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確認依頼、事業番号・責任者修正依頼\5.会計課へ\印刷済み\"/>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11" i="3"/>
  <c r="AY807" i="3"/>
  <c r="AY803"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4" i="3"/>
  <c r="AY693" i="3"/>
  <c r="AY692" i="3"/>
  <c r="AY696" i="3" s="1"/>
  <c r="AY687" i="3"/>
  <c r="AY689" i="3" s="1"/>
  <c r="AY686" i="3"/>
  <c r="AY682" i="3"/>
  <c r="AY677" i="3"/>
  <c r="AY681" i="3" s="1"/>
  <c r="AY672" i="3"/>
  <c r="AY676" i="3" s="1"/>
  <c r="AY667" i="3"/>
  <c r="AY670" i="3" s="1"/>
  <c r="AY662" i="3"/>
  <c r="AY666" i="3" s="1"/>
  <c r="AY657" i="3"/>
  <c r="AY661" i="3" s="1"/>
  <c r="AY655" i="3"/>
  <c r="AY652" i="3"/>
  <c r="AY656" i="3" s="1"/>
  <c r="AY647" i="3"/>
  <c r="AY646" i="3"/>
  <c r="AY643" i="3"/>
  <c r="AY639" i="3"/>
  <c r="AY638" i="3"/>
  <c r="AY642" i="3" s="1"/>
  <c r="AY633" i="3"/>
  <c r="AY637" i="3" s="1"/>
  <c r="AY631" i="3"/>
  <c r="AY628" i="3"/>
  <c r="AY629" i="3" s="1"/>
  <c r="AY627" i="3"/>
  <c r="AY626" i="3"/>
  <c r="AY623" i="3"/>
  <c r="AY619" i="3"/>
  <c r="AY618" i="3"/>
  <c r="AY622" i="3" s="1"/>
  <c r="AY613" i="3"/>
  <c r="AY617" i="3" s="1"/>
  <c r="AY611" i="3"/>
  <c r="AY608" i="3"/>
  <c r="AY609" i="3" s="1"/>
  <c r="AY607" i="3"/>
  <c r="AY606" i="3"/>
  <c r="AY603" i="3"/>
  <c r="AY599" i="3"/>
  <c r="AY598" i="3"/>
  <c r="AY602" i="3" s="1"/>
  <c r="AY593" i="3"/>
  <c r="AY597" i="3" s="1"/>
  <c r="AY592" i="3"/>
  <c r="AY589" i="3"/>
  <c r="AY591" i="3" s="1"/>
  <c r="AY587" i="3"/>
  <c r="AY584" i="3"/>
  <c r="AY585" i="3" s="1"/>
  <c r="AY583" i="3"/>
  <c r="AY582" i="3"/>
  <c r="AY579" i="3"/>
  <c r="AY575" i="3"/>
  <c r="AY574" i="3"/>
  <c r="AY578" i="3" s="1"/>
  <c r="AY570" i="3"/>
  <c r="AY569" i="3"/>
  <c r="AY573" i="3" s="1"/>
  <c r="AY564" i="3"/>
  <c r="AY565" i="3" s="1"/>
  <c r="AY559" i="3"/>
  <c r="AY562" i="3" s="1"/>
  <c r="AY554" i="3"/>
  <c r="AY558" i="3" s="1"/>
  <c r="AY549" i="3"/>
  <c r="AY553" i="3" s="1"/>
  <c r="AY547" i="3"/>
  <c r="AY544" i="3"/>
  <c r="AY545" i="3" s="1"/>
  <c r="AY539" i="3"/>
  <c r="AY538" i="3"/>
  <c r="AY535" i="3"/>
  <c r="AY531" i="3"/>
  <c r="AY530" i="3"/>
  <c r="AY534" i="3" s="1"/>
  <c r="AY526" i="3"/>
  <c r="AY525" i="3"/>
  <c r="AY529" i="3" s="1"/>
  <c r="AY520" i="3"/>
  <c r="AY521" i="3" s="1"/>
  <c r="AY515" i="3"/>
  <c r="AY518" i="3" s="1"/>
  <c r="AY510" i="3"/>
  <c r="AY514" i="3" s="1"/>
  <c r="AY505" i="3"/>
  <c r="AY509" i="3" s="1"/>
  <c r="AY503" i="3"/>
  <c r="AY500" i="3"/>
  <c r="AY501" i="3" s="1"/>
  <c r="AY495" i="3"/>
  <c r="AY499" i="3" s="1"/>
  <c r="AY490" i="3"/>
  <c r="AY486" i="3"/>
  <c r="AY485" i="3"/>
  <c r="AY489" i="3" s="1"/>
  <c r="AY484" i="3"/>
  <c r="AY481" i="3"/>
  <c r="AY482" i="3" s="1"/>
  <c r="AY483" i="3" s="1"/>
  <c r="AY476" i="3"/>
  <c r="AY477" i="3" s="1"/>
  <c r="AY471" i="3"/>
  <c r="AY475" i="3" s="1"/>
  <c r="AY466" i="3"/>
  <c r="AY461" i="3"/>
  <c r="AY465" i="3" s="1"/>
  <c r="AY458" i="3"/>
  <c r="AY456" i="3"/>
  <c r="AY457" i="3" s="1"/>
  <c r="AY455" i="3"/>
  <c r="AY451" i="3"/>
  <c r="AY454" i="3" s="1"/>
  <c r="AY447" i="3"/>
  <c r="AY446" i="3"/>
  <c r="AY450" i="3" s="1"/>
  <c r="AY444" i="3"/>
  <c r="AY442" i="3"/>
  <c r="AY441" i="3"/>
  <c r="AY445" i="3" s="1"/>
  <c r="AY436" i="3"/>
  <c r="AY437" i="3" s="1"/>
  <c r="AY431" i="3"/>
  <c r="AY430" i="3"/>
  <c r="AY427" i="3"/>
  <c r="AY426" i="3"/>
  <c r="AY420" i="3"/>
  <c r="AY425" i="3" s="1"/>
  <c r="AY419" i="3"/>
  <c r="AY415" i="3"/>
  <c r="AY414" i="3"/>
  <c r="AY413" i="3"/>
  <c r="AY417" i="3" s="1"/>
  <c r="AY406" i="3"/>
  <c r="AY411" i="3" s="1"/>
  <c r="AY403" i="3"/>
  <c r="AY399" i="3"/>
  <c r="AY402" i="3" s="1"/>
  <c r="AY395" i="3"/>
  <c r="AY392" i="3"/>
  <c r="AY397" i="3" s="1"/>
  <c r="AY390" i="3"/>
  <c r="AY388" i="3"/>
  <c r="AY389" i="3" s="1"/>
  <c r="AY384" i="3"/>
  <c r="AY385" i="3" s="1"/>
  <c r="AY382" i="3"/>
  <c r="AY380" i="3"/>
  <c r="AY381" i="3" s="1"/>
  <c r="AY379" i="3"/>
  <c r="AY376" i="3"/>
  <c r="AY377" i="3" s="1"/>
  <c r="AY374" i="3"/>
  <c r="AY372" i="3"/>
  <c r="AY373" i="3" s="1"/>
  <c r="AY370" i="3"/>
  <c r="AY371" i="3" s="1"/>
  <c r="AY367" i="3"/>
  <c r="AY366" i="3"/>
  <c r="AY362" i="3"/>
  <c r="AY360" i="3"/>
  <c r="AY365" i="3" s="1"/>
  <c r="AY359" i="3"/>
  <c r="AY356" i="3"/>
  <c r="AY354" i="3"/>
  <c r="AY353" i="3"/>
  <c r="AY357" i="3" s="1"/>
  <c r="AY351" i="3"/>
  <c r="AY347" i="3"/>
  <c r="AY346" i="3"/>
  <c r="AY350" i="3" s="1"/>
  <c r="AY339" i="3"/>
  <c r="AY343" i="3" s="1"/>
  <c r="AY332" i="3"/>
  <c r="AY337" i="3" s="1"/>
  <c r="AY330" i="3"/>
  <c r="AY328" i="3"/>
  <c r="AY329" i="3" s="1"/>
  <c r="AY327" i="3"/>
  <c r="AY324" i="3"/>
  <c r="AY325" i="3" s="1"/>
  <c r="AY322" i="3"/>
  <c r="AY320" i="3"/>
  <c r="AY321" i="3" s="1"/>
  <c r="AY316" i="3"/>
  <c r="AY317" i="3" s="1"/>
  <c r="AY312" i="3"/>
  <c r="AY315" i="3" s="1"/>
  <c r="AY310" i="3"/>
  <c r="AY311" i="3" s="1"/>
  <c r="AY309" i="3"/>
  <c r="AY307" i="3"/>
  <c r="AY308" i="3" s="1"/>
  <c r="AY306" i="3"/>
  <c r="AY301" i="3"/>
  <c r="AY300" i="3"/>
  <c r="AY304" i="3" s="1"/>
  <c r="AY294" i="3"/>
  <c r="AY293" i="3"/>
  <c r="AY296" i="3" s="1"/>
  <c r="AY287" i="3"/>
  <c r="AY286" i="3"/>
  <c r="AY290" i="3" s="1"/>
  <c r="AY283" i="3"/>
  <c r="AY279" i="3"/>
  <c r="AY281" i="3" s="1"/>
  <c r="AY278" i="3"/>
  <c r="AY273" i="3"/>
  <c r="AY272" i="3"/>
  <c r="AY276" i="3" s="1"/>
  <c r="AY269" i="3"/>
  <c r="AY268" i="3"/>
  <c r="AY271" i="3" s="1"/>
  <c r="AY265" i="3"/>
  <c r="AY264" i="3"/>
  <c r="AY267" i="3" s="1"/>
  <c r="AY261" i="3"/>
  <c r="AY260" i="3"/>
  <c r="AY263" i="3" s="1"/>
  <c r="AY257" i="3"/>
  <c r="AY256" i="3"/>
  <c r="AY259" i="3" s="1"/>
  <c r="AY253" i="3"/>
  <c r="AY252" i="3"/>
  <c r="AY255" i="3" s="1"/>
  <c r="AY250" i="3"/>
  <c r="AY251" i="3" s="1"/>
  <c r="AY247" i="3"/>
  <c r="AY248" i="3" s="1"/>
  <c r="AY246" i="3"/>
  <c r="AY242" i="3"/>
  <c r="AY241" i="3"/>
  <c r="AY240" i="3"/>
  <c r="AY244" i="3" s="1"/>
  <c r="AY235" i="3"/>
  <c r="AY233" i="3"/>
  <c r="AY236" i="3" s="1"/>
  <c r="AY229" i="3"/>
  <c r="AY226" i="3"/>
  <c r="AY227" i="3" s="1"/>
  <c r="AY219" i="3"/>
  <c r="AY223" i="3" s="1"/>
  <c r="AY214" i="3"/>
  <c r="AY212" i="3"/>
  <c r="AY216" i="3" s="1"/>
  <c r="AY210" i="3"/>
  <c r="AY208" i="3"/>
  <c r="AY209" i="3" s="1"/>
  <c r="AY206" i="3"/>
  <c r="AY204" i="3"/>
  <c r="AY205" i="3" s="1"/>
  <c r="AY202" i="3"/>
  <c r="AY200" i="3"/>
  <c r="AY201" i="3" s="1"/>
  <c r="AY198" i="3"/>
  <c r="AY196" i="3"/>
  <c r="AY197" i="3" s="1"/>
  <c r="AY194" i="3"/>
  <c r="AY192" i="3"/>
  <c r="AY193" i="3" s="1"/>
  <c r="AY190" i="3"/>
  <c r="AY191" i="3" s="1"/>
  <c r="AY189" i="3"/>
  <c r="AY187" i="3"/>
  <c r="AY188" i="3" s="1"/>
  <c r="AY186" i="3"/>
  <c r="AY183" i="3"/>
  <c r="AY181" i="3"/>
  <c r="AY180" i="3"/>
  <c r="AY184" i="3" s="1"/>
  <c r="AY179" i="3"/>
  <c r="AY174" i="3"/>
  <c r="AY173" i="3"/>
  <c r="AY176" i="3" s="1"/>
  <c r="AY170" i="3"/>
  <c r="AY166" i="3"/>
  <c r="AY169" i="3" s="1"/>
  <c r="AY159" i="3"/>
  <c r="AY161" i="3" s="1"/>
  <c r="AY154" i="3"/>
  <c r="AY152" i="3"/>
  <c r="AY156" i="3" s="1"/>
  <c r="AY150" i="3"/>
  <c r="AY148" i="3"/>
  <c r="AY149" i="3" s="1"/>
  <c r="AY146" i="3"/>
  <c r="AY144" i="3"/>
  <c r="AY145" i="3" s="1"/>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7" i="3"/>
  <c r="AY95" i="3"/>
  <c r="AY96" i="3" s="1"/>
  <c r="AY93" i="3"/>
  <c r="AY91" i="3"/>
  <c r="AY90" i="3"/>
  <c r="AY92" i="3" s="1"/>
  <c r="AY89" i="3"/>
  <c r="AY87" i="3"/>
  <c r="AY86" i="3"/>
  <c r="AY85" i="3"/>
  <c r="AY83" i="3"/>
  <c r="AY82" i="3"/>
  <c r="AY81" i="3"/>
  <c r="AY80" i="3"/>
  <c r="AY88" i="3" s="1"/>
  <c r="AY79" i="3"/>
  <c r="AY73" i="3"/>
  <c r="AY76" i="3" s="1"/>
  <c r="AY65" i="3"/>
  <c r="AY72" i="3" s="1"/>
  <c r="AY63" i="3"/>
  <c r="AY61" i="3"/>
  <c r="AY59" i="3"/>
  <c r="AY58" i="3"/>
  <c r="AY64" i="3" s="1"/>
  <c r="AY57" i="3"/>
  <c r="AY53" i="3"/>
  <c r="AY51" i="3"/>
  <c r="AY56" i="3" s="1"/>
  <c r="AY44" i="3"/>
  <c r="AY48" i="3" s="1"/>
  <c r="AY37" i="3"/>
  <c r="AY43" i="3" s="1"/>
  <c r="W29" i="3"/>
  <c r="P29" i="3"/>
  <c r="W28" i="3"/>
  <c r="P28" i="3"/>
  <c r="AD21" i="3"/>
  <c r="W21" i="3"/>
  <c r="P21" i="3"/>
  <c r="AD20" i="3"/>
  <c r="W20" i="3"/>
  <c r="P20" i="3"/>
  <c r="AR18" i="3"/>
  <c r="AK18" i="3"/>
  <c r="AD18" i="3"/>
  <c r="W18" i="3"/>
  <c r="P18" i="3"/>
  <c r="G11" i="3"/>
  <c r="AE8" i="3"/>
  <c r="G8" i="3"/>
  <c r="G6" i="3"/>
  <c r="AV2" i="3"/>
  <c r="AY459" i="3" l="1"/>
  <c r="AY674" i="3"/>
  <c r="AY679" i="3"/>
  <c r="AY690" i="3"/>
  <c r="AY695" i="3"/>
  <c r="AY673" i="3"/>
  <c r="AY678" i="3"/>
  <c r="AY675" i="3"/>
  <c r="AY487" i="3"/>
  <c r="AY506" i="3"/>
  <c r="AY511" i="3"/>
  <c r="AY522" i="3"/>
  <c r="AY527" i="3"/>
  <c r="AY550" i="3"/>
  <c r="AY555" i="3"/>
  <c r="AY566" i="3"/>
  <c r="AY571" i="3"/>
  <c r="AY590" i="3"/>
  <c r="AY594" i="3"/>
  <c r="AY614" i="3"/>
  <c r="AY634" i="3"/>
  <c r="AY663" i="3"/>
  <c r="AY488" i="3"/>
  <c r="AY502" i="3"/>
  <c r="AY507" i="3"/>
  <c r="AY523" i="3"/>
  <c r="AY528" i="3"/>
  <c r="AY546" i="3"/>
  <c r="AY551" i="3"/>
  <c r="AY567" i="3"/>
  <c r="AY572" i="3"/>
  <c r="AY586" i="3"/>
  <c r="AY595" i="3"/>
  <c r="AY610" i="3"/>
  <c r="AY615" i="3"/>
  <c r="AY630" i="3"/>
  <c r="AY635" i="3"/>
  <c r="AY653" i="3"/>
  <c r="AY658" i="3"/>
  <c r="AY508" i="3"/>
  <c r="AY552" i="3"/>
  <c r="AY654" i="3"/>
  <c r="AY659" i="3"/>
  <c r="AY463" i="3"/>
  <c r="AY474" i="3"/>
  <c r="AY479" i="3"/>
  <c r="AY462" i="3"/>
  <c r="AY478" i="3"/>
  <c r="AY464" i="3"/>
  <c r="AY438" i="3"/>
  <c r="AY443" i="3"/>
  <c r="AY439" i="3"/>
  <c r="AY147" i="3"/>
  <c r="AY151" i="3"/>
  <c r="AY155" i="3"/>
  <c r="AY163" i="3"/>
  <c r="AY185" i="3"/>
  <c r="AY195" i="3"/>
  <c r="AY199" i="3"/>
  <c r="AY203" i="3"/>
  <c r="AY207" i="3"/>
  <c r="AY211" i="3"/>
  <c r="AY215" i="3"/>
  <c r="AY230" i="3"/>
  <c r="AY239" i="3"/>
  <c r="AY243" i="3"/>
  <c r="AY249" i="3"/>
  <c r="AY254" i="3"/>
  <c r="AY258" i="3"/>
  <c r="AY262" i="3"/>
  <c r="AY266" i="3"/>
  <c r="AY270" i="3"/>
  <c r="AY274" i="3"/>
  <c r="AY289" i="3"/>
  <c r="AY295" i="3"/>
  <c r="AY302" i="3"/>
  <c r="AY313" i="3"/>
  <c r="AY318" i="3"/>
  <c r="AY323" i="3"/>
  <c r="AY334" i="3"/>
  <c r="AY342" i="3"/>
  <c r="AY355" i="3"/>
  <c r="AY375" i="3"/>
  <c r="AY386" i="3"/>
  <c r="AY391" i="3"/>
  <c r="AY398" i="3"/>
  <c r="AY157" i="3"/>
  <c r="AY217" i="3"/>
  <c r="AY245" i="3"/>
  <c r="AY275" i="3"/>
  <c r="AY299" i="3"/>
  <c r="AY303" i="3"/>
  <c r="AY314" i="3"/>
  <c r="AY319" i="3"/>
  <c r="AY335" i="3"/>
  <c r="AY387" i="3"/>
  <c r="AY416" i="3"/>
  <c r="AY422" i="3"/>
  <c r="AY153" i="3"/>
  <c r="AY158" i="3"/>
  <c r="AY175" i="3"/>
  <c r="AY182" i="3"/>
  <c r="AY213" i="3"/>
  <c r="AY218" i="3"/>
  <c r="AY234" i="3"/>
  <c r="AY277" i="3"/>
  <c r="AY305" i="3"/>
  <c r="AY326" i="3"/>
  <c r="AY331" i="3"/>
  <c r="AY338" i="3"/>
  <c r="AY358" i="3"/>
  <c r="AY363" i="3"/>
  <c r="AY378" i="3"/>
  <c r="AY383" i="3"/>
  <c r="AY394" i="3"/>
  <c r="AY418" i="3"/>
  <c r="AY423" i="3"/>
  <c r="AY469" i="3"/>
  <c r="AY468" i="3"/>
  <c r="AY541" i="3"/>
  <c r="AY540" i="3"/>
  <c r="AY649" i="3"/>
  <c r="AY648" i="3"/>
  <c r="AY165" i="3"/>
  <c r="AY224" i="3"/>
  <c r="AY220" i="3"/>
  <c r="AY285" i="3"/>
  <c r="AY409" i="3"/>
  <c r="AY412" i="3"/>
  <c r="AY408" i="3"/>
  <c r="AY433" i="3"/>
  <c r="AY432" i="3"/>
  <c r="AY467" i="3"/>
  <c r="AY493" i="3"/>
  <c r="AY492" i="3"/>
  <c r="AY650" i="3"/>
  <c r="AY172" i="3"/>
  <c r="AY168" i="3"/>
  <c r="AY171" i="3"/>
  <c r="AY177" i="3"/>
  <c r="AY221" i="3"/>
  <c r="AY232" i="3"/>
  <c r="AY228" i="3"/>
  <c r="AY231" i="3"/>
  <c r="AY237" i="3"/>
  <c r="AY292" i="3"/>
  <c r="AY288" i="3"/>
  <c r="AY291" i="3"/>
  <c r="AY297" i="3"/>
  <c r="AY349" i="3"/>
  <c r="AY352" i="3"/>
  <c r="AY348" i="3"/>
  <c r="AY405" i="3"/>
  <c r="AY401" i="3"/>
  <c r="AY404" i="3"/>
  <c r="AY400" i="3"/>
  <c r="AY407" i="3"/>
  <c r="AY434" i="3"/>
  <c r="AY453" i="3"/>
  <c r="AY452" i="3"/>
  <c r="AY470" i="3"/>
  <c r="AY491" i="3"/>
  <c r="AY513" i="3"/>
  <c r="AY512" i="3"/>
  <c r="AY537" i="3"/>
  <c r="AY536" i="3"/>
  <c r="AY543" i="3"/>
  <c r="AY557" i="3"/>
  <c r="AY556" i="3"/>
  <c r="AY581" i="3"/>
  <c r="AY580" i="3"/>
  <c r="AY605" i="3"/>
  <c r="AY604" i="3"/>
  <c r="AY625" i="3"/>
  <c r="AY624" i="3"/>
  <c r="AY645" i="3"/>
  <c r="AY644" i="3"/>
  <c r="AY651" i="3"/>
  <c r="AY665" i="3"/>
  <c r="AY664" i="3"/>
  <c r="AY369" i="3"/>
  <c r="AY368" i="3"/>
  <c r="AY497" i="3"/>
  <c r="AY496" i="3"/>
  <c r="AY164" i="3"/>
  <c r="AY160" i="3"/>
  <c r="AY225" i="3"/>
  <c r="AY284" i="3"/>
  <c r="AY280" i="3"/>
  <c r="AY498" i="3"/>
  <c r="AY517" i="3"/>
  <c r="AY516" i="3"/>
  <c r="AY542" i="3"/>
  <c r="AY561" i="3"/>
  <c r="AY560" i="3"/>
  <c r="AY669" i="3"/>
  <c r="AY668" i="3"/>
  <c r="AY162" i="3"/>
  <c r="AY167" i="3"/>
  <c r="AY178" i="3"/>
  <c r="AY222" i="3"/>
  <c r="AY238" i="3"/>
  <c r="AY282" i="3"/>
  <c r="AY298" i="3"/>
  <c r="AY345" i="3"/>
  <c r="AY341" i="3"/>
  <c r="AY344" i="3"/>
  <c r="AY340" i="3"/>
  <c r="AY410" i="3"/>
  <c r="AY429" i="3"/>
  <c r="AY428" i="3"/>
  <c r="AY435" i="3"/>
  <c r="AY449" i="3"/>
  <c r="AY448" i="3"/>
  <c r="AY473" i="3"/>
  <c r="AY472" i="3"/>
  <c r="AY494" i="3"/>
  <c r="AY519" i="3"/>
  <c r="AY533" i="3"/>
  <c r="AY532" i="3"/>
  <c r="AY563" i="3"/>
  <c r="AY577" i="3"/>
  <c r="AY576" i="3"/>
  <c r="AY601" i="3"/>
  <c r="AY600" i="3"/>
  <c r="AY621" i="3"/>
  <c r="AY620" i="3"/>
  <c r="AY641" i="3"/>
  <c r="AY640" i="3"/>
  <c r="AY671" i="3"/>
  <c r="AY685" i="3"/>
  <c r="AY684" i="3"/>
  <c r="AY683" i="3"/>
  <c r="AY691" i="3"/>
  <c r="AY336" i="3"/>
  <c r="AY364" i="3"/>
  <c r="AY396" i="3"/>
  <c r="AY424" i="3"/>
  <c r="AY440" i="3"/>
  <c r="AY460" i="3"/>
  <c r="AY480" i="3"/>
  <c r="AY504" i="3"/>
  <c r="AY524" i="3"/>
  <c r="AY548" i="3"/>
  <c r="AY568" i="3"/>
  <c r="AY588" i="3"/>
  <c r="AY596" i="3"/>
  <c r="AY612" i="3"/>
  <c r="AY616" i="3"/>
  <c r="AY632" i="3"/>
  <c r="AY636" i="3"/>
  <c r="AY660" i="3"/>
  <c r="AY680" i="3"/>
  <c r="AY688" i="3"/>
  <c r="AY333" i="3"/>
  <c r="AY361" i="3"/>
  <c r="AY393" i="3"/>
  <c r="AY421" i="3"/>
  <c r="AY804" i="3"/>
  <c r="AY801" i="3"/>
  <c r="AY805" i="3"/>
  <c r="AY809" i="3"/>
  <c r="AY808" i="3"/>
  <c r="AY802" i="3"/>
  <c r="AY806" i="3"/>
  <c r="AY810" i="3"/>
  <c r="AY54" i="3"/>
  <c r="AY62" i="3"/>
  <c r="AY66" i="3"/>
  <c r="AY70" i="3"/>
  <c r="AY74" i="3"/>
  <c r="AY78" i="3"/>
  <c r="AY94" i="3"/>
  <c r="AY98" i="3"/>
  <c r="AY99" i="3"/>
  <c r="AY69" i="3"/>
  <c r="AY77" i="3"/>
  <c r="AY55" i="3"/>
  <c r="AY67" i="3"/>
  <c r="AY71" i="3"/>
  <c r="AY75" i="3"/>
  <c r="AY52" i="3"/>
  <c r="AY60" i="3"/>
  <c r="AY68" i="3"/>
  <c r="AY84" i="3"/>
  <c r="AY41" i="3"/>
  <c r="AY45" i="3"/>
  <c r="AY49" i="3"/>
  <c r="AY40" i="3"/>
  <c r="AY42" i="3"/>
  <c r="AY46" i="3"/>
  <c r="AY50" i="3"/>
  <c r="AY38" i="3"/>
  <c r="AY39" i="3"/>
  <c r="AY47" i="3"/>
</calcChain>
</file>

<file path=xl/sharedStrings.xml><?xml version="1.0" encoding="utf-8"?>
<sst xmlns="http://schemas.openxmlformats.org/spreadsheetml/2006/main" count="3251" uniqueCount="833">
  <si>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</si>
  <si>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</si>
  <si>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</si>
  <si>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</si>
  <si>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株式会社日通総合研究所</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</si>
  <si>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</si>
  <si>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</si>
  <si>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</si>
  <si>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</si>
  <si>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</si>
  <si>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</si>
  <si>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</si>
  <si>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</si>
  <si>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</si>
  <si>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</si>
  <si>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</si>
  <si>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</si>
  <si>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</si>
  <si>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</si>
  <si>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</si>
  <si>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</si>
  <si>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</si>
  <si>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</si>
  <si>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</si>
  <si>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</si>
  <si>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</si>
  <si>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</si>
  <si>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</si>
  <si>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</si>
  <si>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</si>
  <si>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</si>
  <si>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</si>
  <si>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</si>
  <si>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</si>
  <si>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</si>
  <si>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</si>
  <si>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</si>
  <si>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</si>
  <si>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</si>
  <si>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</si>
  <si>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</si>
  <si>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</si>
  <si>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</si>
  <si>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</si>
  <si>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</si>
  <si>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</si>
  <si>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</si>
  <si>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</si>
  <si>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</si>
  <si>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</si>
  <si>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</si>
  <si>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</si>
  <si>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</si>
  <si>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</si>
  <si>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</si>
  <si>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</si>
  <si>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</si>
  <si>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</si>
  <si>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</si>
  <si>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</si>
  <si>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</si>
  <si>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</si>
  <si>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</si>
  <si>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</si>
  <si>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</si>
  <si>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</si>
  <si>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</si>
  <si>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</si>
  <si>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</si>
  <si>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</si>
  <si>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国際政策課</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</si>
  <si>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</si>
  <si>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</si>
  <si>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</si>
  <si>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</si>
  <si>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</si>
  <si>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</si>
  <si>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</si>
  <si>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</si>
  <si>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</si>
  <si>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</si>
  <si>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</si>
  <si>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</si>
  <si>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</si>
  <si>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</si>
  <si>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</si>
  <si>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</si>
  <si>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</si>
  <si>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</si>
  <si>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</si>
  <si>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</si>
  <si>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</si>
  <si>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</si>
  <si>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</si>
  <si>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</si>
  <si>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</si>
  <si>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</si>
  <si>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</si>
  <si>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</si>
  <si>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</si>
  <si>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</si>
  <si>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</si>
  <si>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</si>
  <si>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</si>
  <si>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</si>
  <si>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</si>
  <si>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</si>
  <si>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</si>
  <si>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</si>
  <si>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</si>
  <si>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</si>
  <si>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</si>
  <si>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</si>
  <si>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</si>
  <si>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</si>
  <si>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</si>
  <si>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</si>
  <si>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</si>
  <si>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</si>
  <si>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</si>
  <si>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</si>
  <si>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</si>
  <si>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</si>
  <si>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</si>
  <si>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</si>
  <si>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</si>
  <si>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</si>
  <si>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</si>
  <si>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</si>
  <si>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</si>
  <si>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</si>
  <si>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</si>
  <si>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</si>
  <si>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</si>
  <si>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</si>
  <si>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</si>
  <si>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</si>
  <si>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</si>
  <si>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</si>
  <si>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</si>
  <si>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</si>
  <si>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</si>
  <si>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</si>
  <si>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</si>
  <si>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</si>
  <si>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</si>
  <si>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</si>
  <si>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</si>
  <si>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</si>
  <si>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</si>
  <si>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</si>
  <si>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</si>
  <si>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</si>
  <si>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The Northeast Maglev, LLC</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</si>
  <si>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</si>
  <si>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</si>
  <si>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</si>
  <si>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</si>
  <si>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</si>
  <si>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</si>
  <si>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</si>
  <si>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</si>
  <si>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</si>
  <si>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</si>
  <si>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新型コロナが国際物流に与えた影響及びポストコロナ時代における国際物流のあり方に関する分析・提言</t>
  </si>
  <si>
    <t>負担</t>
    <rPh sb="0" eb="2">
      <t>フタン</t>
    </rPh>
    <phoneticPr fontId="4"/>
  </si>
  <si>
    <t>交付</t>
    <rPh sb="0" eb="2">
      <t>コウフ</t>
    </rPh>
    <phoneticPr fontId="4"/>
  </si>
  <si>
    <t>貸付</t>
    <rPh sb="0" eb="2">
      <t>カシツケ</t>
    </rPh>
    <phoneticPr fontId="4"/>
  </si>
  <si>
    <t>経済協力調査委託費</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</si>
  <si>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</si>
  <si>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</si>
  <si>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</si>
  <si>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</si>
  <si>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</si>
  <si>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</si>
  <si>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</si>
  <si>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</si>
  <si>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</si>
  <si>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昭和48年度</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</si>
  <si>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</si>
  <si>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</si>
  <si>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</si>
  <si>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</si>
  <si>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</si>
  <si>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</si>
  <si>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</si>
  <si>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</si>
  <si>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</si>
  <si>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</si>
  <si>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</si>
  <si>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</si>
  <si>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</si>
  <si>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</si>
  <si>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</si>
  <si>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</si>
  <si>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</si>
  <si>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サウジアラビアにおける交通関連インフラプロジェクトの課題検討把握及び日本企業進出促進調査</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</si>
  <si>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</si>
  <si>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</si>
  <si>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</si>
  <si>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</si>
  <si>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</si>
  <si>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</si>
  <si>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</si>
  <si>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</si>
  <si>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</si>
  <si>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</si>
  <si>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</si>
  <si>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</si>
  <si>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</si>
  <si>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</si>
  <si>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</si>
  <si>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</si>
  <si>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課長
中山 理映子</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</si>
  <si>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</si>
  <si>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</si>
  <si>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</si>
  <si>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</si>
  <si>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</si>
  <si>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</si>
  <si>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</si>
  <si>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</si>
  <si>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</si>
  <si>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</si>
  <si>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</si>
  <si>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</si>
  <si>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</si>
  <si>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</si>
  <si>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</si>
  <si>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</si>
  <si>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</si>
  <si>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</si>
  <si>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</si>
  <si>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公益社団法人日本交通計画協会</t>
  </si>
  <si>
    <t>単位当たりコスト等の水準は妥当か。</t>
    <rPh sb="8" eb="9">
      <t>トウ</t>
    </rPh>
    <phoneticPr fontId="4"/>
  </si>
  <si>
    <t>技術経費、諸経費等</t>
    <rPh sb="0" eb="2">
      <t>ギジュツ</t>
    </rPh>
    <rPh sb="2" eb="3">
      <t>キョウ</t>
    </rPh>
    <rPh sb="3" eb="4">
      <t>ヒ</t>
    </rPh>
    <rPh sb="5" eb="8">
      <t>ショケイヒ</t>
    </rPh>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</si>
  <si>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</si>
  <si>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</si>
  <si>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</si>
  <si>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</si>
  <si>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</si>
  <si>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</si>
  <si>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</si>
  <si>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</si>
  <si>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日本の鉄道技術の優位性に関する調査</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</si>
  <si>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</si>
  <si>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</si>
  <si>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</si>
  <si>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</si>
  <si>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</si>
  <si>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</si>
  <si>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</si>
  <si>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</si>
  <si>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</si>
  <si>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</si>
  <si>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</si>
  <si>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</si>
  <si>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</si>
  <si>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鉄道分野におけるデジタル技術及び脱炭素化に関する調査</t>
  </si>
  <si>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</si>
  <si>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</si>
  <si>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</si>
  <si>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</si>
  <si>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</si>
  <si>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</si>
  <si>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</si>
  <si>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</si>
  <si>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</si>
  <si>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</si>
  <si>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</si>
  <si>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</si>
  <si>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</si>
  <si>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</si>
  <si>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</si>
  <si>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</si>
  <si>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</si>
  <si>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</si>
  <si>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</si>
  <si>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</si>
  <si>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政府開発援助委員等旅費</t>
  </si>
  <si>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</si>
  <si>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</si>
  <si>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</si>
  <si>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</si>
  <si>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</si>
  <si>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</si>
  <si>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</si>
  <si>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</si>
  <si>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</si>
  <si>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</si>
  <si>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</si>
  <si>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</si>
  <si>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</si>
  <si>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</si>
  <si>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</si>
  <si>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</si>
  <si>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</si>
  <si>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</si>
  <si>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</si>
  <si>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公益財団法人日本自動車輸送技術協会</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</si>
  <si>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</si>
  <si>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</si>
  <si>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</si>
  <si>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</si>
  <si>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</si>
  <si>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</si>
  <si>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</si>
  <si>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</si>
  <si>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</si>
  <si>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</si>
  <si>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</si>
  <si>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</si>
  <si>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</si>
  <si>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</si>
  <si>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令和2年度　海外の鉄道事故調査官向け研修教材開発及び研修実施に係る支援業務請負（その２）</t>
  </si>
  <si>
    <t>縮減</t>
  </si>
  <si>
    <t>令和26年度</t>
    <rPh sb="0" eb="2">
      <t>レイワ</t>
    </rPh>
    <rPh sb="4" eb="5">
      <t>ネン</t>
    </rPh>
    <rPh sb="5" eb="6">
      <t>ド</t>
    </rPh>
    <phoneticPr fontId="4"/>
  </si>
  <si>
    <t>年度</t>
  </si>
  <si>
    <t>B.The Northeast Maglev,LLC</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</si>
  <si>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</si>
  <si>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</si>
  <si>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</si>
  <si>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</si>
  <si>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</si>
  <si>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</si>
  <si>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</si>
  <si>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</si>
  <si>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</si>
  <si>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</si>
  <si>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</si>
  <si>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</si>
  <si>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</si>
  <si>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</si>
  <si>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</si>
  <si>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</si>
  <si>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株式会社野村総合研究所</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</si>
  <si>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</si>
  <si>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</si>
  <si>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</si>
  <si>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</si>
  <si>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</si>
  <si>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</si>
  <si>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</si>
  <si>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</si>
  <si>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</si>
  <si>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</si>
  <si>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</si>
  <si>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</si>
  <si>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</si>
  <si>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</si>
  <si>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</si>
  <si>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</si>
  <si>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</si>
  <si>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</si>
  <si>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</si>
  <si>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</si>
  <si>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</si>
  <si>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</si>
  <si>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</si>
  <si>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</si>
  <si>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</si>
  <si>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</si>
  <si>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</si>
  <si>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株式会社三菱総合研究所</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</si>
  <si>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</si>
  <si>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</si>
  <si>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</si>
  <si>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</si>
  <si>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</si>
  <si>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</si>
  <si>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</si>
  <si>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</si>
  <si>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</si>
  <si>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</si>
  <si>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</si>
  <si>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</si>
  <si>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</si>
  <si>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</si>
  <si>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</si>
  <si>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</si>
  <si>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</si>
  <si>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</si>
  <si>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</si>
  <si>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</si>
  <si>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</si>
  <si>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</si>
  <si>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</si>
  <si>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</si>
  <si>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</si>
  <si>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</si>
  <si>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</si>
  <si>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</si>
  <si>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</si>
  <si>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</si>
  <si>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</si>
  <si>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</si>
  <si>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</si>
  <si>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</si>
  <si>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</si>
  <si>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</si>
  <si>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</si>
  <si>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</si>
  <si>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</si>
  <si>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</si>
  <si>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</si>
  <si>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</si>
  <si>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</si>
  <si>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</si>
  <si>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</si>
  <si>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</si>
  <si>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</si>
  <si>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</si>
  <si>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</si>
  <si>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</si>
  <si>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</si>
  <si>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</si>
  <si>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</si>
  <si>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</si>
  <si>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</si>
  <si>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</si>
  <si>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</si>
  <si>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</si>
  <si>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</si>
  <si>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</si>
  <si>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</si>
  <si>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</si>
  <si>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</si>
  <si>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</si>
  <si>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</si>
  <si>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</si>
  <si>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</si>
  <si>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</si>
  <si>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</si>
  <si>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</si>
  <si>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</si>
  <si>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</si>
  <si>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</si>
  <si>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</si>
  <si>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</si>
  <si>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</si>
  <si>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</si>
  <si>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</si>
  <si>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</si>
  <si>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</si>
  <si>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</si>
  <si>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</si>
  <si>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</si>
  <si>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</si>
  <si>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</si>
  <si>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</si>
  <si>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</si>
  <si>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</si>
  <si>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</si>
  <si>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</si>
  <si>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</si>
  <si>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</si>
  <si>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</si>
  <si>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</si>
  <si>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</si>
  <si>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</si>
  <si>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</si>
  <si>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</si>
  <si>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</si>
  <si>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</si>
  <si>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</si>
  <si>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</si>
  <si>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</si>
  <si>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</si>
  <si>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</si>
  <si>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</si>
  <si>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</si>
  <si>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</si>
  <si>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</si>
  <si>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</si>
  <si>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</si>
  <si>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</si>
  <si>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I</t>
  </si>
  <si>
    <t>鉄道車両産業の海外展開に向けたマーケット調査</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</si>
  <si>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</si>
  <si>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</si>
  <si>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</si>
  <si>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</si>
  <si>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</si>
  <si>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</si>
  <si>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</si>
  <si>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</si>
  <si>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株式会社クニエ</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</si>
  <si>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</si>
  <si>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</si>
  <si>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</si>
  <si>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</si>
  <si>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</si>
  <si>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</si>
  <si>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</si>
  <si>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</si>
  <si>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</si>
  <si>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ポーランド及びスウェーデンにおける鉄道の海外展開に向けた調査</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</si>
  <si>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</si>
  <si>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</si>
  <si>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</si>
  <si>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</si>
  <si>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</si>
  <si>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PwCアドバイザリー合同会社、株式会社オリエンタルコンサルタンツグローバル共同提案体</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</si>
  <si>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</si>
  <si>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</si>
  <si>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</si>
  <si>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</si>
  <si>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</si>
  <si>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日本コンサルタンツ株式会社</t>
  </si>
  <si>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</si>
  <si>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</si>
  <si>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</si>
  <si>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</si>
  <si>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</si>
  <si>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</si>
  <si>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</si>
  <si>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</si>
  <si>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</si>
  <si>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</si>
  <si>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</si>
  <si>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</si>
  <si>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ロシアを対象とした観光振興のための調査事業</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</si>
  <si>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</si>
  <si>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</si>
  <si>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</si>
  <si>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</si>
  <si>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</si>
  <si>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</si>
  <si>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</si>
  <si>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ロシア連邦ヴォロネジ都市鉄道整備に係る実現可能性調査（F/S）実施支援調査（令和２年度）</t>
  </si>
  <si>
    <t>取組事項</t>
  </si>
  <si>
    <t>統計改革</t>
    <rPh sb="0" eb="2">
      <t>トウケイ</t>
    </rPh>
    <rPh sb="2" eb="4">
      <t>カイカク</t>
    </rPh>
    <phoneticPr fontId="4"/>
  </si>
  <si>
    <t>-</t>
  </si>
  <si>
    <t>円借款事業における我が国インフラ企業（国土交通省分野）が海外入札に至った回数</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</si>
  <si>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</si>
  <si>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</si>
  <si>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</si>
  <si>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</si>
  <si>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</si>
  <si>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</si>
  <si>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</si>
  <si>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</si>
  <si>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</si>
  <si>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</si>
  <si>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日本工営株式会社、日本コンサルタンツ株式会社、株式会社三菱総合研究所共同提案体</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</si>
  <si>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</si>
  <si>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</si>
  <si>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</si>
  <si>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</si>
  <si>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</si>
  <si>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</si>
  <si>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</si>
  <si>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</si>
  <si>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バングラデシュにおける浮体式コンテナターミナルの事業及び河川を利用した二次輸送の基礎調査</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</si>
  <si>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</si>
  <si>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</si>
  <si>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</si>
  <si>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</si>
  <si>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</si>
  <si>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</si>
  <si>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インフラシステム輸出や多国間・二国間協議を通じた政策協調や課題解決は、国民・社会のニーズと合致している。</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</si>
  <si>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</si>
  <si>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</si>
  <si>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</si>
  <si>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</si>
  <si>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</si>
  <si>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</si>
  <si>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</si>
  <si>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</si>
  <si>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</si>
  <si>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</si>
  <si>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</si>
  <si>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</si>
  <si>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</si>
  <si>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</si>
  <si>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</si>
  <si>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</si>
  <si>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</si>
  <si>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</si>
  <si>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</si>
  <si>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</si>
  <si>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PwCアドバイザリー合同会社</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</si>
  <si>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</si>
  <si>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</si>
  <si>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</si>
  <si>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</si>
  <si>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</si>
  <si>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</si>
  <si>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</si>
  <si>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</si>
  <si>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</si>
  <si>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</si>
  <si>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</si>
  <si>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</si>
  <si>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</si>
  <si>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</si>
  <si>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</si>
  <si>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</si>
  <si>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</si>
  <si>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</si>
  <si>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</si>
  <si>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</si>
  <si>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</si>
  <si>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</si>
  <si>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</si>
  <si>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</si>
  <si>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</si>
  <si>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</si>
  <si>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</si>
  <si>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</si>
  <si>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</si>
  <si>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</si>
  <si>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</si>
  <si>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鉄道技術の国際標準化活動に関する検討調査</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</si>
  <si>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</si>
  <si>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</si>
  <si>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</si>
  <si>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</si>
  <si>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</si>
  <si>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</si>
  <si>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</si>
  <si>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</si>
  <si>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</si>
  <si>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</si>
  <si>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</si>
  <si>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</si>
  <si>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</si>
  <si>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</si>
  <si>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</si>
  <si>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</si>
  <si>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</si>
  <si>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</si>
  <si>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</si>
  <si>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</si>
  <si>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</si>
  <si>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</si>
  <si>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政務レベルによるトップセールス件数</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</si>
  <si>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</si>
  <si>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</si>
  <si>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</si>
  <si>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</si>
  <si>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</si>
  <si>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</si>
  <si>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</si>
  <si>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</si>
  <si>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</si>
  <si>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</si>
  <si>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</si>
  <si>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</si>
  <si>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</si>
  <si>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</si>
  <si>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</si>
  <si>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</si>
  <si>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</si>
  <si>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473</t>
  </si>
  <si>
    <t>1965年度</t>
    <rPh sb="5" eb="6">
      <t>ド</t>
    </rPh>
    <phoneticPr fontId="4"/>
  </si>
  <si>
    <t>2002年度</t>
    <rPh sb="5" eb="6">
      <t>ド</t>
    </rPh>
    <phoneticPr fontId="4"/>
  </si>
  <si>
    <t>一般社団法人国際建設技術協会</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</si>
  <si>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</si>
  <si>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</si>
  <si>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</si>
  <si>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</si>
  <si>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</si>
  <si>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</si>
  <si>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</si>
  <si>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</si>
  <si>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</si>
  <si>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</si>
  <si>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</si>
  <si>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</si>
  <si>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</si>
  <si>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</si>
  <si>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</si>
  <si>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</si>
  <si>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</si>
  <si>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</si>
  <si>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</si>
  <si>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</si>
  <si>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</si>
  <si>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</si>
  <si>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</si>
  <si>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</si>
  <si>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</si>
  <si>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</si>
  <si>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</si>
  <si>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</si>
  <si>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</si>
  <si>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</si>
  <si>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ミャンマー及びカンボジアにおける自動車の点検整備及び検査・ 登録制度の整備・改善に資する施策の実行に向けた調査業務</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</si>
  <si>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</si>
  <si>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</si>
  <si>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</si>
  <si>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</si>
  <si>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</si>
  <si>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</si>
  <si>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</si>
  <si>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</si>
  <si>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</si>
  <si>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</si>
  <si>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</si>
  <si>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タイにおけるモバイル・ビッグデータ（MBD）を活用した公共交通計画策定支援に係る案件形成調査提案事業</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</si>
  <si>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</si>
  <si>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</si>
  <si>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</si>
  <si>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</si>
  <si>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</si>
  <si>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</si>
  <si>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</si>
  <si>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</si>
  <si>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</si>
  <si>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</si>
  <si>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</si>
  <si>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</si>
  <si>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</si>
  <si>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</si>
  <si>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</si>
  <si>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</si>
  <si>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</si>
  <si>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</si>
  <si>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</si>
  <si>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</si>
  <si>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令和2年度海外社会資本整備に係る建設技術調査業務</t>
  </si>
  <si>
    <t>総務</t>
  </si>
  <si>
    <t>シベリア鉄道の貨物輸送の利用促進に向けた実証事業等による調査委託業務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</si>
  <si>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</si>
  <si>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</si>
  <si>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</si>
  <si>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</si>
  <si>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</si>
  <si>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</si>
  <si>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</si>
  <si>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</si>
  <si>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</si>
  <si>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</si>
  <si>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</si>
  <si>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</si>
  <si>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</si>
  <si>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</si>
  <si>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</si>
  <si>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</si>
  <si>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終了予定なし</t>
  </si>
  <si>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</si>
  <si>
    <t>庁費</t>
  </si>
  <si>
    <t>職員旅費</t>
  </si>
  <si>
    <t>○</t>
  </si>
  <si>
    <t>件</t>
  </si>
  <si>
    <t>単年度で終わらず、翌年度以降のトップセールスやさらに深堀りの調査事業につながった、案件発掘・形成調査の件数</t>
  </si>
  <si>
    <t>タイにおける貨物鉄道輸送に係る情報収集・確認調査</t>
  </si>
  <si>
    <t>経済協力調査委託費の執行額／翌年につながった案件発掘・形成調査の件数　　　　　　　　　　　</t>
  </si>
  <si>
    <t>百万円</t>
  </si>
  <si>
    <t>百万円/件</t>
  </si>
  <si>
    <t>648百万円/11件</t>
  </si>
  <si>
    <t>998百万円/9件</t>
  </si>
  <si>
    <t>１２　国際協力、連携等の推進</t>
  </si>
  <si>
    <t>我が国企業のインフラシステム関連海外受注額（建設業の海外受注高及び交通関連企業の海外受注高）</t>
  </si>
  <si>
    <t>兆円</t>
  </si>
  <si>
    <t>単年度で終わらず、翌年度以降のトップセールスやさらに深堀りの調査事業につながった、案件発掘・形成調査（国土交通省実施）の件数</t>
  </si>
  <si>
    <t>56</t>
  </si>
  <si>
    <t>52</t>
  </si>
  <si>
    <t>468</t>
  </si>
  <si>
    <t>448</t>
  </si>
  <si>
    <t>米国北東回廊マグレブ構想における我が国高速鉄道技術導入促進方策に係る調査</t>
  </si>
  <si>
    <t>461</t>
  </si>
  <si>
    <t>0462</t>
  </si>
  <si>
    <t>0463</t>
  </si>
  <si>
    <t>川上段階での案件発掘・形成や多国間・二国間協議は、国が実施すべき事業である。</t>
  </si>
  <si>
    <t>有</t>
  </si>
  <si>
    <t>競争入札により最も経済的な事業者による執行を実施している。</t>
  </si>
  <si>
    <t>A.一般財団法人国際臨海開発研究センター</t>
  </si>
  <si>
    <t>C.独立行政法人鉄道建設・運輸施設整備支援機構、株式会社オリエンタルコンサルタンツグローバル、日本工営株式会社、パシフィックコンサルタンツ株式会社共同企業体</t>
  </si>
  <si>
    <t>人件費</t>
    <rPh sb="0" eb="3">
      <t>ジンケンヒ</t>
    </rPh>
    <phoneticPr fontId="4"/>
  </si>
  <si>
    <t>直接人件費</t>
    <rPh sb="0" eb="2">
      <t>チョクセツ</t>
    </rPh>
    <rPh sb="2" eb="5">
      <t>ジンケンヒ</t>
    </rPh>
    <phoneticPr fontId="4"/>
  </si>
  <si>
    <t>会場酌量、会議開催費、通訳費、旅費、諸経費等</t>
    <rPh sb="0" eb="2">
      <t>カイジョウ</t>
    </rPh>
    <rPh sb="2" eb="4">
      <t>シャクリョウ</t>
    </rPh>
    <rPh sb="5" eb="7">
      <t>カイギ</t>
    </rPh>
    <rPh sb="7" eb="10">
      <t>カイサイヒ</t>
    </rPh>
    <rPh sb="11" eb="13">
      <t>ツウヤク</t>
    </rPh>
    <rPh sb="13" eb="14">
      <t>ヒ</t>
    </rPh>
    <rPh sb="15" eb="17">
      <t>リョヒ</t>
    </rPh>
    <rPh sb="18" eb="21">
      <t>ショケイヒ</t>
    </rPh>
    <rPh sb="21" eb="22">
      <t>トウ</t>
    </rPh>
    <phoneticPr fontId="4"/>
  </si>
  <si>
    <t>通信運搬費、印刷製本費等</t>
    <rPh sb="0" eb="2">
      <t>ツウシン</t>
    </rPh>
    <rPh sb="2" eb="5">
      <t>ウンパンヒ</t>
    </rPh>
    <rPh sb="6" eb="8">
      <t>インサツ</t>
    </rPh>
    <rPh sb="8" eb="9">
      <t>セイ</t>
    </rPh>
    <rPh sb="9" eb="10">
      <t>ホン</t>
    </rPh>
    <rPh sb="10" eb="11">
      <t>ヒ</t>
    </rPh>
    <rPh sb="11" eb="12">
      <t>トウ</t>
    </rPh>
    <phoneticPr fontId="4"/>
  </si>
  <si>
    <t>独立行政法人鉄道建設・運輸施設整備支援機構、株式会社オリエンタルコンサルタンツグローバル、日本工営株式会社、パシフィックコンサルタンツ株式会社共同企業体</t>
  </si>
  <si>
    <t>令和2年度 バンコク・チェンマイ間高速鉄道計画における事業費縮減等の検討調査</t>
  </si>
  <si>
    <t>ベトナム国における防波堤及び浚渫・埋立に係る基準作成等に関する協力推進検討業務共同提案体</t>
  </si>
  <si>
    <t>ベトナム国における防波堤及び浚渫・埋立に係る基準作成等に関する協力推進検討業務</t>
  </si>
  <si>
    <t>八千代エンジニヤリング株式会社、株式会社野村総合研究所共同企業体</t>
  </si>
  <si>
    <t>タイにおけるモバイル・ビッグデータ（MBD）を活用した公共交通計画策定支援に係る案件形成調査提案事業共同提案体（日本工営株式会社、ソフトバンク株式会社、株式会社Agoop）</t>
  </si>
  <si>
    <t>日本貨物鉄道株式会社、日本工営株式会社共同提案体</t>
  </si>
  <si>
    <t>ダッカ２号線のPPP事業実施可能性検討調査（令和２年度）</t>
  </si>
  <si>
    <t>960百万円/15件</t>
  </si>
  <si>
    <t>一般財団法人国際臨海開発研究センター</t>
  </si>
  <si>
    <t>本邦企業による海外港湾運営プロジェクトへの参画に向けた支援のあり方検討業務</t>
  </si>
  <si>
    <t>ASEAN諸国の港湾におけるコンテナターミナルの能力評価方策検討業務</t>
  </si>
  <si>
    <t>ロシア極東における港湾機能の強化方策検討業務</t>
  </si>
  <si>
    <t>中東及びアフリカにおける高速鉄道に関する調査</t>
  </si>
  <si>
    <t>ASEANにおける自動車の交通安全・環境保全施策策定のプロセス改善事業</t>
  </si>
  <si>
    <t>一般財団法人研友社</t>
  </si>
  <si>
    <t>令和2年度　海外の鉄道事故調査官向け研修教材開発及び研修実施に係る支援業務請負</t>
  </si>
  <si>
    <t>米国におけるインフラ整備等に対する本邦企業等の参画可能性及び参画方法に係る調査業務</t>
  </si>
  <si>
    <t>日ＥＵの鉄道分野における技術協力の可能性調査（令和２年度）</t>
  </si>
  <si>
    <t>海外展開における鉄道システムの安全性証明に関わる調査</t>
  </si>
  <si>
    <t>J-DeEP技術研究組合</t>
  </si>
  <si>
    <t>株式会社JTB</t>
  </si>
  <si>
    <t>株式会社アルメックVPI</t>
    <rPh sb="0" eb="2">
      <t>カブシキ</t>
    </rPh>
    <rPh sb="2" eb="4">
      <t>カイシャ</t>
    </rPh>
    <phoneticPr fontId="4"/>
  </si>
  <si>
    <t>ASEANにおける道路交通安全対策共同調査提案事業</t>
  </si>
  <si>
    <t>アフリカにおけるインフラ分野の日英第三国連携に係る調査</t>
  </si>
  <si>
    <t>-</t>
    <phoneticPr fontId="4"/>
  </si>
  <si>
    <t>今後も引き続き競争性を確保し事業者選定を行うとともに、一般競争入札で一者応札となっている点は改善すべきである。</t>
    <phoneticPr fontId="4"/>
  </si>
  <si>
    <t>「インフラシステム海外展開戦略」において、官民一体となった海外展開の推進が求められている。</t>
    <rPh sb="9" eb="11">
      <t>カイガイ</t>
    </rPh>
    <rPh sb="11" eb="13">
      <t>テンカイ</t>
    </rPh>
    <phoneticPr fontId="4"/>
  </si>
  <si>
    <t>一者応札を可能な限り減らすべく、平易な提案書の作成や過去の調査資料を開示する等、対応策を講じている。</t>
    <phoneticPr fontId="4"/>
  </si>
  <si>
    <t>成果目標に向け、着実に成果実績を積んでいる。</t>
    <rPh sb="5" eb="6">
      <t>ム</t>
    </rPh>
    <rPh sb="8" eb="10">
      <t>チャクジツ</t>
    </rPh>
    <rPh sb="16" eb="17">
      <t>ツ</t>
    </rPh>
    <phoneticPr fontId="4"/>
  </si>
  <si>
    <t>目標に向け、活動実績を重ねている。</t>
    <rPh sb="6" eb="8">
      <t>カツドウ</t>
    </rPh>
    <phoneticPr fontId="4"/>
  </si>
  <si>
    <t>これまでの調査事業の成果をトップセールスやその後の調査事業に活用することで、海外インフラ受注額の目標達成につながっている。</t>
    <phoneticPr fontId="4"/>
  </si>
  <si>
    <t>事業目的に即した調査内容等を精選し発注しているため、費目・使途は真に必要なものである。</t>
    <rPh sb="32" eb="33">
      <t>シン</t>
    </rPh>
    <rPh sb="34" eb="36">
      <t>ヒツヨウ</t>
    </rPh>
    <phoneticPr fontId="4"/>
  </si>
  <si>
    <t>-</t>
    <phoneticPr fontId="4"/>
  </si>
  <si>
    <t>①アジアをはじめとする海外の旺盛な需要を取り込み我が国企業の受注につなげるとともに、相手国経済の発展・安定化にも貢献するため、政府全体のインフラシステム海外展開戦略（R2.12.10）における2025年のインフラシステム受注額の目標「34兆円」のうち「モビリティ・交通分野8兆円」の具体化に向け、国土交通分野のインフラシステム海外展開を推進する。
②新興国等との交通分野における国際協力、連携、交流等の強化による信頼関係の構築を通じ、諸課題の解決を支援する。</t>
    <rPh sb="134" eb="136">
      <t>ブンヤ</t>
    </rPh>
    <rPh sb="141" eb="144">
      <t>グタイカ</t>
    </rPh>
    <rPh sb="145" eb="146">
      <t>ム</t>
    </rPh>
    <rPh sb="148" eb="150">
      <t>コクド</t>
    </rPh>
    <rPh sb="150" eb="152">
      <t>コウツウ</t>
    </rPh>
    <rPh sb="152" eb="154">
      <t>ブンヤ</t>
    </rPh>
    <rPh sb="163" eb="165">
      <t>カイガイ</t>
    </rPh>
    <rPh sb="165" eb="167">
      <t>テンカイ</t>
    </rPh>
    <phoneticPr fontId="4"/>
  </si>
  <si>
    <t>-</t>
    <phoneticPr fontId="4"/>
  </si>
  <si>
    <t>-</t>
    <phoneticPr fontId="4"/>
  </si>
  <si>
    <t>一般競争入札によって契約する事業については、より競争性が確保できるよう公告期間や時期等を改善していく。</t>
    <phoneticPr fontId="4"/>
  </si>
  <si>
    <t>・国際協力・連携等を推進するにあたり、多国間会議等の開催、案件発掘等調査、様々な機会を捉えたトップセールス等を継続的に実施することにより、我が国の質の高いインフラに対する理解を広め、我が国企業の海外におけるインフラシステム案件受注につなげている。
・事業の効率性に関して、一般競争入札で一者応札となっている契約は減少しつつあるが、引き続き改善すべき。　</t>
    <rPh sb="24" eb="25">
      <t>トウ</t>
    </rPh>
    <rPh sb="29" eb="31">
      <t>アンケン</t>
    </rPh>
    <rPh sb="31" eb="33">
      <t>ハックツ</t>
    </rPh>
    <rPh sb="33" eb="34">
      <t>トウ</t>
    </rPh>
    <rPh sb="34" eb="36">
      <t>チョウサ</t>
    </rPh>
    <rPh sb="37" eb="39">
      <t>サマザマ</t>
    </rPh>
    <rPh sb="40" eb="42">
      <t>キカイ</t>
    </rPh>
    <rPh sb="59" eb="61">
      <t>ジッシ</t>
    </rPh>
    <rPh sb="82" eb="83">
      <t>タイ</t>
    </rPh>
    <rPh sb="85" eb="87">
      <t>リカイ</t>
    </rPh>
    <rPh sb="88" eb="89">
      <t>ヒロ</t>
    </rPh>
    <phoneticPr fontId="4"/>
  </si>
  <si>
    <t>過去の実績（国土交通省総合政策局調べ）等から、今後実績値を着実に伸ばしていくことを目指して、目標年において30件を目標値として設定。</t>
    <phoneticPr fontId="4"/>
  </si>
  <si>
    <t>令和7年度までに円借款事業における我が国インフラ企業（国土交通省分野）が入札に至った回数を30回に引き上げる。</t>
    <phoneticPr fontId="4"/>
  </si>
  <si>
    <t>円借款事業における我が国インフラ企業（国土交通省分野）が海外入札に至った回数</t>
    <phoneticPr fontId="4"/>
  </si>
  <si>
    <t>-</t>
    <phoneticPr fontId="4"/>
  </si>
  <si>
    <t>過去の実績（国土交通省総合政策局調べ）等から、今後実績値を着実に伸ばしていくことを目指して、目標年において55件を目標として設定。</t>
    <phoneticPr fontId="4"/>
  </si>
  <si>
    <t>単年度で終わらず、翌年度のトップセールスやさらに深堀りの調査事業につながった案件発掘・形成調査（国土交通省実施）の件数</t>
    <phoneticPr fontId="4"/>
  </si>
  <si>
    <t>令和7年度までに単年度で終わらず、翌年度のトップセールスやさらに深堀の調査事業につながった案件発掘・形成調査（国土交通省実施）の件数を55件まで引き上げる。</t>
    <phoneticPr fontId="4"/>
  </si>
  <si>
    <t>兆円</t>
    <rPh sb="0" eb="2">
      <t>チョウエン</t>
    </rPh>
    <phoneticPr fontId="4"/>
  </si>
  <si>
    <t>「インフラシステム海外展開戦略2025」の効果ＫＰＩ　34兆円のうち、「モビリティ・交通（参考値：8兆円）」及び「建設・不動産（参考値：4兆円）」の合計値12兆円を目標値として設定。</t>
    <rPh sb="60" eb="63">
      <t>フドウサン</t>
    </rPh>
    <phoneticPr fontId="4"/>
  </si>
  <si>
    <t>令和７年度までに、国土交通分野（モビリティ・交通分野、建設・不動産分野）における我が国企業の海外インフラシステム受注額を約12兆円に引き上げる。</t>
    <rPh sb="30" eb="33">
      <t>フドウサン</t>
    </rPh>
    <phoneticPr fontId="4"/>
  </si>
  <si>
    <t>国土交通分野（モビリティ・交通分野、建設・不動産分野）における我が国企業の海外インフラシステム受注額</t>
    <rPh sb="21" eb="24">
      <t>フドウサン</t>
    </rPh>
    <phoneticPr fontId="4"/>
  </si>
  <si>
    <t>-</t>
    <phoneticPr fontId="4"/>
  </si>
  <si>
    <t>-</t>
    <phoneticPr fontId="4"/>
  </si>
  <si>
    <t>国際交通分野における途上国の経済活性化と我が国企業競争力強化のための支援</t>
    <phoneticPr fontId="4"/>
  </si>
  <si>
    <t>株式会社アルメックVPI、独立行政法人鉄道建設・運輸施設整備支援機構、株式会社オリエンタルコンサルタンツグローバル、日本工営株式会社共同提案体</t>
    <rPh sb="0" eb="4">
      <t>カブシキガイシャ</t>
    </rPh>
    <rPh sb="13" eb="15">
      <t>ドクリツ</t>
    </rPh>
    <rPh sb="15" eb="17">
      <t>ギョウセイ</t>
    </rPh>
    <rPh sb="17" eb="19">
      <t>ホウジン</t>
    </rPh>
    <rPh sb="19" eb="21">
      <t>テツドウ</t>
    </rPh>
    <rPh sb="21" eb="23">
      <t>ケンセツ</t>
    </rPh>
    <rPh sb="24" eb="26">
      <t>ウンユ</t>
    </rPh>
    <rPh sb="26" eb="28">
      <t>シセツ</t>
    </rPh>
    <rPh sb="28" eb="30">
      <t>セイビ</t>
    </rPh>
    <rPh sb="30" eb="32">
      <t>シエン</t>
    </rPh>
    <rPh sb="32" eb="34">
      <t>キコウ</t>
    </rPh>
    <rPh sb="35" eb="39">
      <t>カブシキガイシャ</t>
    </rPh>
    <rPh sb="58" eb="60">
      <t>ニホン</t>
    </rPh>
    <rPh sb="60" eb="62">
      <t>コウエイ</t>
    </rPh>
    <rPh sb="62" eb="66">
      <t>カブシキガイシャ</t>
    </rPh>
    <rPh sb="66" eb="68">
      <t>キョウドウ</t>
    </rPh>
    <rPh sb="68" eb="70">
      <t>テイアン</t>
    </rPh>
    <rPh sb="70" eb="71">
      <t>タイ</t>
    </rPh>
    <phoneticPr fontId="4"/>
  </si>
  <si>
    <t>ベトナム南北高速鉄道計画に関する調査</t>
    <rPh sb="4" eb="6">
      <t>ナンボク</t>
    </rPh>
    <rPh sb="6" eb="8">
      <t>コウソク</t>
    </rPh>
    <rPh sb="8" eb="10">
      <t>テツドウ</t>
    </rPh>
    <rPh sb="10" eb="12">
      <t>ケイカク</t>
    </rPh>
    <rPh sb="13" eb="14">
      <t>カン</t>
    </rPh>
    <rPh sb="16" eb="18">
      <t>チョウサ</t>
    </rPh>
    <phoneticPr fontId="4"/>
  </si>
  <si>
    <t>オーヴ・アラップ・アンド・パートナーズ・ジャパン・リミテッド、株式会社三菱総合研究所共同企業体</t>
    <rPh sb="31" eb="35">
      <t>カブシキガイシャ</t>
    </rPh>
    <rPh sb="35" eb="37">
      <t>ミツビシ</t>
    </rPh>
    <rPh sb="37" eb="39">
      <t>ソウゴウ</t>
    </rPh>
    <rPh sb="39" eb="42">
      <t>ケンキュウジョ</t>
    </rPh>
    <rPh sb="42" eb="44">
      <t>キョウドウ</t>
    </rPh>
    <rPh sb="44" eb="47">
      <t>キギョウタイ</t>
    </rPh>
    <phoneticPr fontId="4"/>
  </si>
  <si>
    <t>欧州市場における鉄道の海外展開に向けた調査</t>
    <rPh sb="0" eb="2">
      <t>オウシュウ</t>
    </rPh>
    <rPh sb="2" eb="4">
      <t>シジョウ</t>
    </rPh>
    <rPh sb="8" eb="10">
      <t>テツドウ</t>
    </rPh>
    <rPh sb="11" eb="13">
      <t>カイガイ</t>
    </rPh>
    <rPh sb="13" eb="15">
      <t>テンカイ</t>
    </rPh>
    <rPh sb="16" eb="17">
      <t>ム</t>
    </rPh>
    <rPh sb="19" eb="21">
      <t>チョウサ</t>
    </rPh>
    <phoneticPr fontId="4"/>
  </si>
  <si>
    <t>日本コンサルタンツ株式会社、一般財団法人研友社共同企業体</t>
    <rPh sb="0" eb="2">
      <t>ニホン</t>
    </rPh>
    <rPh sb="9" eb="13">
      <t>カブシキガイシャ</t>
    </rPh>
    <rPh sb="14" eb="16">
      <t>イッパン</t>
    </rPh>
    <rPh sb="16" eb="20">
      <t>ザイダンホウジン</t>
    </rPh>
    <rPh sb="20" eb="23">
      <t>ケンユウシャ</t>
    </rPh>
    <rPh sb="23" eb="25">
      <t>キョウドウ</t>
    </rPh>
    <rPh sb="25" eb="28">
      <t>キギョウタイ</t>
    </rPh>
    <phoneticPr fontId="4"/>
  </si>
  <si>
    <t>「鉄道分野における我が国企業の海外展開に係る人材育成」業務</t>
    <rPh sb="1" eb="3">
      <t>テツドウ</t>
    </rPh>
    <rPh sb="3" eb="5">
      <t>ブンヤ</t>
    </rPh>
    <rPh sb="9" eb="10">
      <t>ワ</t>
    </rPh>
    <rPh sb="11" eb="12">
      <t>クニ</t>
    </rPh>
    <rPh sb="12" eb="14">
      <t>キギョウ</t>
    </rPh>
    <rPh sb="15" eb="17">
      <t>カイガイ</t>
    </rPh>
    <rPh sb="17" eb="19">
      <t>テンカイ</t>
    </rPh>
    <rPh sb="20" eb="21">
      <t>カカ</t>
    </rPh>
    <rPh sb="22" eb="24">
      <t>ジンザイ</t>
    </rPh>
    <rPh sb="24" eb="26">
      <t>イクセイ</t>
    </rPh>
    <rPh sb="27" eb="29">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</si>
</sst>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22225</xdr:colOff>
      <xdr:row>749</xdr:row>
      <xdr:rowOff>22860</xdr:rowOff>
    </xdr:from>
    <xdr:to>
      <xdr:col>48</xdr:col>
      <xdr:colOff>16510</xdr:colOff>
      <xdr:row>765</xdr:row>
      <xdr:rowOff>360680</xdr:rowOff>
    </xdr:to>
    <xdr:grpSp>
      <xdr:nvGrpSpPr>
        <xdr:cNvPr id="2" name="グループ化 1"/>
        <xdr:cNvGrpSpPr/>
      </xdr:nvGrpSpPr>
      <xdr:grpSpPr>
        <a:xfrm>
          <a:off x="1635872" y="51637154"/>
          <a:ext cx="8062520" cy="6220908"/>
          <a:chOff x="1815353" y="44368090"/>
          <a:chExt cx="8336826" cy="6131421"/>
        </a:xfrm>
      </xdr:grpSpPr>
      <xdr:grpSp>
        <xdr:nvGrpSpPr>
          <xdr:cNvPr id="3" name="グループ化 2"/>
          <xdr:cNvGrpSpPr/>
        </xdr:nvGrpSpPr>
        <xdr:grpSpPr>
          <a:xfrm>
            <a:off x="1815353" y="44368090"/>
            <a:ext cx="8336826" cy="6131421"/>
            <a:chOff x="1811430" y="30655373"/>
            <a:chExt cx="8124664" cy="5984981"/>
          </a:xfrm>
        </xdr:grpSpPr>
        <xdr:sp macro="" textlink="">
          <xdr:nvSpPr>
            <xdr:cNvPr id="5" name="テキスト ボックス 4"/>
            <xdr:cNvSpPr txBox="1"/>
          </xdr:nvSpPr>
          <xdr:spPr>
            <a:xfrm>
              <a:off x="1811430" y="30655373"/>
              <a:ext cx="2061588" cy="56748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9</a:t>
              </a:r>
              <a:r>
                <a:rPr kumimoji="1" lang="en-US" altLang="ja-JP" sz="1100">
                  <a:solidFill>
                    <a:sysClr val="windowText" lastClr="000000"/>
                  </a:solidFill>
                </a:rPr>
                <a:t>55</a:t>
              </a:r>
              <a:r>
                <a:rPr kumimoji="1" lang="ja-JP" altLang="en-US" sz="1100">
                  <a:solidFill>
                    <a:sysClr val="windowText" lastClr="000000"/>
                  </a:solidFill>
                </a:rPr>
                <a:t> 百万円</a:t>
              </a:r>
            </a:p>
          </xdr:txBody>
        </xdr:sp>
        <xdr:cxnSp macro="">
          <xdr:nvCxnSpPr>
            <xdr:cNvPr id="6" name="カギ線コネクタ 10"/>
            <xdr:cNvCxnSpPr>
              <a:endCxn id="11" idx="1"/>
            </xdr:cNvCxnSpPr>
          </xdr:nvCxnSpPr>
          <xdr:spPr>
            <a:xfrm rot="16200000" flipH="1">
              <a:off x="1062522" y="33031931"/>
              <a:ext cx="5138458" cy="15790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V="1">
              <a:off x="2841109" y="35247463"/>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10074" y="33548289"/>
              <a:ext cx="410667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9" name="テキスト ボックス 8"/>
            <xdr:cNvSpPr txBox="1"/>
          </xdr:nvSpPr>
          <xdr:spPr>
            <a:xfrm>
              <a:off x="4421280" y="33800293"/>
              <a:ext cx="2038351" cy="49641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Ａ．公益法人等（5</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91</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0" name="テキスト ボックス 9"/>
            <xdr:cNvSpPr txBox="1"/>
          </xdr:nvSpPr>
          <xdr:spPr>
            <a:xfrm>
              <a:off x="4407272" y="35003965"/>
              <a:ext cx="2036670" cy="492243"/>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23</a:t>
              </a:r>
              <a:r>
                <a:rPr kumimoji="1" lang="ja-JP" altLang="en-US" sz="1100">
                  <a:solidFill>
                    <a:sysClr val="windowText" lastClr="000000"/>
                  </a:solidFill>
                </a:rPr>
                <a:t>社）</a:t>
              </a:r>
              <a:r>
                <a:rPr kumimoji="1" lang="en-US" altLang="ja-JP" sz="1100">
                  <a:solidFill>
                    <a:sysClr val="windowText" lastClr="000000"/>
                  </a:solidFill>
                </a:rPr>
                <a:t>
559</a:t>
              </a:r>
              <a:r>
                <a:rPr kumimoji="1" lang="ja-JP" altLang="en-US" sz="1100">
                  <a:solidFill>
                    <a:sysClr val="windowText" lastClr="000000"/>
                  </a:solidFill>
                </a:rPr>
                <a:t>百万円</a:t>
              </a:r>
            </a:p>
          </xdr:txBody>
        </xdr:sp>
        <xdr:sp macro="" textlink="">
          <xdr:nvSpPr>
            <xdr:cNvPr id="11" name="テキスト ボックス 10"/>
            <xdr:cNvSpPr txBox="1"/>
          </xdr:nvSpPr>
          <xdr:spPr>
            <a:xfrm>
              <a:off x="4421280" y="36141025"/>
              <a:ext cx="2038351" cy="499329"/>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Ｃ．共同企業体（1</a:t>
              </a:r>
              <a:r>
                <a:rPr kumimoji="1" lang="en-US" altLang="ja-JP" sz="1100">
                  <a:solidFill>
                    <a:sysClr val="windowText" lastClr="000000"/>
                  </a:solidFill>
                </a:rPr>
                <a:t>0</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276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00549" y="34739381"/>
              <a:ext cx="317236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3" name="テキスト ボックス 12"/>
            <xdr:cNvSpPr txBox="1"/>
          </xdr:nvSpPr>
          <xdr:spPr>
            <a:xfrm>
              <a:off x="4410075" y="35861654"/>
              <a:ext cx="203947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4" name="テキスト ボックス 13"/>
            <xdr:cNvSpPr txBox="1"/>
          </xdr:nvSpPr>
          <xdr:spPr>
            <a:xfrm>
              <a:off x="6735989" y="33859363"/>
              <a:ext cx="2329569" cy="2678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調査・検討の実施</a:t>
              </a:r>
            </a:p>
          </xdr:txBody>
        </xdr:sp>
        <xdr:sp macro="" textlink="">
          <xdr:nvSpPr>
            <xdr:cNvPr id="15" name="テキスト ボックス 14"/>
            <xdr:cNvSpPr txBox="1"/>
          </xdr:nvSpPr>
          <xdr:spPr>
            <a:xfrm>
              <a:off x="6949636" y="35043008"/>
              <a:ext cx="2986458" cy="3105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調査・検討の実施、会議運営</a:t>
              </a:r>
            </a:p>
          </xdr:txBody>
        </xdr:sp>
        <xdr:sp macro="" textlink="">
          <xdr:nvSpPr>
            <xdr:cNvPr id="16" name="テキスト ボックス 15"/>
            <xdr:cNvSpPr txBox="1"/>
          </xdr:nvSpPr>
          <xdr:spPr>
            <a:xfrm>
              <a:off x="7119926" y="36219616"/>
              <a:ext cx="1611924" cy="310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調査・検討の実施</a:t>
              </a:r>
            </a:p>
          </xdr:txBody>
        </xdr:sp>
        <xdr:sp macro="" textlink="">
          <xdr:nvSpPr>
            <xdr:cNvPr id="17" name="テキスト ボックス 16"/>
            <xdr:cNvSpPr txBox="1"/>
          </xdr:nvSpPr>
          <xdr:spPr>
            <a:xfrm>
              <a:off x="4618480" y="30783507"/>
              <a:ext cx="2323778"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各事業の企画・立案、進捗状況管理</a:t>
              </a:r>
            </a:p>
          </xdr:txBody>
        </xdr:sp>
        <xdr:sp macro="" textlink="">
          <xdr:nvSpPr>
            <xdr:cNvPr id="18" name="左大かっこ 17"/>
            <xdr:cNvSpPr/>
          </xdr:nvSpPr>
          <xdr:spPr>
            <a:xfrm>
              <a:off x="4412456" y="30723104"/>
              <a:ext cx="115659" cy="4238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9" name="右大かっこ 18"/>
            <xdr:cNvSpPr/>
          </xdr:nvSpPr>
          <xdr:spPr>
            <a:xfrm>
              <a:off x="7073931" y="30728990"/>
              <a:ext cx="101748" cy="4155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0" name="左大かっこ 19"/>
            <xdr:cNvSpPr/>
          </xdr:nvSpPr>
          <xdr:spPr>
            <a:xfrm>
              <a:off x="6823472" y="33779270"/>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1" name="右大かっこ 20"/>
            <xdr:cNvSpPr/>
          </xdr:nvSpPr>
          <xdr:spPr>
            <a:xfrm>
              <a:off x="8843059" y="33782881"/>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2" name="左大かっこ 21"/>
            <xdr:cNvSpPr/>
          </xdr:nvSpPr>
          <xdr:spPr>
            <a:xfrm>
              <a:off x="6825670" y="34999935"/>
              <a:ext cx="111079"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3" name="右大かっこ 22"/>
            <xdr:cNvSpPr/>
          </xdr:nvSpPr>
          <xdr:spPr>
            <a:xfrm>
              <a:off x="8950584" y="34979420"/>
              <a:ext cx="103946"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4" name="左大かっこ 23"/>
            <xdr:cNvSpPr/>
          </xdr:nvSpPr>
          <xdr:spPr>
            <a:xfrm>
              <a:off x="6833319" y="36160659"/>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5" name="右大かっこ 24"/>
            <xdr:cNvSpPr/>
          </xdr:nvSpPr>
          <xdr:spPr>
            <a:xfrm>
              <a:off x="8840043" y="36156632"/>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テキスト ボックス 25"/>
            <xdr:cNvSpPr txBox="1"/>
          </xdr:nvSpPr>
          <xdr:spPr>
            <a:xfrm>
              <a:off x="4418357" y="31816160"/>
              <a:ext cx="1774134" cy="52387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0.4</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7" name="テキスト ボックス 26"/>
            <xdr:cNvSpPr txBox="1"/>
          </xdr:nvSpPr>
          <xdr:spPr>
            <a:xfrm>
              <a:off x="4419600" y="32441922"/>
              <a:ext cx="1774134" cy="52180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28</a:t>
              </a:r>
              <a:r>
                <a:rPr kumimoji="1" lang="ja-JP" altLang="en-US" sz="1100">
                  <a:solidFill>
                    <a:sysClr val="windowText" lastClr="000000"/>
                  </a:solidFill>
                </a:rPr>
                <a:t>百万円</a:t>
              </a:r>
            </a:p>
          </xdr:txBody>
        </xdr:sp>
      </xdr:grpSp>
      <xdr:cxnSp macro="">
        <xdr:nvCxnSpPr>
          <xdr:cNvPr id="4" name="直線矢印コネクタ 3"/>
          <xdr:cNvCxnSpPr/>
        </xdr:nvCxnSpPr>
        <xdr:spPr>
          <a:xfrm flipV="1">
            <a:off x="2880063" y="47841697"/>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0">
        <v>2021</v>
      </c>
      <c r="AE2" s="870"/>
      <c r="AF2" s="870"/>
      <c r="AG2" s="870"/>
      <c r="AH2" s="870"/>
      <c r="AI2" s="32" t="s">
        <v>532</v>
      </c>
      <c r="AJ2" s="870" t="s">
        <v>729</v>
      </c>
      <c r="AK2" s="870"/>
      <c r="AL2" s="870"/>
      <c r="AM2" s="870"/>
      <c r="AN2" s="32" t="s">
        <v>532</v>
      </c>
      <c r="AO2" s="870">
        <v>20</v>
      </c>
      <c r="AP2" s="870"/>
      <c r="AQ2" s="870"/>
      <c r="AR2" s="40" t="s">
        <v>532</v>
      </c>
      <c r="AS2" s="871">
        <v>558</v>
      </c>
      <c r="AT2" s="871"/>
      <c r="AU2" s="871"/>
      <c r="AV2" s="32" t="str">
        <f>IF(AW2="","","-")</f>
        <v/>
      </c>
      <c r="AW2" s="872"/>
      <c r="AX2" s="872"/>
    </row>
    <row r="3" spans="1:50" ht="21" customHeight="1" x14ac:dyDescent="0.15">
      <c r="A3" s="873" t="s">
        <v>734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100</v>
      </c>
      <c r="AJ3" s="875" t="s">
        <v>305</v>
      </c>
      <c r="AK3" s="875"/>
      <c r="AL3" s="875"/>
      <c r="AM3" s="875"/>
      <c r="AN3" s="875"/>
      <c r="AO3" s="875"/>
      <c r="AP3" s="875"/>
      <c r="AQ3" s="875"/>
      <c r="AR3" s="875"/>
      <c r="AS3" s="875"/>
      <c r="AT3" s="875"/>
      <c r="AU3" s="875"/>
      <c r="AV3" s="875"/>
      <c r="AW3" s="875"/>
      <c r="AX3" s="42" t="s">
        <v>143</v>
      </c>
    </row>
    <row r="4" spans="1:50" ht="24.75" customHeight="1" x14ac:dyDescent="0.15">
      <c r="A4" s="876" t="s">
        <v>56</v>
      </c>
      <c r="B4" s="877"/>
      <c r="C4" s="877"/>
      <c r="D4" s="877"/>
      <c r="E4" s="877"/>
      <c r="F4" s="877"/>
      <c r="G4" s="878" t="s">
        <v>826</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739</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147</v>
      </c>
      <c r="B5" s="888"/>
      <c r="C5" s="888"/>
      <c r="D5" s="888"/>
      <c r="E5" s="888"/>
      <c r="F5" s="889"/>
      <c r="G5" s="890" t="s">
        <v>178</v>
      </c>
      <c r="H5" s="891"/>
      <c r="I5" s="891"/>
      <c r="J5" s="891"/>
      <c r="K5" s="891"/>
      <c r="L5" s="891"/>
      <c r="M5" s="892" t="s">
        <v>145</v>
      </c>
      <c r="N5" s="893"/>
      <c r="O5" s="893"/>
      <c r="P5" s="893"/>
      <c r="Q5" s="893"/>
      <c r="R5" s="894"/>
      <c r="S5" s="895" t="s">
        <v>740</v>
      </c>
      <c r="T5" s="891"/>
      <c r="U5" s="891"/>
      <c r="V5" s="891"/>
      <c r="W5" s="891"/>
      <c r="X5" s="896"/>
      <c r="Y5" s="897" t="s">
        <v>30</v>
      </c>
      <c r="Z5" s="711"/>
      <c r="AA5" s="711"/>
      <c r="AB5" s="711"/>
      <c r="AC5" s="711"/>
      <c r="AD5" s="712"/>
      <c r="AE5" s="898" t="s">
        <v>70</v>
      </c>
      <c r="AF5" s="898"/>
      <c r="AG5" s="898"/>
      <c r="AH5" s="898"/>
      <c r="AI5" s="898"/>
      <c r="AJ5" s="898"/>
      <c r="AK5" s="898"/>
      <c r="AL5" s="898"/>
      <c r="AM5" s="898"/>
      <c r="AN5" s="898"/>
      <c r="AO5" s="898"/>
      <c r="AP5" s="899"/>
      <c r="AQ5" s="900" t="s">
        <v>213</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0</v>
      </c>
      <c r="B7" s="839"/>
      <c r="C7" s="839"/>
      <c r="D7" s="839"/>
      <c r="E7" s="839"/>
      <c r="F7" s="840"/>
      <c r="G7" s="841" t="s">
        <v>532</v>
      </c>
      <c r="H7" s="751"/>
      <c r="I7" s="751"/>
      <c r="J7" s="751"/>
      <c r="K7" s="751"/>
      <c r="L7" s="751"/>
      <c r="M7" s="751"/>
      <c r="N7" s="751"/>
      <c r="O7" s="751"/>
      <c r="P7" s="751"/>
      <c r="Q7" s="751"/>
      <c r="R7" s="751"/>
      <c r="S7" s="751"/>
      <c r="T7" s="751"/>
      <c r="U7" s="751"/>
      <c r="V7" s="751"/>
      <c r="W7" s="751"/>
      <c r="X7" s="752"/>
      <c r="Y7" s="842" t="s">
        <v>283</v>
      </c>
      <c r="Z7" s="268"/>
      <c r="AA7" s="268"/>
      <c r="AB7" s="268"/>
      <c r="AC7" s="268"/>
      <c r="AD7" s="843"/>
      <c r="AE7" s="844" t="s">
        <v>810</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405</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407</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808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741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22</v>
      </c>
      <c r="B11" s="859"/>
      <c r="C11" s="859"/>
      <c r="D11" s="859"/>
      <c r="E11" s="859"/>
      <c r="F11" s="863"/>
      <c r="G11" s="864" t="str">
        <f>入力規則等!P10</f>
        <v>直接実施</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421" t="s">
        <v>505</v>
      </c>
      <c r="Q12" s="296"/>
      <c r="R12" s="296"/>
      <c r="S12" s="296"/>
      <c r="T12" s="296"/>
      <c r="U12" s="296"/>
      <c r="V12" s="297"/>
      <c r="W12" s="421" t="s">
        <v>86</v>
      </c>
      <c r="X12" s="296"/>
      <c r="Y12" s="296"/>
      <c r="Z12" s="296"/>
      <c r="AA12" s="296"/>
      <c r="AB12" s="296"/>
      <c r="AC12" s="297"/>
      <c r="AD12" s="421" t="s">
        <v>203</v>
      </c>
      <c r="AE12" s="296"/>
      <c r="AF12" s="296"/>
      <c r="AG12" s="296"/>
      <c r="AH12" s="296"/>
      <c r="AI12" s="296"/>
      <c r="AJ12" s="297"/>
      <c r="AK12" s="421" t="s">
        <v>735</v>
      </c>
      <c r="AL12" s="296"/>
      <c r="AM12" s="296"/>
      <c r="AN12" s="296"/>
      <c r="AO12" s="296"/>
      <c r="AP12" s="296"/>
      <c r="AQ12" s="297"/>
      <c r="AR12" s="421" t="s">
        <v>736</v>
      </c>
      <c r="AS12" s="296"/>
      <c r="AT12" s="296"/>
      <c r="AU12" s="296"/>
      <c r="AV12" s="296"/>
      <c r="AW12" s="296"/>
      <c r="AX12" s="869"/>
    </row>
    <row r="13" spans="1:50" ht="21" customHeight="1" x14ac:dyDescent="0.15">
      <c r="A13" s="85"/>
      <c r="B13" s="86"/>
      <c r="C13" s="86"/>
      <c r="D13" s="86"/>
      <c r="E13" s="86"/>
      <c r="F13" s="87"/>
      <c r="G13" s="437" t="s">
        <v>6</v>
      </c>
      <c r="H13" s="438"/>
      <c r="I13" s="826" t="s">
        <v>19</v>
      </c>
      <c r="J13" s="827"/>
      <c r="K13" s="827"/>
      <c r="L13" s="827"/>
      <c r="M13" s="827"/>
      <c r="N13" s="827"/>
      <c r="O13" s="828"/>
      <c r="P13" s="783">
        <v>920</v>
      </c>
      <c r="Q13" s="784"/>
      <c r="R13" s="784"/>
      <c r="S13" s="784"/>
      <c r="T13" s="784"/>
      <c r="U13" s="784"/>
      <c r="V13" s="785"/>
      <c r="W13" s="783">
        <v>1299</v>
      </c>
      <c r="X13" s="784"/>
      <c r="Y13" s="784"/>
      <c r="Z13" s="784"/>
      <c r="AA13" s="784"/>
      <c r="AB13" s="784"/>
      <c r="AC13" s="785"/>
      <c r="AD13" s="783">
        <v>1321</v>
      </c>
      <c r="AE13" s="784"/>
      <c r="AF13" s="784"/>
      <c r="AG13" s="784"/>
      <c r="AH13" s="784"/>
      <c r="AI13" s="784"/>
      <c r="AJ13" s="785"/>
      <c r="AK13" s="783">
        <v>1401</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532</v>
      </c>
      <c r="Q14" s="784"/>
      <c r="R14" s="784"/>
      <c r="S14" s="784"/>
      <c r="T14" s="784"/>
      <c r="U14" s="784"/>
      <c r="V14" s="785"/>
      <c r="W14" s="783" t="s">
        <v>532</v>
      </c>
      <c r="X14" s="784"/>
      <c r="Y14" s="784"/>
      <c r="Z14" s="784"/>
      <c r="AA14" s="784"/>
      <c r="AB14" s="784"/>
      <c r="AC14" s="785"/>
      <c r="AD14" s="783" t="s">
        <v>532</v>
      </c>
      <c r="AE14" s="784"/>
      <c r="AF14" s="784"/>
      <c r="AG14" s="784"/>
      <c r="AH14" s="784"/>
      <c r="AI14" s="784"/>
      <c r="AJ14" s="785"/>
      <c r="AK14" s="783" t="s">
        <v>532</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123</v>
      </c>
      <c r="J15" s="813"/>
      <c r="K15" s="813"/>
      <c r="L15" s="813"/>
      <c r="M15" s="813"/>
      <c r="N15" s="813"/>
      <c r="O15" s="814"/>
      <c r="P15" s="783" t="s">
        <v>532</v>
      </c>
      <c r="Q15" s="784"/>
      <c r="R15" s="784"/>
      <c r="S15" s="784"/>
      <c r="T15" s="784"/>
      <c r="U15" s="784"/>
      <c r="V15" s="785"/>
      <c r="W15" s="783" t="s">
        <v>532</v>
      </c>
      <c r="X15" s="784"/>
      <c r="Y15" s="784"/>
      <c r="Z15" s="784"/>
      <c r="AA15" s="784"/>
      <c r="AB15" s="784"/>
      <c r="AC15" s="785"/>
      <c r="AD15" s="783" t="s">
        <v>532</v>
      </c>
      <c r="AE15" s="784"/>
      <c r="AF15" s="784"/>
      <c r="AG15" s="784"/>
      <c r="AH15" s="784"/>
      <c r="AI15" s="784"/>
      <c r="AJ15" s="785"/>
      <c r="AK15" s="783" t="s">
        <v>532</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61</v>
      </c>
      <c r="J16" s="813"/>
      <c r="K16" s="813"/>
      <c r="L16" s="813"/>
      <c r="M16" s="813"/>
      <c r="N16" s="813"/>
      <c r="O16" s="814"/>
      <c r="P16" s="783" t="s">
        <v>532</v>
      </c>
      <c r="Q16" s="784"/>
      <c r="R16" s="784"/>
      <c r="S16" s="784"/>
      <c r="T16" s="784"/>
      <c r="U16" s="784"/>
      <c r="V16" s="785"/>
      <c r="W16" s="783" t="s">
        <v>532</v>
      </c>
      <c r="X16" s="784"/>
      <c r="Y16" s="784"/>
      <c r="Z16" s="784"/>
      <c r="AA16" s="784"/>
      <c r="AB16" s="784"/>
      <c r="AC16" s="785"/>
      <c r="AD16" s="783">
        <v>-18</v>
      </c>
      <c r="AE16" s="784"/>
      <c r="AF16" s="784"/>
      <c r="AG16" s="784"/>
      <c r="AH16" s="784"/>
      <c r="AI16" s="784"/>
      <c r="AJ16" s="785"/>
      <c r="AK16" s="783" t="s">
        <v>532</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136</v>
      </c>
      <c r="J17" s="818"/>
      <c r="K17" s="818"/>
      <c r="L17" s="818"/>
      <c r="M17" s="818"/>
      <c r="N17" s="818"/>
      <c r="O17" s="819"/>
      <c r="P17" s="783" t="s">
        <v>532</v>
      </c>
      <c r="Q17" s="784"/>
      <c r="R17" s="784"/>
      <c r="S17" s="784"/>
      <c r="T17" s="784"/>
      <c r="U17" s="784"/>
      <c r="V17" s="785"/>
      <c r="W17" s="783" t="s">
        <v>532</v>
      </c>
      <c r="X17" s="784"/>
      <c r="Y17" s="784"/>
      <c r="Z17" s="784"/>
      <c r="AA17" s="784"/>
      <c r="AB17" s="784"/>
      <c r="AC17" s="785"/>
      <c r="AD17" s="783" t="s">
        <v>532</v>
      </c>
      <c r="AE17" s="784"/>
      <c r="AF17" s="784"/>
      <c r="AG17" s="784"/>
      <c r="AH17" s="784"/>
      <c r="AI17" s="784"/>
      <c r="AJ17" s="785"/>
      <c r="AK17" s="783" t="s">
        <v>532</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80</v>
      </c>
      <c r="J18" s="823"/>
      <c r="K18" s="823"/>
      <c r="L18" s="823"/>
      <c r="M18" s="823"/>
      <c r="N18" s="823"/>
      <c r="O18" s="824"/>
      <c r="P18" s="779">
        <f>SUM(P13:V17)</f>
        <v>920</v>
      </c>
      <c r="Q18" s="780"/>
      <c r="R18" s="780"/>
      <c r="S18" s="780"/>
      <c r="T18" s="780"/>
      <c r="U18" s="780"/>
      <c r="V18" s="781"/>
      <c r="W18" s="779">
        <f>SUM(W13:AC17)</f>
        <v>1299</v>
      </c>
      <c r="X18" s="780"/>
      <c r="Y18" s="780"/>
      <c r="Z18" s="780"/>
      <c r="AA18" s="780"/>
      <c r="AB18" s="780"/>
      <c r="AC18" s="781"/>
      <c r="AD18" s="779">
        <f>SUM(AD13:AJ17)</f>
        <v>1303</v>
      </c>
      <c r="AE18" s="780"/>
      <c r="AF18" s="780"/>
      <c r="AG18" s="780"/>
      <c r="AH18" s="780"/>
      <c r="AI18" s="780"/>
      <c r="AJ18" s="781"/>
      <c r="AK18" s="779">
        <f>SUM(AK13:AQ17)</f>
        <v>1401</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v>833</v>
      </c>
      <c r="Q19" s="784"/>
      <c r="R19" s="784"/>
      <c r="S19" s="784"/>
      <c r="T19" s="784"/>
      <c r="U19" s="784"/>
      <c r="V19" s="785"/>
      <c r="W19" s="783">
        <v>1149</v>
      </c>
      <c r="X19" s="784"/>
      <c r="Y19" s="784"/>
      <c r="Z19" s="784"/>
      <c r="AA19" s="784"/>
      <c r="AB19" s="784"/>
      <c r="AC19" s="785"/>
      <c r="AD19" s="783">
        <v>955</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f>IF(P18=0,"-",SUM(P19)/P18)</f>
        <v>0.9054347826086957</v>
      </c>
      <c r="Q20" s="808"/>
      <c r="R20" s="808"/>
      <c r="S20" s="808"/>
      <c r="T20" s="808"/>
      <c r="U20" s="808"/>
      <c r="V20" s="808"/>
      <c r="W20" s="808">
        <f>IF(W18=0,"-",SUM(W19)/W18)</f>
        <v>0.88452655889145493</v>
      </c>
      <c r="X20" s="808"/>
      <c r="Y20" s="808"/>
      <c r="Z20" s="808"/>
      <c r="AA20" s="808"/>
      <c r="AB20" s="808"/>
      <c r="AC20" s="808"/>
      <c r="AD20" s="808">
        <f>IF(AD18=0,"-",SUM(AD19)/AD18)</f>
        <v>0.73292402148887181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495</v>
      </c>
      <c r="H21" s="811"/>
      <c r="I21" s="811"/>
      <c r="J21" s="811"/>
      <c r="K21" s="811"/>
      <c r="L21" s="811"/>
      <c r="M21" s="811"/>
      <c r="N21" s="811"/>
      <c r="O21" s="811"/>
      <c r="P21" s="808">
        <f>IF(P19=0,"-",SUM(P19)/SUM(P13,P14))</f>
        <v>0.9054347826086957</v>
      </c>
      <c r="Q21" s="808"/>
      <c r="R21" s="808"/>
      <c r="S21" s="808"/>
      <c r="T21" s="808"/>
      <c r="U21" s="808"/>
      <c r="V21" s="808"/>
      <c r="W21" s="808">
        <f>IF(W19=0,"-",SUM(W19)/SUM(W13,W14))</f>
        <v>0.88452655889145493</v>
      </c>
      <c r="X21" s="808"/>
      <c r="Y21" s="808"/>
      <c r="Z21" s="808"/>
      <c r="AA21" s="808"/>
      <c r="AB21" s="808"/>
      <c r="AC21" s="808"/>
      <c r="AD21" s="808">
        <f>IF(AD19=0,"-",SUM(AD19)/SUM(AD13,AD14))</f>
        <v>0.72293716881150638</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271</v>
      </c>
      <c r="B22" s="129"/>
      <c r="C22" s="129"/>
      <c r="D22" s="129"/>
      <c r="E22" s="129"/>
      <c r="F22" s="130"/>
      <c r="G22" s="793" t="s">
        <v>263</v>
      </c>
      <c r="H22" s="197"/>
      <c r="I22" s="197"/>
      <c r="J22" s="197"/>
      <c r="K22" s="197"/>
      <c r="L22" s="197"/>
      <c r="M22" s="197"/>
      <c r="N22" s="197"/>
      <c r="O22" s="198"/>
      <c r="P22" s="196" t="s">
        <v>221</v>
      </c>
      <c r="Q22" s="197"/>
      <c r="R22" s="197"/>
      <c r="S22" s="197"/>
      <c r="T22" s="197"/>
      <c r="U22" s="197"/>
      <c r="V22" s="198"/>
      <c r="W22" s="196" t="s">
        <v>737</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168</v>
      </c>
      <c r="H23" s="796"/>
      <c r="I23" s="796"/>
      <c r="J23" s="796"/>
      <c r="K23" s="796"/>
      <c r="L23" s="796"/>
      <c r="M23" s="796"/>
      <c r="N23" s="796"/>
      <c r="O23" s="797"/>
      <c r="P23" s="798">
        <v>1189</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742</v>
      </c>
      <c r="H24" s="802"/>
      <c r="I24" s="802"/>
      <c r="J24" s="802"/>
      <c r="K24" s="802"/>
      <c r="L24" s="802"/>
      <c r="M24" s="802"/>
      <c r="N24" s="802"/>
      <c r="O24" s="803"/>
      <c r="P24" s="783">
        <v>108</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743</v>
      </c>
      <c r="H25" s="802"/>
      <c r="I25" s="802"/>
      <c r="J25" s="802"/>
      <c r="K25" s="802"/>
      <c r="L25" s="802"/>
      <c r="M25" s="802"/>
      <c r="N25" s="802"/>
      <c r="O25" s="803"/>
      <c r="P25" s="783">
        <v>87</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450</v>
      </c>
      <c r="H26" s="802"/>
      <c r="I26" s="802"/>
      <c r="J26" s="802"/>
      <c r="K26" s="802"/>
      <c r="L26" s="802"/>
      <c r="M26" s="802"/>
      <c r="N26" s="802"/>
      <c r="O26" s="803"/>
      <c r="P26" s="783">
        <v>8</v>
      </c>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t="s">
        <v>279</v>
      </c>
      <c r="H27" s="802"/>
      <c r="I27" s="802"/>
      <c r="J27" s="802"/>
      <c r="K27" s="802"/>
      <c r="L27" s="802"/>
      <c r="M27" s="802"/>
      <c r="N27" s="802"/>
      <c r="O27" s="803"/>
      <c r="P27" s="783">
        <v>5</v>
      </c>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169</v>
      </c>
      <c r="H28" s="777"/>
      <c r="I28" s="777"/>
      <c r="J28" s="777"/>
      <c r="K28" s="777"/>
      <c r="L28" s="777"/>
      <c r="M28" s="777"/>
      <c r="N28" s="777"/>
      <c r="O28" s="778"/>
      <c r="P28" s="779">
        <f>P29-SUM(P23:P27)</f>
        <v>4</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f>AK13</f>
        <v>1401</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492</v>
      </c>
      <c r="B30" s="444"/>
      <c r="C30" s="444"/>
      <c r="D30" s="444"/>
      <c r="E30" s="444"/>
      <c r="F30" s="445"/>
      <c r="G30" s="446" t="s">
        <v>222</v>
      </c>
      <c r="H30" s="447"/>
      <c r="I30" s="447"/>
      <c r="J30" s="447"/>
      <c r="K30" s="447"/>
      <c r="L30" s="447"/>
      <c r="M30" s="447"/>
      <c r="N30" s="447"/>
      <c r="O30" s="448"/>
      <c r="P30" s="449" t="s">
        <v>94</v>
      </c>
      <c r="Q30" s="447"/>
      <c r="R30" s="447"/>
      <c r="S30" s="447"/>
      <c r="T30" s="447"/>
      <c r="U30" s="447"/>
      <c r="V30" s="447"/>
      <c r="W30" s="447"/>
      <c r="X30" s="448"/>
      <c r="Y30" s="450"/>
      <c r="Z30" s="451"/>
      <c r="AA30" s="452"/>
      <c r="AB30" s="453" t="s">
        <v>47</v>
      </c>
      <c r="AC30" s="454"/>
      <c r="AD30" s="455"/>
      <c r="AE30" s="453" t="s">
        <v>505</v>
      </c>
      <c r="AF30" s="454"/>
      <c r="AG30" s="454"/>
      <c r="AH30" s="455"/>
      <c r="AI30" s="456" t="s">
        <v>86</v>
      </c>
      <c r="AJ30" s="456"/>
      <c r="AK30" s="456"/>
      <c r="AL30" s="453"/>
      <c r="AM30" s="456" t="s">
        <v>601</v>
      </c>
      <c r="AN30" s="456"/>
      <c r="AO30" s="456"/>
      <c r="AP30" s="453"/>
      <c r="AQ30" s="789" t="s">
        <v>374</v>
      </c>
      <c r="AR30" s="790"/>
      <c r="AS30" s="790"/>
      <c r="AT30" s="791"/>
      <c r="AU30" s="447" t="s">
        <v>262</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799</v>
      </c>
      <c r="AR31" s="203"/>
      <c r="AS31" s="181" t="s">
        <v>375</v>
      </c>
      <c r="AT31" s="182"/>
      <c r="AU31" s="257">
        <v>7</v>
      </c>
      <c r="AV31" s="257"/>
      <c r="AW31" s="319" t="s">
        <v>317</v>
      </c>
      <c r="AX31" s="735"/>
    </row>
    <row r="32" spans="1:50" ht="36" customHeight="1" x14ac:dyDescent="0.15">
      <c r="A32" s="374"/>
      <c r="B32" s="372"/>
      <c r="C32" s="372"/>
      <c r="D32" s="372"/>
      <c r="E32" s="372"/>
      <c r="F32" s="373"/>
      <c r="G32" s="364" t="s">
        <v>822</v>
      </c>
      <c r="H32" s="365"/>
      <c r="I32" s="365"/>
      <c r="J32" s="365"/>
      <c r="K32" s="365"/>
      <c r="L32" s="365"/>
      <c r="M32" s="365"/>
      <c r="N32" s="365"/>
      <c r="O32" s="391"/>
      <c r="P32" s="104" t="s">
        <v>823</v>
      </c>
      <c r="Q32" s="104"/>
      <c r="R32" s="104"/>
      <c r="S32" s="104"/>
      <c r="T32" s="104"/>
      <c r="U32" s="104"/>
      <c r="V32" s="104"/>
      <c r="W32" s="104"/>
      <c r="X32" s="191"/>
      <c r="Y32" s="678" t="s">
        <v>53</v>
      </c>
      <c r="Z32" s="771"/>
      <c r="AA32" s="772"/>
      <c r="AB32" s="713" t="s">
        <v>820</v>
      </c>
      <c r="AC32" s="713"/>
      <c r="AD32" s="713"/>
      <c r="AE32" s="335" t="s">
        <v>816</v>
      </c>
      <c r="AF32" s="336"/>
      <c r="AG32" s="336"/>
      <c r="AH32" s="336"/>
      <c r="AI32" s="335" t="s">
        <v>816</v>
      </c>
      <c r="AJ32" s="336"/>
      <c r="AK32" s="336"/>
      <c r="AL32" s="336"/>
      <c r="AM32" s="335" t="s">
        <v>799</v>
      </c>
      <c r="AN32" s="336"/>
      <c r="AO32" s="336"/>
      <c r="AP32" s="336"/>
      <c r="AQ32" s="200" t="s">
        <v>532</v>
      </c>
      <c r="AR32" s="201"/>
      <c r="AS32" s="201"/>
      <c r="AT32" s="202"/>
      <c r="AU32" s="336" t="s">
        <v>532</v>
      </c>
      <c r="AV32" s="336"/>
      <c r="AW32" s="336"/>
      <c r="AX32" s="423"/>
    </row>
    <row r="33" spans="1:51" ht="36"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t="s">
        <v>820</v>
      </c>
      <c r="AC33" s="731"/>
      <c r="AD33" s="731"/>
      <c r="AE33" s="335" t="s">
        <v>816</v>
      </c>
      <c r="AF33" s="336"/>
      <c r="AG33" s="336"/>
      <c r="AH33" s="336"/>
      <c r="AI33" s="335" t="s">
        <v>816</v>
      </c>
      <c r="AJ33" s="336"/>
      <c r="AK33" s="336"/>
      <c r="AL33" s="336"/>
      <c r="AM33" s="335" t="s">
        <v>816</v>
      </c>
      <c r="AN33" s="336"/>
      <c r="AO33" s="336"/>
      <c r="AP33" s="336"/>
      <c r="AQ33" s="200" t="s">
        <v>532</v>
      </c>
      <c r="AR33" s="201"/>
      <c r="AS33" s="201"/>
      <c r="AT33" s="202"/>
      <c r="AU33" s="336">
        <v>12</v>
      </c>
      <c r="AV33" s="336"/>
      <c r="AW33" s="336"/>
      <c r="AX33" s="423"/>
    </row>
    <row r="34" spans="1:51" ht="36"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t="s">
        <v>816</v>
      </c>
      <c r="AF34" s="336"/>
      <c r="AG34" s="336"/>
      <c r="AH34" s="336"/>
      <c r="AI34" s="335" t="s">
        <v>816</v>
      </c>
      <c r="AJ34" s="336"/>
      <c r="AK34" s="336"/>
      <c r="AL34" s="336"/>
      <c r="AM34" s="335" t="s">
        <v>799</v>
      </c>
      <c r="AN34" s="336"/>
      <c r="AO34" s="336"/>
      <c r="AP34" s="336"/>
      <c r="AQ34" s="200" t="s">
        <v>532</v>
      </c>
      <c r="AR34" s="201"/>
      <c r="AS34" s="201"/>
      <c r="AT34" s="202"/>
      <c r="AU34" s="336" t="s">
        <v>532</v>
      </c>
      <c r="AV34" s="336"/>
      <c r="AW34" s="336"/>
      <c r="AX34" s="423"/>
    </row>
    <row r="35" spans="1:51" ht="23.25" customHeight="1" x14ac:dyDescent="0.15">
      <c r="A35" s="288" t="s">
        <v>287</v>
      </c>
      <c r="B35" s="289"/>
      <c r="C35" s="289"/>
      <c r="D35" s="289"/>
      <c r="E35" s="289"/>
      <c r="F35" s="290"/>
      <c r="G35" s="364" t="s">
        <v>821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492</v>
      </c>
      <c r="B37" s="416"/>
      <c r="C37" s="416"/>
      <c r="D37" s="416"/>
      <c r="E37" s="416"/>
      <c r="F37" s="417"/>
      <c r="G37" s="378" t="s">
        <v>222</v>
      </c>
      <c r="H37" s="379"/>
      <c r="I37" s="379"/>
      <c r="J37" s="379"/>
      <c r="K37" s="379"/>
      <c r="L37" s="379"/>
      <c r="M37" s="379"/>
      <c r="N37" s="379"/>
      <c r="O37" s="380"/>
      <c r="P37" s="381" t="s">
        <v>94</v>
      </c>
      <c r="Q37" s="379"/>
      <c r="R37" s="379"/>
      <c r="S37" s="379"/>
      <c r="T37" s="379"/>
      <c r="U37" s="379"/>
      <c r="V37" s="379"/>
      <c r="W37" s="379"/>
      <c r="X37" s="380"/>
      <c r="Y37" s="382"/>
      <c r="Z37" s="383"/>
      <c r="AA37" s="384"/>
      <c r="AB37" s="388" t="s">
        <v>47</v>
      </c>
      <c r="AC37" s="389"/>
      <c r="AD37" s="390"/>
      <c r="AE37" s="278" t="s">
        <v>505</v>
      </c>
      <c r="AF37" s="278"/>
      <c r="AG37" s="278"/>
      <c r="AH37" s="278"/>
      <c r="AI37" s="278" t="s">
        <v>86</v>
      </c>
      <c r="AJ37" s="278"/>
      <c r="AK37" s="278"/>
      <c r="AL37" s="278"/>
      <c r="AM37" s="278" t="s">
        <v>601</v>
      </c>
      <c r="AN37" s="278"/>
      <c r="AO37" s="278"/>
      <c r="AP37" s="278"/>
      <c r="AQ37" s="223" t="s">
        <v>374</v>
      </c>
      <c r="AR37" s="218"/>
      <c r="AS37" s="218"/>
      <c r="AT37" s="219"/>
      <c r="AU37" s="379" t="s">
        <v>262</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532</v>
      </c>
      <c r="AR38" s="203"/>
      <c r="AS38" s="181" t="s">
        <v>375</v>
      </c>
      <c r="AT38" s="182"/>
      <c r="AU38" s="257">
        <v>7</v>
      </c>
      <c r="AV38" s="257"/>
      <c r="AW38" s="319" t="s">
        <v>317</v>
      </c>
      <c r="AX38" s="735"/>
      <c r="AY38">
        <f t="shared" ref="AY38:AY43" si="0">$AY$37</f>
        <v>1</v>
      </c>
    </row>
    <row r="39" spans="1:51" ht="38.25" customHeight="1" x14ac:dyDescent="0.15">
      <c r="A39" s="374"/>
      <c r="B39" s="372"/>
      <c r="C39" s="372"/>
      <c r="D39" s="372"/>
      <c r="E39" s="372"/>
      <c r="F39" s="373"/>
      <c r="G39" s="364" t="s">
        <v>819</v>
      </c>
      <c r="H39" s="365"/>
      <c r="I39" s="365"/>
      <c r="J39" s="365"/>
      <c r="K39" s="365"/>
      <c r="L39" s="365"/>
      <c r="M39" s="365"/>
      <c r="N39" s="365"/>
      <c r="O39" s="391"/>
      <c r="P39" s="104" t="s">
        <v>818</v>
      </c>
      <c r="Q39" s="104"/>
      <c r="R39" s="104"/>
      <c r="S39" s="104"/>
      <c r="T39" s="104"/>
      <c r="U39" s="104"/>
      <c r="V39" s="104"/>
      <c r="W39" s="104"/>
      <c r="X39" s="191"/>
      <c r="Y39" s="678" t="s">
        <v>53</v>
      </c>
      <c r="Z39" s="771"/>
      <c r="AA39" s="772"/>
      <c r="AB39" s="713" t="s">
        <v>745</v>
      </c>
      <c r="AC39" s="713"/>
      <c r="AD39" s="713"/>
      <c r="AE39" s="676">
        <v>48</v>
      </c>
      <c r="AF39" s="676"/>
      <c r="AG39" s="676"/>
      <c r="AH39" s="676"/>
      <c r="AI39" s="676">
        <v>56</v>
      </c>
      <c r="AJ39" s="676"/>
      <c r="AK39" s="676"/>
      <c r="AL39" s="676"/>
      <c r="AM39" s="676" t="s">
        <v>799</v>
      </c>
      <c r="AN39" s="676"/>
      <c r="AO39" s="676"/>
      <c r="AP39" s="676"/>
      <c r="AQ39" s="200" t="s">
        <v>532</v>
      </c>
      <c r="AR39" s="201"/>
      <c r="AS39" s="201"/>
      <c r="AT39" s="202"/>
      <c r="AU39" s="336" t="s">
        <v>532</v>
      </c>
      <c r="AV39" s="336"/>
      <c r="AW39" s="336"/>
      <c r="AX39" s="423"/>
      <c r="AY39">
        <f t="shared" si="0"/>
        <v>1</v>
      </c>
    </row>
    <row r="40" spans="1:51" ht="38.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t="s">
        <v>745</v>
      </c>
      <c r="AC40" s="731"/>
      <c r="AD40" s="731"/>
      <c r="AE40" s="335">
        <v>50</v>
      </c>
      <c r="AF40" s="336"/>
      <c r="AG40" s="336"/>
      <c r="AH40" s="336"/>
      <c r="AI40" s="335">
        <v>50</v>
      </c>
      <c r="AJ40" s="336"/>
      <c r="AK40" s="336"/>
      <c r="AL40" s="336"/>
      <c r="AM40" s="335">
        <v>50</v>
      </c>
      <c r="AN40" s="336"/>
      <c r="AO40" s="336"/>
      <c r="AP40" s="336"/>
      <c r="AQ40" s="200" t="s">
        <v>532</v>
      </c>
      <c r="AR40" s="201"/>
      <c r="AS40" s="201"/>
      <c r="AT40" s="202"/>
      <c r="AU40" s="336">
        <v>55</v>
      </c>
      <c r="AV40" s="336"/>
      <c r="AW40" s="336"/>
      <c r="AX40" s="423"/>
      <c r="AY40">
        <f t="shared" si="0"/>
        <v>1</v>
      </c>
    </row>
    <row r="41" spans="1:51" ht="38.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v>96</v>
      </c>
      <c r="AF41" s="336"/>
      <c r="AG41" s="336"/>
      <c r="AH41" s="336"/>
      <c r="AI41" s="335">
        <v>112</v>
      </c>
      <c r="AJ41" s="336"/>
      <c r="AK41" s="336"/>
      <c r="AL41" s="336"/>
      <c r="AM41" s="335" t="s">
        <v>799</v>
      </c>
      <c r="AN41" s="336"/>
      <c r="AO41" s="336"/>
      <c r="AP41" s="336"/>
      <c r="AQ41" s="200" t="s">
        <v>532</v>
      </c>
      <c r="AR41" s="201"/>
      <c r="AS41" s="201"/>
      <c r="AT41" s="202"/>
      <c r="AU41" s="336" t="s">
        <v>532</v>
      </c>
      <c r="AV41" s="336"/>
      <c r="AW41" s="336"/>
      <c r="AX41" s="423"/>
      <c r="AY41">
        <f t="shared" si="0"/>
        <v>1</v>
      </c>
    </row>
    <row r="42" spans="1:51" ht="23.25" customHeight="1" x14ac:dyDescent="0.15">
      <c r="A42" s="288" t="s">
        <v>287</v>
      </c>
      <c r="B42" s="289"/>
      <c r="C42" s="289"/>
      <c r="D42" s="289"/>
      <c r="E42" s="289"/>
      <c r="F42" s="290"/>
      <c r="G42" s="364" t="s">
        <v>817</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492</v>
      </c>
      <c r="B44" s="416"/>
      <c r="C44" s="416"/>
      <c r="D44" s="416"/>
      <c r="E44" s="416"/>
      <c r="F44" s="417"/>
      <c r="G44" s="378" t="s">
        <v>222</v>
      </c>
      <c r="H44" s="379"/>
      <c r="I44" s="379"/>
      <c r="J44" s="379"/>
      <c r="K44" s="379"/>
      <c r="L44" s="379"/>
      <c r="M44" s="379"/>
      <c r="N44" s="379"/>
      <c r="O44" s="380"/>
      <c r="P44" s="381" t="s">
        <v>94</v>
      </c>
      <c r="Q44" s="379"/>
      <c r="R44" s="379"/>
      <c r="S44" s="379"/>
      <c r="T44" s="379"/>
      <c r="U44" s="379"/>
      <c r="V44" s="379"/>
      <c r="W44" s="379"/>
      <c r="X44" s="380"/>
      <c r="Y44" s="382"/>
      <c r="Z44" s="383"/>
      <c r="AA44" s="384"/>
      <c r="AB44" s="388" t="s">
        <v>47</v>
      </c>
      <c r="AC44" s="389"/>
      <c r="AD44" s="390"/>
      <c r="AE44" s="278" t="s">
        <v>505</v>
      </c>
      <c r="AF44" s="278"/>
      <c r="AG44" s="278"/>
      <c r="AH44" s="278"/>
      <c r="AI44" s="278" t="s">
        <v>86</v>
      </c>
      <c r="AJ44" s="278"/>
      <c r="AK44" s="278"/>
      <c r="AL44" s="278"/>
      <c r="AM44" s="278" t="s">
        <v>601</v>
      </c>
      <c r="AN44" s="278"/>
      <c r="AO44" s="278"/>
      <c r="AP44" s="278"/>
      <c r="AQ44" s="223" t="s">
        <v>374</v>
      </c>
      <c r="AR44" s="218"/>
      <c r="AS44" s="218"/>
      <c r="AT44" s="219"/>
      <c r="AU44" s="379" t="s">
        <v>262</v>
      </c>
      <c r="AV44" s="379"/>
      <c r="AW44" s="379"/>
      <c r="AX44" s="77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816</v>
      </c>
      <c r="AR45" s="203"/>
      <c r="AS45" s="181" t="s">
        <v>375</v>
      </c>
      <c r="AT45" s="182"/>
      <c r="AU45" s="257">
        <v>7</v>
      </c>
      <c r="AV45" s="257"/>
      <c r="AW45" s="319" t="s">
        <v>317</v>
      </c>
      <c r="AX45" s="735"/>
      <c r="AY45">
        <f t="shared" ref="AY45:AY50" si="1">$AY$44</f>
        <v>1</v>
      </c>
    </row>
    <row r="46" spans="1:51" ht="28.5" customHeight="1" x14ac:dyDescent="0.15">
      <c r="A46" s="374"/>
      <c r="B46" s="372"/>
      <c r="C46" s="372"/>
      <c r="D46" s="372"/>
      <c r="E46" s="372"/>
      <c r="F46" s="373"/>
      <c r="G46" s="364" t="s">
        <v>814</v>
      </c>
      <c r="H46" s="365"/>
      <c r="I46" s="365"/>
      <c r="J46" s="365"/>
      <c r="K46" s="365"/>
      <c r="L46" s="365"/>
      <c r="M46" s="365"/>
      <c r="N46" s="365"/>
      <c r="O46" s="391"/>
      <c r="P46" s="104" t="s">
        <v>815</v>
      </c>
      <c r="Q46" s="104"/>
      <c r="R46" s="104"/>
      <c r="S46" s="104"/>
      <c r="T46" s="104"/>
      <c r="U46" s="104"/>
      <c r="V46" s="104"/>
      <c r="W46" s="104"/>
      <c r="X46" s="191"/>
      <c r="Y46" s="678" t="s">
        <v>53</v>
      </c>
      <c r="Z46" s="771"/>
      <c r="AA46" s="772"/>
      <c r="AB46" s="713" t="s">
        <v>745</v>
      </c>
      <c r="AC46" s="713"/>
      <c r="AD46" s="713"/>
      <c r="AE46" s="676">
        <v>30</v>
      </c>
      <c r="AF46" s="676"/>
      <c r="AG46" s="676"/>
      <c r="AH46" s="676"/>
      <c r="AI46" s="676">
        <v>13</v>
      </c>
      <c r="AJ46" s="676"/>
      <c r="AK46" s="676"/>
      <c r="AL46" s="676"/>
      <c r="AM46" s="676" t="s">
        <v>799</v>
      </c>
      <c r="AN46" s="676"/>
      <c r="AO46" s="676"/>
      <c r="AP46" s="676"/>
      <c r="AQ46" s="200" t="s">
        <v>532</v>
      </c>
      <c r="AR46" s="201"/>
      <c r="AS46" s="201"/>
      <c r="AT46" s="202"/>
      <c r="AU46" s="336" t="s">
        <v>532</v>
      </c>
      <c r="AV46" s="336"/>
      <c r="AW46" s="336"/>
      <c r="AX46" s="423"/>
      <c r="AY46">
        <f t="shared" si="1"/>
        <v>1</v>
      </c>
    </row>
    <row r="47" spans="1:51" ht="28.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t="s">
        <v>745</v>
      </c>
      <c r="AC47" s="731"/>
      <c r="AD47" s="731"/>
      <c r="AE47" s="335">
        <v>26</v>
      </c>
      <c r="AF47" s="336"/>
      <c r="AG47" s="336"/>
      <c r="AH47" s="336"/>
      <c r="AI47" s="335">
        <v>27</v>
      </c>
      <c r="AJ47" s="336"/>
      <c r="AK47" s="336"/>
      <c r="AL47" s="336"/>
      <c r="AM47" s="335">
        <v>27</v>
      </c>
      <c r="AN47" s="336"/>
      <c r="AO47" s="336"/>
      <c r="AP47" s="336"/>
      <c r="AQ47" s="200" t="s">
        <v>532</v>
      </c>
      <c r="AR47" s="201"/>
      <c r="AS47" s="201"/>
      <c r="AT47" s="202"/>
      <c r="AU47" s="336">
        <v>30</v>
      </c>
      <c r="AV47" s="336"/>
      <c r="AW47" s="336"/>
      <c r="AX47" s="423"/>
      <c r="AY47">
        <f t="shared" si="1"/>
        <v>1</v>
      </c>
    </row>
    <row r="48" spans="1:51" ht="28.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v>115</v>
      </c>
      <c r="AF48" s="336"/>
      <c r="AG48" s="336"/>
      <c r="AH48" s="337"/>
      <c r="AI48" s="335">
        <v>48</v>
      </c>
      <c r="AJ48" s="336"/>
      <c r="AK48" s="336"/>
      <c r="AL48" s="337"/>
      <c r="AM48" s="335" t="s">
        <v>532</v>
      </c>
      <c r="AN48" s="336"/>
      <c r="AO48" s="336"/>
      <c r="AP48" s="337"/>
      <c r="AQ48" s="200" t="s">
        <v>532</v>
      </c>
      <c r="AR48" s="201"/>
      <c r="AS48" s="201"/>
      <c r="AT48" s="202"/>
      <c r="AU48" s="335" t="s">
        <v>532</v>
      </c>
      <c r="AV48" s="336"/>
      <c r="AW48" s="336"/>
      <c r="AX48" s="423"/>
      <c r="AY48">
        <f t="shared" si="1"/>
        <v>1</v>
      </c>
    </row>
    <row r="49" spans="1:51" ht="23.25" customHeight="1" x14ac:dyDescent="0.15">
      <c r="A49" s="288" t="s">
        <v>287</v>
      </c>
      <c r="B49" s="289"/>
      <c r="C49" s="289"/>
      <c r="D49" s="289"/>
      <c r="E49" s="289"/>
      <c r="F49" s="290"/>
      <c r="G49" s="364" t="s">
        <v>813</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hidden="1" customHeight="1" x14ac:dyDescent="0.15">
      <c r="A51" s="371" t="s">
        <v>492</v>
      </c>
      <c r="B51" s="372"/>
      <c r="C51" s="372"/>
      <c r="D51" s="372"/>
      <c r="E51" s="372"/>
      <c r="F51" s="373"/>
      <c r="G51" s="378" t="s">
        <v>222</v>
      </c>
      <c r="H51" s="379"/>
      <c r="I51" s="379"/>
      <c r="J51" s="379"/>
      <c r="K51" s="379"/>
      <c r="L51" s="379"/>
      <c r="M51" s="379"/>
      <c r="N51" s="379"/>
      <c r="O51" s="380"/>
      <c r="P51" s="381" t="s">
        <v>94</v>
      </c>
      <c r="Q51" s="379"/>
      <c r="R51" s="379"/>
      <c r="S51" s="379"/>
      <c r="T51" s="379"/>
      <c r="U51" s="379"/>
      <c r="V51" s="379"/>
      <c r="W51" s="379"/>
      <c r="X51" s="380"/>
      <c r="Y51" s="382"/>
      <c r="Z51" s="383"/>
      <c r="AA51" s="384"/>
      <c r="AB51" s="388" t="s">
        <v>47</v>
      </c>
      <c r="AC51" s="389"/>
      <c r="AD51" s="390"/>
      <c r="AE51" s="278" t="s">
        <v>505</v>
      </c>
      <c r="AF51" s="278"/>
      <c r="AG51" s="278"/>
      <c r="AH51" s="278"/>
      <c r="AI51" s="278" t="s">
        <v>86</v>
      </c>
      <c r="AJ51" s="278"/>
      <c r="AK51" s="278"/>
      <c r="AL51" s="278"/>
      <c r="AM51" s="278" t="s">
        <v>601</v>
      </c>
      <c r="AN51" s="278"/>
      <c r="AO51" s="278"/>
      <c r="AP51" s="278"/>
      <c r="AQ51" s="223" t="s">
        <v>374</v>
      </c>
      <c r="AR51" s="218"/>
      <c r="AS51" s="218"/>
      <c r="AT51" s="219"/>
      <c r="AU51" s="773" t="s">
        <v>262</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375</v>
      </c>
      <c r="AT52" s="182"/>
      <c r="AU52" s="257"/>
      <c r="AV52" s="257"/>
      <c r="AW52" s="319" t="s">
        <v>317</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53</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492</v>
      </c>
      <c r="B58" s="372"/>
      <c r="C58" s="372"/>
      <c r="D58" s="372"/>
      <c r="E58" s="372"/>
      <c r="F58" s="373"/>
      <c r="G58" s="378" t="s">
        <v>222</v>
      </c>
      <c r="H58" s="379"/>
      <c r="I58" s="379"/>
      <c r="J58" s="379"/>
      <c r="K58" s="379"/>
      <c r="L58" s="379"/>
      <c r="M58" s="379"/>
      <c r="N58" s="379"/>
      <c r="O58" s="380"/>
      <c r="P58" s="381" t="s">
        <v>94</v>
      </c>
      <c r="Q58" s="379"/>
      <c r="R58" s="379"/>
      <c r="S58" s="379"/>
      <c r="T58" s="379"/>
      <c r="U58" s="379"/>
      <c r="V58" s="379"/>
      <c r="W58" s="379"/>
      <c r="X58" s="380"/>
      <c r="Y58" s="382"/>
      <c r="Z58" s="383"/>
      <c r="AA58" s="384"/>
      <c r="AB58" s="388" t="s">
        <v>47</v>
      </c>
      <c r="AC58" s="389"/>
      <c r="AD58" s="390"/>
      <c r="AE58" s="278" t="s">
        <v>505</v>
      </c>
      <c r="AF58" s="278"/>
      <c r="AG58" s="278"/>
      <c r="AH58" s="278"/>
      <c r="AI58" s="278" t="s">
        <v>86</v>
      </c>
      <c r="AJ58" s="278"/>
      <c r="AK58" s="278"/>
      <c r="AL58" s="278"/>
      <c r="AM58" s="278" t="s">
        <v>601</v>
      </c>
      <c r="AN58" s="278"/>
      <c r="AO58" s="278"/>
      <c r="AP58" s="278"/>
      <c r="AQ58" s="223" t="s">
        <v>374</v>
      </c>
      <c r="AR58" s="218"/>
      <c r="AS58" s="218"/>
      <c r="AT58" s="219"/>
      <c r="AU58" s="773" t="s">
        <v>262</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375</v>
      </c>
      <c r="AT59" s="182"/>
      <c r="AU59" s="257"/>
      <c r="AV59" s="257"/>
      <c r="AW59" s="319" t="s">
        <v>317</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53</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303</v>
      </c>
      <c r="B65" s="355"/>
      <c r="C65" s="355"/>
      <c r="D65" s="355"/>
      <c r="E65" s="355"/>
      <c r="F65" s="356"/>
      <c r="G65" s="395"/>
      <c r="H65" s="178" t="s">
        <v>222</v>
      </c>
      <c r="I65" s="178"/>
      <c r="J65" s="178"/>
      <c r="K65" s="178"/>
      <c r="L65" s="178"/>
      <c r="M65" s="178"/>
      <c r="N65" s="178"/>
      <c r="O65" s="179"/>
      <c r="P65" s="186" t="s">
        <v>94</v>
      </c>
      <c r="Q65" s="178"/>
      <c r="R65" s="178"/>
      <c r="S65" s="178"/>
      <c r="T65" s="178"/>
      <c r="U65" s="178"/>
      <c r="V65" s="179"/>
      <c r="W65" s="397" t="s">
        <v>131</v>
      </c>
      <c r="X65" s="398"/>
      <c r="Y65" s="401"/>
      <c r="Z65" s="401"/>
      <c r="AA65" s="402"/>
      <c r="AB65" s="186" t="s">
        <v>47</v>
      </c>
      <c r="AC65" s="178"/>
      <c r="AD65" s="179"/>
      <c r="AE65" s="278" t="s">
        <v>505</v>
      </c>
      <c r="AF65" s="278"/>
      <c r="AG65" s="278"/>
      <c r="AH65" s="278"/>
      <c r="AI65" s="278" t="s">
        <v>86</v>
      </c>
      <c r="AJ65" s="278"/>
      <c r="AK65" s="278"/>
      <c r="AL65" s="278"/>
      <c r="AM65" s="278" t="s">
        <v>601</v>
      </c>
      <c r="AN65" s="278"/>
      <c r="AO65" s="278"/>
      <c r="AP65" s="278"/>
      <c r="AQ65" s="186" t="s">
        <v>374</v>
      </c>
      <c r="AR65" s="178"/>
      <c r="AS65" s="178"/>
      <c r="AT65" s="179"/>
      <c r="AU65" s="208" t="s">
        <v>262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375</v>
      </c>
      <c r="AT66" s="182"/>
      <c r="AU66" s="257"/>
      <c r="AV66" s="257"/>
      <c r="AW66" s="181" t="s">
        <v>317</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53</v>
      </c>
      <c r="Z67" s="213"/>
      <c r="AA67" s="214"/>
      <c r="AB67" s="769" t="s">
        <v>101</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0" t="s">
        <v>101</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7" t="s">
        <v>54</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498</v>
      </c>
      <c r="B70" s="339"/>
      <c r="C70" s="339"/>
      <c r="D70" s="339"/>
      <c r="E70" s="339"/>
      <c r="F70" s="340"/>
      <c r="G70" s="344" t="s">
        <v>368</v>
      </c>
      <c r="H70" s="345"/>
      <c r="I70" s="345"/>
      <c r="J70" s="345"/>
      <c r="K70" s="345"/>
      <c r="L70" s="345"/>
      <c r="M70" s="345"/>
      <c r="N70" s="345"/>
      <c r="O70" s="345"/>
      <c r="P70" s="345"/>
      <c r="Q70" s="345"/>
      <c r="R70" s="345"/>
      <c r="S70" s="345"/>
      <c r="T70" s="345"/>
      <c r="U70" s="345"/>
      <c r="V70" s="345"/>
      <c r="W70" s="348" t="s">
        <v>512</v>
      </c>
      <c r="X70" s="349"/>
      <c r="Y70" s="213" t="s">
        <v>53</v>
      </c>
      <c r="Z70" s="213"/>
      <c r="AA70" s="214"/>
      <c r="AB70" s="769" t="s">
        <v>101</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0" t="s">
        <v>101</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7" t="s">
        <v>54</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303</v>
      </c>
      <c r="B73" s="355"/>
      <c r="C73" s="355"/>
      <c r="D73" s="355"/>
      <c r="E73" s="355"/>
      <c r="F73" s="356"/>
      <c r="G73" s="357"/>
      <c r="H73" s="178" t="s">
        <v>222</v>
      </c>
      <c r="I73" s="178"/>
      <c r="J73" s="178"/>
      <c r="K73" s="178"/>
      <c r="L73" s="178"/>
      <c r="M73" s="178"/>
      <c r="N73" s="178"/>
      <c r="O73" s="179"/>
      <c r="P73" s="186" t="s">
        <v>94</v>
      </c>
      <c r="Q73" s="178"/>
      <c r="R73" s="178"/>
      <c r="S73" s="178"/>
      <c r="T73" s="178"/>
      <c r="U73" s="178"/>
      <c r="V73" s="178"/>
      <c r="W73" s="178"/>
      <c r="X73" s="179"/>
      <c r="Y73" s="359"/>
      <c r="Z73" s="360"/>
      <c r="AA73" s="361"/>
      <c r="AB73" s="186" t="s">
        <v>47</v>
      </c>
      <c r="AC73" s="178"/>
      <c r="AD73" s="179"/>
      <c r="AE73" s="278" t="s">
        <v>505</v>
      </c>
      <c r="AF73" s="278"/>
      <c r="AG73" s="278"/>
      <c r="AH73" s="278"/>
      <c r="AI73" s="278" t="s">
        <v>86</v>
      </c>
      <c r="AJ73" s="278"/>
      <c r="AK73" s="278"/>
      <c r="AL73" s="278"/>
      <c r="AM73" s="278" t="s">
        <v>601</v>
      </c>
      <c r="AN73" s="278"/>
      <c r="AO73" s="278"/>
      <c r="AP73" s="278"/>
      <c r="AQ73" s="186" t="s">
        <v>374</v>
      </c>
      <c r="AR73" s="178"/>
      <c r="AS73" s="178"/>
      <c r="AT73" s="179"/>
      <c r="AU73" s="250" t="s">
        <v>262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375</v>
      </c>
      <c r="AT74" s="182"/>
      <c r="AU74" s="210"/>
      <c r="AV74" s="203"/>
      <c r="AW74" s="181" t="s">
        <v>317</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333</v>
      </c>
      <c r="B78" s="762"/>
      <c r="C78" s="762"/>
      <c r="D78" s="762"/>
      <c r="E78" s="342" t="s">
        <v>45</v>
      </c>
      <c r="F78" s="343"/>
      <c r="G78" s="14" t="s">
        <v>368</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281</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491</v>
      </c>
      <c r="AP79" s="739"/>
      <c r="AQ79" s="739"/>
      <c r="AR79" s="38" t="s">
        <v>483</v>
      </c>
      <c r="AS79" s="738"/>
      <c r="AT79" s="739"/>
      <c r="AU79" s="739"/>
      <c r="AV79" s="739"/>
      <c r="AW79" s="739"/>
      <c r="AX79" s="740"/>
      <c r="AY79">
        <f>COUNTIF($AR$79,"☑")</f>
        <v>0</v>
      </c>
    </row>
    <row r="80" spans="1:51" ht="18.75" hidden="1" customHeight="1" x14ac:dyDescent="0.15">
      <c r="A80" s="145" t="s">
        <v>216</v>
      </c>
      <c r="B80" s="741" t="s">
        <v>397</v>
      </c>
      <c r="C80" s="742"/>
      <c r="D80" s="742"/>
      <c r="E80" s="742"/>
      <c r="F80" s="743"/>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277</v>
      </c>
      <c r="C85" s="311"/>
      <c r="D85" s="311"/>
      <c r="E85" s="311"/>
      <c r="F85" s="312"/>
      <c r="G85" s="315" t="s">
        <v>40</v>
      </c>
      <c r="H85" s="316"/>
      <c r="I85" s="316"/>
      <c r="J85" s="316"/>
      <c r="K85" s="316"/>
      <c r="L85" s="316"/>
      <c r="M85" s="316"/>
      <c r="N85" s="316"/>
      <c r="O85" s="317"/>
      <c r="P85" s="321" t="s">
        <v>125</v>
      </c>
      <c r="Q85" s="316"/>
      <c r="R85" s="316"/>
      <c r="S85" s="316"/>
      <c r="T85" s="316"/>
      <c r="U85" s="316"/>
      <c r="V85" s="316"/>
      <c r="W85" s="316"/>
      <c r="X85" s="317"/>
      <c r="Y85" s="183"/>
      <c r="Z85" s="184"/>
      <c r="AA85" s="185"/>
      <c r="AB85" s="302" t="s">
        <v>47</v>
      </c>
      <c r="AC85" s="303"/>
      <c r="AD85" s="304"/>
      <c r="AE85" s="278" t="s">
        <v>505</v>
      </c>
      <c r="AF85" s="278"/>
      <c r="AG85" s="278"/>
      <c r="AH85" s="278"/>
      <c r="AI85" s="278" t="s">
        <v>86</v>
      </c>
      <c r="AJ85" s="278"/>
      <c r="AK85" s="278"/>
      <c r="AL85" s="278"/>
      <c r="AM85" s="278" t="s">
        <v>601</v>
      </c>
      <c r="AN85" s="278"/>
      <c r="AO85" s="278"/>
      <c r="AP85" s="278"/>
      <c r="AQ85" s="186" t="s">
        <v>374</v>
      </c>
      <c r="AR85" s="178"/>
      <c r="AS85" s="178"/>
      <c r="AT85" s="179"/>
      <c r="AU85" s="733" t="s">
        <v>262</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375</v>
      </c>
      <c r="AT86" s="182"/>
      <c r="AU86" s="257"/>
      <c r="AV86" s="257"/>
      <c r="AW86" s="319" t="s">
        <v>317</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103</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60</v>
      </c>
      <c r="Z89" s="298"/>
      <c r="AA89" s="299"/>
      <c r="AB89" s="732" t="s">
        <v>54</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277</v>
      </c>
      <c r="C90" s="311"/>
      <c r="D90" s="311"/>
      <c r="E90" s="311"/>
      <c r="F90" s="312"/>
      <c r="G90" s="315" t="s">
        <v>40</v>
      </c>
      <c r="H90" s="316"/>
      <c r="I90" s="316"/>
      <c r="J90" s="316"/>
      <c r="K90" s="316"/>
      <c r="L90" s="316"/>
      <c r="M90" s="316"/>
      <c r="N90" s="316"/>
      <c r="O90" s="317"/>
      <c r="P90" s="321" t="s">
        <v>125</v>
      </c>
      <c r="Q90" s="316"/>
      <c r="R90" s="316"/>
      <c r="S90" s="316"/>
      <c r="T90" s="316"/>
      <c r="U90" s="316"/>
      <c r="V90" s="316"/>
      <c r="W90" s="316"/>
      <c r="X90" s="317"/>
      <c r="Y90" s="183"/>
      <c r="Z90" s="184"/>
      <c r="AA90" s="185"/>
      <c r="AB90" s="302" t="s">
        <v>47</v>
      </c>
      <c r="AC90" s="303"/>
      <c r="AD90" s="304"/>
      <c r="AE90" s="278" t="s">
        <v>505</v>
      </c>
      <c r="AF90" s="278"/>
      <c r="AG90" s="278"/>
      <c r="AH90" s="278"/>
      <c r="AI90" s="278" t="s">
        <v>86</v>
      </c>
      <c r="AJ90" s="278"/>
      <c r="AK90" s="278"/>
      <c r="AL90" s="278"/>
      <c r="AM90" s="278" t="s">
        <v>601</v>
      </c>
      <c r="AN90" s="278"/>
      <c r="AO90" s="278"/>
      <c r="AP90" s="278"/>
      <c r="AQ90" s="186" t="s">
        <v>374</v>
      </c>
      <c r="AR90" s="178"/>
      <c r="AS90" s="178"/>
      <c r="AT90" s="179"/>
      <c r="AU90" s="733" t="s">
        <v>262</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375</v>
      </c>
      <c r="AT91" s="182"/>
      <c r="AU91" s="257"/>
      <c r="AV91" s="257"/>
      <c r="AW91" s="319" t="s">
        <v>317</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103</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60</v>
      </c>
      <c r="Z94" s="298"/>
      <c r="AA94" s="299"/>
      <c r="AB94" s="732" t="s">
        <v>54</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277</v>
      </c>
      <c r="C95" s="311"/>
      <c r="D95" s="311"/>
      <c r="E95" s="311"/>
      <c r="F95" s="312"/>
      <c r="G95" s="315" t="s">
        <v>40</v>
      </c>
      <c r="H95" s="316"/>
      <c r="I95" s="316"/>
      <c r="J95" s="316"/>
      <c r="K95" s="316"/>
      <c r="L95" s="316"/>
      <c r="M95" s="316"/>
      <c r="N95" s="316"/>
      <c r="O95" s="317"/>
      <c r="P95" s="321" t="s">
        <v>125</v>
      </c>
      <c r="Q95" s="316"/>
      <c r="R95" s="316"/>
      <c r="S95" s="316"/>
      <c r="T95" s="316"/>
      <c r="U95" s="316"/>
      <c r="V95" s="316"/>
      <c r="W95" s="316"/>
      <c r="X95" s="317"/>
      <c r="Y95" s="183"/>
      <c r="Z95" s="184"/>
      <c r="AA95" s="185"/>
      <c r="AB95" s="302" t="s">
        <v>47</v>
      </c>
      <c r="AC95" s="303"/>
      <c r="AD95" s="304"/>
      <c r="AE95" s="278" t="s">
        <v>505</v>
      </c>
      <c r="AF95" s="278"/>
      <c r="AG95" s="278"/>
      <c r="AH95" s="278"/>
      <c r="AI95" s="278" t="s">
        <v>86</v>
      </c>
      <c r="AJ95" s="278"/>
      <c r="AK95" s="278"/>
      <c r="AL95" s="278"/>
      <c r="AM95" s="278" t="s">
        <v>601</v>
      </c>
      <c r="AN95" s="278"/>
      <c r="AO95" s="278"/>
      <c r="AP95" s="278"/>
      <c r="AQ95" s="186" t="s">
        <v>374</v>
      </c>
      <c r="AR95" s="178"/>
      <c r="AS95" s="178"/>
      <c r="AT95" s="179"/>
      <c r="AU95" s="733" t="s">
        <v>262</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375</v>
      </c>
      <c r="AT96" s="182"/>
      <c r="AU96" s="257"/>
      <c r="AV96" s="257"/>
      <c r="AW96" s="319" t="s">
        <v>317</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493</v>
      </c>
      <c r="B100" s="280"/>
      <c r="C100" s="280"/>
      <c r="D100" s="280"/>
      <c r="E100" s="280"/>
      <c r="F100" s="281"/>
      <c r="G100" s="300" t="s">
        <v>16</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47</v>
      </c>
      <c r="AC100" s="702"/>
      <c r="AD100" s="702"/>
      <c r="AE100" s="703" t="s">
        <v>505</v>
      </c>
      <c r="AF100" s="704"/>
      <c r="AG100" s="704"/>
      <c r="AH100" s="705"/>
      <c r="AI100" s="703" t="s">
        <v>86</v>
      </c>
      <c r="AJ100" s="704"/>
      <c r="AK100" s="704"/>
      <c r="AL100" s="705"/>
      <c r="AM100" s="703" t="s">
        <v>601</v>
      </c>
      <c r="AN100" s="704"/>
      <c r="AO100" s="704"/>
      <c r="AP100" s="705"/>
      <c r="AQ100" s="706" t="s">
        <v>181</v>
      </c>
      <c r="AR100" s="707"/>
      <c r="AS100" s="707"/>
      <c r="AT100" s="708"/>
      <c r="AU100" s="706" t="s">
        <v>326</v>
      </c>
      <c r="AV100" s="707"/>
      <c r="AW100" s="707"/>
      <c r="AX100" s="709"/>
    </row>
    <row r="101" spans="1:51" ht="23.25" customHeight="1" x14ac:dyDescent="0.15">
      <c r="A101" s="282"/>
      <c r="B101" s="283"/>
      <c r="C101" s="283"/>
      <c r="D101" s="283"/>
      <c r="E101" s="283"/>
      <c r="F101" s="284"/>
      <c r="G101" s="104" t="s">
        <v>746</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745</v>
      </c>
      <c r="AC101" s="713"/>
      <c r="AD101" s="713"/>
      <c r="AE101" s="676">
        <v>11</v>
      </c>
      <c r="AF101" s="676"/>
      <c r="AG101" s="676"/>
      <c r="AH101" s="676"/>
      <c r="AI101" s="676">
        <v>9</v>
      </c>
      <c r="AJ101" s="676"/>
      <c r="AK101" s="676"/>
      <c r="AL101" s="676"/>
      <c r="AM101" s="676">
        <v>15</v>
      </c>
      <c r="AN101" s="676"/>
      <c r="AO101" s="676"/>
      <c r="AP101" s="676"/>
      <c r="AQ101" s="676" t="s">
        <v>799</v>
      </c>
      <c r="AR101" s="676"/>
      <c r="AS101" s="676"/>
      <c r="AT101" s="676"/>
      <c r="AU101" s="335" t="s">
        <v>799</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138</v>
      </c>
      <c r="Z102" s="679"/>
      <c r="AA102" s="680"/>
      <c r="AB102" s="713" t="s">
        <v>745</v>
      </c>
      <c r="AC102" s="713"/>
      <c r="AD102" s="713"/>
      <c r="AE102" s="676">
        <v>11</v>
      </c>
      <c r="AF102" s="676"/>
      <c r="AG102" s="676"/>
      <c r="AH102" s="676"/>
      <c r="AI102" s="676">
        <v>9</v>
      </c>
      <c r="AJ102" s="676"/>
      <c r="AK102" s="676"/>
      <c r="AL102" s="676"/>
      <c r="AM102" s="676">
        <v>9</v>
      </c>
      <c r="AN102" s="676"/>
      <c r="AO102" s="676"/>
      <c r="AP102" s="676"/>
      <c r="AQ102" s="676">
        <v>12</v>
      </c>
      <c r="AR102" s="676"/>
      <c r="AS102" s="676"/>
      <c r="AT102" s="676"/>
      <c r="AU102" s="714">
        <v>12</v>
      </c>
      <c r="AV102" s="715"/>
      <c r="AW102" s="715"/>
      <c r="AX102" s="716"/>
    </row>
    <row r="103" spans="1:51" ht="31.5" customHeight="1" x14ac:dyDescent="0.15">
      <c r="A103" s="288" t="s">
        <v>493</v>
      </c>
      <c r="B103" s="289"/>
      <c r="C103" s="289"/>
      <c r="D103" s="289"/>
      <c r="E103" s="289"/>
      <c r="F103" s="290"/>
      <c r="G103" s="298" t="s">
        <v>16</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505</v>
      </c>
      <c r="AF103" s="278"/>
      <c r="AG103" s="278"/>
      <c r="AH103" s="278"/>
      <c r="AI103" s="278" t="s">
        <v>86</v>
      </c>
      <c r="AJ103" s="278"/>
      <c r="AK103" s="278"/>
      <c r="AL103" s="278"/>
      <c r="AM103" s="278" t="s">
        <v>601</v>
      </c>
      <c r="AN103" s="278"/>
      <c r="AO103" s="278"/>
      <c r="AP103" s="278"/>
      <c r="AQ103" s="689" t="s">
        <v>181</v>
      </c>
      <c r="AR103" s="690"/>
      <c r="AS103" s="690"/>
      <c r="AT103" s="690"/>
      <c r="AU103" s="689" t="s">
        <v>326</v>
      </c>
      <c r="AV103" s="690"/>
      <c r="AW103" s="690"/>
      <c r="AX103" s="691"/>
      <c r="AY103">
        <f>COUNTA($G$104)</f>
        <v>1</v>
      </c>
    </row>
    <row r="104" spans="1:51" ht="23.25" customHeight="1" x14ac:dyDescent="0.15">
      <c r="A104" s="282"/>
      <c r="B104" s="283"/>
      <c r="C104" s="283"/>
      <c r="D104" s="283"/>
      <c r="E104" s="283"/>
      <c r="F104" s="284"/>
      <c r="G104" s="104" t="s">
        <v>636</v>
      </c>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t="s">
        <v>745</v>
      </c>
      <c r="AC104" s="696"/>
      <c r="AD104" s="697"/>
      <c r="AE104" s="676">
        <v>53</v>
      </c>
      <c r="AF104" s="676"/>
      <c r="AG104" s="676"/>
      <c r="AH104" s="676"/>
      <c r="AI104" s="676">
        <v>36</v>
      </c>
      <c r="AJ104" s="676"/>
      <c r="AK104" s="676"/>
      <c r="AL104" s="676"/>
      <c r="AM104" s="676">
        <v>8</v>
      </c>
      <c r="AN104" s="676"/>
      <c r="AO104" s="676"/>
      <c r="AP104" s="676"/>
      <c r="AQ104" s="676" t="s">
        <v>799</v>
      </c>
      <c r="AR104" s="676"/>
      <c r="AS104" s="676"/>
      <c r="AT104" s="676"/>
      <c r="AU104" s="676" t="s">
        <v>799</v>
      </c>
      <c r="AV104" s="676"/>
      <c r="AW104" s="676"/>
      <c r="AX104" s="67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138</v>
      </c>
      <c r="Z105" s="699"/>
      <c r="AA105" s="700"/>
      <c r="AB105" s="332" t="s">
        <v>745</v>
      </c>
      <c r="AC105" s="333"/>
      <c r="AD105" s="334"/>
      <c r="AE105" s="676">
        <v>79</v>
      </c>
      <c r="AF105" s="676"/>
      <c r="AG105" s="676"/>
      <c r="AH105" s="676"/>
      <c r="AI105" s="676">
        <v>36</v>
      </c>
      <c r="AJ105" s="676"/>
      <c r="AK105" s="676"/>
      <c r="AL105" s="676"/>
      <c r="AM105" s="676">
        <v>36</v>
      </c>
      <c r="AN105" s="676"/>
      <c r="AO105" s="676"/>
      <c r="AP105" s="676"/>
      <c r="AQ105" s="676">
        <v>8</v>
      </c>
      <c r="AR105" s="676"/>
      <c r="AS105" s="676"/>
      <c r="AT105" s="676"/>
      <c r="AU105" s="676">
        <v>8</v>
      </c>
      <c r="AV105" s="676"/>
      <c r="AW105" s="676"/>
      <c r="AX105" s="677"/>
      <c r="AY105">
        <f>$AY$103</f>
        <v>1</v>
      </c>
    </row>
    <row r="106" spans="1:51" ht="31.5" hidden="1" customHeight="1" x14ac:dyDescent="0.15">
      <c r="A106" s="288" t="s">
        <v>493</v>
      </c>
      <c r="B106" s="289"/>
      <c r="C106" s="289"/>
      <c r="D106" s="289"/>
      <c r="E106" s="289"/>
      <c r="F106" s="290"/>
      <c r="G106" s="298" t="s">
        <v>16</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505</v>
      </c>
      <c r="AF106" s="278"/>
      <c r="AG106" s="278"/>
      <c r="AH106" s="278"/>
      <c r="AI106" s="278" t="s">
        <v>86</v>
      </c>
      <c r="AJ106" s="278"/>
      <c r="AK106" s="278"/>
      <c r="AL106" s="278"/>
      <c r="AM106" s="278" t="s">
        <v>601</v>
      </c>
      <c r="AN106" s="278"/>
      <c r="AO106" s="278"/>
      <c r="AP106" s="278"/>
      <c r="AQ106" s="689" t="s">
        <v>181</v>
      </c>
      <c r="AR106" s="690"/>
      <c r="AS106" s="690"/>
      <c r="AT106" s="690"/>
      <c r="AU106" s="689" t="s">
        <v>326</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138</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493</v>
      </c>
      <c r="B109" s="289"/>
      <c r="C109" s="289"/>
      <c r="D109" s="289"/>
      <c r="E109" s="289"/>
      <c r="F109" s="290"/>
      <c r="G109" s="298" t="s">
        <v>16</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505</v>
      </c>
      <c r="AF109" s="278"/>
      <c r="AG109" s="278"/>
      <c r="AH109" s="278"/>
      <c r="AI109" s="278" t="s">
        <v>86</v>
      </c>
      <c r="AJ109" s="278"/>
      <c r="AK109" s="278"/>
      <c r="AL109" s="278"/>
      <c r="AM109" s="278" t="s">
        <v>601</v>
      </c>
      <c r="AN109" s="278"/>
      <c r="AO109" s="278"/>
      <c r="AP109" s="278"/>
      <c r="AQ109" s="689" t="s">
        <v>181</v>
      </c>
      <c r="AR109" s="690"/>
      <c r="AS109" s="690"/>
      <c r="AT109" s="690"/>
      <c r="AU109" s="689" t="s">
        <v>326</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138</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493</v>
      </c>
      <c r="B112" s="289"/>
      <c r="C112" s="289"/>
      <c r="D112" s="289"/>
      <c r="E112" s="289"/>
      <c r="F112" s="290"/>
      <c r="G112" s="298" t="s">
        <v>16</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505</v>
      </c>
      <c r="AF112" s="278"/>
      <c r="AG112" s="278"/>
      <c r="AH112" s="278"/>
      <c r="AI112" s="278" t="s">
        <v>86</v>
      </c>
      <c r="AJ112" s="278"/>
      <c r="AK112" s="278"/>
      <c r="AL112" s="278"/>
      <c r="AM112" s="278" t="s">
        <v>601</v>
      </c>
      <c r="AN112" s="278"/>
      <c r="AO112" s="278"/>
      <c r="AP112" s="278"/>
      <c r="AQ112" s="689" t="s">
        <v>181</v>
      </c>
      <c r="AR112" s="690"/>
      <c r="AS112" s="690"/>
      <c r="AT112" s="690"/>
      <c r="AU112" s="689" t="s">
        <v>326</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138</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47</v>
      </c>
      <c r="AC115" s="296"/>
      <c r="AD115" s="297"/>
      <c r="AE115" s="278" t="s">
        <v>505</v>
      </c>
      <c r="AF115" s="278"/>
      <c r="AG115" s="278"/>
      <c r="AH115" s="278"/>
      <c r="AI115" s="278" t="s">
        <v>86</v>
      </c>
      <c r="AJ115" s="278"/>
      <c r="AK115" s="278"/>
      <c r="AL115" s="278"/>
      <c r="AM115" s="278" t="s">
        <v>601</v>
      </c>
      <c r="AN115" s="278"/>
      <c r="AO115" s="278"/>
      <c r="AP115" s="278"/>
      <c r="AQ115" s="670" t="s">
        <v>620</v>
      </c>
      <c r="AR115" s="671"/>
      <c r="AS115" s="671"/>
      <c r="AT115" s="671"/>
      <c r="AU115" s="671"/>
      <c r="AV115" s="671"/>
      <c r="AW115" s="671"/>
      <c r="AX115" s="672"/>
    </row>
    <row r="116" spans="1:51" ht="23.25" customHeight="1" x14ac:dyDescent="0.15">
      <c r="A116" s="266"/>
      <c r="B116" s="264"/>
      <c r="C116" s="264"/>
      <c r="D116" s="264"/>
      <c r="E116" s="264"/>
      <c r="F116" s="265"/>
      <c r="G116" s="270" t="s">
        <v>748</v>
      </c>
      <c r="H116" s="270"/>
      <c r="I116" s="270"/>
      <c r="J116" s="270"/>
      <c r="K116" s="270"/>
      <c r="L116" s="270"/>
      <c r="M116" s="270"/>
      <c r="N116" s="270"/>
      <c r="O116" s="270"/>
      <c r="P116" s="270"/>
      <c r="Q116" s="270"/>
      <c r="R116" s="270"/>
      <c r="S116" s="270"/>
      <c r="T116" s="270"/>
      <c r="U116" s="270"/>
      <c r="V116" s="270"/>
      <c r="W116" s="270"/>
      <c r="X116" s="270"/>
      <c r="Y116" s="673" t="s">
        <v>49</v>
      </c>
      <c r="Z116" s="674"/>
      <c r="AA116" s="675"/>
      <c r="AB116" s="332" t="s">
        <v>749</v>
      </c>
      <c r="AC116" s="333"/>
      <c r="AD116" s="334"/>
      <c r="AE116" s="676">
        <v>59</v>
      </c>
      <c r="AF116" s="676"/>
      <c r="AG116" s="676"/>
      <c r="AH116" s="676"/>
      <c r="AI116" s="676">
        <v>111</v>
      </c>
      <c r="AJ116" s="676"/>
      <c r="AK116" s="676"/>
      <c r="AL116" s="676"/>
      <c r="AM116" s="676">
        <v>64</v>
      </c>
      <c r="AN116" s="676"/>
      <c r="AO116" s="676"/>
      <c r="AP116" s="676"/>
      <c r="AQ116" s="335" t="s">
        <v>799</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112</v>
      </c>
      <c r="Z117" s="679"/>
      <c r="AA117" s="680"/>
      <c r="AB117" s="681" t="s">
        <v>750</v>
      </c>
      <c r="AC117" s="682"/>
      <c r="AD117" s="683"/>
      <c r="AE117" s="684" t="s">
        <v>751</v>
      </c>
      <c r="AF117" s="684"/>
      <c r="AG117" s="684"/>
      <c r="AH117" s="684"/>
      <c r="AI117" s="684" t="s">
        <v>752</v>
      </c>
      <c r="AJ117" s="684"/>
      <c r="AK117" s="684"/>
      <c r="AL117" s="684"/>
      <c r="AM117" s="684" t="s">
        <v>782</v>
      </c>
      <c r="AN117" s="684"/>
      <c r="AO117" s="684"/>
      <c r="AP117" s="684"/>
      <c r="AQ117" s="684" t="s">
        <v>799</v>
      </c>
      <c r="AR117" s="684"/>
      <c r="AS117" s="684"/>
      <c r="AT117" s="684"/>
      <c r="AU117" s="684"/>
      <c r="AV117" s="684"/>
      <c r="AW117" s="684"/>
      <c r="AX117" s="685"/>
    </row>
    <row r="118" spans="1:51" ht="23.25" hidden="1" customHeight="1" x14ac:dyDescent="0.15">
      <c r="A118" s="291" t="s">
        <v>49</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47</v>
      </c>
      <c r="AC118" s="296"/>
      <c r="AD118" s="297"/>
      <c r="AE118" s="278" t="s">
        <v>505</v>
      </c>
      <c r="AF118" s="278"/>
      <c r="AG118" s="278"/>
      <c r="AH118" s="278"/>
      <c r="AI118" s="278" t="s">
        <v>86</v>
      </c>
      <c r="AJ118" s="278"/>
      <c r="AK118" s="278"/>
      <c r="AL118" s="278"/>
      <c r="AM118" s="278" t="s">
        <v>601</v>
      </c>
      <c r="AN118" s="278"/>
      <c r="AO118" s="278"/>
      <c r="AP118" s="278"/>
      <c r="AQ118" s="670" t="s">
        <v>620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501</v>
      </c>
      <c r="H119" s="270"/>
      <c r="I119" s="270"/>
      <c r="J119" s="270"/>
      <c r="K119" s="270"/>
      <c r="L119" s="270"/>
      <c r="M119" s="270"/>
      <c r="N119" s="270"/>
      <c r="O119" s="270"/>
      <c r="P119" s="270"/>
      <c r="Q119" s="270"/>
      <c r="R119" s="270"/>
      <c r="S119" s="270"/>
      <c r="T119" s="270"/>
      <c r="U119" s="270"/>
      <c r="V119" s="270"/>
      <c r="W119" s="270"/>
      <c r="X119" s="270"/>
      <c r="Y119" s="673" t="s">
        <v>49</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112</v>
      </c>
      <c r="Z120" s="679"/>
      <c r="AA120" s="680"/>
      <c r="AB120" s="681" t="s">
        <v>127</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49</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47</v>
      </c>
      <c r="AC121" s="296"/>
      <c r="AD121" s="297"/>
      <c r="AE121" s="278" t="s">
        <v>505</v>
      </c>
      <c r="AF121" s="278"/>
      <c r="AG121" s="278"/>
      <c r="AH121" s="278"/>
      <c r="AI121" s="278" t="s">
        <v>86</v>
      </c>
      <c r="AJ121" s="278"/>
      <c r="AK121" s="278"/>
      <c r="AL121" s="278"/>
      <c r="AM121" s="278" t="s">
        <v>601</v>
      </c>
      <c r="AN121" s="278"/>
      <c r="AO121" s="278"/>
      <c r="AP121" s="278"/>
      <c r="AQ121" s="670" t="s">
        <v>620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210</v>
      </c>
      <c r="H122" s="270"/>
      <c r="I122" s="270"/>
      <c r="J122" s="270"/>
      <c r="K122" s="270"/>
      <c r="L122" s="270"/>
      <c r="M122" s="270"/>
      <c r="N122" s="270"/>
      <c r="O122" s="270"/>
      <c r="P122" s="270"/>
      <c r="Q122" s="270"/>
      <c r="R122" s="270"/>
      <c r="S122" s="270"/>
      <c r="T122" s="270"/>
      <c r="U122" s="270"/>
      <c r="V122" s="270"/>
      <c r="W122" s="270"/>
      <c r="X122" s="270"/>
      <c r="Y122" s="673" t="s">
        <v>49</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112</v>
      </c>
      <c r="Z123" s="679"/>
      <c r="AA123" s="680"/>
      <c r="AB123" s="681" t="s">
        <v>127</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49</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47</v>
      </c>
      <c r="AC124" s="296"/>
      <c r="AD124" s="297"/>
      <c r="AE124" s="278" t="s">
        <v>505</v>
      </c>
      <c r="AF124" s="278"/>
      <c r="AG124" s="278"/>
      <c r="AH124" s="278"/>
      <c r="AI124" s="278" t="s">
        <v>86</v>
      </c>
      <c r="AJ124" s="278"/>
      <c r="AK124" s="278"/>
      <c r="AL124" s="278"/>
      <c r="AM124" s="278" t="s">
        <v>601</v>
      </c>
      <c r="AN124" s="278"/>
      <c r="AO124" s="278"/>
      <c r="AP124" s="278"/>
      <c r="AQ124" s="670" t="s">
        <v>620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4"/>
      <c r="Y125" s="673" t="s">
        <v>49</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112</v>
      </c>
      <c r="Z126" s="679"/>
      <c r="AA126" s="680"/>
      <c r="AB126" s="681" t="s">
        <v>127</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49</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505</v>
      </c>
      <c r="AF127" s="278"/>
      <c r="AG127" s="278"/>
      <c r="AH127" s="278"/>
      <c r="AI127" s="278" t="s">
        <v>86</v>
      </c>
      <c r="AJ127" s="278"/>
      <c r="AK127" s="278"/>
      <c r="AL127" s="278"/>
      <c r="AM127" s="278" t="s">
        <v>601</v>
      </c>
      <c r="AN127" s="278"/>
      <c r="AO127" s="278"/>
      <c r="AP127" s="278"/>
      <c r="AQ127" s="670" t="s">
        <v>620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3" t="s">
        <v>49</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112</v>
      </c>
      <c r="Z129" s="679"/>
      <c r="AA129" s="680"/>
      <c r="AB129" s="681" t="s">
        <v>127</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239</v>
      </c>
      <c r="B130" s="149"/>
      <c r="C130" s="154" t="s">
        <v>380</v>
      </c>
      <c r="D130" s="149"/>
      <c r="E130" s="664" t="s">
        <v>415</v>
      </c>
      <c r="F130" s="665"/>
      <c r="G130" s="666" t="s">
        <v>753</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413</v>
      </c>
      <c r="F131" s="654"/>
      <c r="G131" s="194" t="s">
        <v>129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362</v>
      </c>
      <c r="F132" s="159"/>
      <c r="G132" s="217" t="s">
        <v>391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505</v>
      </c>
      <c r="AF132" s="178"/>
      <c r="AG132" s="178"/>
      <c r="AH132" s="179"/>
      <c r="AI132" s="186" t="s">
        <v>86</v>
      </c>
      <c r="AJ132" s="178"/>
      <c r="AK132" s="178"/>
      <c r="AL132" s="179"/>
      <c r="AM132" s="186" t="s">
        <v>203</v>
      </c>
      <c r="AN132" s="178"/>
      <c r="AO132" s="178"/>
      <c r="AP132" s="179"/>
      <c r="AQ132" s="223" t="s">
        <v>374</v>
      </c>
      <c r="AR132" s="218"/>
      <c r="AS132" s="218"/>
      <c r="AT132" s="219"/>
      <c r="AU132" s="254" t="s">
        <v>396</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v>2</v>
      </c>
      <c r="AR133" s="257"/>
      <c r="AS133" s="181" t="s">
        <v>375</v>
      </c>
      <c r="AT133" s="182"/>
      <c r="AU133" s="203" t="s">
        <v>807</v>
      </c>
      <c r="AV133" s="203"/>
      <c r="AW133" s="181" t="s">
        <v>317</v>
      </c>
      <c r="AX133" s="211"/>
      <c r="AY133">
        <f>$AY$132</f>
        <v>1</v>
      </c>
    </row>
    <row r="134" spans="1:51" ht="39.75" customHeight="1" x14ac:dyDescent="0.15">
      <c r="A134" s="150"/>
      <c r="B134" s="151"/>
      <c r="C134" s="155"/>
      <c r="D134" s="151"/>
      <c r="E134" s="155"/>
      <c r="F134" s="160"/>
      <c r="G134" s="190" t="s">
        <v>754</v>
      </c>
      <c r="H134" s="104"/>
      <c r="I134" s="104"/>
      <c r="J134" s="104"/>
      <c r="K134" s="104"/>
      <c r="L134" s="104"/>
      <c r="M134" s="104"/>
      <c r="N134" s="104"/>
      <c r="O134" s="104"/>
      <c r="P134" s="104"/>
      <c r="Q134" s="104"/>
      <c r="R134" s="104"/>
      <c r="S134" s="104"/>
      <c r="T134" s="104"/>
      <c r="U134" s="104"/>
      <c r="V134" s="104"/>
      <c r="W134" s="104"/>
      <c r="X134" s="191"/>
      <c r="Y134" s="212" t="s">
        <v>392</v>
      </c>
      <c r="Z134" s="213"/>
      <c r="AA134" s="214"/>
      <c r="AB134" s="249" t="s">
        <v>755</v>
      </c>
      <c r="AC134" s="204"/>
      <c r="AD134" s="204"/>
      <c r="AE134" s="246">
        <v>4.0999999999999996</v>
      </c>
      <c r="AF134" s="201"/>
      <c r="AG134" s="201"/>
      <c r="AH134" s="201"/>
      <c r="AI134" s="246"/>
      <c r="AJ134" s="201"/>
      <c r="AK134" s="201"/>
      <c r="AL134" s="201"/>
      <c r="AM134" s="246" t="s">
        <v>532</v>
      </c>
      <c r="AN134" s="201"/>
      <c r="AO134" s="201"/>
      <c r="AP134" s="201"/>
      <c r="AQ134" s="246" t="s">
        <v>532</v>
      </c>
      <c r="AR134" s="201"/>
      <c r="AS134" s="201"/>
      <c r="AT134" s="201"/>
      <c r="AU134" s="246" t="s">
        <v>532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755</v>
      </c>
      <c r="AC135" s="215"/>
      <c r="AD135" s="215"/>
      <c r="AE135" s="246">
        <v>7.2</v>
      </c>
      <c r="AF135" s="201"/>
      <c r="AG135" s="201"/>
      <c r="AH135" s="201"/>
      <c r="AI135" s="246">
        <v>8.1</v>
      </c>
      <c r="AJ135" s="201"/>
      <c r="AK135" s="201"/>
      <c r="AL135" s="201"/>
      <c r="AM135" s="246">
        <v>9</v>
      </c>
      <c r="AN135" s="201"/>
      <c r="AO135" s="201"/>
      <c r="AP135" s="201"/>
      <c r="AQ135" s="246">
        <v>9</v>
      </c>
      <c r="AR135" s="201"/>
      <c r="AS135" s="201"/>
      <c r="AT135" s="201"/>
      <c r="AU135" s="246" t="s">
        <v>807</v>
      </c>
      <c r="AV135" s="201"/>
      <c r="AW135" s="201"/>
      <c r="AX135" s="216"/>
      <c r="AY135">
        <f>$AY$132</f>
        <v>1</v>
      </c>
    </row>
    <row r="136" spans="1:51" ht="18.75" customHeight="1" x14ac:dyDescent="0.15">
      <c r="A136" s="150"/>
      <c r="B136" s="151"/>
      <c r="C136" s="155"/>
      <c r="D136" s="151"/>
      <c r="E136" s="155"/>
      <c r="F136" s="160"/>
      <c r="G136" s="217" t="s">
        <v>391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505</v>
      </c>
      <c r="AF136" s="178"/>
      <c r="AG136" s="178"/>
      <c r="AH136" s="179"/>
      <c r="AI136" s="186" t="s">
        <v>86</v>
      </c>
      <c r="AJ136" s="178"/>
      <c r="AK136" s="178"/>
      <c r="AL136" s="179"/>
      <c r="AM136" s="186" t="s">
        <v>203</v>
      </c>
      <c r="AN136" s="178"/>
      <c r="AO136" s="178"/>
      <c r="AP136" s="179"/>
      <c r="AQ136" s="223" t="s">
        <v>374</v>
      </c>
      <c r="AR136" s="218"/>
      <c r="AS136" s="218"/>
      <c r="AT136" s="219"/>
      <c r="AU136" s="254" t="s">
        <v>396</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v>2</v>
      </c>
      <c r="AR137" s="257"/>
      <c r="AS137" s="181" t="s">
        <v>375</v>
      </c>
      <c r="AT137" s="182"/>
      <c r="AU137" s="203" t="s">
        <v>807</v>
      </c>
      <c r="AV137" s="203"/>
      <c r="AW137" s="181" t="s">
        <v>317</v>
      </c>
      <c r="AX137" s="211"/>
      <c r="AY137">
        <f>$AY$136</f>
        <v>1</v>
      </c>
    </row>
    <row r="138" spans="1:51" ht="39.75" customHeight="1" x14ac:dyDescent="0.15">
      <c r="A138" s="150"/>
      <c r="B138" s="151"/>
      <c r="C138" s="155"/>
      <c r="D138" s="151"/>
      <c r="E138" s="155"/>
      <c r="F138" s="160"/>
      <c r="G138" s="190" t="s">
        <v>756</v>
      </c>
      <c r="H138" s="104"/>
      <c r="I138" s="104"/>
      <c r="J138" s="104"/>
      <c r="K138" s="104"/>
      <c r="L138" s="104"/>
      <c r="M138" s="104"/>
      <c r="N138" s="104"/>
      <c r="O138" s="104"/>
      <c r="P138" s="104"/>
      <c r="Q138" s="104"/>
      <c r="R138" s="104"/>
      <c r="S138" s="104"/>
      <c r="T138" s="104"/>
      <c r="U138" s="104"/>
      <c r="V138" s="104"/>
      <c r="W138" s="104"/>
      <c r="X138" s="191"/>
      <c r="Y138" s="212" t="s">
        <v>392</v>
      </c>
      <c r="Z138" s="213"/>
      <c r="AA138" s="214"/>
      <c r="AB138" s="249" t="s">
        <v>745</v>
      </c>
      <c r="AC138" s="204"/>
      <c r="AD138" s="204"/>
      <c r="AE138" s="246">
        <v>48</v>
      </c>
      <c r="AF138" s="201"/>
      <c r="AG138" s="201"/>
      <c r="AH138" s="201"/>
      <c r="AI138" s="246">
        <v>56</v>
      </c>
      <c r="AJ138" s="201"/>
      <c r="AK138" s="201"/>
      <c r="AL138" s="201"/>
      <c r="AM138" s="246" t="s">
        <v>532</v>
      </c>
      <c r="AN138" s="201"/>
      <c r="AO138" s="201"/>
      <c r="AP138" s="201"/>
      <c r="AQ138" s="246" t="s">
        <v>532</v>
      </c>
      <c r="AR138" s="201"/>
      <c r="AS138" s="201"/>
      <c r="AT138" s="201"/>
      <c r="AU138" s="246" t="s">
        <v>532</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t="s">
        <v>745</v>
      </c>
      <c r="AC139" s="215"/>
      <c r="AD139" s="215"/>
      <c r="AE139" s="246">
        <v>50</v>
      </c>
      <c r="AF139" s="201"/>
      <c r="AG139" s="201"/>
      <c r="AH139" s="201"/>
      <c r="AI139" s="246">
        <v>50</v>
      </c>
      <c r="AJ139" s="201"/>
      <c r="AK139" s="201"/>
      <c r="AL139" s="201"/>
      <c r="AM139" s="246">
        <v>50</v>
      </c>
      <c r="AN139" s="201"/>
      <c r="AO139" s="201"/>
      <c r="AP139" s="201"/>
      <c r="AQ139" s="246">
        <v>50</v>
      </c>
      <c r="AR139" s="201"/>
      <c r="AS139" s="201"/>
      <c r="AT139" s="201"/>
      <c r="AU139" s="246" t="s">
        <v>807</v>
      </c>
      <c r="AV139" s="201"/>
      <c r="AW139" s="201"/>
      <c r="AX139" s="216"/>
      <c r="AY139">
        <f>$AY$136</f>
        <v>1</v>
      </c>
    </row>
    <row r="140" spans="1:51" ht="18.75" customHeight="1" x14ac:dyDescent="0.15">
      <c r="A140" s="150"/>
      <c r="B140" s="151"/>
      <c r="C140" s="155"/>
      <c r="D140" s="151"/>
      <c r="E140" s="155"/>
      <c r="F140" s="160"/>
      <c r="G140" s="217" t="s">
        <v>391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505</v>
      </c>
      <c r="AF140" s="178"/>
      <c r="AG140" s="178"/>
      <c r="AH140" s="179"/>
      <c r="AI140" s="186" t="s">
        <v>86</v>
      </c>
      <c r="AJ140" s="178"/>
      <c r="AK140" s="178"/>
      <c r="AL140" s="179"/>
      <c r="AM140" s="186" t="s">
        <v>203</v>
      </c>
      <c r="AN140" s="178"/>
      <c r="AO140" s="178"/>
      <c r="AP140" s="179"/>
      <c r="AQ140" s="223" t="s">
        <v>374</v>
      </c>
      <c r="AR140" s="218"/>
      <c r="AS140" s="218"/>
      <c r="AT140" s="219"/>
      <c r="AU140" s="254" t="s">
        <v>396</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v>2</v>
      </c>
      <c r="AR141" s="257"/>
      <c r="AS141" s="181" t="s">
        <v>375</v>
      </c>
      <c r="AT141" s="182"/>
      <c r="AU141" s="203" t="s">
        <v>807</v>
      </c>
      <c r="AV141" s="203"/>
      <c r="AW141" s="181" t="s">
        <v>317</v>
      </c>
      <c r="AX141" s="211"/>
      <c r="AY141">
        <f>$AY$140</f>
        <v>1</v>
      </c>
    </row>
    <row r="142" spans="1:51" ht="39.75" customHeight="1" x14ac:dyDescent="0.15">
      <c r="A142" s="150"/>
      <c r="B142" s="151"/>
      <c r="C142" s="155"/>
      <c r="D142" s="151"/>
      <c r="E142" s="155"/>
      <c r="F142" s="160"/>
      <c r="G142" s="190" t="s">
        <v>533</v>
      </c>
      <c r="H142" s="104"/>
      <c r="I142" s="104"/>
      <c r="J142" s="104"/>
      <c r="K142" s="104"/>
      <c r="L142" s="104"/>
      <c r="M142" s="104"/>
      <c r="N142" s="104"/>
      <c r="O142" s="104"/>
      <c r="P142" s="104"/>
      <c r="Q142" s="104"/>
      <c r="R142" s="104"/>
      <c r="S142" s="104"/>
      <c r="T142" s="104"/>
      <c r="U142" s="104"/>
      <c r="V142" s="104"/>
      <c r="W142" s="104"/>
      <c r="X142" s="191"/>
      <c r="Y142" s="212" t="s">
        <v>392</v>
      </c>
      <c r="Z142" s="213"/>
      <c r="AA142" s="214"/>
      <c r="AB142" s="249" t="s">
        <v>745</v>
      </c>
      <c r="AC142" s="204"/>
      <c r="AD142" s="204"/>
      <c r="AE142" s="246">
        <v>30</v>
      </c>
      <c r="AF142" s="201"/>
      <c r="AG142" s="201"/>
      <c r="AH142" s="201"/>
      <c r="AI142" s="246">
        <v>13</v>
      </c>
      <c r="AJ142" s="201"/>
      <c r="AK142" s="201"/>
      <c r="AL142" s="201"/>
      <c r="AM142" s="246" t="s">
        <v>532</v>
      </c>
      <c r="AN142" s="201"/>
      <c r="AO142" s="201"/>
      <c r="AP142" s="201"/>
      <c r="AQ142" s="246" t="s">
        <v>532</v>
      </c>
      <c r="AR142" s="201"/>
      <c r="AS142" s="201"/>
      <c r="AT142" s="201"/>
      <c r="AU142" s="246" t="s">
        <v>532</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t="s">
        <v>745</v>
      </c>
      <c r="AC143" s="215"/>
      <c r="AD143" s="215"/>
      <c r="AE143" s="246">
        <v>25</v>
      </c>
      <c r="AF143" s="201"/>
      <c r="AG143" s="201"/>
      <c r="AH143" s="201"/>
      <c r="AI143" s="246">
        <v>25</v>
      </c>
      <c r="AJ143" s="201"/>
      <c r="AK143" s="201"/>
      <c r="AL143" s="201"/>
      <c r="AM143" s="246">
        <v>25</v>
      </c>
      <c r="AN143" s="201"/>
      <c r="AO143" s="201"/>
      <c r="AP143" s="201"/>
      <c r="AQ143" s="246">
        <v>25</v>
      </c>
      <c r="AR143" s="201"/>
      <c r="AS143" s="201"/>
      <c r="AT143" s="201"/>
      <c r="AU143" s="246" t="s">
        <v>807</v>
      </c>
      <c r="AV143" s="201"/>
      <c r="AW143" s="201"/>
      <c r="AX143" s="216"/>
      <c r="AY143">
        <f>$AY$140</f>
        <v>1</v>
      </c>
    </row>
    <row r="144" spans="1:51" ht="18.75" hidden="1" customHeight="1" x14ac:dyDescent="0.15">
      <c r="A144" s="150"/>
      <c r="B144" s="151"/>
      <c r="C144" s="155"/>
      <c r="D144" s="151"/>
      <c r="E144" s="155"/>
      <c r="F144" s="160"/>
      <c r="G144" s="217" t="s">
        <v>391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505</v>
      </c>
      <c r="AF144" s="178"/>
      <c r="AG144" s="178"/>
      <c r="AH144" s="179"/>
      <c r="AI144" s="186" t="s">
        <v>86</v>
      </c>
      <c r="AJ144" s="178"/>
      <c r="AK144" s="178"/>
      <c r="AL144" s="179"/>
      <c r="AM144" s="186" t="s">
        <v>203</v>
      </c>
      <c r="AN144" s="178"/>
      <c r="AO144" s="178"/>
      <c r="AP144" s="179"/>
      <c r="AQ144" s="223" t="s">
        <v>374</v>
      </c>
      <c r="AR144" s="218"/>
      <c r="AS144" s="218"/>
      <c r="AT144" s="219"/>
      <c r="AU144" s="254" t="s">
        <v>396</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375</v>
      </c>
      <c r="AT145" s="182"/>
      <c r="AU145" s="203"/>
      <c r="AV145" s="203"/>
      <c r="AW145" s="181" t="s">
        <v>317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392</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505</v>
      </c>
      <c r="AF148" s="178"/>
      <c r="AG148" s="178"/>
      <c r="AH148" s="179"/>
      <c r="AI148" s="186" t="s">
        <v>86</v>
      </c>
      <c r="AJ148" s="178"/>
      <c r="AK148" s="178"/>
      <c r="AL148" s="179"/>
      <c r="AM148" s="186" t="s">
        <v>203</v>
      </c>
      <c r="AN148" s="178"/>
      <c r="AO148" s="178"/>
      <c r="AP148" s="179"/>
      <c r="AQ148" s="223" t="s">
        <v>374</v>
      </c>
      <c r="AR148" s="218"/>
      <c r="AS148" s="218"/>
      <c r="AT148" s="219"/>
      <c r="AU148" s="254" t="s">
        <v>396</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375</v>
      </c>
      <c r="AT149" s="182"/>
      <c r="AU149" s="203"/>
      <c r="AV149" s="203"/>
      <c r="AW149" s="181" t="s">
        <v>317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35</v>
      </c>
      <c r="H152" s="178"/>
      <c r="I152" s="178"/>
      <c r="J152" s="178"/>
      <c r="K152" s="178"/>
      <c r="L152" s="178"/>
      <c r="M152" s="178"/>
      <c r="N152" s="178"/>
      <c r="O152" s="178"/>
      <c r="P152" s="179"/>
      <c r="Q152" s="186" t="s">
        <v>488</v>
      </c>
      <c r="R152" s="178"/>
      <c r="S152" s="178"/>
      <c r="T152" s="178"/>
      <c r="U152" s="178"/>
      <c r="V152" s="178"/>
      <c r="W152" s="178"/>
      <c r="X152" s="178"/>
      <c r="Y152" s="178"/>
      <c r="Z152" s="178"/>
      <c r="AA152" s="178"/>
      <c r="AB152" s="225" t="s">
        <v>490</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35</v>
      </c>
      <c r="H159" s="178"/>
      <c r="I159" s="178"/>
      <c r="J159" s="178"/>
      <c r="K159" s="178"/>
      <c r="L159" s="178"/>
      <c r="M159" s="178"/>
      <c r="N159" s="178"/>
      <c r="O159" s="178"/>
      <c r="P159" s="179"/>
      <c r="Q159" s="186" t="s">
        <v>488</v>
      </c>
      <c r="R159" s="178"/>
      <c r="S159" s="178"/>
      <c r="T159" s="178"/>
      <c r="U159" s="178"/>
      <c r="V159" s="178"/>
      <c r="W159" s="178"/>
      <c r="X159" s="178"/>
      <c r="Y159" s="178"/>
      <c r="Z159" s="178"/>
      <c r="AA159" s="178"/>
      <c r="AB159" s="225" t="s">
        <v>490</v>
      </c>
      <c r="AC159" s="178"/>
      <c r="AD159" s="179"/>
      <c r="AE159" s="250"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35</v>
      </c>
      <c r="H166" s="178"/>
      <c r="I166" s="178"/>
      <c r="J166" s="178"/>
      <c r="K166" s="178"/>
      <c r="L166" s="178"/>
      <c r="M166" s="178"/>
      <c r="N166" s="178"/>
      <c r="O166" s="178"/>
      <c r="P166" s="179"/>
      <c r="Q166" s="186" t="s">
        <v>488</v>
      </c>
      <c r="R166" s="178"/>
      <c r="S166" s="178"/>
      <c r="T166" s="178"/>
      <c r="U166" s="178"/>
      <c r="V166" s="178"/>
      <c r="W166" s="178"/>
      <c r="X166" s="178"/>
      <c r="Y166" s="178"/>
      <c r="Z166" s="178"/>
      <c r="AA166" s="178"/>
      <c r="AB166" s="225" t="s">
        <v>490</v>
      </c>
      <c r="AC166" s="178"/>
      <c r="AD166" s="179"/>
      <c r="AE166" s="250"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35</v>
      </c>
      <c r="H173" s="178"/>
      <c r="I173" s="178"/>
      <c r="J173" s="178"/>
      <c r="K173" s="178"/>
      <c r="L173" s="178"/>
      <c r="M173" s="178"/>
      <c r="N173" s="178"/>
      <c r="O173" s="178"/>
      <c r="P173" s="179"/>
      <c r="Q173" s="186" t="s">
        <v>488</v>
      </c>
      <c r="R173" s="178"/>
      <c r="S173" s="178"/>
      <c r="T173" s="178"/>
      <c r="U173" s="178"/>
      <c r="V173" s="178"/>
      <c r="W173" s="178"/>
      <c r="X173" s="178"/>
      <c r="Y173" s="178"/>
      <c r="Z173" s="178"/>
      <c r="AA173" s="178"/>
      <c r="AB173" s="225" t="s">
        <v>490</v>
      </c>
      <c r="AC173" s="178"/>
      <c r="AD173" s="179"/>
      <c r="AE173" s="250"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35</v>
      </c>
      <c r="H180" s="178"/>
      <c r="I180" s="178"/>
      <c r="J180" s="178"/>
      <c r="K180" s="178"/>
      <c r="L180" s="178"/>
      <c r="M180" s="178"/>
      <c r="N180" s="178"/>
      <c r="O180" s="178"/>
      <c r="P180" s="179"/>
      <c r="Q180" s="186" t="s">
        <v>488</v>
      </c>
      <c r="R180" s="178"/>
      <c r="S180" s="178"/>
      <c r="T180" s="178"/>
      <c r="U180" s="178"/>
      <c r="V180" s="178"/>
      <c r="W180" s="178"/>
      <c r="X180" s="178"/>
      <c r="Y180" s="178"/>
      <c r="Z180" s="178"/>
      <c r="AA180" s="178"/>
      <c r="AB180" s="225" t="s">
        <v>490</v>
      </c>
      <c r="AC180" s="178"/>
      <c r="AD180" s="179"/>
      <c r="AE180" s="250"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399</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451</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415</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413</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362</v>
      </c>
      <c r="F192" s="159"/>
      <c r="G192" s="217" t="s">
        <v>391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505</v>
      </c>
      <c r="AF192" s="178"/>
      <c r="AG192" s="178"/>
      <c r="AH192" s="179"/>
      <c r="AI192" s="186" t="s">
        <v>86</v>
      </c>
      <c r="AJ192" s="178"/>
      <c r="AK192" s="178"/>
      <c r="AL192" s="179"/>
      <c r="AM192" s="186" t="s">
        <v>203</v>
      </c>
      <c r="AN192" s="178"/>
      <c r="AO192" s="178"/>
      <c r="AP192" s="179"/>
      <c r="AQ192" s="223" t="s">
        <v>374</v>
      </c>
      <c r="AR192" s="218"/>
      <c r="AS192" s="218"/>
      <c r="AT192" s="219"/>
      <c r="AU192" s="254" t="s">
        <v>396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375</v>
      </c>
      <c r="AT193" s="182"/>
      <c r="AU193" s="203"/>
      <c r="AV193" s="203"/>
      <c r="AW193" s="181" t="s">
        <v>317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505</v>
      </c>
      <c r="AF196" s="178"/>
      <c r="AG196" s="178"/>
      <c r="AH196" s="179"/>
      <c r="AI196" s="186" t="s">
        <v>86</v>
      </c>
      <c r="AJ196" s="178"/>
      <c r="AK196" s="178"/>
      <c r="AL196" s="179"/>
      <c r="AM196" s="186" t="s">
        <v>203</v>
      </c>
      <c r="AN196" s="178"/>
      <c r="AO196" s="178"/>
      <c r="AP196" s="179"/>
      <c r="AQ196" s="223" t="s">
        <v>374</v>
      </c>
      <c r="AR196" s="218"/>
      <c r="AS196" s="218"/>
      <c r="AT196" s="219"/>
      <c r="AU196" s="254" t="s">
        <v>396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375</v>
      </c>
      <c r="AT197" s="182"/>
      <c r="AU197" s="203"/>
      <c r="AV197" s="203"/>
      <c r="AW197" s="181" t="s">
        <v>317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505</v>
      </c>
      <c r="AF200" s="178"/>
      <c r="AG200" s="178"/>
      <c r="AH200" s="179"/>
      <c r="AI200" s="186" t="s">
        <v>86</v>
      </c>
      <c r="AJ200" s="178"/>
      <c r="AK200" s="178"/>
      <c r="AL200" s="179"/>
      <c r="AM200" s="186" t="s">
        <v>203</v>
      </c>
      <c r="AN200" s="178"/>
      <c r="AO200" s="178"/>
      <c r="AP200" s="179"/>
      <c r="AQ200" s="223" t="s">
        <v>374</v>
      </c>
      <c r="AR200" s="218"/>
      <c r="AS200" s="218"/>
      <c r="AT200" s="219"/>
      <c r="AU200" s="254" t="s">
        <v>396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375</v>
      </c>
      <c r="AT201" s="182"/>
      <c r="AU201" s="203"/>
      <c r="AV201" s="203"/>
      <c r="AW201" s="181" t="s">
        <v>317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505</v>
      </c>
      <c r="AF204" s="178"/>
      <c r="AG204" s="178"/>
      <c r="AH204" s="179"/>
      <c r="AI204" s="186" t="s">
        <v>86</v>
      </c>
      <c r="AJ204" s="178"/>
      <c r="AK204" s="178"/>
      <c r="AL204" s="179"/>
      <c r="AM204" s="186" t="s">
        <v>203</v>
      </c>
      <c r="AN204" s="178"/>
      <c r="AO204" s="178"/>
      <c r="AP204" s="179"/>
      <c r="AQ204" s="223" t="s">
        <v>374</v>
      </c>
      <c r="AR204" s="218"/>
      <c r="AS204" s="218"/>
      <c r="AT204" s="219"/>
      <c r="AU204" s="254" t="s">
        <v>396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375</v>
      </c>
      <c r="AT205" s="182"/>
      <c r="AU205" s="203"/>
      <c r="AV205" s="203"/>
      <c r="AW205" s="181" t="s">
        <v>317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505</v>
      </c>
      <c r="AF208" s="178"/>
      <c r="AG208" s="178"/>
      <c r="AH208" s="179"/>
      <c r="AI208" s="186" t="s">
        <v>86</v>
      </c>
      <c r="AJ208" s="178"/>
      <c r="AK208" s="178"/>
      <c r="AL208" s="179"/>
      <c r="AM208" s="186" t="s">
        <v>203</v>
      </c>
      <c r="AN208" s="178"/>
      <c r="AO208" s="178"/>
      <c r="AP208" s="179"/>
      <c r="AQ208" s="223" t="s">
        <v>374</v>
      </c>
      <c r="AR208" s="218"/>
      <c r="AS208" s="218"/>
      <c r="AT208" s="219"/>
      <c r="AU208" s="254" t="s">
        <v>396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375</v>
      </c>
      <c r="AT209" s="182"/>
      <c r="AU209" s="203"/>
      <c r="AV209" s="203"/>
      <c r="AW209" s="181" t="s">
        <v>317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35</v>
      </c>
      <c r="H212" s="178"/>
      <c r="I212" s="178"/>
      <c r="J212" s="178"/>
      <c r="K212" s="178"/>
      <c r="L212" s="178"/>
      <c r="M212" s="178"/>
      <c r="N212" s="178"/>
      <c r="O212" s="178"/>
      <c r="P212" s="179"/>
      <c r="Q212" s="186" t="s">
        <v>488</v>
      </c>
      <c r="R212" s="178"/>
      <c r="S212" s="178"/>
      <c r="T212" s="178"/>
      <c r="U212" s="178"/>
      <c r="V212" s="178"/>
      <c r="W212" s="178"/>
      <c r="X212" s="178"/>
      <c r="Y212" s="178"/>
      <c r="Z212" s="178"/>
      <c r="AA212" s="178"/>
      <c r="AB212" s="225" t="s">
        <v>490</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35</v>
      </c>
      <c r="H219" s="178"/>
      <c r="I219" s="178"/>
      <c r="J219" s="178"/>
      <c r="K219" s="178"/>
      <c r="L219" s="178"/>
      <c r="M219" s="178"/>
      <c r="N219" s="178"/>
      <c r="O219" s="178"/>
      <c r="P219" s="179"/>
      <c r="Q219" s="186" t="s">
        <v>488</v>
      </c>
      <c r="R219" s="178"/>
      <c r="S219" s="178"/>
      <c r="T219" s="178"/>
      <c r="U219" s="178"/>
      <c r="V219" s="178"/>
      <c r="W219" s="178"/>
      <c r="X219" s="178"/>
      <c r="Y219" s="178"/>
      <c r="Z219" s="178"/>
      <c r="AA219" s="178"/>
      <c r="AB219" s="225" t="s">
        <v>490</v>
      </c>
      <c r="AC219" s="178"/>
      <c r="AD219" s="179"/>
      <c r="AE219" s="250"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35</v>
      </c>
      <c r="H226" s="178"/>
      <c r="I226" s="178"/>
      <c r="J226" s="178"/>
      <c r="K226" s="178"/>
      <c r="L226" s="178"/>
      <c r="M226" s="178"/>
      <c r="N226" s="178"/>
      <c r="O226" s="178"/>
      <c r="P226" s="179"/>
      <c r="Q226" s="186" t="s">
        <v>488</v>
      </c>
      <c r="R226" s="178"/>
      <c r="S226" s="178"/>
      <c r="T226" s="178"/>
      <c r="U226" s="178"/>
      <c r="V226" s="178"/>
      <c r="W226" s="178"/>
      <c r="X226" s="178"/>
      <c r="Y226" s="178"/>
      <c r="Z226" s="178"/>
      <c r="AA226" s="178"/>
      <c r="AB226" s="225" t="s">
        <v>490</v>
      </c>
      <c r="AC226" s="178"/>
      <c r="AD226" s="179"/>
      <c r="AE226" s="250"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35</v>
      </c>
      <c r="H233" s="178"/>
      <c r="I233" s="178"/>
      <c r="J233" s="178"/>
      <c r="K233" s="178"/>
      <c r="L233" s="178"/>
      <c r="M233" s="178"/>
      <c r="N233" s="178"/>
      <c r="O233" s="178"/>
      <c r="P233" s="179"/>
      <c r="Q233" s="186" t="s">
        <v>488</v>
      </c>
      <c r="R233" s="178"/>
      <c r="S233" s="178"/>
      <c r="T233" s="178"/>
      <c r="U233" s="178"/>
      <c r="V233" s="178"/>
      <c r="W233" s="178"/>
      <c r="X233" s="178"/>
      <c r="Y233" s="178"/>
      <c r="Z233" s="178"/>
      <c r="AA233" s="178"/>
      <c r="AB233" s="225" t="s">
        <v>490</v>
      </c>
      <c r="AC233" s="178"/>
      <c r="AD233" s="179"/>
      <c r="AE233" s="250"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35</v>
      </c>
      <c r="H240" s="178"/>
      <c r="I240" s="178"/>
      <c r="J240" s="178"/>
      <c r="K240" s="178"/>
      <c r="L240" s="178"/>
      <c r="M240" s="178"/>
      <c r="N240" s="178"/>
      <c r="O240" s="178"/>
      <c r="P240" s="179"/>
      <c r="Q240" s="186" t="s">
        <v>488</v>
      </c>
      <c r="R240" s="178"/>
      <c r="S240" s="178"/>
      <c r="T240" s="178"/>
      <c r="U240" s="178"/>
      <c r="V240" s="178"/>
      <c r="W240" s="178"/>
      <c r="X240" s="178"/>
      <c r="Y240" s="178"/>
      <c r="Z240" s="178"/>
      <c r="AA240" s="178"/>
      <c r="AB240" s="225" t="s">
        <v>490</v>
      </c>
      <c r="AC240" s="178"/>
      <c r="AD240" s="179"/>
      <c r="AE240" s="250"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399</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451</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413</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362</v>
      </c>
      <c r="F252" s="159"/>
      <c r="G252" s="217" t="s">
        <v>391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505</v>
      </c>
      <c r="AF252" s="178"/>
      <c r="AG252" s="178"/>
      <c r="AH252" s="179"/>
      <c r="AI252" s="186" t="s">
        <v>86</v>
      </c>
      <c r="AJ252" s="178"/>
      <c r="AK252" s="178"/>
      <c r="AL252" s="179"/>
      <c r="AM252" s="186" t="s">
        <v>203</v>
      </c>
      <c r="AN252" s="178"/>
      <c r="AO252" s="178"/>
      <c r="AP252" s="179"/>
      <c r="AQ252" s="223" t="s">
        <v>374</v>
      </c>
      <c r="AR252" s="218"/>
      <c r="AS252" s="218"/>
      <c r="AT252" s="219"/>
      <c r="AU252" s="254" t="s">
        <v>396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375</v>
      </c>
      <c r="AT253" s="182"/>
      <c r="AU253" s="203"/>
      <c r="AV253" s="203"/>
      <c r="AW253" s="181" t="s">
        <v>317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505</v>
      </c>
      <c r="AF256" s="178"/>
      <c r="AG256" s="178"/>
      <c r="AH256" s="179"/>
      <c r="AI256" s="186" t="s">
        <v>86</v>
      </c>
      <c r="AJ256" s="178"/>
      <c r="AK256" s="178"/>
      <c r="AL256" s="179"/>
      <c r="AM256" s="186" t="s">
        <v>203</v>
      </c>
      <c r="AN256" s="178"/>
      <c r="AO256" s="178"/>
      <c r="AP256" s="179"/>
      <c r="AQ256" s="223" t="s">
        <v>374</v>
      </c>
      <c r="AR256" s="218"/>
      <c r="AS256" s="218"/>
      <c r="AT256" s="219"/>
      <c r="AU256" s="254" t="s">
        <v>396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375</v>
      </c>
      <c r="AT257" s="182"/>
      <c r="AU257" s="203"/>
      <c r="AV257" s="203"/>
      <c r="AW257" s="181" t="s">
        <v>317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505</v>
      </c>
      <c r="AF260" s="178"/>
      <c r="AG260" s="178"/>
      <c r="AH260" s="179"/>
      <c r="AI260" s="186" t="s">
        <v>86</v>
      </c>
      <c r="AJ260" s="178"/>
      <c r="AK260" s="178"/>
      <c r="AL260" s="179"/>
      <c r="AM260" s="186" t="s">
        <v>203</v>
      </c>
      <c r="AN260" s="178"/>
      <c r="AO260" s="178"/>
      <c r="AP260" s="179"/>
      <c r="AQ260" s="223" t="s">
        <v>374</v>
      </c>
      <c r="AR260" s="218"/>
      <c r="AS260" s="218"/>
      <c r="AT260" s="219"/>
      <c r="AU260" s="254" t="s">
        <v>396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375</v>
      </c>
      <c r="AT261" s="182"/>
      <c r="AU261" s="203"/>
      <c r="AV261" s="203"/>
      <c r="AW261" s="181" t="s">
        <v>317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505</v>
      </c>
      <c r="AF264" s="178"/>
      <c r="AG264" s="178"/>
      <c r="AH264" s="179"/>
      <c r="AI264" s="186" t="s">
        <v>86</v>
      </c>
      <c r="AJ264" s="178"/>
      <c r="AK264" s="178"/>
      <c r="AL264" s="179"/>
      <c r="AM264" s="186" t="s">
        <v>203</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375</v>
      </c>
      <c r="AT265" s="182"/>
      <c r="AU265" s="203"/>
      <c r="AV265" s="203"/>
      <c r="AW265" s="181" t="s">
        <v>317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505</v>
      </c>
      <c r="AF268" s="178"/>
      <c r="AG268" s="178"/>
      <c r="AH268" s="179"/>
      <c r="AI268" s="186" t="s">
        <v>86</v>
      </c>
      <c r="AJ268" s="178"/>
      <c r="AK268" s="178"/>
      <c r="AL268" s="179"/>
      <c r="AM268" s="186" t="s">
        <v>203</v>
      </c>
      <c r="AN268" s="178"/>
      <c r="AO268" s="178"/>
      <c r="AP268" s="179"/>
      <c r="AQ268" s="223" t="s">
        <v>374</v>
      </c>
      <c r="AR268" s="218"/>
      <c r="AS268" s="218"/>
      <c r="AT268" s="219"/>
      <c r="AU268" s="254" t="s">
        <v>396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375</v>
      </c>
      <c r="AT269" s="182"/>
      <c r="AU269" s="203"/>
      <c r="AV269" s="203"/>
      <c r="AW269" s="181" t="s">
        <v>317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35</v>
      </c>
      <c r="H272" s="178"/>
      <c r="I272" s="178"/>
      <c r="J272" s="178"/>
      <c r="K272" s="178"/>
      <c r="L272" s="178"/>
      <c r="M272" s="178"/>
      <c r="N272" s="178"/>
      <c r="O272" s="178"/>
      <c r="P272" s="179"/>
      <c r="Q272" s="186" t="s">
        <v>488</v>
      </c>
      <c r="R272" s="178"/>
      <c r="S272" s="178"/>
      <c r="T272" s="178"/>
      <c r="U272" s="178"/>
      <c r="V272" s="178"/>
      <c r="W272" s="178"/>
      <c r="X272" s="178"/>
      <c r="Y272" s="178"/>
      <c r="Z272" s="178"/>
      <c r="AA272" s="178"/>
      <c r="AB272" s="225" t="s">
        <v>490</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35</v>
      </c>
      <c r="H279" s="178"/>
      <c r="I279" s="178"/>
      <c r="J279" s="178"/>
      <c r="K279" s="178"/>
      <c r="L279" s="178"/>
      <c r="M279" s="178"/>
      <c r="N279" s="178"/>
      <c r="O279" s="178"/>
      <c r="P279" s="179"/>
      <c r="Q279" s="186" t="s">
        <v>488</v>
      </c>
      <c r="R279" s="178"/>
      <c r="S279" s="178"/>
      <c r="T279" s="178"/>
      <c r="U279" s="178"/>
      <c r="V279" s="178"/>
      <c r="W279" s="178"/>
      <c r="X279" s="178"/>
      <c r="Y279" s="178"/>
      <c r="Z279" s="178"/>
      <c r="AA279" s="178"/>
      <c r="AB279" s="225" t="s">
        <v>490</v>
      </c>
      <c r="AC279" s="178"/>
      <c r="AD279" s="179"/>
      <c r="AE279" s="250"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35</v>
      </c>
      <c r="H286" s="178"/>
      <c r="I286" s="178"/>
      <c r="J286" s="178"/>
      <c r="K286" s="178"/>
      <c r="L286" s="178"/>
      <c r="M286" s="178"/>
      <c r="N286" s="178"/>
      <c r="O286" s="178"/>
      <c r="P286" s="179"/>
      <c r="Q286" s="186" t="s">
        <v>488</v>
      </c>
      <c r="R286" s="178"/>
      <c r="S286" s="178"/>
      <c r="T286" s="178"/>
      <c r="U286" s="178"/>
      <c r="V286" s="178"/>
      <c r="W286" s="178"/>
      <c r="X286" s="178"/>
      <c r="Y286" s="178"/>
      <c r="Z286" s="178"/>
      <c r="AA286" s="178"/>
      <c r="AB286" s="225" t="s">
        <v>490</v>
      </c>
      <c r="AC286" s="178"/>
      <c r="AD286" s="179"/>
      <c r="AE286" s="250"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35</v>
      </c>
      <c r="H293" s="178"/>
      <c r="I293" s="178"/>
      <c r="J293" s="178"/>
      <c r="K293" s="178"/>
      <c r="L293" s="178"/>
      <c r="M293" s="178"/>
      <c r="N293" s="178"/>
      <c r="O293" s="178"/>
      <c r="P293" s="179"/>
      <c r="Q293" s="186" t="s">
        <v>488</v>
      </c>
      <c r="R293" s="178"/>
      <c r="S293" s="178"/>
      <c r="T293" s="178"/>
      <c r="U293" s="178"/>
      <c r="V293" s="178"/>
      <c r="W293" s="178"/>
      <c r="X293" s="178"/>
      <c r="Y293" s="178"/>
      <c r="Z293" s="178"/>
      <c r="AA293" s="178"/>
      <c r="AB293" s="225" t="s">
        <v>490</v>
      </c>
      <c r="AC293" s="178"/>
      <c r="AD293" s="179"/>
      <c r="AE293" s="250"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35</v>
      </c>
      <c r="H300" s="178"/>
      <c r="I300" s="178"/>
      <c r="J300" s="178"/>
      <c r="K300" s="178"/>
      <c r="L300" s="178"/>
      <c r="M300" s="178"/>
      <c r="N300" s="178"/>
      <c r="O300" s="178"/>
      <c r="P300" s="179"/>
      <c r="Q300" s="186" t="s">
        <v>488</v>
      </c>
      <c r="R300" s="178"/>
      <c r="S300" s="178"/>
      <c r="T300" s="178"/>
      <c r="U300" s="178"/>
      <c r="V300" s="178"/>
      <c r="W300" s="178"/>
      <c r="X300" s="178"/>
      <c r="Y300" s="178"/>
      <c r="Z300" s="178"/>
      <c r="AA300" s="178"/>
      <c r="AB300" s="225" t="s">
        <v>490</v>
      </c>
      <c r="AC300" s="178"/>
      <c r="AD300" s="179"/>
      <c r="AE300" s="250"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399</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451</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413</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362</v>
      </c>
      <c r="F312" s="159"/>
      <c r="G312" s="217" t="s">
        <v>391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505</v>
      </c>
      <c r="AF312" s="178"/>
      <c r="AG312" s="178"/>
      <c r="AH312" s="179"/>
      <c r="AI312" s="186" t="s">
        <v>86</v>
      </c>
      <c r="AJ312" s="178"/>
      <c r="AK312" s="178"/>
      <c r="AL312" s="179"/>
      <c r="AM312" s="186" t="s">
        <v>203</v>
      </c>
      <c r="AN312" s="178"/>
      <c r="AO312" s="178"/>
      <c r="AP312" s="179"/>
      <c r="AQ312" s="223" t="s">
        <v>374</v>
      </c>
      <c r="AR312" s="218"/>
      <c r="AS312" s="218"/>
      <c r="AT312" s="219"/>
      <c r="AU312" s="254" t="s">
        <v>396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375</v>
      </c>
      <c r="AT313" s="182"/>
      <c r="AU313" s="203"/>
      <c r="AV313" s="203"/>
      <c r="AW313" s="181" t="s">
        <v>317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505</v>
      </c>
      <c r="AF316" s="178"/>
      <c r="AG316" s="178"/>
      <c r="AH316" s="179"/>
      <c r="AI316" s="186" t="s">
        <v>86</v>
      </c>
      <c r="AJ316" s="178"/>
      <c r="AK316" s="178"/>
      <c r="AL316" s="179"/>
      <c r="AM316" s="186" t="s">
        <v>203</v>
      </c>
      <c r="AN316" s="178"/>
      <c r="AO316" s="178"/>
      <c r="AP316" s="179"/>
      <c r="AQ316" s="223" t="s">
        <v>374</v>
      </c>
      <c r="AR316" s="218"/>
      <c r="AS316" s="218"/>
      <c r="AT316" s="219"/>
      <c r="AU316" s="254" t="s">
        <v>396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375</v>
      </c>
      <c r="AT317" s="182"/>
      <c r="AU317" s="203"/>
      <c r="AV317" s="203"/>
      <c r="AW317" s="181" t="s">
        <v>317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505</v>
      </c>
      <c r="AF320" s="178"/>
      <c r="AG320" s="178"/>
      <c r="AH320" s="179"/>
      <c r="AI320" s="186" t="s">
        <v>86</v>
      </c>
      <c r="AJ320" s="178"/>
      <c r="AK320" s="178"/>
      <c r="AL320" s="179"/>
      <c r="AM320" s="186" t="s">
        <v>203</v>
      </c>
      <c r="AN320" s="178"/>
      <c r="AO320" s="178"/>
      <c r="AP320" s="179"/>
      <c r="AQ320" s="223" t="s">
        <v>374</v>
      </c>
      <c r="AR320" s="218"/>
      <c r="AS320" s="218"/>
      <c r="AT320" s="219"/>
      <c r="AU320" s="254" t="s">
        <v>396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375</v>
      </c>
      <c r="AT321" s="182"/>
      <c r="AU321" s="203"/>
      <c r="AV321" s="203"/>
      <c r="AW321" s="181" t="s">
        <v>317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505</v>
      </c>
      <c r="AF324" s="178"/>
      <c r="AG324" s="178"/>
      <c r="AH324" s="179"/>
      <c r="AI324" s="186" t="s">
        <v>86</v>
      </c>
      <c r="AJ324" s="178"/>
      <c r="AK324" s="178"/>
      <c r="AL324" s="179"/>
      <c r="AM324" s="186" t="s">
        <v>203</v>
      </c>
      <c r="AN324" s="178"/>
      <c r="AO324" s="178"/>
      <c r="AP324" s="179"/>
      <c r="AQ324" s="223" t="s">
        <v>374</v>
      </c>
      <c r="AR324" s="218"/>
      <c r="AS324" s="218"/>
      <c r="AT324" s="219"/>
      <c r="AU324" s="254" t="s">
        <v>396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375</v>
      </c>
      <c r="AT325" s="182"/>
      <c r="AU325" s="203"/>
      <c r="AV325" s="203"/>
      <c r="AW325" s="181" t="s">
        <v>317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505</v>
      </c>
      <c r="AF328" s="178"/>
      <c r="AG328" s="178"/>
      <c r="AH328" s="179"/>
      <c r="AI328" s="186" t="s">
        <v>86</v>
      </c>
      <c r="AJ328" s="178"/>
      <c r="AK328" s="178"/>
      <c r="AL328" s="179"/>
      <c r="AM328" s="186" t="s">
        <v>203</v>
      </c>
      <c r="AN328" s="178"/>
      <c r="AO328" s="178"/>
      <c r="AP328" s="179"/>
      <c r="AQ328" s="223" t="s">
        <v>374</v>
      </c>
      <c r="AR328" s="218"/>
      <c r="AS328" s="218"/>
      <c r="AT328" s="219"/>
      <c r="AU328" s="254" t="s">
        <v>396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375</v>
      </c>
      <c r="AT329" s="182"/>
      <c r="AU329" s="203"/>
      <c r="AV329" s="203"/>
      <c r="AW329" s="181" t="s">
        <v>317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35</v>
      </c>
      <c r="H332" s="178"/>
      <c r="I332" s="178"/>
      <c r="J332" s="178"/>
      <c r="K332" s="178"/>
      <c r="L332" s="178"/>
      <c r="M332" s="178"/>
      <c r="N332" s="178"/>
      <c r="O332" s="178"/>
      <c r="P332" s="179"/>
      <c r="Q332" s="186" t="s">
        <v>488</v>
      </c>
      <c r="R332" s="178"/>
      <c r="S332" s="178"/>
      <c r="T332" s="178"/>
      <c r="U332" s="178"/>
      <c r="V332" s="178"/>
      <c r="W332" s="178"/>
      <c r="X332" s="178"/>
      <c r="Y332" s="178"/>
      <c r="Z332" s="178"/>
      <c r="AA332" s="178"/>
      <c r="AB332" s="225" t="s">
        <v>490</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35</v>
      </c>
      <c r="H339" s="178"/>
      <c r="I339" s="178"/>
      <c r="J339" s="178"/>
      <c r="K339" s="178"/>
      <c r="L339" s="178"/>
      <c r="M339" s="178"/>
      <c r="N339" s="178"/>
      <c r="O339" s="178"/>
      <c r="P339" s="179"/>
      <c r="Q339" s="186" t="s">
        <v>488</v>
      </c>
      <c r="R339" s="178"/>
      <c r="S339" s="178"/>
      <c r="T339" s="178"/>
      <c r="U339" s="178"/>
      <c r="V339" s="178"/>
      <c r="W339" s="178"/>
      <c r="X339" s="178"/>
      <c r="Y339" s="178"/>
      <c r="Z339" s="178"/>
      <c r="AA339" s="178"/>
      <c r="AB339" s="225" t="s">
        <v>490</v>
      </c>
      <c r="AC339" s="178"/>
      <c r="AD339" s="179"/>
      <c r="AE339" s="250"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35</v>
      </c>
      <c r="H346" s="178"/>
      <c r="I346" s="178"/>
      <c r="J346" s="178"/>
      <c r="K346" s="178"/>
      <c r="L346" s="178"/>
      <c r="M346" s="178"/>
      <c r="N346" s="178"/>
      <c r="O346" s="178"/>
      <c r="P346" s="179"/>
      <c r="Q346" s="186" t="s">
        <v>488</v>
      </c>
      <c r="R346" s="178"/>
      <c r="S346" s="178"/>
      <c r="T346" s="178"/>
      <c r="U346" s="178"/>
      <c r="V346" s="178"/>
      <c r="W346" s="178"/>
      <c r="X346" s="178"/>
      <c r="Y346" s="178"/>
      <c r="Z346" s="178"/>
      <c r="AA346" s="178"/>
      <c r="AB346" s="225" t="s">
        <v>490</v>
      </c>
      <c r="AC346" s="178"/>
      <c r="AD346" s="179"/>
      <c r="AE346" s="250"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35</v>
      </c>
      <c r="H353" s="178"/>
      <c r="I353" s="178"/>
      <c r="J353" s="178"/>
      <c r="K353" s="178"/>
      <c r="L353" s="178"/>
      <c r="M353" s="178"/>
      <c r="N353" s="178"/>
      <c r="O353" s="178"/>
      <c r="P353" s="179"/>
      <c r="Q353" s="186" t="s">
        <v>488</v>
      </c>
      <c r="R353" s="178"/>
      <c r="S353" s="178"/>
      <c r="T353" s="178"/>
      <c r="U353" s="178"/>
      <c r="V353" s="178"/>
      <c r="W353" s="178"/>
      <c r="X353" s="178"/>
      <c r="Y353" s="178"/>
      <c r="Z353" s="178"/>
      <c r="AA353" s="178"/>
      <c r="AB353" s="225" t="s">
        <v>490</v>
      </c>
      <c r="AC353" s="178"/>
      <c r="AD353" s="179"/>
      <c r="AE353" s="250"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35</v>
      </c>
      <c r="H360" s="178"/>
      <c r="I360" s="178"/>
      <c r="J360" s="178"/>
      <c r="K360" s="178"/>
      <c r="L360" s="178"/>
      <c r="M360" s="178"/>
      <c r="N360" s="178"/>
      <c r="O360" s="178"/>
      <c r="P360" s="179"/>
      <c r="Q360" s="186" t="s">
        <v>488</v>
      </c>
      <c r="R360" s="178"/>
      <c r="S360" s="178"/>
      <c r="T360" s="178"/>
      <c r="U360" s="178"/>
      <c r="V360" s="178"/>
      <c r="W360" s="178"/>
      <c r="X360" s="178"/>
      <c r="Y360" s="178"/>
      <c r="Z360" s="178"/>
      <c r="AA360" s="178"/>
      <c r="AB360" s="225" t="s">
        <v>490</v>
      </c>
      <c r="AC360" s="178"/>
      <c r="AD360" s="179"/>
      <c r="AE360" s="250"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399</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451</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413</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362</v>
      </c>
      <c r="F372" s="159"/>
      <c r="G372" s="217" t="s">
        <v>391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505</v>
      </c>
      <c r="AF372" s="178"/>
      <c r="AG372" s="178"/>
      <c r="AH372" s="179"/>
      <c r="AI372" s="186" t="s">
        <v>86</v>
      </c>
      <c r="AJ372" s="178"/>
      <c r="AK372" s="178"/>
      <c r="AL372" s="179"/>
      <c r="AM372" s="186" t="s">
        <v>203</v>
      </c>
      <c r="AN372" s="178"/>
      <c r="AO372" s="178"/>
      <c r="AP372" s="179"/>
      <c r="AQ372" s="223" t="s">
        <v>374</v>
      </c>
      <c r="AR372" s="218"/>
      <c r="AS372" s="218"/>
      <c r="AT372" s="219"/>
      <c r="AU372" s="254" t="s">
        <v>396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375</v>
      </c>
      <c r="AT373" s="182"/>
      <c r="AU373" s="203"/>
      <c r="AV373" s="203"/>
      <c r="AW373" s="181" t="s">
        <v>317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505</v>
      </c>
      <c r="AF376" s="178"/>
      <c r="AG376" s="178"/>
      <c r="AH376" s="179"/>
      <c r="AI376" s="186" t="s">
        <v>86</v>
      </c>
      <c r="AJ376" s="178"/>
      <c r="AK376" s="178"/>
      <c r="AL376" s="179"/>
      <c r="AM376" s="186" t="s">
        <v>203</v>
      </c>
      <c r="AN376" s="178"/>
      <c r="AO376" s="178"/>
      <c r="AP376" s="179"/>
      <c r="AQ376" s="223" t="s">
        <v>374</v>
      </c>
      <c r="AR376" s="218"/>
      <c r="AS376" s="218"/>
      <c r="AT376" s="219"/>
      <c r="AU376" s="254" t="s">
        <v>396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375</v>
      </c>
      <c r="AT377" s="182"/>
      <c r="AU377" s="203"/>
      <c r="AV377" s="203"/>
      <c r="AW377" s="181" t="s">
        <v>317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505</v>
      </c>
      <c r="AF380" s="178"/>
      <c r="AG380" s="178"/>
      <c r="AH380" s="179"/>
      <c r="AI380" s="186" t="s">
        <v>86</v>
      </c>
      <c r="AJ380" s="178"/>
      <c r="AK380" s="178"/>
      <c r="AL380" s="179"/>
      <c r="AM380" s="186" t="s">
        <v>203</v>
      </c>
      <c r="AN380" s="178"/>
      <c r="AO380" s="178"/>
      <c r="AP380" s="179"/>
      <c r="AQ380" s="223" t="s">
        <v>374</v>
      </c>
      <c r="AR380" s="218"/>
      <c r="AS380" s="218"/>
      <c r="AT380" s="219"/>
      <c r="AU380" s="254" t="s">
        <v>396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375</v>
      </c>
      <c r="AT381" s="182"/>
      <c r="AU381" s="203"/>
      <c r="AV381" s="203"/>
      <c r="AW381" s="181" t="s">
        <v>317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505</v>
      </c>
      <c r="AF384" s="178"/>
      <c r="AG384" s="178"/>
      <c r="AH384" s="179"/>
      <c r="AI384" s="186" t="s">
        <v>86</v>
      </c>
      <c r="AJ384" s="178"/>
      <c r="AK384" s="178"/>
      <c r="AL384" s="179"/>
      <c r="AM384" s="186" t="s">
        <v>203</v>
      </c>
      <c r="AN384" s="178"/>
      <c r="AO384" s="178"/>
      <c r="AP384" s="179"/>
      <c r="AQ384" s="223" t="s">
        <v>374</v>
      </c>
      <c r="AR384" s="218"/>
      <c r="AS384" s="218"/>
      <c r="AT384" s="219"/>
      <c r="AU384" s="254" t="s">
        <v>396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375</v>
      </c>
      <c r="AT385" s="182"/>
      <c r="AU385" s="203"/>
      <c r="AV385" s="203"/>
      <c r="AW385" s="181" t="s">
        <v>317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505</v>
      </c>
      <c r="AF388" s="178"/>
      <c r="AG388" s="178"/>
      <c r="AH388" s="179"/>
      <c r="AI388" s="186" t="s">
        <v>86</v>
      </c>
      <c r="AJ388" s="178"/>
      <c r="AK388" s="178"/>
      <c r="AL388" s="179"/>
      <c r="AM388" s="186" t="s">
        <v>203</v>
      </c>
      <c r="AN388" s="178"/>
      <c r="AO388" s="178"/>
      <c r="AP388" s="179"/>
      <c r="AQ388" s="223" t="s">
        <v>374</v>
      </c>
      <c r="AR388" s="218"/>
      <c r="AS388" s="218"/>
      <c r="AT388" s="219"/>
      <c r="AU388" s="254" t="s">
        <v>396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375</v>
      </c>
      <c r="AT389" s="182"/>
      <c r="AU389" s="203"/>
      <c r="AV389" s="203"/>
      <c r="AW389" s="181" t="s">
        <v>317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35</v>
      </c>
      <c r="H392" s="178"/>
      <c r="I392" s="178"/>
      <c r="J392" s="178"/>
      <c r="K392" s="178"/>
      <c r="L392" s="178"/>
      <c r="M392" s="178"/>
      <c r="N392" s="178"/>
      <c r="O392" s="178"/>
      <c r="P392" s="179"/>
      <c r="Q392" s="186" t="s">
        <v>488</v>
      </c>
      <c r="R392" s="178"/>
      <c r="S392" s="178"/>
      <c r="T392" s="178"/>
      <c r="U392" s="178"/>
      <c r="V392" s="178"/>
      <c r="W392" s="178"/>
      <c r="X392" s="178"/>
      <c r="Y392" s="178"/>
      <c r="Z392" s="178"/>
      <c r="AA392" s="178"/>
      <c r="AB392" s="225" t="s">
        <v>490</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35</v>
      </c>
      <c r="H399" s="178"/>
      <c r="I399" s="178"/>
      <c r="J399" s="178"/>
      <c r="K399" s="178"/>
      <c r="L399" s="178"/>
      <c r="M399" s="178"/>
      <c r="N399" s="178"/>
      <c r="O399" s="178"/>
      <c r="P399" s="179"/>
      <c r="Q399" s="186" t="s">
        <v>488</v>
      </c>
      <c r="R399" s="178"/>
      <c r="S399" s="178"/>
      <c r="T399" s="178"/>
      <c r="U399" s="178"/>
      <c r="V399" s="178"/>
      <c r="W399" s="178"/>
      <c r="X399" s="178"/>
      <c r="Y399" s="178"/>
      <c r="Z399" s="178"/>
      <c r="AA399" s="178"/>
      <c r="AB399" s="225" t="s">
        <v>490</v>
      </c>
      <c r="AC399" s="178"/>
      <c r="AD399" s="179"/>
      <c r="AE399" s="250"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35</v>
      </c>
      <c r="H406" s="178"/>
      <c r="I406" s="178"/>
      <c r="J406" s="178"/>
      <c r="K406" s="178"/>
      <c r="L406" s="178"/>
      <c r="M406" s="178"/>
      <c r="N406" s="178"/>
      <c r="O406" s="178"/>
      <c r="P406" s="179"/>
      <c r="Q406" s="186" t="s">
        <v>488</v>
      </c>
      <c r="R406" s="178"/>
      <c r="S406" s="178"/>
      <c r="T406" s="178"/>
      <c r="U406" s="178"/>
      <c r="V406" s="178"/>
      <c r="W406" s="178"/>
      <c r="X406" s="178"/>
      <c r="Y406" s="178"/>
      <c r="Z406" s="178"/>
      <c r="AA406" s="178"/>
      <c r="AB406" s="225" t="s">
        <v>490</v>
      </c>
      <c r="AC406" s="178"/>
      <c r="AD406" s="179"/>
      <c r="AE406" s="250"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35</v>
      </c>
      <c r="H413" s="178"/>
      <c r="I413" s="178"/>
      <c r="J413" s="178"/>
      <c r="K413" s="178"/>
      <c r="L413" s="178"/>
      <c r="M413" s="178"/>
      <c r="N413" s="178"/>
      <c r="O413" s="178"/>
      <c r="P413" s="179"/>
      <c r="Q413" s="186" t="s">
        <v>488</v>
      </c>
      <c r="R413" s="178"/>
      <c r="S413" s="178"/>
      <c r="T413" s="178"/>
      <c r="U413" s="178"/>
      <c r="V413" s="178"/>
      <c r="W413" s="178"/>
      <c r="X413" s="178"/>
      <c r="Y413" s="178"/>
      <c r="Z413" s="178"/>
      <c r="AA413" s="178"/>
      <c r="AB413" s="225" t="s">
        <v>490</v>
      </c>
      <c r="AC413" s="178"/>
      <c r="AD413" s="179"/>
      <c r="AE413" s="250"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35</v>
      </c>
      <c r="H420" s="178"/>
      <c r="I420" s="178"/>
      <c r="J420" s="178"/>
      <c r="K420" s="178"/>
      <c r="L420" s="178"/>
      <c r="M420" s="178"/>
      <c r="N420" s="178"/>
      <c r="O420" s="178"/>
      <c r="P420" s="179"/>
      <c r="Q420" s="186" t="s">
        <v>488</v>
      </c>
      <c r="R420" s="178"/>
      <c r="S420" s="178"/>
      <c r="T420" s="178"/>
      <c r="U420" s="178"/>
      <c r="V420" s="178"/>
      <c r="W420" s="178"/>
      <c r="X420" s="178"/>
      <c r="Y420" s="178"/>
      <c r="Z420" s="178"/>
      <c r="AA420" s="178"/>
      <c r="AB420" s="225" t="s">
        <v>490</v>
      </c>
      <c r="AC420" s="178"/>
      <c r="AD420" s="179"/>
      <c r="AE420" s="250"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399</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451</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625</v>
      </c>
      <c r="D430" s="162"/>
      <c r="E430" s="653" t="s">
        <v>528</v>
      </c>
      <c r="F430" s="663"/>
      <c r="G430" s="655" t="s">
        <v>400</v>
      </c>
      <c r="H430" s="643"/>
      <c r="I430" s="643"/>
      <c r="J430" s="656" t="s">
        <v>532</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384</v>
      </c>
      <c r="F431" s="176"/>
      <c r="G431" s="177" t="s">
        <v>381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621</v>
      </c>
      <c r="AJ431" s="188"/>
      <c r="AK431" s="188"/>
      <c r="AL431" s="186"/>
      <c r="AM431" s="188" t="s">
        <v>59</v>
      </c>
      <c r="AN431" s="188"/>
      <c r="AO431" s="188"/>
      <c r="AP431" s="186"/>
      <c r="AQ431" s="186" t="s">
        <v>374</v>
      </c>
      <c r="AR431" s="178"/>
      <c r="AS431" s="178"/>
      <c r="AT431" s="179"/>
      <c r="AU431" s="208" t="s">
        <v>262</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825</v>
      </c>
      <c r="AF432" s="203"/>
      <c r="AG432" s="181" t="s">
        <v>375</v>
      </c>
      <c r="AH432" s="182"/>
      <c r="AI432" s="189"/>
      <c r="AJ432" s="189"/>
      <c r="AK432" s="189"/>
      <c r="AL432" s="187"/>
      <c r="AM432" s="189"/>
      <c r="AN432" s="189"/>
      <c r="AO432" s="189"/>
      <c r="AP432" s="187"/>
      <c r="AQ432" s="210" t="s">
        <v>532</v>
      </c>
      <c r="AR432" s="203"/>
      <c r="AS432" s="181" t="s">
        <v>375</v>
      </c>
      <c r="AT432" s="182"/>
      <c r="AU432" s="203" t="s">
        <v>532</v>
      </c>
      <c r="AV432" s="203"/>
      <c r="AW432" s="181" t="s">
        <v>317</v>
      </c>
      <c r="AX432" s="211"/>
      <c r="AY432">
        <f>$AY$431</f>
        <v>1</v>
      </c>
    </row>
    <row r="433" spans="1:51" ht="23.25" customHeight="1" x14ac:dyDescent="0.15">
      <c r="A433" s="150"/>
      <c r="B433" s="151"/>
      <c r="C433" s="155"/>
      <c r="D433" s="151"/>
      <c r="E433" s="175"/>
      <c r="F433" s="176"/>
      <c r="G433" s="190" t="s">
        <v>825</v>
      </c>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t="s">
        <v>825</v>
      </c>
      <c r="AC433" s="215"/>
      <c r="AD433" s="215"/>
      <c r="AE433" s="200" t="s">
        <v>532</v>
      </c>
      <c r="AF433" s="201"/>
      <c r="AG433" s="201"/>
      <c r="AH433" s="201"/>
      <c r="AI433" s="200" t="s">
        <v>532</v>
      </c>
      <c r="AJ433" s="201"/>
      <c r="AK433" s="201"/>
      <c r="AL433" s="201"/>
      <c r="AM433" s="200" t="s">
        <v>532</v>
      </c>
      <c r="AN433" s="201"/>
      <c r="AO433" s="201"/>
      <c r="AP433" s="202"/>
      <c r="AQ433" s="200" t="s">
        <v>825</v>
      </c>
      <c r="AR433" s="201"/>
      <c r="AS433" s="201"/>
      <c r="AT433" s="202"/>
      <c r="AU433" s="201" t="s">
        <v>532</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t="s">
        <v>532</v>
      </c>
      <c r="AC434" s="204"/>
      <c r="AD434" s="204"/>
      <c r="AE434" s="200" t="s">
        <v>532</v>
      </c>
      <c r="AF434" s="201"/>
      <c r="AG434" s="201"/>
      <c r="AH434" s="202"/>
      <c r="AI434" s="200" t="s">
        <v>532</v>
      </c>
      <c r="AJ434" s="201"/>
      <c r="AK434" s="201"/>
      <c r="AL434" s="201"/>
      <c r="AM434" s="200" t="s">
        <v>532</v>
      </c>
      <c r="AN434" s="201"/>
      <c r="AO434" s="201"/>
      <c r="AP434" s="202"/>
      <c r="AQ434" s="200" t="s">
        <v>532</v>
      </c>
      <c r="AR434" s="201"/>
      <c r="AS434" s="201"/>
      <c r="AT434" s="202"/>
      <c r="AU434" s="201" t="s">
        <v>532</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532</v>
      </c>
      <c r="AF435" s="201"/>
      <c r="AG435" s="201"/>
      <c r="AH435" s="202"/>
      <c r="AI435" s="200" t="s">
        <v>532</v>
      </c>
      <c r="AJ435" s="201"/>
      <c r="AK435" s="201"/>
      <c r="AL435" s="201"/>
      <c r="AM435" s="200" t="s">
        <v>532</v>
      </c>
      <c r="AN435" s="201"/>
      <c r="AO435" s="201"/>
      <c r="AP435" s="202"/>
      <c r="AQ435" s="200" t="s">
        <v>532</v>
      </c>
      <c r="AR435" s="201"/>
      <c r="AS435" s="201"/>
      <c r="AT435" s="202"/>
      <c r="AU435" s="201" t="s">
        <v>532</v>
      </c>
      <c r="AV435" s="201"/>
      <c r="AW435" s="201"/>
      <c r="AX435" s="216"/>
      <c r="AY435">
        <f>$AY$431</f>
        <v>1</v>
      </c>
    </row>
    <row r="436" spans="1:51" ht="18.75" hidden="1" customHeight="1" x14ac:dyDescent="0.15">
      <c r="A436" s="150"/>
      <c r="B436" s="151"/>
      <c r="C436" s="155"/>
      <c r="D436" s="151"/>
      <c r="E436" s="175" t="s">
        <v>384</v>
      </c>
      <c r="F436" s="176"/>
      <c r="G436" s="177" t="s">
        <v>381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621</v>
      </c>
      <c r="AJ436" s="188"/>
      <c r="AK436" s="188"/>
      <c r="AL436" s="186"/>
      <c r="AM436" s="188" t="s">
        <v>59</v>
      </c>
      <c r="AN436" s="188"/>
      <c r="AO436" s="188"/>
      <c r="AP436" s="186"/>
      <c r="AQ436" s="186" t="s">
        <v>374</v>
      </c>
      <c r="AR436" s="178"/>
      <c r="AS436" s="178"/>
      <c r="AT436" s="179"/>
      <c r="AU436" s="208" t="s">
        <v>262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375</v>
      </c>
      <c r="AH437" s="182"/>
      <c r="AI437" s="189"/>
      <c r="AJ437" s="189"/>
      <c r="AK437" s="189"/>
      <c r="AL437" s="187"/>
      <c r="AM437" s="189"/>
      <c r="AN437" s="189"/>
      <c r="AO437" s="189"/>
      <c r="AP437" s="187"/>
      <c r="AQ437" s="210"/>
      <c r="AR437" s="203"/>
      <c r="AS437" s="181" t="s">
        <v>375</v>
      </c>
      <c r="AT437" s="182"/>
      <c r="AU437" s="203"/>
      <c r="AV437" s="203"/>
      <c r="AW437" s="181" t="s">
        <v>317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384</v>
      </c>
      <c r="F441" s="176"/>
      <c r="G441" s="177" t="s">
        <v>381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621</v>
      </c>
      <c r="AJ441" s="188"/>
      <c r="AK441" s="188"/>
      <c r="AL441" s="186"/>
      <c r="AM441" s="188" t="s">
        <v>59</v>
      </c>
      <c r="AN441" s="188"/>
      <c r="AO441" s="188"/>
      <c r="AP441" s="186"/>
      <c r="AQ441" s="186" t="s">
        <v>374</v>
      </c>
      <c r="AR441" s="178"/>
      <c r="AS441" s="178"/>
      <c r="AT441" s="179"/>
      <c r="AU441" s="208" t="s">
        <v>262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375</v>
      </c>
      <c r="AH442" s="182"/>
      <c r="AI442" s="189"/>
      <c r="AJ442" s="189"/>
      <c r="AK442" s="189"/>
      <c r="AL442" s="187"/>
      <c r="AM442" s="189"/>
      <c r="AN442" s="189"/>
      <c r="AO442" s="189"/>
      <c r="AP442" s="187"/>
      <c r="AQ442" s="210"/>
      <c r="AR442" s="203"/>
      <c r="AS442" s="181" t="s">
        <v>375</v>
      </c>
      <c r="AT442" s="182"/>
      <c r="AU442" s="203"/>
      <c r="AV442" s="203"/>
      <c r="AW442" s="181" t="s">
        <v>317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384</v>
      </c>
      <c r="F446" s="176"/>
      <c r="G446" s="177" t="s">
        <v>381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621</v>
      </c>
      <c r="AJ446" s="188"/>
      <c r="AK446" s="188"/>
      <c r="AL446" s="186"/>
      <c r="AM446" s="188" t="s">
        <v>59</v>
      </c>
      <c r="AN446" s="188"/>
      <c r="AO446" s="188"/>
      <c r="AP446" s="186"/>
      <c r="AQ446" s="186" t="s">
        <v>374</v>
      </c>
      <c r="AR446" s="178"/>
      <c r="AS446" s="178"/>
      <c r="AT446" s="179"/>
      <c r="AU446" s="208" t="s">
        <v>262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375</v>
      </c>
      <c r="AH447" s="182"/>
      <c r="AI447" s="189"/>
      <c r="AJ447" s="189"/>
      <c r="AK447" s="189"/>
      <c r="AL447" s="187"/>
      <c r="AM447" s="189"/>
      <c r="AN447" s="189"/>
      <c r="AO447" s="189"/>
      <c r="AP447" s="187"/>
      <c r="AQ447" s="210"/>
      <c r="AR447" s="203"/>
      <c r="AS447" s="181" t="s">
        <v>375</v>
      </c>
      <c r="AT447" s="182"/>
      <c r="AU447" s="203"/>
      <c r="AV447" s="203"/>
      <c r="AW447" s="181" t="s">
        <v>317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384</v>
      </c>
      <c r="F451" s="176"/>
      <c r="G451" s="177" t="s">
        <v>381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621</v>
      </c>
      <c r="AJ451" s="188"/>
      <c r="AK451" s="188"/>
      <c r="AL451" s="186"/>
      <c r="AM451" s="188" t="s">
        <v>59</v>
      </c>
      <c r="AN451" s="188"/>
      <c r="AO451" s="188"/>
      <c r="AP451" s="186"/>
      <c r="AQ451" s="186" t="s">
        <v>374</v>
      </c>
      <c r="AR451" s="178"/>
      <c r="AS451" s="178"/>
      <c r="AT451" s="179"/>
      <c r="AU451" s="208" t="s">
        <v>262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375</v>
      </c>
      <c r="AH452" s="182"/>
      <c r="AI452" s="189"/>
      <c r="AJ452" s="189"/>
      <c r="AK452" s="189"/>
      <c r="AL452" s="187"/>
      <c r="AM452" s="189"/>
      <c r="AN452" s="189"/>
      <c r="AO452" s="189"/>
      <c r="AP452" s="187"/>
      <c r="AQ452" s="210"/>
      <c r="AR452" s="203"/>
      <c r="AS452" s="181" t="s">
        <v>375</v>
      </c>
      <c r="AT452" s="182"/>
      <c r="AU452" s="203"/>
      <c r="AV452" s="203"/>
      <c r="AW452" s="181" t="s">
        <v>317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385</v>
      </c>
      <c r="F456" s="176"/>
      <c r="G456" s="177" t="s">
        <v>383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621</v>
      </c>
      <c r="AJ456" s="188"/>
      <c r="AK456" s="188"/>
      <c r="AL456" s="186"/>
      <c r="AM456" s="188" t="s">
        <v>59</v>
      </c>
      <c r="AN456" s="188"/>
      <c r="AO456" s="188"/>
      <c r="AP456" s="186"/>
      <c r="AQ456" s="186" t="s">
        <v>374</v>
      </c>
      <c r="AR456" s="178"/>
      <c r="AS456" s="178"/>
      <c r="AT456" s="179"/>
      <c r="AU456" s="208" t="s">
        <v>262</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532</v>
      </c>
      <c r="AF457" s="203"/>
      <c r="AG457" s="181" t="s">
        <v>375</v>
      </c>
      <c r="AH457" s="182"/>
      <c r="AI457" s="189"/>
      <c r="AJ457" s="189"/>
      <c r="AK457" s="189"/>
      <c r="AL457" s="187"/>
      <c r="AM457" s="189"/>
      <c r="AN457" s="189"/>
      <c r="AO457" s="189"/>
      <c r="AP457" s="187"/>
      <c r="AQ457" s="210" t="s">
        <v>532</v>
      </c>
      <c r="AR457" s="203"/>
      <c r="AS457" s="181" t="s">
        <v>375</v>
      </c>
      <c r="AT457" s="182"/>
      <c r="AU457" s="203" t="s">
        <v>532</v>
      </c>
      <c r="AV457" s="203"/>
      <c r="AW457" s="181" t="s">
        <v>317</v>
      </c>
      <c r="AX457" s="211"/>
      <c r="AY457">
        <f>$AY$456</f>
        <v>1</v>
      </c>
    </row>
    <row r="458" spans="1:51" ht="23.25" customHeight="1" x14ac:dyDescent="0.15">
      <c r="A458" s="150"/>
      <c r="B458" s="151"/>
      <c r="C458" s="155"/>
      <c r="D458" s="151"/>
      <c r="E458" s="175"/>
      <c r="F458" s="176"/>
      <c r="G458" s="190" t="s">
        <v>825</v>
      </c>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t="s">
        <v>532</v>
      </c>
      <c r="AC458" s="215"/>
      <c r="AD458" s="215"/>
      <c r="AE458" s="200" t="s">
        <v>532</v>
      </c>
      <c r="AF458" s="201"/>
      <c r="AG458" s="201"/>
      <c r="AH458" s="201"/>
      <c r="AI458" s="200" t="s">
        <v>532</v>
      </c>
      <c r="AJ458" s="201"/>
      <c r="AK458" s="201"/>
      <c r="AL458" s="201"/>
      <c r="AM458" s="200" t="s">
        <v>532</v>
      </c>
      <c r="AN458" s="201"/>
      <c r="AO458" s="201"/>
      <c r="AP458" s="202"/>
      <c r="AQ458" s="200" t="s">
        <v>532</v>
      </c>
      <c r="AR458" s="201"/>
      <c r="AS458" s="201"/>
      <c r="AT458" s="202"/>
      <c r="AU458" s="201" t="s">
        <v>532</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t="s">
        <v>532</v>
      </c>
      <c r="AC459" s="204"/>
      <c r="AD459" s="204"/>
      <c r="AE459" s="200" t="s">
        <v>532</v>
      </c>
      <c r="AF459" s="201"/>
      <c r="AG459" s="201"/>
      <c r="AH459" s="202"/>
      <c r="AI459" s="200" t="s">
        <v>532</v>
      </c>
      <c r="AJ459" s="201"/>
      <c r="AK459" s="201"/>
      <c r="AL459" s="201"/>
      <c r="AM459" s="200" t="s">
        <v>532</v>
      </c>
      <c r="AN459" s="201"/>
      <c r="AO459" s="201"/>
      <c r="AP459" s="202"/>
      <c r="AQ459" s="200" t="s">
        <v>532</v>
      </c>
      <c r="AR459" s="201"/>
      <c r="AS459" s="201"/>
      <c r="AT459" s="202"/>
      <c r="AU459" s="201" t="s">
        <v>532</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532</v>
      </c>
      <c r="AF460" s="201"/>
      <c r="AG460" s="201"/>
      <c r="AH460" s="202"/>
      <c r="AI460" s="200" t="s">
        <v>532</v>
      </c>
      <c r="AJ460" s="201"/>
      <c r="AK460" s="201"/>
      <c r="AL460" s="201"/>
      <c r="AM460" s="200" t="s">
        <v>532</v>
      </c>
      <c r="AN460" s="201"/>
      <c r="AO460" s="201"/>
      <c r="AP460" s="202"/>
      <c r="AQ460" s="200" t="s">
        <v>532</v>
      </c>
      <c r="AR460" s="201"/>
      <c r="AS460" s="201"/>
      <c r="AT460" s="202"/>
      <c r="AU460" s="201" t="s">
        <v>532</v>
      </c>
      <c r="AV460" s="201"/>
      <c r="AW460" s="201"/>
      <c r="AX460" s="216"/>
      <c r="AY460">
        <f>$AY$456</f>
        <v>1</v>
      </c>
    </row>
    <row r="461" spans="1:51" ht="18.75" hidden="1" customHeight="1" x14ac:dyDescent="0.15">
      <c r="A461" s="150"/>
      <c r="B461" s="151"/>
      <c r="C461" s="155"/>
      <c r="D461" s="151"/>
      <c r="E461" s="175" t="s">
        <v>385</v>
      </c>
      <c r="F461" s="176"/>
      <c r="G461" s="177" t="s">
        <v>383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621</v>
      </c>
      <c r="AJ461" s="188"/>
      <c r="AK461" s="188"/>
      <c r="AL461" s="186"/>
      <c r="AM461" s="188" t="s">
        <v>59</v>
      </c>
      <c r="AN461" s="188"/>
      <c r="AO461" s="188"/>
      <c r="AP461" s="186"/>
      <c r="AQ461" s="186" t="s">
        <v>374</v>
      </c>
      <c r="AR461" s="178"/>
      <c r="AS461" s="178"/>
      <c r="AT461" s="179"/>
      <c r="AU461" s="208" t="s">
        <v>262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375</v>
      </c>
      <c r="AH462" s="182"/>
      <c r="AI462" s="189"/>
      <c r="AJ462" s="189"/>
      <c r="AK462" s="189"/>
      <c r="AL462" s="187"/>
      <c r="AM462" s="189"/>
      <c r="AN462" s="189"/>
      <c r="AO462" s="189"/>
      <c r="AP462" s="187"/>
      <c r="AQ462" s="210"/>
      <c r="AR462" s="203"/>
      <c r="AS462" s="181" t="s">
        <v>375</v>
      </c>
      <c r="AT462" s="182"/>
      <c r="AU462" s="203"/>
      <c r="AV462" s="203"/>
      <c r="AW462" s="181" t="s">
        <v>317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385</v>
      </c>
      <c r="F466" s="176"/>
      <c r="G466" s="177" t="s">
        <v>383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621</v>
      </c>
      <c r="AJ466" s="188"/>
      <c r="AK466" s="188"/>
      <c r="AL466" s="186"/>
      <c r="AM466" s="188" t="s">
        <v>59</v>
      </c>
      <c r="AN466" s="188"/>
      <c r="AO466" s="188"/>
      <c r="AP466" s="186"/>
      <c r="AQ466" s="186" t="s">
        <v>374</v>
      </c>
      <c r="AR466" s="178"/>
      <c r="AS466" s="178"/>
      <c r="AT466" s="179"/>
      <c r="AU466" s="208" t="s">
        <v>262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375</v>
      </c>
      <c r="AH467" s="182"/>
      <c r="AI467" s="189"/>
      <c r="AJ467" s="189"/>
      <c r="AK467" s="189"/>
      <c r="AL467" s="187"/>
      <c r="AM467" s="189"/>
      <c r="AN467" s="189"/>
      <c r="AO467" s="189"/>
      <c r="AP467" s="187"/>
      <c r="AQ467" s="210"/>
      <c r="AR467" s="203"/>
      <c r="AS467" s="181" t="s">
        <v>375</v>
      </c>
      <c r="AT467" s="182"/>
      <c r="AU467" s="203"/>
      <c r="AV467" s="203"/>
      <c r="AW467" s="181" t="s">
        <v>317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385</v>
      </c>
      <c r="F471" s="176"/>
      <c r="G471" s="177" t="s">
        <v>383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621</v>
      </c>
      <c r="AJ471" s="188"/>
      <c r="AK471" s="188"/>
      <c r="AL471" s="186"/>
      <c r="AM471" s="188" t="s">
        <v>59</v>
      </c>
      <c r="AN471" s="188"/>
      <c r="AO471" s="188"/>
      <c r="AP471" s="186"/>
      <c r="AQ471" s="186" t="s">
        <v>374</v>
      </c>
      <c r="AR471" s="178"/>
      <c r="AS471" s="178"/>
      <c r="AT471" s="179"/>
      <c r="AU471" s="208" t="s">
        <v>262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375</v>
      </c>
      <c r="AH472" s="182"/>
      <c r="AI472" s="189"/>
      <c r="AJ472" s="189"/>
      <c r="AK472" s="189"/>
      <c r="AL472" s="187"/>
      <c r="AM472" s="189"/>
      <c r="AN472" s="189"/>
      <c r="AO472" s="189"/>
      <c r="AP472" s="187"/>
      <c r="AQ472" s="210"/>
      <c r="AR472" s="203"/>
      <c r="AS472" s="181" t="s">
        <v>375</v>
      </c>
      <c r="AT472" s="182"/>
      <c r="AU472" s="203"/>
      <c r="AV472" s="203"/>
      <c r="AW472" s="181" t="s">
        <v>317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385</v>
      </c>
      <c r="F476" s="176"/>
      <c r="G476" s="177" t="s">
        <v>383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621</v>
      </c>
      <c r="AJ476" s="188"/>
      <c r="AK476" s="188"/>
      <c r="AL476" s="186"/>
      <c r="AM476" s="188" t="s">
        <v>59</v>
      </c>
      <c r="AN476" s="188"/>
      <c r="AO476" s="188"/>
      <c r="AP476" s="186"/>
      <c r="AQ476" s="186" t="s">
        <v>374</v>
      </c>
      <c r="AR476" s="178"/>
      <c r="AS476" s="178"/>
      <c r="AT476" s="179"/>
      <c r="AU476" s="208" t="s">
        <v>262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375</v>
      </c>
      <c r="AH477" s="182"/>
      <c r="AI477" s="189"/>
      <c r="AJ477" s="189"/>
      <c r="AK477" s="189"/>
      <c r="AL477" s="187"/>
      <c r="AM477" s="189"/>
      <c r="AN477" s="189"/>
      <c r="AO477" s="189"/>
      <c r="AP477" s="187"/>
      <c r="AQ477" s="210"/>
      <c r="AR477" s="203"/>
      <c r="AS477" s="181" t="s">
        <v>375</v>
      </c>
      <c r="AT477" s="182"/>
      <c r="AU477" s="203"/>
      <c r="AV477" s="203"/>
      <c r="AW477" s="181" t="s">
        <v>317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2" t="s">
        <v>206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50"/>
      <c r="B482" s="151"/>
      <c r="C482" s="155"/>
      <c r="D482" s="151"/>
      <c r="E482" s="103" t="s">
        <v>825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530</v>
      </c>
      <c r="F484" s="654"/>
      <c r="G484" s="655" t="s">
        <v>400</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384</v>
      </c>
      <c r="F485" s="176"/>
      <c r="G485" s="177" t="s">
        <v>381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621</v>
      </c>
      <c r="AJ485" s="188"/>
      <c r="AK485" s="188"/>
      <c r="AL485" s="186"/>
      <c r="AM485" s="188" t="s">
        <v>59</v>
      </c>
      <c r="AN485" s="188"/>
      <c r="AO485" s="188"/>
      <c r="AP485" s="186"/>
      <c r="AQ485" s="186" t="s">
        <v>374</v>
      </c>
      <c r="AR485" s="178"/>
      <c r="AS485" s="178"/>
      <c r="AT485" s="179"/>
      <c r="AU485" s="208" t="s">
        <v>262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375</v>
      </c>
      <c r="AH486" s="182"/>
      <c r="AI486" s="189"/>
      <c r="AJ486" s="189"/>
      <c r="AK486" s="189"/>
      <c r="AL486" s="187"/>
      <c r="AM486" s="189"/>
      <c r="AN486" s="189"/>
      <c r="AO486" s="189"/>
      <c r="AP486" s="187"/>
      <c r="AQ486" s="210"/>
      <c r="AR486" s="203"/>
      <c r="AS486" s="181" t="s">
        <v>375</v>
      </c>
      <c r="AT486" s="182"/>
      <c r="AU486" s="203"/>
      <c r="AV486" s="203"/>
      <c r="AW486" s="181" t="s">
        <v>317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384</v>
      </c>
      <c r="F490" s="176"/>
      <c r="G490" s="177" t="s">
        <v>381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621</v>
      </c>
      <c r="AJ490" s="188"/>
      <c r="AK490" s="188"/>
      <c r="AL490" s="186"/>
      <c r="AM490" s="188" t="s">
        <v>59</v>
      </c>
      <c r="AN490" s="188"/>
      <c r="AO490" s="188"/>
      <c r="AP490" s="186"/>
      <c r="AQ490" s="186" t="s">
        <v>374</v>
      </c>
      <c r="AR490" s="178"/>
      <c r="AS490" s="178"/>
      <c r="AT490" s="179"/>
      <c r="AU490" s="208" t="s">
        <v>262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375</v>
      </c>
      <c r="AH491" s="182"/>
      <c r="AI491" s="189"/>
      <c r="AJ491" s="189"/>
      <c r="AK491" s="189"/>
      <c r="AL491" s="187"/>
      <c r="AM491" s="189"/>
      <c r="AN491" s="189"/>
      <c r="AO491" s="189"/>
      <c r="AP491" s="187"/>
      <c r="AQ491" s="210"/>
      <c r="AR491" s="203"/>
      <c r="AS491" s="181" t="s">
        <v>375</v>
      </c>
      <c r="AT491" s="182"/>
      <c r="AU491" s="203"/>
      <c r="AV491" s="203"/>
      <c r="AW491" s="181" t="s">
        <v>317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384</v>
      </c>
      <c r="F495" s="176"/>
      <c r="G495" s="177" t="s">
        <v>381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621</v>
      </c>
      <c r="AJ495" s="188"/>
      <c r="AK495" s="188"/>
      <c r="AL495" s="186"/>
      <c r="AM495" s="188" t="s">
        <v>59</v>
      </c>
      <c r="AN495" s="188"/>
      <c r="AO495" s="188"/>
      <c r="AP495" s="186"/>
      <c r="AQ495" s="186" t="s">
        <v>374</v>
      </c>
      <c r="AR495" s="178"/>
      <c r="AS495" s="178"/>
      <c r="AT495" s="179"/>
      <c r="AU495" s="208" t="s">
        <v>262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375</v>
      </c>
      <c r="AH496" s="182"/>
      <c r="AI496" s="189"/>
      <c r="AJ496" s="189"/>
      <c r="AK496" s="189"/>
      <c r="AL496" s="187"/>
      <c r="AM496" s="189"/>
      <c r="AN496" s="189"/>
      <c r="AO496" s="189"/>
      <c r="AP496" s="187"/>
      <c r="AQ496" s="210"/>
      <c r="AR496" s="203"/>
      <c r="AS496" s="181" t="s">
        <v>375</v>
      </c>
      <c r="AT496" s="182"/>
      <c r="AU496" s="203"/>
      <c r="AV496" s="203"/>
      <c r="AW496" s="181" t="s">
        <v>317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384</v>
      </c>
      <c r="F500" s="176"/>
      <c r="G500" s="177" t="s">
        <v>381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621</v>
      </c>
      <c r="AJ500" s="188"/>
      <c r="AK500" s="188"/>
      <c r="AL500" s="186"/>
      <c r="AM500" s="188" t="s">
        <v>59</v>
      </c>
      <c r="AN500" s="188"/>
      <c r="AO500" s="188"/>
      <c r="AP500" s="186"/>
      <c r="AQ500" s="186" t="s">
        <v>374</v>
      </c>
      <c r="AR500" s="178"/>
      <c r="AS500" s="178"/>
      <c r="AT500" s="179"/>
      <c r="AU500" s="208" t="s">
        <v>262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375</v>
      </c>
      <c r="AH501" s="182"/>
      <c r="AI501" s="189"/>
      <c r="AJ501" s="189"/>
      <c r="AK501" s="189"/>
      <c r="AL501" s="187"/>
      <c r="AM501" s="189"/>
      <c r="AN501" s="189"/>
      <c r="AO501" s="189"/>
      <c r="AP501" s="187"/>
      <c r="AQ501" s="210"/>
      <c r="AR501" s="203"/>
      <c r="AS501" s="181" t="s">
        <v>375</v>
      </c>
      <c r="AT501" s="182"/>
      <c r="AU501" s="203"/>
      <c r="AV501" s="203"/>
      <c r="AW501" s="181" t="s">
        <v>317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384</v>
      </c>
      <c r="F505" s="176"/>
      <c r="G505" s="177" t="s">
        <v>381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621</v>
      </c>
      <c r="AJ505" s="188"/>
      <c r="AK505" s="188"/>
      <c r="AL505" s="186"/>
      <c r="AM505" s="188" t="s">
        <v>59</v>
      </c>
      <c r="AN505" s="188"/>
      <c r="AO505" s="188"/>
      <c r="AP505" s="186"/>
      <c r="AQ505" s="186" t="s">
        <v>374</v>
      </c>
      <c r="AR505" s="178"/>
      <c r="AS505" s="178"/>
      <c r="AT505" s="179"/>
      <c r="AU505" s="208" t="s">
        <v>262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375</v>
      </c>
      <c r="AH506" s="182"/>
      <c r="AI506" s="189"/>
      <c r="AJ506" s="189"/>
      <c r="AK506" s="189"/>
      <c r="AL506" s="187"/>
      <c r="AM506" s="189"/>
      <c r="AN506" s="189"/>
      <c r="AO506" s="189"/>
      <c r="AP506" s="187"/>
      <c r="AQ506" s="210"/>
      <c r="AR506" s="203"/>
      <c r="AS506" s="181" t="s">
        <v>375</v>
      </c>
      <c r="AT506" s="182"/>
      <c r="AU506" s="203"/>
      <c r="AV506" s="203"/>
      <c r="AW506" s="181" t="s">
        <v>317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385</v>
      </c>
      <c r="F510" s="176"/>
      <c r="G510" s="177" t="s">
        <v>383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621</v>
      </c>
      <c r="AJ510" s="188"/>
      <c r="AK510" s="188"/>
      <c r="AL510" s="186"/>
      <c r="AM510" s="188" t="s">
        <v>59</v>
      </c>
      <c r="AN510" s="188"/>
      <c r="AO510" s="188"/>
      <c r="AP510" s="186"/>
      <c r="AQ510" s="186" t="s">
        <v>374</v>
      </c>
      <c r="AR510" s="178"/>
      <c r="AS510" s="178"/>
      <c r="AT510" s="179"/>
      <c r="AU510" s="208" t="s">
        <v>262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375</v>
      </c>
      <c r="AH511" s="182"/>
      <c r="AI511" s="189"/>
      <c r="AJ511" s="189"/>
      <c r="AK511" s="189"/>
      <c r="AL511" s="187"/>
      <c r="AM511" s="189"/>
      <c r="AN511" s="189"/>
      <c r="AO511" s="189"/>
      <c r="AP511" s="187"/>
      <c r="AQ511" s="210"/>
      <c r="AR511" s="203"/>
      <c r="AS511" s="181" t="s">
        <v>375</v>
      </c>
      <c r="AT511" s="182"/>
      <c r="AU511" s="203"/>
      <c r="AV511" s="203"/>
      <c r="AW511" s="181" t="s">
        <v>317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385</v>
      </c>
      <c r="F515" s="176"/>
      <c r="G515" s="177" t="s">
        <v>383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621</v>
      </c>
      <c r="AJ515" s="188"/>
      <c r="AK515" s="188"/>
      <c r="AL515" s="186"/>
      <c r="AM515" s="188" t="s">
        <v>59</v>
      </c>
      <c r="AN515" s="188"/>
      <c r="AO515" s="188"/>
      <c r="AP515" s="186"/>
      <c r="AQ515" s="186" t="s">
        <v>374</v>
      </c>
      <c r="AR515" s="178"/>
      <c r="AS515" s="178"/>
      <c r="AT515" s="179"/>
      <c r="AU515" s="208" t="s">
        <v>262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375</v>
      </c>
      <c r="AH516" s="182"/>
      <c r="AI516" s="189"/>
      <c r="AJ516" s="189"/>
      <c r="AK516" s="189"/>
      <c r="AL516" s="187"/>
      <c r="AM516" s="189"/>
      <c r="AN516" s="189"/>
      <c r="AO516" s="189"/>
      <c r="AP516" s="187"/>
      <c r="AQ516" s="210"/>
      <c r="AR516" s="203"/>
      <c r="AS516" s="181" t="s">
        <v>375</v>
      </c>
      <c r="AT516" s="182"/>
      <c r="AU516" s="203"/>
      <c r="AV516" s="203"/>
      <c r="AW516" s="181" t="s">
        <v>317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385</v>
      </c>
      <c r="F520" s="176"/>
      <c r="G520" s="177" t="s">
        <v>383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621</v>
      </c>
      <c r="AJ520" s="188"/>
      <c r="AK520" s="188"/>
      <c r="AL520" s="186"/>
      <c r="AM520" s="188" t="s">
        <v>59</v>
      </c>
      <c r="AN520" s="188"/>
      <c r="AO520" s="188"/>
      <c r="AP520" s="186"/>
      <c r="AQ520" s="186" t="s">
        <v>374</v>
      </c>
      <c r="AR520" s="178"/>
      <c r="AS520" s="178"/>
      <c r="AT520" s="179"/>
      <c r="AU520" s="208" t="s">
        <v>262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375</v>
      </c>
      <c r="AH521" s="182"/>
      <c r="AI521" s="189"/>
      <c r="AJ521" s="189"/>
      <c r="AK521" s="189"/>
      <c r="AL521" s="187"/>
      <c r="AM521" s="189"/>
      <c r="AN521" s="189"/>
      <c r="AO521" s="189"/>
      <c r="AP521" s="187"/>
      <c r="AQ521" s="210"/>
      <c r="AR521" s="203"/>
      <c r="AS521" s="181" t="s">
        <v>375</v>
      </c>
      <c r="AT521" s="182"/>
      <c r="AU521" s="203"/>
      <c r="AV521" s="203"/>
      <c r="AW521" s="181" t="s">
        <v>317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385</v>
      </c>
      <c r="F525" s="176"/>
      <c r="G525" s="177" t="s">
        <v>383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621</v>
      </c>
      <c r="AJ525" s="188"/>
      <c r="AK525" s="188"/>
      <c r="AL525" s="186"/>
      <c r="AM525" s="188" t="s">
        <v>59</v>
      </c>
      <c r="AN525" s="188"/>
      <c r="AO525" s="188"/>
      <c r="AP525" s="186"/>
      <c r="AQ525" s="186" t="s">
        <v>374</v>
      </c>
      <c r="AR525" s="178"/>
      <c r="AS525" s="178"/>
      <c r="AT525" s="179"/>
      <c r="AU525" s="208" t="s">
        <v>262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375</v>
      </c>
      <c r="AH526" s="182"/>
      <c r="AI526" s="189"/>
      <c r="AJ526" s="189"/>
      <c r="AK526" s="189"/>
      <c r="AL526" s="187"/>
      <c r="AM526" s="189"/>
      <c r="AN526" s="189"/>
      <c r="AO526" s="189"/>
      <c r="AP526" s="187"/>
      <c r="AQ526" s="210"/>
      <c r="AR526" s="203"/>
      <c r="AS526" s="181" t="s">
        <v>375</v>
      </c>
      <c r="AT526" s="182"/>
      <c r="AU526" s="203"/>
      <c r="AV526" s="203"/>
      <c r="AW526" s="181" t="s">
        <v>317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385</v>
      </c>
      <c r="F530" s="176"/>
      <c r="G530" s="177" t="s">
        <v>383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621</v>
      </c>
      <c r="AJ530" s="188"/>
      <c r="AK530" s="188"/>
      <c r="AL530" s="186"/>
      <c r="AM530" s="188" t="s">
        <v>59</v>
      </c>
      <c r="AN530" s="188"/>
      <c r="AO530" s="188"/>
      <c r="AP530" s="186"/>
      <c r="AQ530" s="186" t="s">
        <v>374</v>
      </c>
      <c r="AR530" s="178"/>
      <c r="AS530" s="178"/>
      <c r="AT530" s="179"/>
      <c r="AU530" s="208" t="s">
        <v>262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375</v>
      </c>
      <c r="AH531" s="182"/>
      <c r="AI531" s="189"/>
      <c r="AJ531" s="189"/>
      <c r="AK531" s="189"/>
      <c r="AL531" s="187"/>
      <c r="AM531" s="189"/>
      <c r="AN531" s="189"/>
      <c r="AO531" s="189"/>
      <c r="AP531" s="187"/>
      <c r="AQ531" s="210"/>
      <c r="AR531" s="203"/>
      <c r="AS531" s="181" t="s">
        <v>375</v>
      </c>
      <c r="AT531" s="182"/>
      <c r="AU531" s="203"/>
      <c r="AV531" s="203"/>
      <c r="AW531" s="181" t="s">
        <v>317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530</v>
      </c>
      <c r="F538" s="654"/>
      <c r="G538" s="655" t="s">
        <v>400</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384</v>
      </c>
      <c r="F539" s="176"/>
      <c r="G539" s="177" t="s">
        <v>381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621</v>
      </c>
      <c r="AJ539" s="188"/>
      <c r="AK539" s="188"/>
      <c r="AL539" s="186"/>
      <c r="AM539" s="188" t="s">
        <v>59</v>
      </c>
      <c r="AN539" s="188"/>
      <c r="AO539" s="188"/>
      <c r="AP539" s="186"/>
      <c r="AQ539" s="186" t="s">
        <v>374</v>
      </c>
      <c r="AR539" s="178"/>
      <c r="AS539" s="178"/>
      <c r="AT539" s="179"/>
      <c r="AU539" s="208" t="s">
        <v>262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375</v>
      </c>
      <c r="AH540" s="182"/>
      <c r="AI540" s="189"/>
      <c r="AJ540" s="189"/>
      <c r="AK540" s="189"/>
      <c r="AL540" s="187"/>
      <c r="AM540" s="189"/>
      <c r="AN540" s="189"/>
      <c r="AO540" s="189"/>
      <c r="AP540" s="187"/>
      <c r="AQ540" s="210"/>
      <c r="AR540" s="203"/>
      <c r="AS540" s="181" t="s">
        <v>375</v>
      </c>
      <c r="AT540" s="182"/>
      <c r="AU540" s="203"/>
      <c r="AV540" s="203"/>
      <c r="AW540" s="181" t="s">
        <v>317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384</v>
      </c>
      <c r="F544" s="176"/>
      <c r="G544" s="177" t="s">
        <v>381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621</v>
      </c>
      <c r="AJ544" s="188"/>
      <c r="AK544" s="188"/>
      <c r="AL544" s="186"/>
      <c r="AM544" s="188" t="s">
        <v>59</v>
      </c>
      <c r="AN544" s="188"/>
      <c r="AO544" s="188"/>
      <c r="AP544" s="186"/>
      <c r="AQ544" s="186" t="s">
        <v>374</v>
      </c>
      <c r="AR544" s="178"/>
      <c r="AS544" s="178"/>
      <c r="AT544" s="179"/>
      <c r="AU544" s="208" t="s">
        <v>262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375</v>
      </c>
      <c r="AH545" s="182"/>
      <c r="AI545" s="189"/>
      <c r="AJ545" s="189"/>
      <c r="AK545" s="189"/>
      <c r="AL545" s="187"/>
      <c r="AM545" s="189"/>
      <c r="AN545" s="189"/>
      <c r="AO545" s="189"/>
      <c r="AP545" s="187"/>
      <c r="AQ545" s="210"/>
      <c r="AR545" s="203"/>
      <c r="AS545" s="181" t="s">
        <v>375</v>
      </c>
      <c r="AT545" s="182"/>
      <c r="AU545" s="203"/>
      <c r="AV545" s="203"/>
      <c r="AW545" s="181" t="s">
        <v>317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384</v>
      </c>
      <c r="F549" s="176"/>
      <c r="G549" s="177" t="s">
        <v>381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621</v>
      </c>
      <c r="AJ549" s="188"/>
      <c r="AK549" s="188"/>
      <c r="AL549" s="186"/>
      <c r="AM549" s="188" t="s">
        <v>59</v>
      </c>
      <c r="AN549" s="188"/>
      <c r="AO549" s="188"/>
      <c r="AP549" s="186"/>
      <c r="AQ549" s="186" t="s">
        <v>374</v>
      </c>
      <c r="AR549" s="178"/>
      <c r="AS549" s="178"/>
      <c r="AT549" s="179"/>
      <c r="AU549" s="208" t="s">
        <v>262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375</v>
      </c>
      <c r="AH550" s="182"/>
      <c r="AI550" s="189"/>
      <c r="AJ550" s="189"/>
      <c r="AK550" s="189"/>
      <c r="AL550" s="187"/>
      <c r="AM550" s="189"/>
      <c r="AN550" s="189"/>
      <c r="AO550" s="189"/>
      <c r="AP550" s="187"/>
      <c r="AQ550" s="210"/>
      <c r="AR550" s="203"/>
      <c r="AS550" s="181" t="s">
        <v>375</v>
      </c>
      <c r="AT550" s="182"/>
      <c r="AU550" s="203"/>
      <c r="AV550" s="203"/>
      <c r="AW550" s="181" t="s">
        <v>317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384</v>
      </c>
      <c r="F554" s="176"/>
      <c r="G554" s="177" t="s">
        <v>381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621</v>
      </c>
      <c r="AJ554" s="188"/>
      <c r="AK554" s="188"/>
      <c r="AL554" s="186"/>
      <c r="AM554" s="188" t="s">
        <v>59</v>
      </c>
      <c r="AN554" s="188"/>
      <c r="AO554" s="188"/>
      <c r="AP554" s="186"/>
      <c r="AQ554" s="186" t="s">
        <v>374</v>
      </c>
      <c r="AR554" s="178"/>
      <c r="AS554" s="178"/>
      <c r="AT554" s="179"/>
      <c r="AU554" s="208" t="s">
        <v>262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375</v>
      </c>
      <c r="AH555" s="182"/>
      <c r="AI555" s="189"/>
      <c r="AJ555" s="189"/>
      <c r="AK555" s="189"/>
      <c r="AL555" s="187"/>
      <c r="AM555" s="189"/>
      <c r="AN555" s="189"/>
      <c r="AO555" s="189"/>
      <c r="AP555" s="187"/>
      <c r="AQ555" s="210"/>
      <c r="AR555" s="203"/>
      <c r="AS555" s="181" t="s">
        <v>375</v>
      </c>
      <c r="AT555" s="182"/>
      <c r="AU555" s="203"/>
      <c r="AV555" s="203"/>
      <c r="AW555" s="181" t="s">
        <v>317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384</v>
      </c>
      <c r="F559" s="176"/>
      <c r="G559" s="177" t="s">
        <v>381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621</v>
      </c>
      <c r="AJ559" s="188"/>
      <c r="AK559" s="188"/>
      <c r="AL559" s="186"/>
      <c r="AM559" s="188" t="s">
        <v>59</v>
      </c>
      <c r="AN559" s="188"/>
      <c r="AO559" s="188"/>
      <c r="AP559" s="186"/>
      <c r="AQ559" s="186" t="s">
        <v>374</v>
      </c>
      <c r="AR559" s="178"/>
      <c r="AS559" s="178"/>
      <c r="AT559" s="179"/>
      <c r="AU559" s="208" t="s">
        <v>262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375</v>
      </c>
      <c r="AH560" s="182"/>
      <c r="AI560" s="189"/>
      <c r="AJ560" s="189"/>
      <c r="AK560" s="189"/>
      <c r="AL560" s="187"/>
      <c r="AM560" s="189"/>
      <c r="AN560" s="189"/>
      <c r="AO560" s="189"/>
      <c r="AP560" s="187"/>
      <c r="AQ560" s="210"/>
      <c r="AR560" s="203"/>
      <c r="AS560" s="181" t="s">
        <v>375</v>
      </c>
      <c r="AT560" s="182"/>
      <c r="AU560" s="203"/>
      <c r="AV560" s="203"/>
      <c r="AW560" s="181" t="s">
        <v>317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385</v>
      </c>
      <c r="F564" s="176"/>
      <c r="G564" s="177" t="s">
        <v>383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621</v>
      </c>
      <c r="AJ564" s="188"/>
      <c r="AK564" s="188"/>
      <c r="AL564" s="186"/>
      <c r="AM564" s="188" t="s">
        <v>59</v>
      </c>
      <c r="AN564" s="188"/>
      <c r="AO564" s="188"/>
      <c r="AP564" s="186"/>
      <c r="AQ564" s="186" t="s">
        <v>374</v>
      </c>
      <c r="AR564" s="178"/>
      <c r="AS564" s="178"/>
      <c r="AT564" s="179"/>
      <c r="AU564" s="208" t="s">
        <v>262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375</v>
      </c>
      <c r="AH565" s="182"/>
      <c r="AI565" s="189"/>
      <c r="AJ565" s="189"/>
      <c r="AK565" s="189"/>
      <c r="AL565" s="187"/>
      <c r="AM565" s="189"/>
      <c r="AN565" s="189"/>
      <c r="AO565" s="189"/>
      <c r="AP565" s="187"/>
      <c r="AQ565" s="210"/>
      <c r="AR565" s="203"/>
      <c r="AS565" s="181" t="s">
        <v>375</v>
      </c>
      <c r="AT565" s="182"/>
      <c r="AU565" s="203"/>
      <c r="AV565" s="203"/>
      <c r="AW565" s="181" t="s">
        <v>317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385</v>
      </c>
      <c r="F569" s="176"/>
      <c r="G569" s="177" t="s">
        <v>383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621</v>
      </c>
      <c r="AJ569" s="188"/>
      <c r="AK569" s="188"/>
      <c r="AL569" s="186"/>
      <c r="AM569" s="188" t="s">
        <v>59</v>
      </c>
      <c r="AN569" s="188"/>
      <c r="AO569" s="188"/>
      <c r="AP569" s="186"/>
      <c r="AQ569" s="186" t="s">
        <v>374</v>
      </c>
      <c r="AR569" s="178"/>
      <c r="AS569" s="178"/>
      <c r="AT569" s="179"/>
      <c r="AU569" s="208" t="s">
        <v>262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375</v>
      </c>
      <c r="AH570" s="182"/>
      <c r="AI570" s="189"/>
      <c r="AJ570" s="189"/>
      <c r="AK570" s="189"/>
      <c r="AL570" s="187"/>
      <c r="AM570" s="189"/>
      <c r="AN570" s="189"/>
      <c r="AO570" s="189"/>
      <c r="AP570" s="187"/>
      <c r="AQ570" s="210"/>
      <c r="AR570" s="203"/>
      <c r="AS570" s="181" t="s">
        <v>375</v>
      </c>
      <c r="AT570" s="182"/>
      <c r="AU570" s="203"/>
      <c r="AV570" s="203"/>
      <c r="AW570" s="181" t="s">
        <v>317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385</v>
      </c>
      <c r="F574" s="176"/>
      <c r="G574" s="177" t="s">
        <v>383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621</v>
      </c>
      <c r="AJ574" s="188"/>
      <c r="AK574" s="188"/>
      <c r="AL574" s="186"/>
      <c r="AM574" s="188" t="s">
        <v>59</v>
      </c>
      <c r="AN574" s="188"/>
      <c r="AO574" s="188"/>
      <c r="AP574" s="186"/>
      <c r="AQ574" s="186" t="s">
        <v>374</v>
      </c>
      <c r="AR574" s="178"/>
      <c r="AS574" s="178"/>
      <c r="AT574" s="179"/>
      <c r="AU574" s="208" t="s">
        <v>262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375</v>
      </c>
      <c r="AH575" s="182"/>
      <c r="AI575" s="189"/>
      <c r="AJ575" s="189"/>
      <c r="AK575" s="189"/>
      <c r="AL575" s="187"/>
      <c r="AM575" s="189"/>
      <c r="AN575" s="189"/>
      <c r="AO575" s="189"/>
      <c r="AP575" s="187"/>
      <c r="AQ575" s="210"/>
      <c r="AR575" s="203"/>
      <c r="AS575" s="181" t="s">
        <v>375</v>
      </c>
      <c r="AT575" s="182"/>
      <c r="AU575" s="203"/>
      <c r="AV575" s="203"/>
      <c r="AW575" s="181" t="s">
        <v>317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385</v>
      </c>
      <c r="F579" s="176"/>
      <c r="G579" s="177" t="s">
        <v>383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621</v>
      </c>
      <c r="AJ579" s="188"/>
      <c r="AK579" s="188"/>
      <c r="AL579" s="186"/>
      <c r="AM579" s="188" t="s">
        <v>59</v>
      </c>
      <c r="AN579" s="188"/>
      <c r="AO579" s="188"/>
      <c r="AP579" s="186"/>
      <c r="AQ579" s="186" t="s">
        <v>374</v>
      </c>
      <c r="AR579" s="178"/>
      <c r="AS579" s="178"/>
      <c r="AT579" s="179"/>
      <c r="AU579" s="208" t="s">
        <v>262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375</v>
      </c>
      <c r="AH580" s="182"/>
      <c r="AI580" s="189"/>
      <c r="AJ580" s="189"/>
      <c r="AK580" s="189"/>
      <c r="AL580" s="187"/>
      <c r="AM580" s="189"/>
      <c r="AN580" s="189"/>
      <c r="AO580" s="189"/>
      <c r="AP580" s="187"/>
      <c r="AQ580" s="210"/>
      <c r="AR580" s="203"/>
      <c r="AS580" s="181" t="s">
        <v>375</v>
      </c>
      <c r="AT580" s="182"/>
      <c r="AU580" s="203"/>
      <c r="AV580" s="203"/>
      <c r="AW580" s="181" t="s">
        <v>317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385</v>
      </c>
      <c r="F584" s="176"/>
      <c r="G584" s="177" t="s">
        <v>383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621</v>
      </c>
      <c r="AJ584" s="188"/>
      <c r="AK584" s="188"/>
      <c r="AL584" s="186"/>
      <c r="AM584" s="188" t="s">
        <v>59</v>
      </c>
      <c r="AN584" s="188"/>
      <c r="AO584" s="188"/>
      <c r="AP584" s="186"/>
      <c r="AQ584" s="186" t="s">
        <v>374</v>
      </c>
      <c r="AR584" s="178"/>
      <c r="AS584" s="178"/>
      <c r="AT584" s="179"/>
      <c r="AU584" s="208" t="s">
        <v>262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375</v>
      </c>
      <c r="AH585" s="182"/>
      <c r="AI585" s="189"/>
      <c r="AJ585" s="189"/>
      <c r="AK585" s="189"/>
      <c r="AL585" s="187"/>
      <c r="AM585" s="189"/>
      <c r="AN585" s="189"/>
      <c r="AO585" s="189"/>
      <c r="AP585" s="187"/>
      <c r="AQ585" s="210"/>
      <c r="AR585" s="203"/>
      <c r="AS585" s="181" t="s">
        <v>375</v>
      </c>
      <c r="AT585" s="182"/>
      <c r="AU585" s="203"/>
      <c r="AV585" s="203"/>
      <c r="AW585" s="181" t="s">
        <v>317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530</v>
      </c>
      <c r="F592" s="654"/>
      <c r="G592" s="655" t="s">
        <v>400</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384</v>
      </c>
      <c r="F593" s="176"/>
      <c r="G593" s="177" t="s">
        <v>381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621</v>
      </c>
      <c r="AJ593" s="188"/>
      <c r="AK593" s="188"/>
      <c r="AL593" s="186"/>
      <c r="AM593" s="188" t="s">
        <v>59</v>
      </c>
      <c r="AN593" s="188"/>
      <c r="AO593" s="188"/>
      <c r="AP593" s="186"/>
      <c r="AQ593" s="186" t="s">
        <v>374</v>
      </c>
      <c r="AR593" s="178"/>
      <c r="AS593" s="178"/>
      <c r="AT593" s="179"/>
      <c r="AU593" s="208" t="s">
        <v>262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375</v>
      </c>
      <c r="AH594" s="182"/>
      <c r="AI594" s="189"/>
      <c r="AJ594" s="189"/>
      <c r="AK594" s="189"/>
      <c r="AL594" s="187"/>
      <c r="AM594" s="189"/>
      <c r="AN594" s="189"/>
      <c r="AO594" s="189"/>
      <c r="AP594" s="187"/>
      <c r="AQ594" s="210"/>
      <c r="AR594" s="203"/>
      <c r="AS594" s="181" t="s">
        <v>375</v>
      </c>
      <c r="AT594" s="182"/>
      <c r="AU594" s="203"/>
      <c r="AV594" s="203"/>
      <c r="AW594" s="181" t="s">
        <v>317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384</v>
      </c>
      <c r="F598" s="176"/>
      <c r="G598" s="177" t="s">
        <v>381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621</v>
      </c>
      <c r="AJ598" s="188"/>
      <c r="AK598" s="188"/>
      <c r="AL598" s="186"/>
      <c r="AM598" s="188" t="s">
        <v>59</v>
      </c>
      <c r="AN598" s="188"/>
      <c r="AO598" s="188"/>
      <c r="AP598" s="186"/>
      <c r="AQ598" s="186" t="s">
        <v>374</v>
      </c>
      <c r="AR598" s="178"/>
      <c r="AS598" s="178"/>
      <c r="AT598" s="179"/>
      <c r="AU598" s="208" t="s">
        <v>262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375</v>
      </c>
      <c r="AH599" s="182"/>
      <c r="AI599" s="189"/>
      <c r="AJ599" s="189"/>
      <c r="AK599" s="189"/>
      <c r="AL599" s="187"/>
      <c r="AM599" s="189"/>
      <c r="AN599" s="189"/>
      <c r="AO599" s="189"/>
      <c r="AP599" s="187"/>
      <c r="AQ599" s="210"/>
      <c r="AR599" s="203"/>
      <c r="AS599" s="181" t="s">
        <v>375</v>
      </c>
      <c r="AT599" s="182"/>
      <c r="AU599" s="203"/>
      <c r="AV599" s="203"/>
      <c r="AW599" s="181" t="s">
        <v>317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384</v>
      </c>
      <c r="F603" s="176"/>
      <c r="G603" s="177" t="s">
        <v>381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621</v>
      </c>
      <c r="AJ603" s="188"/>
      <c r="AK603" s="188"/>
      <c r="AL603" s="186"/>
      <c r="AM603" s="188" t="s">
        <v>59</v>
      </c>
      <c r="AN603" s="188"/>
      <c r="AO603" s="188"/>
      <c r="AP603" s="186"/>
      <c r="AQ603" s="186" t="s">
        <v>374</v>
      </c>
      <c r="AR603" s="178"/>
      <c r="AS603" s="178"/>
      <c r="AT603" s="179"/>
      <c r="AU603" s="208" t="s">
        <v>262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375</v>
      </c>
      <c r="AH604" s="182"/>
      <c r="AI604" s="189"/>
      <c r="AJ604" s="189"/>
      <c r="AK604" s="189"/>
      <c r="AL604" s="187"/>
      <c r="AM604" s="189"/>
      <c r="AN604" s="189"/>
      <c r="AO604" s="189"/>
      <c r="AP604" s="187"/>
      <c r="AQ604" s="210"/>
      <c r="AR604" s="203"/>
      <c r="AS604" s="181" t="s">
        <v>375</v>
      </c>
      <c r="AT604" s="182"/>
      <c r="AU604" s="203"/>
      <c r="AV604" s="203"/>
      <c r="AW604" s="181" t="s">
        <v>317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384</v>
      </c>
      <c r="F608" s="176"/>
      <c r="G608" s="177" t="s">
        <v>381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621</v>
      </c>
      <c r="AJ608" s="188"/>
      <c r="AK608" s="188"/>
      <c r="AL608" s="186"/>
      <c r="AM608" s="188" t="s">
        <v>59</v>
      </c>
      <c r="AN608" s="188"/>
      <c r="AO608" s="188"/>
      <c r="AP608" s="186"/>
      <c r="AQ608" s="186" t="s">
        <v>374</v>
      </c>
      <c r="AR608" s="178"/>
      <c r="AS608" s="178"/>
      <c r="AT608" s="179"/>
      <c r="AU608" s="208" t="s">
        <v>262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375</v>
      </c>
      <c r="AH609" s="182"/>
      <c r="AI609" s="189"/>
      <c r="AJ609" s="189"/>
      <c r="AK609" s="189"/>
      <c r="AL609" s="187"/>
      <c r="AM609" s="189"/>
      <c r="AN609" s="189"/>
      <c r="AO609" s="189"/>
      <c r="AP609" s="187"/>
      <c r="AQ609" s="210"/>
      <c r="AR609" s="203"/>
      <c r="AS609" s="181" t="s">
        <v>375</v>
      </c>
      <c r="AT609" s="182"/>
      <c r="AU609" s="203"/>
      <c r="AV609" s="203"/>
      <c r="AW609" s="181" t="s">
        <v>317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384</v>
      </c>
      <c r="F613" s="176"/>
      <c r="G613" s="177" t="s">
        <v>381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621</v>
      </c>
      <c r="AJ613" s="188"/>
      <c r="AK613" s="188"/>
      <c r="AL613" s="186"/>
      <c r="AM613" s="188" t="s">
        <v>59</v>
      </c>
      <c r="AN613" s="188"/>
      <c r="AO613" s="188"/>
      <c r="AP613" s="186"/>
      <c r="AQ613" s="186" t="s">
        <v>374</v>
      </c>
      <c r="AR613" s="178"/>
      <c r="AS613" s="178"/>
      <c r="AT613" s="179"/>
      <c r="AU613" s="208" t="s">
        <v>262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375</v>
      </c>
      <c r="AH614" s="182"/>
      <c r="AI614" s="189"/>
      <c r="AJ614" s="189"/>
      <c r="AK614" s="189"/>
      <c r="AL614" s="187"/>
      <c r="AM614" s="189"/>
      <c r="AN614" s="189"/>
      <c r="AO614" s="189"/>
      <c r="AP614" s="187"/>
      <c r="AQ614" s="210"/>
      <c r="AR614" s="203"/>
      <c r="AS614" s="181" t="s">
        <v>375</v>
      </c>
      <c r="AT614" s="182"/>
      <c r="AU614" s="203"/>
      <c r="AV614" s="203"/>
      <c r="AW614" s="181" t="s">
        <v>317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385</v>
      </c>
      <c r="F618" s="176"/>
      <c r="G618" s="177" t="s">
        <v>383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621</v>
      </c>
      <c r="AJ618" s="188"/>
      <c r="AK618" s="188"/>
      <c r="AL618" s="186"/>
      <c r="AM618" s="188" t="s">
        <v>59</v>
      </c>
      <c r="AN618" s="188"/>
      <c r="AO618" s="188"/>
      <c r="AP618" s="186"/>
      <c r="AQ618" s="186" t="s">
        <v>374</v>
      </c>
      <c r="AR618" s="178"/>
      <c r="AS618" s="178"/>
      <c r="AT618" s="179"/>
      <c r="AU618" s="208" t="s">
        <v>262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375</v>
      </c>
      <c r="AH619" s="182"/>
      <c r="AI619" s="189"/>
      <c r="AJ619" s="189"/>
      <c r="AK619" s="189"/>
      <c r="AL619" s="187"/>
      <c r="AM619" s="189"/>
      <c r="AN619" s="189"/>
      <c r="AO619" s="189"/>
      <c r="AP619" s="187"/>
      <c r="AQ619" s="210"/>
      <c r="AR619" s="203"/>
      <c r="AS619" s="181" t="s">
        <v>375</v>
      </c>
      <c r="AT619" s="182"/>
      <c r="AU619" s="203"/>
      <c r="AV619" s="203"/>
      <c r="AW619" s="181" t="s">
        <v>317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385</v>
      </c>
      <c r="F623" s="176"/>
      <c r="G623" s="177" t="s">
        <v>383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621</v>
      </c>
      <c r="AJ623" s="188"/>
      <c r="AK623" s="188"/>
      <c r="AL623" s="186"/>
      <c r="AM623" s="188" t="s">
        <v>59</v>
      </c>
      <c r="AN623" s="188"/>
      <c r="AO623" s="188"/>
      <c r="AP623" s="186"/>
      <c r="AQ623" s="186" t="s">
        <v>374</v>
      </c>
      <c r="AR623" s="178"/>
      <c r="AS623" s="178"/>
      <c r="AT623" s="179"/>
      <c r="AU623" s="208" t="s">
        <v>262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375</v>
      </c>
      <c r="AH624" s="182"/>
      <c r="AI624" s="189"/>
      <c r="AJ624" s="189"/>
      <c r="AK624" s="189"/>
      <c r="AL624" s="187"/>
      <c r="AM624" s="189"/>
      <c r="AN624" s="189"/>
      <c r="AO624" s="189"/>
      <c r="AP624" s="187"/>
      <c r="AQ624" s="210"/>
      <c r="AR624" s="203"/>
      <c r="AS624" s="181" t="s">
        <v>375</v>
      </c>
      <c r="AT624" s="182"/>
      <c r="AU624" s="203"/>
      <c r="AV624" s="203"/>
      <c r="AW624" s="181" t="s">
        <v>317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385</v>
      </c>
      <c r="F628" s="176"/>
      <c r="G628" s="177" t="s">
        <v>383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621</v>
      </c>
      <c r="AJ628" s="188"/>
      <c r="AK628" s="188"/>
      <c r="AL628" s="186"/>
      <c r="AM628" s="188" t="s">
        <v>59</v>
      </c>
      <c r="AN628" s="188"/>
      <c r="AO628" s="188"/>
      <c r="AP628" s="186"/>
      <c r="AQ628" s="186" t="s">
        <v>374</v>
      </c>
      <c r="AR628" s="178"/>
      <c r="AS628" s="178"/>
      <c r="AT628" s="179"/>
      <c r="AU628" s="208" t="s">
        <v>262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375</v>
      </c>
      <c r="AH629" s="182"/>
      <c r="AI629" s="189"/>
      <c r="AJ629" s="189"/>
      <c r="AK629" s="189"/>
      <c r="AL629" s="187"/>
      <c r="AM629" s="189"/>
      <c r="AN629" s="189"/>
      <c r="AO629" s="189"/>
      <c r="AP629" s="187"/>
      <c r="AQ629" s="210"/>
      <c r="AR629" s="203"/>
      <c r="AS629" s="181" t="s">
        <v>375</v>
      </c>
      <c r="AT629" s="182"/>
      <c r="AU629" s="203"/>
      <c r="AV629" s="203"/>
      <c r="AW629" s="181" t="s">
        <v>317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385</v>
      </c>
      <c r="F633" s="176"/>
      <c r="G633" s="177" t="s">
        <v>383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621</v>
      </c>
      <c r="AJ633" s="188"/>
      <c r="AK633" s="188"/>
      <c r="AL633" s="186"/>
      <c r="AM633" s="188" t="s">
        <v>59</v>
      </c>
      <c r="AN633" s="188"/>
      <c r="AO633" s="188"/>
      <c r="AP633" s="186"/>
      <c r="AQ633" s="186" t="s">
        <v>374</v>
      </c>
      <c r="AR633" s="178"/>
      <c r="AS633" s="178"/>
      <c r="AT633" s="179"/>
      <c r="AU633" s="208" t="s">
        <v>262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375</v>
      </c>
      <c r="AH634" s="182"/>
      <c r="AI634" s="189"/>
      <c r="AJ634" s="189"/>
      <c r="AK634" s="189"/>
      <c r="AL634" s="187"/>
      <c r="AM634" s="189"/>
      <c r="AN634" s="189"/>
      <c r="AO634" s="189"/>
      <c r="AP634" s="187"/>
      <c r="AQ634" s="210"/>
      <c r="AR634" s="203"/>
      <c r="AS634" s="181" t="s">
        <v>375</v>
      </c>
      <c r="AT634" s="182"/>
      <c r="AU634" s="203"/>
      <c r="AV634" s="203"/>
      <c r="AW634" s="181" t="s">
        <v>317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385</v>
      </c>
      <c r="F638" s="176"/>
      <c r="G638" s="177" t="s">
        <v>383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621</v>
      </c>
      <c r="AJ638" s="188"/>
      <c r="AK638" s="188"/>
      <c r="AL638" s="186"/>
      <c r="AM638" s="188" t="s">
        <v>59</v>
      </c>
      <c r="AN638" s="188"/>
      <c r="AO638" s="188"/>
      <c r="AP638" s="186"/>
      <c r="AQ638" s="186" t="s">
        <v>374</v>
      </c>
      <c r="AR638" s="178"/>
      <c r="AS638" s="178"/>
      <c r="AT638" s="179"/>
      <c r="AU638" s="208" t="s">
        <v>262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375</v>
      </c>
      <c r="AH639" s="182"/>
      <c r="AI639" s="189"/>
      <c r="AJ639" s="189"/>
      <c r="AK639" s="189"/>
      <c r="AL639" s="187"/>
      <c r="AM639" s="189"/>
      <c r="AN639" s="189"/>
      <c r="AO639" s="189"/>
      <c r="AP639" s="187"/>
      <c r="AQ639" s="210"/>
      <c r="AR639" s="203"/>
      <c r="AS639" s="181" t="s">
        <v>375</v>
      </c>
      <c r="AT639" s="182"/>
      <c r="AU639" s="203"/>
      <c r="AV639" s="203"/>
      <c r="AW639" s="181" t="s">
        <v>317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530</v>
      </c>
      <c r="F646" s="654"/>
      <c r="G646" s="655" t="s">
        <v>400</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384</v>
      </c>
      <c r="F647" s="176"/>
      <c r="G647" s="177" t="s">
        <v>381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621</v>
      </c>
      <c r="AJ647" s="188"/>
      <c r="AK647" s="188"/>
      <c r="AL647" s="186"/>
      <c r="AM647" s="188" t="s">
        <v>59</v>
      </c>
      <c r="AN647" s="188"/>
      <c r="AO647" s="188"/>
      <c r="AP647" s="186"/>
      <c r="AQ647" s="186" t="s">
        <v>374</v>
      </c>
      <c r="AR647" s="178"/>
      <c r="AS647" s="178"/>
      <c r="AT647" s="179"/>
      <c r="AU647" s="208" t="s">
        <v>262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375</v>
      </c>
      <c r="AH648" s="182"/>
      <c r="AI648" s="189"/>
      <c r="AJ648" s="189"/>
      <c r="AK648" s="189"/>
      <c r="AL648" s="187"/>
      <c r="AM648" s="189"/>
      <c r="AN648" s="189"/>
      <c r="AO648" s="189"/>
      <c r="AP648" s="187"/>
      <c r="AQ648" s="210"/>
      <c r="AR648" s="203"/>
      <c r="AS648" s="181" t="s">
        <v>375</v>
      </c>
      <c r="AT648" s="182"/>
      <c r="AU648" s="203"/>
      <c r="AV648" s="203"/>
      <c r="AW648" s="181" t="s">
        <v>317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384</v>
      </c>
      <c r="F652" s="176"/>
      <c r="G652" s="177" t="s">
        <v>381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621</v>
      </c>
      <c r="AJ652" s="188"/>
      <c r="AK652" s="188"/>
      <c r="AL652" s="186"/>
      <c r="AM652" s="188" t="s">
        <v>59</v>
      </c>
      <c r="AN652" s="188"/>
      <c r="AO652" s="188"/>
      <c r="AP652" s="186"/>
      <c r="AQ652" s="186" t="s">
        <v>374</v>
      </c>
      <c r="AR652" s="178"/>
      <c r="AS652" s="178"/>
      <c r="AT652" s="179"/>
      <c r="AU652" s="208" t="s">
        <v>262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375</v>
      </c>
      <c r="AH653" s="182"/>
      <c r="AI653" s="189"/>
      <c r="AJ653" s="189"/>
      <c r="AK653" s="189"/>
      <c r="AL653" s="187"/>
      <c r="AM653" s="189"/>
      <c r="AN653" s="189"/>
      <c r="AO653" s="189"/>
      <c r="AP653" s="187"/>
      <c r="AQ653" s="210"/>
      <c r="AR653" s="203"/>
      <c r="AS653" s="181" t="s">
        <v>375</v>
      </c>
      <c r="AT653" s="182"/>
      <c r="AU653" s="203"/>
      <c r="AV653" s="203"/>
      <c r="AW653" s="181" t="s">
        <v>317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384</v>
      </c>
      <c r="F657" s="176"/>
      <c r="G657" s="177" t="s">
        <v>381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621</v>
      </c>
      <c r="AJ657" s="188"/>
      <c r="AK657" s="188"/>
      <c r="AL657" s="186"/>
      <c r="AM657" s="188" t="s">
        <v>59</v>
      </c>
      <c r="AN657" s="188"/>
      <c r="AO657" s="188"/>
      <c r="AP657" s="186"/>
      <c r="AQ657" s="186" t="s">
        <v>374</v>
      </c>
      <c r="AR657" s="178"/>
      <c r="AS657" s="178"/>
      <c r="AT657" s="179"/>
      <c r="AU657" s="208" t="s">
        <v>262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375</v>
      </c>
      <c r="AH658" s="182"/>
      <c r="AI658" s="189"/>
      <c r="AJ658" s="189"/>
      <c r="AK658" s="189"/>
      <c r="AL658" s="187"/>
      <c r="AM658" s="189"/>
      <c r="AN658" s="189"/>
      <c r="AO658" s="189"/>
      <c r="AP658" s="187"/>
      <c r="AQ658" s="210"/>
      <c r="AR658" s="203"/>
      <c r="AS658" s="181" t="s">
        <v>375</v>
      </c>
      <c r="AT658" s="182"/>
      <c r="AU658" s="203"/>
      <c r="AV658" s="203"/>
      <c r="AW658" s="181" t="s">
        <v>317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384</v>
      </c>
      <c r="F662" s="176"/>
      <c r="G662" s="177" t="s">
        <v>381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621</v>
      </c>
      <c r="AJ662" s="188"/>
      <c r="AK662" s="188"/>
      <c r="AL662" s="186"/>
      <c r="AM662" s="188" t="s">
        <v>59</v>
      </c>
      <c r="AN662" s="188"/>
      <c r="AO662" s="188"/>
      <c r="AP662" s="186"/>
      <c r="AQ662" s="186" t="s">
        <v>374</v>
      </c>
      <c r="AR662" s="178"/>
      <c r="AS662" s="178"/>
      <c r="AT662" s="179"/>
      <c r="AU662" s="208" t="s">
        <v>262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375</v>
      </c>
      <c r="AH663" s="182"/>
      <c r="AI663" s="189"/>
      <c r="AJ663" s="189"/>
      <c r="AK663" s="189"/>
      <c r="AL663" s="187"/>
      <c r="AM663" s="189"/>
      <c r="AN663" s="189"/>
      <c r="AO663" s="189"/>
      <c r="AP663" s="187"/>
      <c r="AQ663" s="210"/>
      <c r="AR663" s="203"/>
      <c r="AS663" s="181" t="s">
        <v>375</v>
      </c>
      <c r="AT663" s="182"/>
      <c r="AU663" s="203"/>
      <c r="AV663" s="203"/>
      <c r="AW663" s="181" t="s">
        <v>317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384</v>
      </c>
      <c r="F667" s="176"/>
      <c r="G667" s="177" t="s">
        <v>381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621</v>
      </c>
      <c r="AJ667" s="188"/>
      <c r="AK667" s="188"/>
      <c r="AL667" s="186"/>
      <c r="AM667" s="188" t="s">
        <v>59</v>
      </c>
      <c r="AN667" s="188"/>
      <c r="AO667" s="188"/>
      <c r="AP667" s="186"/>
      <c r="AQ667" s="186" t="s">
        <v>374</v>
      </c>
      <c r="AR667" s="178"/>
      <c r="AS667" s="178"/>
      <c r="AT667" s="179"/>
      <c r="AU667" s="208" t="s">
        <v>262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375</v>
      </c>
      <c r="AH668" s="182"/>
      <c r="AI668" s="189"/>
      <c r="AJ668" s="189"/>
      <c r="AK668" s="189"/>
      <c r="AL668" s="187"/>
      <c r="AM668" s="189"/>
      <c r="AN668" s="189"/>
      <c r="AO668" s="189"/>
      <c r="AP668" s="187"/>
      <c r="AQ668" s="210"/>
      <c r="AR668" s="203"/>
      <c r="AS668" s="181" t="s">
        <v>375</v>
      </c>
      <c r="AT668" s="182"/>
      <c r="AU668" s="203"/>
      <c r="AV668" s="203"/>
      <c r="AW668" s="181" t="s">
        <v>317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385</v>
      </c>
      <c r="F672" s="176"/>
      <c r="G672" s="177" t="s">
        <v>383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621</v>
      </c>
      <c r="AJ672" s="188"/>
      <c r="AK672" s="188"/>
      <c r="AL672" s="186"/>
      <c r="AM672" s="188" t="s">
        <v>59</v>
      </c>
      <c r="AN672" s="188"/>
      <c r="AO672" s="188"/>
      <c r="AP672" s="186"/>
      <c r="AQ672" s="186" t="s">
        <v>374</v>
      </c>
      <c r="AR672" s="178"/>
      <c r="AS672" s="178"/>
      <c r="AT672" s="179"/>
      <c r="AU672" s="208" t="s">
        <v>262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375</v>
      </c>
      <c r="AH673" s="182"/>
      <c r="AI673" s="189"/>
      <c r="AJ673" s="189"/>
      <c r="AK673" s="189"/>
      <c r="AL673" s="187"/>
      <c r="AM673" s="189"/>
      <c r="AN673" s="189"/>
      <c r="AO673" s="189"/>
      <c r="AP673" s="187"/>
      <c r="AQ673" s="210"/>
      <c r="AR673" s="203"/>
      <c r="AS673" s="181" t="s">
        <v>375</v>
      </c>
      <c r="AT673" s="182"/>
      <c r="AU673" s="203"/>
      <c r="AV673" s="203"/>
      <c r="AW673" s="181" t="s">
        <v>317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385</v>
      </c>
      <c r="F677" s="176"/>
      <c r="G677" s="177" t="s">
        <v>383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621</v>
      </c>
      <c r="AJ677" s="188"/>
      <c r="AK677" s="188"/>
      <c r="AL677" s="186"/>
      <c r="AM677" s="188" t="s">
        <v>59</v>
      </c>
      <c r="AN677" s="188"/>
      <c r="AO677" s="188"/>
      <c r="AP677" s="186"/>
      <c r="AQ677" s="186" t="s">
        <v>374</v>
      </c>
      <c r="AR677" s="178"/>
      <c r="AS677" s="178"/>
      <c r="AT677" s="179"/>
      <c r="AU677" s="208" t="s">
        <v>262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375</v>
      </c>
      <c r="AH678" s="182"/>
      <c r="AI678" s="189"/>
      <c r="AJ678" s="189"/>
      <c r="AK678" s="189"/>
      <c r="AL678" s="187"/>
      <c r="AM678" s="189"/>
      <c r="AN678" s="189"/>
      <c r="AO678" s="189"/>
      <c r="AP678" s="187"/>
      <c r="AQ678" s="210"/>
      <c r="AR678" s="203"/>
      <c r="AS678" s="181" t="s">
        <v>375</v>
      </c>
      <c r="AT678" s="182"/>
      <c r="AU678" s="203"/>
      <c r="AV678" s="203"/>
      <c r="AW678" s="181" t="s">
        <v>317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385</v>
      </c>
      <c r="F682" s="176"/>
      <c r="G682" s="177" t="s">
        <v>383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621</v>
      </c>
      <c r="AJ682" s="188"/>
      <c r="AK682" s="188"/>
      <c r="AL682" s="186"/>
      <c r="AM682" s="188" t="s">
        <v>59</v>
      </c>
      <c r="AN682" s="188"/>
      <c r="AO682" s="188"/>
      <c r="AP682" s="186"/>
      <c r="AQ682" s="186" t="s">
        <v>374</v>
      </c>
      <c r="AR682" s="178"/>
      <c r="AS682" s="178"/>
      <c r="AT682" s="179"/>
      <c r="AU682" s="208" t="s">
        <v>262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375</v>
      </c>
      <c r="AH683" s="182"/>
      <c r="AI683" s="189"/>
      <c r="AJ683" s="189"/>
      <c r="AK683" s="189"/>
      <c r="AL683" s="187"/>
      <c r="AM683" s="189"/>
      <c r="AN683" s="189"/>
      <c r="AO683" s="189"/>
      <c r="AP683" s="187"/>
      <c r="AQ683" s="210"/>
      <c r="AR683" s="203"/>
      <c r="AS683" s="181" t="s">
        <v>375</v>
      </c>
      <c r="AT683" s="182"/>
      <c r="AU683" s="203"/>
      <c r="AV683" s="203"/>
      <c r="AW683" s="181" t="s">
        <v>317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385</v>
      </c>
      <c r="F687" s="176"/>
      <c r="G687" s="177" t="s">
        <v>383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621</v>
      </c>
      <c r="AJ687" s="188"/>
      <c r="AK687" s="188"/>
      <c r="AL687" s="186"/>
      <c r="AM687" s="188" t="s">
        <v>59</v>
      </c>
      <c r="AN687" s="188"/>
      <c r="AO687" s="188"/>
      <c r="AP687" s="186"/>
      <c r="AQ687" s="186" t="s">
        <v>374</v>
      </c>
      <c r="AR687" s="178"/>
      <c r="AS687" s="178"/>
      <c r="AT687" s="179"/>
      <c r="AU687" s="208" t="s">
        <v>262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375</v>
      </c>
      <c r="AH688" s="182"/>
      <c r="AI688" s="189"/>
      <c r="AJ688" s="189"/>
      <c r="AK688" s="189"/>
      <c r="AL688" s="187"/>
      <c r="AM688" s="189"/>
      <c r="AN688" s="189"/>
      <c r="AO688" s="189"/>
      <c r="AP688" s="187"/>
      <c r="AQ688" s="210"/>
      <c r="AR688" s="203"/>
      <c r="AS688" s="181" t="s">
        <v>375</v>
      </c>
      <c r="AT688" s="182"/>
      <c r="AU688" s="203"/>
      <c r="AV688" s="203"/>
      <c r="AW688" s="181" t="s">
        <v>317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385</v>
      </c>
      <c r="F692" s="176"/>
      <c r="G692" s="177" t="s">
        <v>383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621</v>
      </c>
      <c r="AJ692" s="188"/>
      <c r="AK692" s="188"/>
      <c r="AL692" s="186"/>
      <c r="AM692" s="188" t="s">
        <v>59</v>
      </c>
      <c r="AN692" s="188"/>
      <c r="AO692" s="188"/>
      <c r="AP692" s="186"/>
      <c r="AQ692" s="186" t="s">
        <v>374</v>
      </c>
      <c r="AR692" s="178"/>
      <c r="AS692" s="178"/>
      <c r="AT692" s="179"/>
      <c r="AU692" s="208" t="s">
        <v>262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375</v>
      </c>
      <c r="AH693" s="182"/>
      <c r="AI693" s="189"/>
      <c r="AJ693" s="189"/>
      <c r="AK693" s="189"/>
      <c r="AL693" s="187"/>
      <c r="AM693" s="189"/>
      <c r="AN693" s="189"/>
      <c r="AO693" s="189"/>
      <c r="AP693" s="187"/>
      <c r="AQ693" s="210"/>
      <c r="AR693" s="203"/>
      <c r="AS693" s="181" t="s">
        <v>375</v>
      </c>
      <c r="AT693" s="182"/>
      <c r="AU693" s="203"/>
      <c r="AV693" s="203"/>
      <c r="AW693" s="181" t="s">
        <v>317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133</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89</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76</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30.75" customHeight="1" x14ac:dyDescent="0.15">
      <c r="A702" s="97" t="s">
        <v>267</v>
      </c>
      <c r="B702" s="98"/>
      <c r="C702" s="614" t="s">
        <v>269</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744</v>
      </c>
      <c r="AE702" s="618"/>
      <c r="AF702" s="618"/>
      <c r="AG702" s="619" t="s">
        <v>560</v>
      </c>
      <c r="AH702" s="620"/>
      <c r="AI702" s="620"/>
      <c r="AJ702" s="620"/>
      <c r="AK702" s="620"/>
      <c r="AL702" s="620"/>
      <c r="AM702" s="620"/>
      <c r="AN702" s="620"/>
      <c r="AO702" s="620"/>
      <c r="AP702" s="620"/>
      <c r="AQ702" s="620"/>
      <c r="AR702" s="620"/>
      <c r="AS702" s="620"/>
      <c r="AT702" s="620"/>
      <c r="AU702" s="620"/>
      <c r="AV702" s="620"/>
      <c r="AW702" s="620"/>
      <c r="AX702" s="621"/>
    </row>
    <row r="703" spans="1:51" ht="30.75" customHeight="1" x14ac:dyDescent="0.15">
      <c r="A703" s="99"/>
      <c r="B703" s="100"/>
      <c r="C703" s="622" t="s">
        <v>110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744</v>
      </c>
      <c r="AE703" s="586"/>
      <c r="AF703" s="586"/>
      <c r="AG703" s="580" t="s">
        <v>765</v>
      </c>
      <c r="AH703" s="581"/>
      <c r="AI703" s="581"/>
      <c r="AJ703" s="581"/>
      <c r="AK703" s="581"/>
      <c r="AL703" s="581"/>
      <c r="AM703" s="581"/>
      <c r="AN703" s="581"/>
      <c r="AO703" s="581"/>
      <c r="AP703" s="581"/>
      <c r="AQ703" s="581"/>
      <c r="AR703" s="581"/>
      <c r="AS703" s="581"/>
      <c r="AT703" s="581"/>
      <c r="AU703" s="581"/>
      <c r="AV703" s="581"/>
      <c r="AW703" s="581"/>
      <c r="AX703" s="582"/>
    </row>
    <row r="704" spans="1:51" ht="30.75" customHeight="1" x14ac:dyDescent="0.15">
      <c r="A704" s="101"/>
      <c r="B704" s="102"/>
      <c r="C704" s="624" t="s">
        <v>272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744</v>
      </c>
      <c r="AE704" s="597"/>
      <c r="AF704" s="597"/>
      <c r="AG704" s="106" t="s">
        <v>801</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7" t="s">
        <v>120</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744</v>
      </c>
      <c r="AE705" s="631"/>
      <c r="AF705" s="631"/>
      <c r="AG705" s="103" t="s">
        <v>800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146</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766</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469</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647</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17</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590</v>
      </c>
      <c r="AE708" s="570"/>
      <c r="AF708" s="570"/>
      <c r="AG708" s="572" t="s">
        <v>824</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234</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744</v>
      </c>
      <c r="AE709" s="586"/>
      <c r="AF709" s="586"/>
      <c r="AG709" s="580" t="s">
        <v>767</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25</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590</v>
      </c>
      <c r="AE710" s="586"/>
      <c r="AF710" s="586"/>
      <c r="AG710" s="580" t="s">
        <v>824</v>
      </c>
      <c r="AH710" s="581"/>
      <c r="AI710" s="581"/>
      <c r="AJ710" s="581"/>
      <c r="AK710" s="581"/>
      <c r="AL710" s="581"/>
      <c r="AM710" s="581"/>
      <c r="AN710" s="581"/>
      <c r="AO710" s="581"/>
      <c r="AP710" s="581"/>
      <c r="AQ710" s="581"/>
      <c r="AR710" s="581"/>
      <c r="AS710" s="581"/>
      <c r="AT710" s="581"/>
      <c r="AU710" s="581"/>
      <c r="AV710" s="581"/>
      <c r="AW710" s="581"/>
      <c r="AX710" s="582"/>
    </row>
    <row r="711" spans="1:50" ht="33" customHeight="1" x14ac:dyDescent="0.15">
      <c r="A711" s="115"/>
      <c r="B711" s="116"/>
      <c r="C711" s="583" t="s">
        <v>105</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744</v>
      </c>
      <c r="AE711" s="586"/>
      <c r="AF711" s="586"/>
      <c r="AG711" s="580" t="s">
        <v>806</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406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590</v>
      </c>
      <c r="AE712" s="597"/>
      <c r="AF712" s="597"/>
      <c r="AG712" s="598" t="s">
        <v>824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417</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590</v>
      </c>
      <c r="AE713" s="586"/>
      <c r="AF713" s="604"/>
      <c r="AG713" s="580" t="s">
        <v>824</v>
      </c>
      <c r="AH713" s="581"/>
      <c r="AI713" s="581"/>
      <c r="AJ713" s="581"/>
      <c r="AK713" s="581"/>
      <c r="AL713" s="581"/>
      <c r="AM713" s="581"/>
      <c r="AN713" s="581"/>
      <c r="AO713" s="581"/>
      <c r="AP713" s="581"/>
      <c r="AQ713" s="581"/>
      <c r="AR713" s="581"/>
      <c r="AS713" s="581"/>
      <c r="AT713" s="581"/>
      <c r="AU713" s="581"/>
      <c r="AV713" s="581"/>
      <c r="AW713" s="581"/>
      <c r="AX713" s="582"/>
    </row>
    <row r="714" spans="1:50" ht="44.25" customHeight="1" x14ac:dyDescent="0.15">
      <c r="A714" s="117"/>
      <c r="B714" s="118"/>
      <c r="C714" s="605" t="s">
        <v>348</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744</v>
      </c>
      <c r="AE714" s="609"/>
      <c r="AF714" s="610"/>
      <c r="AG714" s="611" t="s">
        <v>802</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117</v>
      </c>
      <c r="B715" s="114"/>
      <c r="C715" s="566" t="s">
        <v>481</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744</v>
      </c>
      <c r="AE715" s="570"/>
      <c r="AF715" s="571"/>
      <c r="AG715" s="572" t="s">
        <v>803</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128</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590</v>
      </c>
      <c r="AE716" s="579"/>
      <c r="AF716" s="579"/>
      <c r="AG716" s="580" t="s">
        <v>824</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744</v>
      </c>
      <c r="AE717" s="586"/>
      <c r="AF717" s="586"/>
      <c r="AG717" s="580" t="s">
        <v>804</v>
      </c>
      <c r="AH717" s="581"/>
      <c r="AI717" s="581"/>
      <c r="AJ717" s="581"/>
      <c r="AK717" s="581"/>
      <c r="AL717" s="581"/>
      <c r="AM717" s="581"/>
      <c r="AN717" s="581"/>
      <c r="AO717" s="581"/>
      <c r="AP717" s="581"/>
      <c r="AQ717" s="581"/>
      <c r="AR717" s="581"/>
      <c r="AS717" s="581"/>
      <c r="AT717" s="581"/>
      <c r="AU717" s="581"/>
      <c r="AV717" s="581"/>
      <c r="AW717" s="581"/>
      <c r="AX717" s="582"/>
    </row>
    <row r="718" spans="1:50" ht="56.25" customHeight="1" x14ac:dyDescent="0.15">
      <c r="A718" s="117"/>
      <c r="B718" s="118"/>
      <c r="C718" s="583" t="s">
        <v>124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744</v>
      </c>
      <c r="AE718" s="586"/>
      <c r="AF718" s="586"/>
      <c r="AG718" s="172" t="s">
        <v>805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276</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590</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294</v>
      </c>
      <c r="D720" s="591"/>
      <c r="E720" s="591"/>
      <c r="F720" s="592"/>
      <c r="G720" s="593" t="s">
        <v>67</v>
      </c>
      <c r="H720" s="591"/>
      <c r="I720" s="591"/>
      <c r="J720" s="591"/>
      <c r="K720" s="591"/>
      <c r="L720" s="591"/>
      <c r="M720" s="591"/>
      <c r="N720" s="593" t="s">
        <v>308</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4" t="s">
        <v>137</v>
      </c>
      <c r="D726" s="292"/>
      <c r="E726" s="292"/>
      <c r="F726" s="496"/>
      <c r="G726" s="365" t="s">
        <v>812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141</v>
      </c>
      <c r="D727" s="524"/>
      <c r="E727" s="524"/>
      <c r="F727" s="525"/>
      <c r="G727" s="526" t="s">
        <v>811</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106</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130</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494</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713</v>
      </c>
      <c r="B737" s="197"/>
      <c r="C737" s="197"/>
      <c r="D737" s="198"/>
      <c r="E737" s="516" t="s">
        <v>395</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248</v>
      </c>
      <c r="B738" s="467"/>
      <c r="C738" s="467"/>
      <c r="D738" s="467"/>
      <c r="E738" s="516" t="s">
        <v>757</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526</v>
      </c>
      <c r="B739" s="467"/>
      <c r="C739" s="467"/>
      <c r="D739" s="467"/>
      <c r="E739" s="516" t="s">
        <v>758</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525</v>
      </c>
      <c r="B740" s="467"/>
      <c r="C740" s="467"/>
      <c r="D740" s="467"/>
      <c r="E740" s="516" t="s">
        <v>759</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187</v>
      </c>
      <c r="B741" s="467"/>
      <c r="C741" s="467"/>
      <c r="D741" s="467"/>
      <c r="E741" s="516" t="s">
        <v>760</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522</v>
      </c>
      <c r="B742" s="467"/>
      <c r="C742" s="467"/>
      <c r="D742" s="467"/>
      <c r="E742" s="516" t="s">
        <v>762</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211</v>
      </c>
      <c r="B743" s="467"/>
      <c r="C743" s="467"/>
      <c r="D743" s="467"/>
      <c r="E743" s="516" t="s">
        <v>654</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191</v>
      </c>
      <c r="B744" s="467"/>
      <c r="C744" s="467"/>
      <c r="D744" s="467"/>
      <c r="E744" s="516" t="s">
        <v>763</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505</v>
      </c>
      <c r="B745" s="467"/>
      <c r="C745" s="467"/>
      <c r="D745" s="467"/>
      <c r="E745" s="520" t="s">
        <v>764</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245</v>
      </c>
      <c r="B746" s="467"/>
      <c r="C746" s="467"/>
      <c r="D746" s="467"/>
      <c r="E746" s="511" t="s">
        <v>305</v>
      </c>
      <c r="F746" s="512"/>
      <c r="G746" s="512"/>
      <c r="H746" s="18" t="str">
        <f>IF(E746="","","-")</f>
        <v>-</v>
      </c>
      <c r="I746" s="512" t="s">
        <v>483</v>
      </c>
      <c r="J746" s="512"/>
      <c r="K746" s="18" t="str">
        <f>IF(I746="","","-")</f>
        <v>-</v>
      </c>
      <c r="L746" s="513">
        <v>470</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601</v>
      </c>
      <c r="B747" s="467"/>
      <c r="C747" s="467"/>
      <c r="D747" s="467"/>
      <c r="E747" s="511" t="s">
        <v>305</v>
      </c>
      <c r="F747" s="512"/>
      <c r="G747" s="512"/>
      <c r="H747" s="18" t="str">
        <f>IF(E747="","","-")</f>
        <v>-</v>
      </c>
      <c r="I747" s="512"/>
      <c r="J747" s="512"/>
      <c r="K747" s="18" t="str">
        <f>IF(I747="","","-")</f>
        <v/>
      </c>
      <c r="L747" s="513">
        <v>510</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517</v>
      </c>
      <c r="B748" s="86"/>
      <c r="C748" s="86"/>
      <c r="D748" s="86"/>
      <c r="E748" s="86"/>
      <c r="F748" s="87"/>
      <c r="G748" s="15" t="s">
        <v>738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31.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190</v>
      </c>
      <c r="B787" s="92"/>
      <c r="C787" s="92"/>
      <c r="D787" s="92"/>
      <c r="E787" s="92"/>
      <c r="F787" s="93"/>
      <c r="G787" s="490" t="s">
        <v>768</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318</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69</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770</v>
      </c>
      <c r="H789" s="502"/>
      <c r="I789" s="502"/>
      <c r="J789" s="502"/>
      <c r="K789" s="503"/>
      <c r="L789" s="504" t="s">
        <v>771</v>
      </c>
      <c r="M789" s="505"/>
      <c r="N789" s="505"/>
      <c r="O789" s="505"/>
      <c r="P789" s="505"/>
      <c r="Q789" s="505"/>
      <c r="R789" s="505"/>
      <c r="S789" s="505"/>
      <c r="T789" s="505"/>
      <c r="U789" s="505"/>
      <c r="V789" s="505"/>
      <c r="W789" s="505"/>
      <c r="X789" s="506"/>
      <c r="Y789" s="507">
        <v>20</v>
      </c>
      <c r="Z789" s="508"/>
      <c r="AA789" s="508"/>
      <c r="AB789" s="509"/>
      <c r="AC789" s="501" t="s">
        <v>770</v>
      </c>
      <c r="AD789" s="502"/>
      <c r="AE789" s="502"/>
      <c r="AF789" s="502"/>
      <c r="AG789" s="503"/>
      <c r="AH789" s="504" t="s">
        <v>771</v>
      </c>
      <c r="AI789" s="505"/>
      <c r="AJ789" s="505"/>
      <c r="AK789" s="505"/>
      <c r="AL789" s="505"/>
      <c r="AM789" s="505"/>
      <c r="AN789" s="505"/>
      <c r="AO789" s="505"/>
      <c r="AP789" s="505"/>
      <c r="AQ789" s="505"/>
      <c r="AR789" s="505"/>
      <c r="AS789" s="505"/>
      <c r="AT789" s="506"/>
      <c r="AU789" s="507">
        <v>174</v>
      </c>
      <c r="AV789" s="508"/>
      <c r="AW789" s="508"/>
      <c r="AX789" s="510"/>
    </row>
    <row r="790" spans="1:51" ht="24.75" customHeight="1" x14ac:dyDescent="0.15">
      <c r="A790" s="94"/>
      <c r="B790" s="95"/>
      <c r="C790" s="95"/>
      <c r="D790" s="95"/>
      <c r="E790" s="95"/>
      <c r="F790" s="96"/>
      <c r="G790" s="473" t="s">
        <v>169</v>
      </c>
      <c r="H790" s="474"/>
      <c r="I790" s="474"/>
      <c r="J790" s="474"/>
      <c r="K790" s="475"/>
      <c r="L790" s="476" t="s">
        <v>772</v>
      </c>
      <c r="M790" s="477"/>
      <c r="N790" s="477"/>
      <c r="O790" s="477"/>
      <c r="P790" s="477"/>
      <c r="Q790" s="477"/>
      <c r="R790" s="477"/>
      <c r="S790" s="477"/>
      <c r="T790" s="477"/>
      <c r="U790" s="477"/>
      <c r="V790" s="477"/>
      <c r="W790" s="477"/>
      <c r="X790" s="478"/>
      <c r="Y790" s="479">
        <v>36</v>
      </c>
      <c r="Z790" s="480"/>
      <c r="AA790" s="480"/>
      <c r="AB790" s="481"/>
      <c r="AC790" s="473" t="s">
        <v>169</v>
      </c>
      <c r="AD790" s="474"/>
      <c r="AE790" s="474"/>
      <c r="AF790" s="474"/>
      <c r="AG790" s="475"/>
      <c r="AH790" s="476" t="s">
        <v>773</v>
      </c>
      <c r="AI790" s="477"/>
      <c r="AJ790" s="477"/>
      <c r="AK790" s="477"/>
      <c r="AL790" s="477"/>
      <c r="AM790" s="477"/>
      <c r="AN790" s="477"/>
      <c r="AO790" s="477"/>
      <c r="AP790" s="477"/>
      <c r="AQ790" s="477"/>
      <c r="AR790" s="477"/>
      <c r="AS790" s="477"/>
      <c r="AT790" s="478"/>
      <c r="AU790" s="479">
        <v>26</v>
      </c>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56</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200</v>
      </c>
      <c r="AV799" s="487"/>
      <c r="AW799" s="487"/>
      <c r="AX799" s="489"/>
    </row>
    <row r="800" spans="1:51" ht="71.25" customHeight="1" x14ac:dyDescent="0.15">
      <c r="A800" s="94"/>
      <c r="B800" s="95"/>
      <c r="C800" s="95"/>
      <c r="D800" s="95"/>
      <c r="E800" s="95"/>
      <c r="F800" s="96"/>
      <c r="G800" s="490" t="s">
        <v>769</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474</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2</v>
      </c>
    </row>
    <row r="801" spans="1:51" ht="24.75" customHeight="1" x14ac:dyDescent="0.15">
      <c r="A801" s="94"/>
      <c r="B801" s="95"/>
      <c r="C801" s="95"/>
      <c r="D801" s="95"/>
      <c r="E801" s="95"/>
      <c r="F801" s="96"/>
      <c r="G801" s="494" t="s">
        <v>69</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69</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2</v>
      </c>
    </row>
    <row r="802" spans="1:51" ht="24.75" customHeight="1" x14ac:dyDescent="0.15">
      <c r="A802" s="94"/>
      <c r="B802" s="95"/>
      <c r="C802" s="95"/>
      <c r="D802" s="95"/>
      <c r="E802" s="95"/>
      <c r="F802" s="96"/>
      <c r="G802" s="501" t="s">
        <v>770</v>
      </c>
      <c r="H802" s="502"/>
      <c r="I802" s="502"/>
      <c r="J802" s="502"/>
      <c r="K802" s="503"/>
      <c r="L802" s="504" t="s">
        <v>771</v>
      </c>
      <c r="M802" s="505"/>
      <c r="N802" s="505"/>
      <c r="O802" s="505"/>
      <c r="P802" s="505"/>
      <c r="Q802" s="505"/>
      <c r="R802" s="505"/>
      <c r="S802" s="505"/>
      <c r="T802" s="505"/>
      <c r="U802" s="505"/>
      <c r="V802" s="505"/>
      <c r="W802" s="505"/>
      <c r="X802" s="506"/>
      <c r="Y802" s="507">
        <v>22</v>
      </c>
      <c r="Z802" s="508"/>
      <c r="AA802" s="508"/>
      <c r="AB802" s="509"/>
      <c r="AC802" s="501" t="s">
        <v>824</v>
      </c>
      <c r="AD802" s="502"/>
      <c r="AE802" s="502"/>
      <c r="AF802" s="502"/>
      <c r="AG802" s="503"/>
      <c r="AH802" s="504" t="s">
        <v>824</v>
      </c>
      <c r="AI802" s="505"/>
      <c r="AJ802" s="505"/>
      <c r="AK802" s="505"/>
      <c r="AL802" s="505"/>
      <c r="AM802" s="505"/>
      <c r="AN802" s="505"/>
      <c r="AO802" s="505"/>
      <c r="AP802" s="505"/>
      <c r="AQ802" s="505"/>
      <c r="AR802" s="505"/>
      <c r="AS802" s="505"/>
      <c r="AT802" s="506"/>
      <c r="AU802" s="507" t="s">
        <v>824</v>
      </c>
      <c r="AV802" s="508"/>
      <c r="AW802" s="508"/>
      <c r="AX802" s="510"/>
      <c r="AY802">
        <f t="shared" si="31"/>
        <v>2</v>
      </c>
    </row>
    <row r="803" spans="1:51" ht="24.75" customHeight="1" x14ac:dyDescent="0.15">
      <c r="A803" s="94"/>
      <c r="B803" s="95"/>
      <c r="C803" s="95"/>
      <c r="D803" s="95"/>
      <c r="E803" s="95"/>
      <c r="F803" s="96"/>
      <c r="G803" s="473" t="s">
        <v>169</v>
      </c>
      <c r="H803" s="474"/>
      <c r="I803" s="474"/>
      <c r="J803" s="474"/>
      <c r="K803" s="475"/>
      <c r="L803" s="476" t="s">
        <v>235</v>
      </c>
      <c r="M803" s="477"/>
      <c r="N803" s="477"/>
      <c r="O803" s="477"/>
      <c r="P803" s="477"/>
      <c r="Q803" s="477"/>
      <c r="R803" s="477"/>
      <c r="S803" s="477"/>
      <c r="T803" s="477"/>
      <c r="U803" s="477"/>
      <c r="V803" s="477"/>
      <c r="W803" s="477"/>
      <c r="X803" s="478"/>
      <c r="Y803" s="479">
        <v>39</v>
      </c>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2</v>
      </c>
    </row>
    <row r="804" spans="1:51" ht="24.75"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2</v>
      </c>
    </row>
    <row r="805" spans="1:51" ht="24.75"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2</v>
      </c>
    </row>
    <row r="806" spans="1:51" ht="24.75"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2</v>
      </c>
    </row>
    <row r="807" spans="1:51" ht="24.75"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2</v>
      </c>
    </row>
    <row r="808" spans="1:51" ht="24.75"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2</v>
      </c>
    </row>
    <row r="809" spans="1:51" ht="24.75"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2</v>
      </c>
    </row>
    <row r="810" spans="1:51" ht="24.75"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2</v>
      </c>
    </row>
    <row r="811" spans="1:51" ht="24.75"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2</v>
      </c>
    </row>
    <row r="812" spans="1:51" ht="24.75"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61</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2</v>
      </c>
    </row>
    <row r="813" spans="1:51" ht="24.75" hidden="1" customHeight="1" x14ac:dyDescent="0.15">
      <c r="A813" s="94"/>
      <c r="B813" s="95"/>
      <c r="C813" s="95"/>
      <c r="D813" s="95"/>
      <c r="E813" s="95"/>
      <c r="F813" s="96"/>
      <c r="G813" s="490" t="s">
        <v>328</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293</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69</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419</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319</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69</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491</v>
      </c>
      <c r="AM839" s="472"/>
      <c r="AN839" s="472"/>
      <c r="AO839" s="37" t="s">
        <v>483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96</v>
      </c>
      <c r="K844" s="467"/>
      <c r="L844" s="467"/>
      <c r="M844" s="467"/>
      <c r="N844" s="467"/>
      <c r="O844" s="467"/>
      <c r="P844" s="278" t="s">
        <v>24</v>
      </c>
      <c r="Q844" s="278"/>
      <c r="R844" s="278"/>
      <c r="S844" s="278"/>
      <c r="T844" s="278"/>
      <c r="U844" s="278"/>
      <c r="V844" s="278"/>
      <c r="W844" s="278"/>
      <c r="X844" s="278"/>
      <c r="Y844" s="463" t="s">
        <v>449</v>
      </c>
      <c r="Z844" s="463"/>
      <c r="AA844" s="463"/>
      <c r="AB844" s="463"/>
      <c r="AC844" s="247" t="s">
        <v>377</v>
      </c>
      <c r="AD844" s="247"/>
      <c r="AE844" s="247"/>
      <c r="AF844" s="247"/>
      <c r="AG844" s="247"/>
      <c r="AH844" s="463" t="s">
        <v>507</v>
      </c>
      <c r="AI844" s="278"/>
      <c r="AJ844" s="278"/>
      <c r="AK844" s="278"/>
      <c r="AL844" s="278" t="s">
        <v>23</v>
      </c>
      <c r="AM844" s="278"/>
      <c r="AN844" s="278"/>
      <c r="AO844" s="422"/>
      <c r="AP844" s="247" t="s">
        <v>454</v>
      </c>
      <c r="AQ844" s="247"/>
      <c r="AR844" s="247"/>
      <c r="AS844" s="247"/>
      <c r="AT844" s="247"/>
      <c r="AU844" s="247"/>
      <c r="AV844" s="247"/>
      <c r="AW844" s="247"/>
      <c r="AX844" s="247"/>
    </row>
    <row r="845" spans="1:51" ht="57.75" customHeight="1" x14ac:dyDescent="0.15">
      <c r="A845" s="424">
        <v>1</v>
      </c>
      <c r="B845" s="424">
        <v>1</v>
      </c>
      <c r="C845" s="465" t="s">
        <v>783</v>
      </c>
      <c r="D845" s="465"/>
      <c r="E845" s="465"/>
      <c r="F845" s="465"/>
      <c r="G845" s="465"/>
      <c r="H845" s="465"/>
      <c r="I845" s="465"/>
      <c r="J845" s="426">
        <v>4010405010523</v>
      </c>
      <c r="K845" s="426"/>
      <c r="L845" s="426"/>
      <c r="M845" s="426"/>
      <c r="N845" s="426"/>
      <c r="O845" s="426"/>
      <c r="P845" s="427" t="s">
        <v>784</v>
      </c>
      <c r="Q845" s="427"/>
      <c r="R845" s="427"/>
      <c r="S845" s="427"/>
      <c r="T845" s="427"/>
      <c r="U845" s="427"/>
      <c r="V845" s="427"/>
      <c r="W845" s="427"/>
      <c r="X845" s="427"/>
      <c r="Y845" s="428">
        <v>21</v>
      </c>
      <c r="Z845" s="429"/>
      <c r="AA845" s="429"/>
      <c r="AB845" s="430"/>
      <c r="AC845" s="431" t="s">
        <v>514</v>
      </c>
      <c r="AD845" s="432"/>
      <c r="AE845" s="432"/>
      <c r="AF845" s="432"/>
      <c r="AG845" s="432"/>
      <c r="AH845" s="466">
        <v>2</v>
      </c>
      <c r="AI845" s="466"/>
      <c r="AJ845" s="466"/>
      <c r="AK845" s="466"/>
      <c r="AL845" s="434">
        <v>95</v>
      </c>
      <c r="AM845" s="435"/>
      <c r="AN845" s="435"/>
      <c r="AO845" s="436"/>
      <c r="AP845" s="243" t="s">
        <v>532</v>
      </c>
      <c r="AQ845" s="243"/>
      <c r="AR845" s="243"/>
      <c r="AS845" s="243"/>
      <c r="AT845" s="243"/>
      <c r="AU845" s="243"/>
      <c r="AV845" s="243"/>
      <c r="AW845" s="243"/>
      <c r="AX845" s="243"/>
    </row>
    <row r="846" spans="1:51" ht="45.75" customHeight="1" x14ac:dyDescent="0.15">
      <c r="A846" s="424">
        <v>2</v>
      </c>
      <c r="B846" s="424">
        <v>1</v>
      </c>
      <c r="C846" s="465" t="s">
        <v>783</v>
      </c>
      <c r="D846" s="465"/>
      <c r="E846" s="465"/>
      <c r="F846" s="465"/>
      <c r="G846" s="465"/>
      <c r="H846" s="465"/>
      <c r="I846" s="465"/>
      <c r="J846" s="426">
        <v>4010405010523</v>
      </c>
      <c r="K846" s="426"/>
      <c r="L846" s="426"/>
      <c r="M846" s="426"/>
      <c r="N846" s="426"/>
      <c r="O846" s="426"/>
      <c r="P846" s="427" t="s">
        <v>785</v>
      </c>
      <c r="Q846" s="427"/>
      <c r="R846" s="427"/>
      <c r="S846" s="427"/>
      <c r="T846" s="427"/>
      <c r="U846" s="427"/>
      <c r="V846" s="427"/>
      <c r="W846" s="427"/>
      <c r="X846" s="427"/>
      <c r="Y846" s="428">
        <v>18</v>
      </c>
      <c r="Z846" s="429"/>
      <c r="AA846" s="429"/>
      <c r="AB846" s="430"/>
      <c r="AC846" s="431" t="s">
        <v>514</v>
      </c>
      <c r="AD846" s="432"/>
      <c r="AE846" s="432"/>
      <c r="AF846" s="432"/>
      <c r="AG846" s="432"/>
      <c r="AH846" s="466">
        <v>1</v>
      </c>
      <c r="AI846" s="466"/>
      <c r="AJ846" s="466"/>
      <c r="AK846" s="466"/>
      <c r="AL846" s="434">
        <v>74</v>
      </c>
      <c r="AM846" s="435"/>
      <c r="AN846" s="435"/>
      <c r="AO846" s="436"/>
      <c r="AP846" s="243" t="s">
        <v>532</v>
      </c>
      <c r="AQ846" s="243"/>
      <c r="AR846" s="243"/>
      <c r="AS846" s="243"/>
      <c r="AT846" s="243"/>
      <c r="AU846" s="243"/>
      <c r="AV846" s="243"/>
      <c r="AW846" s="243"/>
      <c r="AX846" s="243"/>
      <c r="AY846">
        <f>COUNTA($C$846)</f>
        <v>1</v>
      </c>
    </row>
    <row r="847" spans="1:51" ht="45.75" customHeight="1" x14ac:dyDescent="0.15">
      <c r="A847" s="424">
        <v>3</v>
      </c>
      <c r="B847" s="424">
        <v>1</v>
      </c>
      <c r="C847" s="465" t="s">
        <v>783</v>
      </c>
      <c r="D847" s="465"/>
      <c r="E847" s="465"/>
      <c r="F847" s="465"/>
      <c r="G847" s="465"/>
      <c r="H847" s="465"/>
      <c r="I847" s="465"/>
      <c r="J847" s="426">
        <v>4010405010523</v>
      </c>
      <c r="K847" s="426"/>
      <c r="L847" s="426"/>
      <c r="M847" s="426"/>
      <c r="N847" s="426"/>
      <c r="O847" s="426"/>
      <c r="P847" s="427" t="s">
        <v>786</v>
      </c>
      <c r="Q847" s="427"/>
      <c r="R847" s="427"/>
      <c r="S847" s="427"/>
      <c r="T847" s="427"/>
      <c r="U847" s="427"/>
      <c r="V847" s="427"/>
      <c r="W847" s="427"/>
      <c r="X847" s="427"/>
      <c r="Y847" s="428">
        <v>17</v>
      </c>
      <c r="Z847" s="429"/>
      <c r="AA847" s="429"/>
      <c r="AB847" s="430"/>
      <c r="AC847" s="431" t="s">
        <v>514</v>
      </c>
      <c r="AD847" s="432"/>
      <c r="AE847" s="432"/>
      <c r="AF847" s="432"/>
      <c r="AG847" s="432"/>
      <c r="AH847" s="433">
        <v>4</v>
      </c>
      <c r="AI847" s="433"/>
      <c r="AJ847" s="433"/>
      <c r="AK847" s="433"/>
      <c r="AL847" s="434">
        <v>99</v>
      </c>
      <c r="AM847" s="435"/>
      <c r="AN847" s="435"/>
      <c r="AO847" s="436"/>
      <c r="AP847" s="243" t="s">
        <v>532</v>
      </c>
      <c r="AQ847" s="243"/>
      <c r="AR847" s="243"/>
      <c r="AS847" s="243"/>
      <c r="AT847" s="243"/>
      <c r="AU847" s="243"/>
      <c r="AV847" s="243"/>
      <c r="AW847" s="243"/>
      <c r="AX847" s="243"/>
      <c r="AY847">
        <f>COUNTA($C$847)</f>
        <v>1</v>
      </c>
    </row>
    <row r="848" spans="1:51" ht="72.75" customHeight="1" x14ac:dyDescent="0.15">
      <c r="A848" s="424">
        <v>4</v>
      </c>
      <c r="B848" s="424">
        <v>1</v>
      </c>
      <c r="C848" s="465" t="s">
        <v>299</v>
      </c>
      <c r="D848" s="465"/>
      <c r="E848" s="465"/>
      <c r="F848" s="465"/>
      <c r="G848" s="465"/>
      <c r="H848" s="465"/>
      <c r="I848" s="465"/>
      <c r="J848" s="426">
        <v>4010005004660</v>
      </c>
      <c r="K848" s="426"/>
      <c r="L848" s="426"/>
      <c r="M848" s="426"/>
      <c r="N848" s="426"/>
      <c r="O848" s="426"/>
      <c r="P848" s="427" t="s">
        <v>688</v>
      </c>
      <c r="Q848" s="427"/>
      <c r="R848" s="427"/>
      <c r="S848" s="427"/>
      <c r="T848" s="427"/>
      <c r="U848" s="427"/>
      <c r="V848" s="427"/>
      <c r="W848" s="427"/>
      <c r="X848" s="427"/>
      <c r="Y848" s="428">
        <v>12</v>
      </c>
      <c r="Z848" s="429"/>
      <c r="AA848" s="429"/>
      <c r="AB848" s="430"/>
      <c r="AC848" s="431" t="s">
        <v>514</v>
      </c>
      <c r="AD848" s="432"/>
      <c r="AE848" s="432"/>
      <c r="AF848" s="432"/>
      <c r="AG848" s="432"/>
      <c r="AH848" s="433">
        <v>2</v>
      </c>
      <c r="AI848" s="433"/>
      <c r="AJ848" s="433"/>
      <c r="AK848" s="433"/>
      <c r="AL848" s="434">
        <v>100</v>
      </c>
      <c r="AM848" s="435"/>
      <c r="AN848" s="435"/>
      <c r="AO848" s="436"/>
      <c r="AP848" s="243" t="s">
        <v>532</v>
      </c>
      <c r="AQ848" s="243"/>
      <c r="AR848" s="243"/>
      <c r="AS848" s="243"/>
      <c r="AT848" s="243"/>
      <c r="AU848" s="243"/>
      <c r="AV848" s="243"/>
      <c r="AW848" s="243"/>
      <c r="AX848" s="243"/>
      <c r="AY848">
        <f>COUNTA($C$848)</f>
        <v>1</v>
      </c>
    </row>
    <row r="849" spans="1:51" ht="47.25" customHeight="1" x14ac:dyDescent="0.15">
      <c r="A849" s="424">
        <v>5</v>
      </c>
      <c r="B849" s="424">
        <v>1</v>
      </c>
      <c r="C849" s="465" t="s">
        <v>299</v>
      </c>
      <c r="D849" s="465"/>
      <c r="E849" s="465"/>
      <c r="F849" s="465"/>
      <c r="G849" s="465"/>
      <c r="H849" s="465"/>
      <c r="I849" s="465"/>
      <c r="J849" s="426">
        <v>4010005004660</v>
      </c>
      <c r="K849" s="426"/>
      <c r="L849" s="426"/>
      <c r="M849" s="426"/>
      <c r="N849" s="426"/>
      <c r="O849" s="426"/>
      <c r="P849" s="427" t="s">
        <v>788</v>
      </c>
      <c r="Q849" s="427"/>
      <c r="R849" s="427"/>
      <c r="S849" s="427"/>
      <c r="T849" s="427"/>
      <c r="U849" s="427"/>
      <c r="V849" s="427"/>
      <c r="W849" s="427"/>
      <c r="X849" s="427"/>
      <c r="Y849" s="428">
        <v>9</v>
      </c>
      <c r="Z849" s="429"/>
      <c r="AA849" s="429"/>
      <c r="AB849" s="430"/>
      <c r="AC849" s="431" t="s">
        <v>28</v>
      </c>
      <c r="AD849" s="432"/>
      <c r="AE849" s="432"/>
      <c r="AF849" s="432"/>
      <c r="AG849" s="432"/>
      <c r="AH849" s="433">
        <v>1</v>
      </c>
      <c r="AI849" s="433"/>
      <c r="AJ849" s="433"/>
      <c r="AK849" s="433"/>
      <c r="AL849" s="434">
        <v>99</v>
      </c>
      <c r="AM849" s="435"/>
      <c r="AN849" s="435"/>
      <c r="AO849" s="436"/>
      <c r="AP849" s="243" t="s">
        <v>532</v>
      </c>
      <c r="AQ849" s="243"/>
      <c r="AR849" s="243"/>
      <c r="AS849" s="243"/>
      <c r="AT849" s="243"/>
      <c r="AU849" s="243"/>
      <c r="AV849" s="243"/>
      <c r="AW849" s="243"/>
      <c r="AX849" s="243"/>
      <c r="AY849">
        <f>COUNTA($C$849)</f>
        <v>1</v>
      </c>
    </row>
    <row r="850" spans="1:51" ht="51.75" customHeight="1" x14ac:dyDescent="0.15">
      <c r="A850" s="424">
        <v>6</v>
      </c>
      <c r="B850" s="424">
        <v>1</v>
      </c>
      <c r="C850" s="465" t="s">
        <v>657</v>
      </c>
      <c r="D850" s="465"/>
      <c r="E850" s="465"/>
      <c r="F850" s="465"/>
      <c r="G850" s="465"/>
      <c r="H850" s="465"/>
      <c r="I850" s="465"/>
      <c r="J850" s="426">
        <v>3010005018587</v>
      </c>
      <c r="K850" s="426"/>
      <c r="L850" s="426"/>
      <c r="M850" s="426"/>
      <c r="N850" s="426"/>
      <c r="O850" s="426"/>
      <c r="P850" s="427" t="s">
        <v>721</v>
      </c>
      <c r="Q850" s="427"/>
      <c r="R850" s="427"/>
      <c r="S850" s="427"/>
      <c r="T850" s="427"/>
      <c r="U850" s="427"/>
      <c r="V850" s="427"/>
      <c r="W850" s="427"/>
      <c r="X850" s="427"/>
      <c r="Y850" s="428">
        <v>5</v>
      </c>
      <c r="Z850" s="429"/>
      <c r="AA850" s="429"/>
      <c r="AB850" s="430"/>
      <c r="AC850" s="431" t="s">
        <v>514</v>
      </c>
      <c r="AD850" s="432"/>
      <c r="AE850" s="432"/>
      <c r="AF850" s="432"/>
      <c r="AG850" s="432"/>
      <c r="AH850" s="433">
        <v>1</v>
      </c>
      <c r="AI850" s="433"/>
      <c r="AJ850" s="433"/>
      <c r="AK850" s="433"/>
      <c r="AL850" s="434">
        <v>100</v>
      </c>
      <c r="AM850" s="435"/>
      <c r="AN850" s="435"/>
      <c r="AO850" s="436"/>
      <c r="AP850" s="243" t="s">
        <v>532</v>
      </c>
      <c r="AQ850" s="243"/>
      <c r="AR850" s="243"/>
      <c r="AS850" s="243"/>
      <c r="AT850" s="243"/>
      <c r="AU850" s="243"/>
      <c r="AV850" s="243"/>
      <c r="AW850" s="243"/>
      <c r="AX850" s="243"/>
      <c r="AY850">
        <f>COUNTA($C$850)</f>
        <v>1</v>
      </c>
    </row>
    <row r="851" spans="1:51" ht="54.75" customHeight="1" x14ac:dyDescent="0.15">
      <c r="A851" s="424">
        <v>7</v>
      </c>
      <c r="B851" s="424">
        <v>1</v>
      </c>
      <c r="C851" s="465" t="s">
        <v>233</v>
      </c>
      <c r="D851" s="465"/>
      <c r="E851" s="465"/>
      <c r="F851" s="465"/>
      <c r="G851" s="465"/>
      <c r="H851" s="465"/>
      <c r="I851" s="465"/>
      <c r="J851" s="426">
        <v>8010005003758</v>
      </c>
      <c r="K851" s="426"/>
      <c r="L851" s="426"/>
      <c r="M851" s="426"/>
      <c r="N851" s="426"/>
      <c r="O851" s="426"/>
      <c r="P851" s="427" t="s">
        <v>790</v>
      </c>
      <c r="Q851" s="427"/>
      <c r="R851" s="427"/>
      <c r="S851" s="427"/>
      <c r="T851" s="427"/>
      <c r="U851" s="427"/>
      <c r="V851" s="427"/>
      <c r="W851" s="427"/>
      <c r="X851" s="427"/>
      <c r="Y851" s="428">
        <v>5</v>
      </c>
      <c r="Z851" s="429"/>
      <c r="AA851" s="429"/>
      <c r="AB851" s="430"/>
      <c r="AC851" s="431" t="s">
        <v>28</v>
      </c>
      <c r="AD851" s="432"/>
      <c r="AE851" s="432"/>
      <c r="AF851" s="432"/>
      <c r="AG851" s="432"/>
      <c r="AH851" s="433">
        <v>2</v>
      </c>
      <c r="AI851" s="433"/>
      <c r="AJ851" s="433"/>
      <c r="AK851" s="433"/>
      <c r="AL851" s="434">
        <v>100</v>
      </c>
      <c r="AM851" s="435"/>
      <c r="AN851" s="435"/>
      <c r="AO851" s="436"/>
      <c r="AP851" s="243" t="s">
        <v>532</v>
      </c>
      <c r="AQ851" s="243"/>
      <c r="AR851" s="243"/>
      <c r="AS851" s="243"/>
      <c r="AT851" s="243"/>
      <c r="AU851" s="243"/>
      <c r="AV851" s="243"/>
      <c r="AW851" s="243"/>
      <c r="AX851" s="243"/>
      <c r="AY851">
        <f>COUNTA($C$851)</f>
        <v>1</v>
      </c>
    </row>
    <row r="852" spans="1:51" ht="57.75" customHeight="1" x14ac:dyDescent="0.15">
      <c r="A852" s="424">
        <v>8</v>
      </c>
      <c r="B852" s="424">
        <v>1</v>
      </c>
      <c r="C852" s="465" t="s">
        <v>789</v>
      </c>
      <c r="D852" s="465"/>
      <c r="E852" s="465"/>
      <c r="F852" s="465"/>
      <c r="G852" s="465"/>
      <c r="H852" s="465"/>
      <c r="I852" s="465"/>
      <c r="J852" s="426">
        <v>9012405000111</v>
      </c>
      <c r="K852" s="426"/>
      <c r="L852" s="426"/>
      <c r="M852" s="426"/>
      <c r="N852" s="426"/>
      <c r="O852" s="426"/>
      <c r="P852" s="427" t="s">
        <v>314</v>
      </c>
      <c r="Q852" s="427"/>
      <c r="R852" s="427"/>
      <c r="S852" s="427"/>
      <c r="T852" s="427"/>
      <c r="U852" s="427"/>
      <c r="V852" s="427"/>
      <c r="W852" s="427"/>
      <c r="X852" s="427"/>
      <c r="Y852" s="428">
        <v>5</v>
      </c>
      <c r="Z852" s="429"/>
      <c r="AA852" s="429"/>
      <c r="AB852" s="430"/>
      <c r="AC852" s="431" t="s">
        <v>28</v>
      </c>
      <c r="AD852" s="432"/>
      <c r="AE852" s="432"/>
      <c r="AF852" s="432"/>
      <c r="AG852" s="432"/>
      <c r="AH852" s="433">
        <v>2</v>
      </c>
      <c r="AI852" s="433"/>
      <c r="AJ852" s="433"/>
      <c r="AK852" s="433"/>
      <c r="AL852" s="434">
        <v>94</v>
      </c>
      <c r="AM852" s="435"/>
      <c r="AN852" s="435"/>
      <c r="AO852" s="436"/>
      <c r="AP852" s="243" t="s">
        <v>532</v>
      </c>
      <c r="AQ852" s="243"/>
      <c r="AR852" s="243"/>
      <c r="AS852" s="243"/>
      <c r="AT852" s="243"/>
      <c r="AU852" s="243"/>
      <c r="AV852" s="243"/>
      <c r="AW852" s="243"/>
      <c r="AX852" s="243"/>
      <c r="AY852">
        <f>COUNTA($C$852)</f>
        <v>1</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92</v>
      </c>
      <c r="D877" s="278"/>
      <c r="E877" s="278"/>
      <c r="F877" s="278"/>
      <c r="G877" s="278"/>
      <c r="H877" s="278"/>
      <c r="I877" s="278"/>
      <c r="J877" s="247" t="s">
        <v>96</v>
      </c>
      <c r="K877" s="467"/>
      <c r="L877" s="467"/>
      <c r="M877" s="467"/>
      <c r="N877" s="467"/>
      <c r="O877" s="467"/>
      <c r="P877" s="278" t="s">
        <v>24</v>
      </c>
      <c r="Q877" s="278"/>
      <c r="R877" s="278"/>
      <c r="S877" s="278"/>
      <c r="T877" s="278"/>
      <c r="U877" s="278"/>
      <c r="V877" s="278"/>
      <c r="W877" s="278"/>
      <c r="X877" s="278"/>
      <c r="Y877" s="463" t="s">
        <v>449</v>
      </c>
      <c r="Z877" s="463"/>
      <c r="AA877" s="463"/>
      <c r="AB877" s="463"/>
      <c r="AC877" s="247" t="s">
        <v>377</v>
      </c>
      <c r="AD877" s="247"/>
      <c r="AE877" s="247"/>
      <c r="AF877" s="247"/>
      <c r="AG877" s="247"/>
      <c r="AH877" s="463" t="s">
        <v>507</v>
      </c>
      <c r="AI877" s="278"/>
      <c r="AJ877" s="278"/>
      <c r="AK877" s="278"/>
      <c r="AL877" s="278" t="s">
        <v>23</v>
      </c>
      <c r="AM877" s="278"/>
      <c r="AN877" s="278"/>
      <c r="AO877" s="422"/>
      <c r="AP877" s="247" t="s">
        <v>454</v>
      </c>
      <c r="AQ877" s="247"/>
      <c r="AR877" s="247"/>
      <c r="AS877" s="247"/>
      <c r="AT877" s="247"/>
      <c r="AU877" s="247"/>
      <c r="AV877" s="247"/>
      <c r="AW877" s="247"/>
      <c r="AX877" s="247"/>
      <c r="AY877">
        <f>$AY$875</f>
        <v>1</v>
      </c>
    </row>
    <row r="878" spans="1:51" ht="60" customHeight="1" x14ac:dyDescent="0.15">
      <c r="A878" s="424">
        <v>1</v>
      </c>
      <c r="B878" s="424">
        <v>1</v>
      </c>
      <c r="C878" s="465" t="s">
        <v>153</v>
      </c>
      <c r="D878" s="465"/>
      <c r="E878" s="465"/>
      <c r="F878" s="465"/>
      <c r="G878" s="465"/>
      <c r="H878" s="465"/>
      <c r="I878" s="465"/>
      <c r="J878" s="426" t="s">
        <v>532</v>
      </c>
      <c r="K878" s="426"/>
      <c r="L878" s="426"/>
      <c r="M878" s="426"/>
      <c r="N878" s="426"/>
      <c r="O878" s="426"/>
      <c r="P878" s="427" t="s">
        <v>761</v>
      </c>
      <c r="Q878" s="427"/>
      <c r="R878" s="427"/>
      <c r="S878" s="427"/>
      <c r="T878" s="427"/>
      <c r="U878" s="427"/>
      <c r="V878" s="427"/>
      <c r="W878" s="427"/>
      <c r="X878" s="427"/>
      <c r="Y878" s="428">
        <v>196</v>
      </c>
      <c r="Z878" s="429"/>
      <c r="AA878" s="429"/>
      <c r="AB878" s="430"/>
      <c r="AC878" s="431" t="s">
        <v>169</v>
      </c>
      <c r="AD878" s="432"/>
      <c r="AE878" s="432"/>
      <c r="AF878" s="432"/>
      <c r="AG878" s="432"/>
      <c r="AH878" s="466">
        <v>1</v>
      </c>
      <c r="AI878" s="466"/>
      <c r="AJ878" s="466"/>
      <c r="AK878" s="466"/>
      <c r="AL878" s="434">
        <v>98</v>
      </c>
      <c r="AM878" s="435"/>
      <c r="AN878" s="435"/>
      <c r="AO878" s="436"/>
      <c r="AP878" s="243" t="s">
        <v>532</v>
      </c>
      <c r="AQ878" s="243"/>
      <c r="AR878" s="243"/>
      <c r="AS878" s="243"/>
      <c r="AT878" s="243"/>
      <c r="AU878" s="243"/>
      <c r="AV878" s="243"/>
      <c r="AW878" s="243"/>
      <c r="AX878" s="243"/>
      <c r="AY878">
        <f>$AY$875</f>
        <v>1</v>
      </c>
    </row>
    <row r="879" spans="1:51" ht="69.75" customHeight="1" x14ac:dyDescent="0.15">
      <c r="A879" s="424">
        <v>2</v>
      </c>
      <c r="B879" s="424">
        <v>1</v>
      </c>
      <c r="C879" s="465" t="s">
        <v>335</v>
      </c>
      <c r="D879" s="465"/>
      <c r="E879" s="465"/>
      <c r="F879" s="465"/>
      <c r="G879" s="465"/>
      <c r="H879" s="465"/>
      <c r="I879" s="465"/>
      <c r="J879" s="426">
        <v>4010001054032</v>
      </c>
      <c r="K879" s="426"/>
      <c r="L879" s="426"/>
      <c r="M879" s="426"/>
      <c r="N879" s="426"/>
      <c r="O879" s="426"/>
      <c r="P879" s="427" t="s">
        <v>164</v>
      </c>
      <c r="Q879" s="427"/>
      <c r="R879" s="427"/>
      <c r="S879" s="427"/>
      <c r="T879" s="427"/>
      <c r="U879" s="427"/>
      <c r="V879" s="427"/>
      <c r="W879" s="427"/>
      <c r="X879" s="427"/>
      <c r="Y879" s="428">
        <v>30</v>
      </c>
      <c r="Z879" s="429"/>
      <c r="AA879" s="429"/>
      <c r="AB879" s="430"/>
      <c r="AC879" s="431" t="s">
        <v>514</v>
      </c>
      <c r="AD879" s="432"/>
      <c r="AE879" s="432"/>
      <c r="AF879" s="432"/>
      <c r="AG879" s="432"/>
      <c r="AH879" s="466">
        <v>3</v>
      </c>
      <c r="AI879" s="466"/>
      <c r="AJ879" s="466"/>
      <c r="AK879" s="466"/>
      <c r="AL879" s="434">
        <v>100</v>
      </c>
      <c r="AM879" s="435"/>
      <c r="AN879" s="435"/>
      <c r="AO879" s="436"/>
      <c r="AP879" s="243" t="s">
        <v>532</v>
      </c>
      <c r="AQ879" s="243"/>
      <c r="AR879" s="243"/>
      <c r="AS879" s="243"/>
      <c r="AT879" s="243"/>
      <c r="AU879" s="243"/>
      <c r="AV879" s="243"/>
      <c r="AW879" s="243"/>
      <c r="AX879" s="243"/>
      <c r="AY879">
        <f>COUNTA($C$879)</f>
        <v>1</v>
      </c>
    </row>
    <row r="880" spans="1:51" ht="62.25" customHeight="1" x14ac:dyDescent="0.15">
      <c r="A880" s="424">
        <v>3</v>
      </c>
      <c r="B880" s="424">
        <v>1</v>
      </c>
      <c r="C880" s="465" t="s">
        <v>335</v>
      </c>
      <c r="D880" s="465"/>
      <c r="E880" s="465"/>
      <c r="F880" s="465"/>
      <c r="G880" s="465"/>
      <c r="H880" s="465"/>
      <c r="I880" s="465"/>
      <c r="J880" s="426">
        <v>4010001054032</v>
      </c>
      <c r="K880" s="426"/>
      <c r="L880" s="426"/>
      <c r="M880" s="426"/>
      <c r="N880" s="426"/>
      <c r="O880" s="426"/>
      <c r="P880" s="427" t="s">
        <v>791</v>
      </c>
      <c r="Q880" s="427"/>
      <c r="R880" s="427"/>
      <c r="S880" s="427"/>
      <c r="T880" s="427"/>
      <c r="U880" s="427"/>
      <c r="V880" s="427"/>
      <c r="W880" s="427"/>
      <c r="X880" s="427"/>
      <c r="Y880" s="428">
        <v>22</v>
      </c>
      <c r="Z880" s="429"/>
      <c r="AA880" s="429"/>
      <c r="AB880" s="430"/>
      <c r="AC880" s="431" t="s">
        <v>514</v>
      </c>
      <c r="AD880" s="432"/>
      <c r="AE880" s="432"/>
      <c r="AF880" s="432"/>
      <c r="AG880" s="432"/>
      <c r="AH880" s="433">
        <v>2</v>
      </c>
      <c r="AI880" s="433"/>
      <c r="AJ880" s="433"/>
      <c r="AK880" s="433"/>
      <c r="AL880" s="434">
        <v>109</v>
      </c>
      <c r="AM880" s="435"/>
      <c r="AN880" s="435"/>
      <c r="AO880" s="436"/>
      <c r="AP880" s="243" t="s">
        <v>532</v>
      </c>
      <c r="AQ880" s="243"/>
      <c r="AR880" s="243"/>
      <c r="AS880" s="243"/>
      <c r="AT880" s="243"/>
      <c r="AU880" s="243"/>
      <c r="AV880" s="243"/>
      <c r="AW880" s="243"/>
      <c r="AX880" s="243"/>
      <c r="AY880">
        <f>COUNTA($C$880)</f>
        <v>1</v>
      </c>
    </row>
    <row r="881" spans="1:51" ht="62.25" customHeight="1" x14ac:dyDescent="0.15">
      <c r="A881" s="424">
        <v>4</v>
      </c>
      <c r="B881" s="424">
        <v>1</v>
      </c>
      <c r="C881" s="465" t="s">
        <v>335</v>
      </c>
      <c r="D881" s="465"/>
      <c r="E881" s="465"/>
      <c r="F881" s="465"/>
      <c r="G881" s="465"/>
      <c r="H881" s="465"/>
      <c r="I881" s="465"/>
      <c r="J881" s="426">
        <v>4010001054032</v>
      </c>
      <c r="K881" s="426"/>
      <c r="L881" s="426"/>
      <c r="M881" s="426"/>
      <c r="N881" s="426"/>
      <c r="O881" s="426"/>
      <c r="P881" s="427" t="s">
        <v>196</v>
      </c>
      <c r="Q881" s="427"/>
      <c r="R881" s="427"/>
      <c r="S881" s="427"/>
      <c r="T881" s="427"/>
      <c r="U881" s="427"/>
      <c r="V881" s="427"/>
      <c r="W881" s="427"/>
      <c r="X881" s="427"/>
      <c r="Y881" s="428">
        <v>19</v>
      </c>
      <c r="Z881" s="429"/>
      <c r="AA881" s="429"/>
      <c r="AB881" s="430"/>
      <c r="AC881" s="431" t="s">
        <v>514</v>
      </c>
      <c r="AD881" s="432"/>
      <c r="AE881" s="432"/>
      <c r="AF881" s="432"/>
      <c r="AG881" s="432"/>
      <c r="AH881" s="433">
        <v>1</v>
      </c>
      <c r="AI881" s="433"/>
      <c r="AJ881" s="433"/>
      <c r="AK881" s="433"/>
      <c r="AL881" s="434">
        <v>100</v>
      </c>
      <c r="AM881" s="435"/>
      <c r="AN881" s="435"/>
      <c r="AO881" s="436"/>
      <c r="AP881" s="243" t="s">
        <v>532</v>
      </c>
      <c r="AQ881" s="243"/>
      <c r="AR881" s="243"/>
      <c r="AS881" s="243"/>
      <c r="AT881" s="243"/>
      <c r="AU881" s="243"/>
      <c r="AV881" s="243"/>
      <c r="AW881" s="243"/>
      <c r="AX881" s="243"/>
      <c r="AY881">
        <f>COUNTA($C$881)</f>
        <v>1</v>
      </c>
    </row>
    <row r="882" spans="1:51" ht="49.5" customHeight="1" x14ac:dyDescent="0.15">
      <c r="A882" s="424">
        <v>5</v>
      </c>
      <c r="B882" s="424">
        <v>1</v>
      </c>
      <c r="C882" s="465" t="s">
        <v>363</v>
      </c>
      <c r="D882" s="465"/>
      <c r="E882" s="465"/>
      <c r="F882" s="465"/>
      <c r="G882" s="465"/>
      <c r="H882" s="465"/>
      <c r="I882" s="465"/>
      <c r="J882" s="426">
        <v>6010001030403</v>
      </c>
      <c r="K882" s="426"/>
      <c r="L882" s="426"/>
      <c r="M882" s="426"/>
      <c r="N882" s="426"/>
      <c r="O882" s="426"/>
      <c r="P882" s="427" t="s">
        <v>792</v>
      </c>
      <c r="Q882" s="427"/>
      <c r="R882" s="427"/>
      <c r="S882" s="427"/>
      <c r="T882" s="427"/>
      <c r="U882" s="427"/>
      <c r="V882" s="427"/>
      <c r="W882" s="427"/>
      <c r="X882" s="427"/>
      <c r="Y882" s="428">
        <v>29</v>
      </c>
      <c r="Z882" s="429"/>
      <c r="AA882" s="429"/>
      <c r="AB882" s="430"/>
      <c r="AC882" s="431" t="s">
        <v>514</v>
      </c>
      <c r="AD882" s="432"/>
      <c r="AE882" s="432"/>
      <c r="AF882" s="432"/>
      <c r="AG882" s="432"/>
      <c r="AH882" s="433">
        <v>1</v>
      </c>
      <c r="AI882" s="433"/>
      <c r="AJ882" s="433"/>
      <c r="AK882" s="433"/>
      <c r="AL882" s="434">
        <v>100</v>
      </c>
      <c r="AM882" s="435"/>
      <c r="AN882" s="435"/>
      <c r="AO882" s="436"/>
      <c r="AP882" s="243" t="s">
        <v>532</v>
      </c>
      <c r="AQ882" s="243"/>
      <c r="AR882" s="243"/>
      <c r="AS882" s="243"/>
      <c r="AT882" s="243"/>
      <c r="AU882" s="243"/>
      <c r="AV882" s="243"/>
      <c r="AW882" s="243"/>
      <c r="AX882" s="243"/>
      <c r="AY882">
        <f>COUNTA($C$882)</f>
        <v>1</v>
      </c>
    </row>
    <row r="883" spans="1:51" ht="49.5" customHeight="1" x14ac:dyDescent="0.15">
      <c r="A883" s="424">
        <v>6</v>
      </c>
      <c r="B883" s="424">
        <v>1</v>
      </c>
      <c r="C883" s="465" t="s">
        <v>363</v>
      </c>
      <c r="D883" s="465"/>
      <c r="E883" s="465"/>
      <c r="F883" s="465"/>
      <c r="G883" s="465"/>
      <c r="H883" s="465"/>
      <c r="I883" s="465"/>
      <c r="J883" s="426">
        <v>6010001030403</v>
      </c>
      <c r="K883" s="426"/>
      <c r="L883" s="426"/>
      <c r="M883" s="426"/>
      <c r="N883" s="426"/>
      <c r="O883" s="426"/>
      <c r="P883" s="427" t="s">
        <v>613</v>
      </c>
      <c r="Q883" s="427"/>
      <c r="R883" s="427"/>
      <c r="S883" s="427"/>
      <c r="T883" s="427"/>
      <c r="U883" s="427"/>
      <c r="V883" s="427"/>
      <c r="W883" s="427"/>
      <c r="X883" s="427"/>
      <c r="Y883" s="428">
        <v>19</v>
      </c>
      <c r="Z883" s="429"/>
      <c r="AA883" s="429"/>
      <c r="AB883" s="430"/>
      <c r="AC883" s="431" t="s">
        <v>28</v>
      </c>
      <c r="AD883" s="432"/>
      <c r="AE883" s="432"/>
      <c r="AF883" s="432"/>
      <c r="AG883" s="432"/>
      <c r="AH883" s="433">
        <v>1</v>
      </c>
      <c r="AI883" s="433"/>
      <c r="AJ883" s="433"/>
      <c r="AK883" s="433"/>
      <c r="AL883" s="434">
        <v>96</v>
      </c>
      <c r="AM883" s="435"/>
      <c r="AN883" s="435"/>
      <c r="AO883" s="436"/>
      <c r="AP883" s="243" t="s">
        <v>532</v>
      </c>
      <c r="AQ883" s="243"/>
      <c r="AR883" s="243"/>
      <c r="AS883" s="243"/>
      <c r="AT883" s="243"/>
      <c r="AU883" s="243"/>
      <c r="AV883" s="243"/>
      <c r="AW883" s="243"/>
      <c r="AX883" s="243"/>
      <c r="AY883">
        <f>COUNTA($C$883)</f>
        <v>1</v>
      </c>
    </row>
    <row r="884" spans="1:51" ht="49.5" customHeight="1" x14ac:dyDescent="0.15">
      <c r="A884" s="424">
        <v>7</v>
      </c>
      <c r="B884" s="424">
        <v>1</v>
      </c>
      <c r="C884" s="465" t="s">
        <v>363</v>
      </c>
      <c r="D884" s="465"/>
      <c r="E884" s="465"/>
      <c r="F884" s="465"/>
      <c r="G884" s="465"/>
      <c r="H884" s="465"/>
      <c r="I884" s="465"/>
      <c r="J884" s="426">
        <v>6010001030403</v>
      </c>
      <c r="K884" s="426"/>
      <c r="L884" s="426"/>
      <c r="M884" s="426"/>
      <c r="N884" s="426"/>
      <c r="O884" s="426"/>
      <c r="P884" s="427" t="s">
        <v>793</v>
      </c>
      <c r="Q884" s="427"/>
      <c r="R884" s="427"/>
      <c r="S884" s="427"/>
      <c r="T884" s="427"/>
      <c r="U884" s="427"/>
      <c r="V884" s="427"/>
      <c r="W884" s="427"/>
      <c r="X884" s="427"/>
      <c r="Y884" s="428">
        <v>14</v>
      </c>
      <c r="Z884" s="429"/>
      <c r="AA884" s="429"/>
      <c r="AB884" s="430"/>
      <c r="AC884" s="431" t="s">
        <v>514</v>
      </c>
      <c r="AD884" s="432"/>
      <c r="AE884" s="432"/>
      <c r="AF884" s="432"/>
      <c r="AG884" s="432"/>
      <c r="AH884" s="433">
        <v>1</v>
      </c>
      <c r="AI884" s="433"/>
      <c r="AJ884" s="433"/>
      <c r="AK884" s="433"/>
      <c r="AL884" s="434">
        <v>100</v>
      </c>
      <c r="AM884" s="435"/>
      <c r="AN884" s="435"/>
      <c r="AO884" s="436"/>
      <c r="AP884" s="243" t="s">
        <v>532</v>
      </c>
      <c r="AQ884" s="243"/>
      <c r="AR884" s="243"/>
      <c r="AS884" s="243"/>
      <c r="AT884" s="243"/>
      <c r="AU884" s="243"/>
      <c r="AV884" s="243"/>
      <c r="AW884" s="243"/>
      <c r="AX884" s="243"/>
      <c r="AY884">
        <f>COUNTA($C$884)</f>
        <v>1</v>
      </c>
    </row>
    <row r="885" spans="1:51" ht="49.5" customHeight="1" x14ac:dyDescent="0.15">
      <c r="A885" s="424">
        <v>8</v>
      </c>
      <c r="B885" s="424">
        <v>1</v>
      </c>
      <c r="C885" s="465" t="s">
        <v>508</v>
      </c>
      <c r="D885" s="465"/>
      <c r="E885" s="465"/>
      <c r="F885" s="465"/>
      <c r="G885" s="465"/>
      <c r="H885" s="465"/>
      <c r="I885" s="465"/>
      <c r="J885" s="426">
        <v>4010001146242</v>
      </c>
      <c r="K885" s="426"/>
      <c r="L885" s="426"/>
      <c r="M885" s="426"/>
      <c r="N885" s="426"/>
      <c r="O885" s="426"/>
      <c r="P885" s="427" t="s">
        <v>244</v>
      </c>
      <c r="Q885" s="427"/>
      <c r="R885" s="427"/>
      <c r="S885" s="427"/>
      <c r="T885" s="427"/>
      <c r="U885" s="427"/>
      <c r="V885" s="427"/>
      <c r="W885" s="427"/>
      <c r="X885" s="427"/>
      <c r="Y885" s="428">
        <v>20</v>
      </c>
      <c r="Z885" s="429"/>
      <c r="AA885" s="429"/>
      <c r="AB885" s="430"/>
      <c r="AC885" s="431" t="s">
        <v>514</v>
      </c>
      <c r="AD885" s="432"/>
      <c r="AE885" s="432"/>
      <c r="AF885" s="432"/>
      <c r="AG885" s="432"/>
      <c r="AH885" s="433">
        <v>3</v>
      </c>
      <c r="AI885" s="433"/>
      <c r="AJ885" s="433"/>
      <c r="AK885" s="433"/>
      <c r="AL885" s="434">
        <v>100</v>
      </c>
      <c r="AM885" s="435"/>
      <c r="AN885" s="435"/>
      <c r="AO885" s="436"/>
      <c r="AP885" s="243" t="s">
        <v>532</v>
      </c>
      <c r="AQ885" s="243"/>
      <c r="AR885" s="243"/>
      <c r="AS885" s="243"/>
      <c r="AT885" s="243"/>
      <c r="AU885" s="243"/>
      <c r="AV885" s="243"/>
      <c r="AW885" s="243"/>
      <c r="AX885" s="243"/>
      <c r="AY885">
        <f>COUNTA($C$885)</f>
        <v>1</v>
      </c>
    </row>
    <row r="886" spans="1:51" ht="49.5" customHeight="1" x14ac:dyDescent="0.15">
      <c r="A886" s="424">
        <v>9</v>
      </c>
      <c r="B886" s="424">
        <v>1</v>
      </c>
      <c r="C886" s="465" t="s">
        <v>508</v>
      </c>
      <c r="D886" s="465"/>
      <c r="E886" s="465"/>
      <c r="F886" s="465"/>
      <c r="G886" s="465"/>
      <c r="H886" s="465"/>
      <c r="I886" s="465"/>
      <c r="J886" s="426">
        <v>4010001146242</v>
      </c>
      <c r="K886" s="426"/>
      <c r="L886" s="426"/>
      <c r="M886" s="426"/>
      <c r="N886" s="426"/>
      <c r="O886" s="426"/>
      <c r="P886" s="427" t="s">
        <v>258</v>
      </c>
      <c r="Q886" s="427"/>
      <c r="R886" s="427"/>
      <c r="S886" s="427"/>
      <c r="T886" s="427"/>
      <c r="U886" s="427"/>
      <c r="V886" s="427"/>
      <c r="W886" s="427"/>
      <c r="X886" s="427"/>
      <c r="Y886" s="428">
        <v>11</v>
      </c>
      <c r="Z886" s="429"/>
      <c r="AA886" s="429"/>
      <c r="AB886" s="430"/>
      <c r="AC886" s="431" t="s">
        <v>28</v>
      </c>
      <c r="AD886" s="432"/>
      <c r="AE886" s="432"/>
      <c r="AF886" s="432"/>
      <c r="AG886" s="432"/>
      <c r="AH886" s="433">
        <v>1</v>
      </c>
      <c r="AI886" s="433"/>
      <c r="AJ886" s="433"/>
      <c r="AK886" s="433"/>
      <c r="AL886" s="434">
        <v>80</v>
      </c>
      <c r="AM886" s="435"/>
      <c r="AN886" s="435"/>
      <c r="AO886" s="436"/>
      <c r="AP886" s="243" t="s">
        <v>532</v>
      </c>
      <c r="AQ886" s="243"/>
      <c r="AR886" s="243"/>
      <c r="AS886" s="243"/>
      <c r="AT886" s="243"/>
      <c r="AU886" s="243"/>
      <c r="AV886" s="243"/>
      <c r="AW886" s="243"/>
      <c r="AX886" s="243"/>
      <c r="AY886">
        <f>COUNTA($C$886)</f>
        <v>1</v>
      </c>
    </row>
    <row r="887" spans="1:51" ht="49.5" customHeight="1" x14ac:dyDescent="0.15">
      <c r="A887" s="424">
        <v>10</v>
      </c>
      <c r="B887" s="424">
        <v>1</v>
      </c>
      <c r="C887" s="465" t="s">
        <v>508</v>
      </c>
      <c r="D887" s="465"/>
      <c r="E887" s="465"/>
      <c r="F887" s="465"/>
      <c r="G887" s="465"/>
      <c r="H887" s="465"/>
      <c r="I887" s="465"/>
      <c r="J887" s="426">
        <v>4010001146242</v>
      </c>
      <c r="K887" s="426"/>
      <c r="L887" s="426"/>
      <c r="M887" s="426"/>
      <c r="N887" s="426"/>
      <c r="O887" s="426"/>
      <c r="P887" s="427" t="s">
        <v>477</v>
      </c>
      <c r="Q887" s="427"/>
      <c r="R887" s="427"/>
      <c r="S887" s="427"/>
      <c r="T887" s="427"/>
      <c r="U887" s="427"/>
      <c r="V887" s="427"/>
      <c r="W887" s="427"/>
      <c r="X887" s="427"/>
      <c r="Y887" s="428">
        <v>1</v>
      </c>
      <c r="Z887" s="429"/>
      <c r="AA887" s="429"/>
      <c r="AB887" s="430"/>
      <c r="AC887" s="431" t="s">
        <v>291</v>
      </c>
      <c r="AD887" s="432"/>
      <c r="AE887" s="432"/>
      <c r="AF887" s="432"/>
      <c r="AG887" s="432"/>
      <c r="AH887" s="433" t="s">
        <v>532</v>
      </c>
      <c r="AI887" s="433"/>
      <c r="AJ887" s="433"/>
      <c r="AK887" s="433"/>
      <c r="AL887" s="434">
        <v>100</v>
      </c>
      <c r="AM887" s="435"/>
      <c r="AN887" s="435"/>
      <c r="AO887" s="436"/>
      <c r="AP887" s="243" t="s">
        <v>532</v>
      </c>
      <c r="AQ887" s="243"/>
      <c r="AR887" s="243"/>
      <c r="AS887" s="243"/>
      <c r="AT887" s="243"/>
      <c r="AU887" s="243"/>
      <c r="AV887" s="243"/>
      <c r="AW887" s="243"/>
      <c r="AX887" s="243"/>
      <c r="AY887">
        <f>COUNTA($C$887)</f>
        <v>1</v>
      </c>
    </row>
    <row r="888" spans="1:51" ht="62.25" customHeight="1" x14ac:dyDescent="0.15">
      <c r="A888" s="424">
        <v>11</v>
      </c>
      <c r="B888" s="424">
        <v>1</v>
      </c>
      <c r="C888" s="465" t="s">
        <v>794</v>
      </c>
      <c r="D888" s="465"/>
      <c r="E888" s="465"/>
      <c r="F888" s="465"/>
      <c r="G888" s="465"/>
      <c r="H888" s="465"/>
      <c r="I888" s="465"/>
      <c r="J888" s="426">
        <v>4010405011380</v>
      </c>
      <c r="K888" s="426"/>
      <c r="L888" s="426"/>
      <c r="M888" s="426"/>
      <c r="N888" s="426"/>
      <c r="O888" s="426"/>
      <c r="P888" s="427" t="s">
        <v>553</v>
      </c>
      <c r="Q888" s="427"/>
      <c r="R888" s="427"/>
      <c r="S888" s="427"/>
      <c r="T888" s="427"/>
      <c r="U888" s="427"/>
      <c r="V888" s="427"/>
      <c r="W888" s="427"/>
      <c r="X888" s="427"/>
      <c r="Y888" s="428">
        <v>29</v>
      </c>
      <c r="Z888" s="429"/>
      <c r="AA888" s="429"/>
      <c r="AB888" s="430"/>
      <c r="AC888" s="431" t="s">
        <v>514</v>
      </c>
      <c r="AD888" s="432"/>
      <c r="AE888" s="432"/>
      <c r="AF888" s="432"/>
      <c r="AG888" s="432"/>
      <c r="AH888" s="433">
        <v>1</v>
      </c>
      <c r="AI888" s="433"/>
      <c r="AJ888" s="433"/>
      <c r="AK888" s="433"/>
      <c r="AL888" s="434">
        <v>94</v>
      </c>
      <c r="AM888" s="435"/>
      <c r="AN888" s="435"/>
      <c r="AO888" s="436"/>
      <c r="AP888" s="243" t="s">
        <v>532</v>
      </c>
      <c r="AQ888" s="243"/>
      <c r="AR888" s="243"/>
      <c r="AS888" s="243"/>
      <c r="AT888" s="243"/>
      <c r="AU888" s="243"/>
      <c r="AV888" s="243"/>
      <c r="AW888" s="243"/>
      <c r="AX888" s="243"/>
      <c r="AY888">
        <f>COUNTA($C$888)</f>
        <v>1</v>
      </c>
    </row>
    <row r="889" spans="1:51" ht="49.5" customHeight="1" x14ac:dyDescent="0.15">
      <c r="A889" s="424">
        <v>12</v>
      </c>
      <c r="B889" s="424">
        <v>1</v>
      </c>
      <c r="C889" s="465" t="s">
        <v>581</v>
      </c>
      <c r="D889" s="465"/>
      <c r="E889" s="465"/>
      <c r="F889" s="465"/>
      <c r="G889" s="465"/>
      <c r="H889" s="465"/>
      <c r="I889" s="465"/>
      <c r="J889" s="426">
        <v>7010001067262</v>
      </c>
      <c r="K889" s="426"/>
      <c r="L889" s="426"/>
      <c r="M889" s="426"/>
      <c r="N889" s="426"/>
      <c r="O889" s="426"/>
      <c r="P889" s="427" t="s">
        <v>787</v>
      </c>
      <c r="Q889" s="427"/>
      <c r="R889" s="427"/>
      <c r="S889" s="427"/>
      <c r="T889" s="427"/>
      <c r="U889" s="427"/>
      <c r="V889" s="427"/>
      <c r="W889" s="427"/>
      <c r="X889" s="427"/>
      <c r="Y889" s="428">
        <v>20</v>
      </c>
      <c r="Z889" s="429"/>
      <c r="AA889" s="429"/>
      <c r="AB889" s="430"/>
      <c r="AC889" s="431" t="s">
        <v>514</v>
      </c>
      <c r="AD889" s="432"/>
      <c r="AE889" s="432"/>
      <c r="AF889" s="432"/>
      <c r="AG889" s="432"/>
      <c r="AH889" s="433">
        <v>2</v>
      </c>
      <c r="AI889" s="433"/>
      <c r="AJ889" s="433"/>
      <c r="AK889" s="433"/>
      <c r="AL889" s="434">
        <v>100</v>
      </c>
      <c r="AM889" s="435"/>
      <c r="AN889" s="435"/>
      <c r="AO889" s="436"/>
      <c r="AP889" s="243" t="s">
        <v>532</v>
      </c>
      <c r="AQ889" s="243"/>
      <c r="AR889" s="243"/>
      <c r="AS889" s="243"/>
      <c r="AT889" s="243"/>
      <c r="AU889" s="243"/>
      <c r="AV889" s="243"/>
      <c r="AW889" s="243"/>
      <c r="AX889" s="243"/>
      <c r="AY889">
        <f>COUNTA($C$889)</f>
        <v>1</v>
      </c>
    </row>
    <row r="890" spans="1:51" ht="49.5" customHeight="1" x14ac:dyDescent="0.15">
      <c r="A890" s="424">
        <v>13</v>
      </c>
      <c r="B890" s="424">
        <v>1</v>
      </c>
      <c r="C890" s="465" t="s">
        <v>4</v>
      </c>
      <c r="D890" s="465"/>
      <c r="E890" s="465"/>
      <c r="F890" s="465"/>
      <c r="G890" s="465"/>
      <c r="H890" s="465"/>
      <c r="I890" s="465"/>
      <c r="J890" s="426">
        <v>3010401051209</v>
      </c>
      <c r="K890" s="426"/>
      <c r="L890" s="426"/>
      <c r="M890" s="426"/>
      <c r="N890" s="426"/>
      <c r="O890" s="426"/>
      <c r="P890" s="427" t="s">
        <v>723</v>
      </c>
      <c r="Q890" s="427"/>
      <c r="R890" s="427"/>
      <c r="S890" s="427"/>
      <c r="T890" s="427"/>
      <c r="U890" s="427"/>
      <c r="V890" s="427"/>
      <c r="W890" s="427"/>
      <c r="X890" s="427"/>
      <c r="Y890" s="428">
        <v>20</v>
      </c>
      <c r="Z890" s="429"/>
      <c r="AA890" s="429"/>
      <c r="AB890" s="430"/>
      <c r="AC890" s="431" t="s">
        <v>28</v>
      </c>
      <c r="AD890" s="432"/>
      <c r="AE890" s="432"/>
      <c r="AF890" s="432"/>
      <c r="AG890" s="432"/>
      <c r="AH890" s="433">
        <v>1</v>
      </c>
      <c r="AI890" s="433"/>
      <c r="AJ890" s="433"/>
      <c r="AK890" s="433"/>
      <c r="AL890" s="434">
        <v>99</v>
      </c>
      <c r="AM890" s="435"/>
      <c r="AN890" s="435"/>
      <c r="AO890" s="436"/>
      <c r="AP890" s="243" t="s">
        <v>532</v>
      </c>
      <c r="AQ890" s="243"/>
      <c r="AR890" s="243"/>
      <c r="AS890" s="243"/>
      <c r="AT890" s="243"/>
      <c r="AU890" s="243"/>
      <c r="AV890" s="243"/>
      <c r="AW890" s="243"/>
      <c r="AX890" s="243"/>
      <c r="AY890">
        <f>COUNTA($C$890)</f>
        <v>1</v>
      </c>
    </row>
    <row r="891" spans="1:51" ht="49.5" customHeight="1" x14ac:dyDescent="0.15">
      <c r="A891" s="424">
        <v>14</v>
      </c>
      <c r="B891" s="424">
        <v>1</v>
      </c>
      <c r="C891" s="465" t="s">
        <v>795</v>
      </c>
      <c r="D891" s="465"/>
      <c r="E891" s="465"/>
      <c r="F891" s="465"/>
      <c r="G891" s="465"/>
      <c r="H891" s="465"/>
      <c r="I891" s="465"/>
      <c r="J891" s="426">
        <v>8010701012863</v>
      </c>
      <c r="K891" s="426"/>
      <c r="L891" s="426"/>
      <c r="M891" s="426"/>
      <c r="N891" s="426"/>
      <c r="O891" s="426"/>
      <c r="P891" s="427" t="s">
        <v>521</v>
      </c>
      <c r="Q891" s="427"/>
      <c r="R891" s="427"/>
      <c r="S891" s="427"/>
      <c r="T891" s="427"/>
      <c r="U891" s="427"/>
      <c r="V891" s="427"/>
      <c r="W891" s="427"/>
      <c r="X891" s="427"/>
      <c r="Y891" s="428">
        <v>15</v>
      </c>
      <c r="Z891" s="429"/>
      <c r="AA891" s="429"/>
      <c r="AB891" s="430"/>
      <c r="AC891" s="431" t="s">
        <v>514</v>
      </c>
      <c r="AD891" s="432"/>
      <c r="AE891" s="432"/>
      <c r="AF891" s="432"/>
      <c r="AG891" s="432"/>
      <c r="AH891" s="433">
        <v>1</v>
      </c>
      <c r="AI891" s="433"/>
      <c r="AJ891" s="433"/>
      <c r="AK891" s="433"/>
      <c r="AL891" s="434">
        <v>100</v>
      </c>
      <c r="AM891" s="435"/>
      <c r="AN891" s="435"/>
      <c r="AO891" s="436"/>
      <c r="AP891" s="243" t="s">
        <v>532</v>
      </c>
      <c r="AQ891" s="243"/>
      <c r="AR891" s="243"/>
      <c r="AS891" s="243"/>
      <c r="AT891" s="243"/>
      <c r="AU891" s="243"/>
      <c r="AV891" s="243"/>
      <c r="AW891" s="243"/>
      <c r="AX891" s="243"/>
      <c r="AY891">
        <f>COUNTA($C$891)</f>
        <v>1</v>
      </c>
    </row>
    <row r="892" spans="1:51" ht="49.5" customHeight="1" x14ac:dyDescent="0.15">
      <c r="A892" s="424">
        <v>15</v>
      </c>
      <c r="B892" s="424">
        <v>1</v>
      </c>
      <c r="C892" s="465" t="s">
        <v>796</v>
      </c>
      <c r="D892" s="465"/>
      <c r="E892" s="465"/>
      <c r="F892" s="465"/>
      <c r="G892" s="465"/>
      <c r="H892" s="465"/>
      <c r="I892" s="465"/>
      <c r="J892" s="426">
        <v>7013201000455</v>
      </c>
      <c r="K892" s="426"/>
      <c r="L892" s="426"/>
      <c r="M892" s="426"/>
      <c r="N892" s="426"/>
      <c r="O892" s="426"/>
      <c r="P892" s="427" t="s">
        <v>797</v>
      </c>
      <c r="Q892" s="427"/>
      <c r="R892" s="427"/>
      <c r="S892" s="427"/>
      <c r="T892" s="427"/>
      <c r="U892" s="427"/>
      <c r="V892" s="427"/>
      <c r="W892" s="427"/>
      <c r="X892" s="427"/>
      <c r="Y892" s="428">
        <v>15</v>
      </c>
      <c r="Z892" s="429"/>
      <c r="AA892" s="429"/>
      <c r="AB892" s="430"/>
      <c r="AC892" s="431" t="s">
        <v>514</v>
      </c>
      <c r="AD892" s="432"/>
      <c r="AE892" s="432"/>
      <c r="AF892" s="432"/>
      <c r="AG892" s="432"/>
      <c r="AH892" s="433">
        <v>3</v>
      </c>
      <c r="AI892" s="433"/>
      <c r="AJ892" s="433"/>
      <c r="AK892" s="433"/>
      <c r="AL892" s="434">
        <v>100</v>
      </c>
      <c r="AM892" s="435"/>
      <c r="AN892" s="435"/>
      <c r="AO892" s="436"/>
      <c r="AP892" s="243" t="s">
        <v>532</v>
      </c>
      <c r="AQ892" s="243"/>
      <c r="AR892" s="243"/>
      <c r="AS892" s="243"/>
      <c r="AT892" s="243"/>
      <c r="AU892" s="243"/>
      <c r="AV892" s="243"/>
      <c r="AW892" s="243"/>
      <c r="AX892" s="243"/>
      <c r="AY892">
        <f>COUNTA($C$892)</f>
        <v>1</v>
      </c>
    </row>
    <row r="893" spans="1:51" ht="49.5" customHeight="1" x14ac:dyDescent="0.15">
      <c r="A893" s="424">
        <v>16</v>
      </c>
      <c r="B893" s="424">
        <v>1</v>
      </c>
      <c r="C893" s="465" t="s">
        <v>486</v>
      </c>
      <c r="D893" s="465"/>
      <c r="E893" s="465"/>
      <c r="F893" s="465"/>
      <c r="G893" s="465"/>
      <c r="H893" s="465"/>
      <c r="I893" s="465"/>
      <c r="J893" s="426">
        <v>9010601030238</v>
      </c>
      <c r="K893" s="426"/>
      <c r="L893" s="426"/>
      <c r="M893" s="426"/>
      <c r="N893" s="426"/>
      <c r="O893" s="426"/>
      <c r="P893" s="427" t="s">
        <v>798</v>
      </c>
      <c r="Q893" s="427"/>
      <c r="R893" s="427"/>
      <c r="S893" s="427"/>
      <c r="T893" s="427"/>
      <c r="U893" s="427"/>
      <c r="V893" s="427"/>
      <c r="W893" s="427"/>
      <c r="X893" s="427"/>
      <c r="Y893" s="428">
        <v>14</v>
      </c>
      <c r="Z893" s="429"/>
      <c r="AA893" s="429"/>
      <c r="AB893" s="430"/>
      <c r="AC893" s="431" t="s">
        <v>514</v>
      </c>
      <c r="AD893" s="432"/>
      <c r="AE893" s="432"/>
      <c r="AF893" s="432"/>
      <c r="AG893" s="432"/>
      <c r="AH893" s="433">
        <v>5</v>
      </c>
      <c r="AI893" s="433"/>
      <c r="AJ893" s="433"/>
      <c r="AK893" s="433"/>
      <c r="AL893" s="434">
        <v>100</v>
      </c>
      <c r="AM893" s="435"/>
      <c r="AN893" s="435"/>
      <c r="AO893" s="436"/>
      <c r="AP893" s="243" t="s">
        <v>532</v>
      </c>
      <c r="AQ893" s="243"/>
      <c r="AR893" s="243"/>
      <c r="AS893" s="243"/>
      <c r="AT893" s="243"/>
      <c r="AU893" s="243"/>
      <c r="AV893" s="243"/>
      <c r="AW893" s="243"/>
      <c r="AX893" s="243"/>
      <c r="AY893">
        <f>COUNTA($C$893)</f>
        <v>1</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92</v>
      </c>
      <c r="D910" s="278"/>
      <c r="E910" s="278"/>
      <c r="F910" s="278"/>
      <c r="G910" s="278"/>
      <c r="H910" s="278"/>
      <c r="I910" s="278"/>
      <c r="J910" s="247" t="s">
        <v>96</v>
      </c>
      <c r="K910" s="467"/>
      <c r="L910" s="467"/>
      <c r="M910" s="467"/>
      <c r="N910" s="467"/>
      <c r="O910" s="467"/>
      <c r="P910" s="278" t="s">
        <v>24</v>
      </c>
      <c r="Q910" s="278"/>
      <c r="R910" s="278"/>
      <c r="S910" s="278"/>
      <c r="T910" s="278"/>
      <c r="U910" s="278"/>
      <c r="V910" s="278"/>
      <c r="W910" s="278"/>
      <c r="X910" s="278"/>
      <c r="Y910" s="463" t="s">
        <v>449</v>
      </c>
      <c r="Z910" s="463"/>
      <c r="AA910" s="463"/>
      <c r="AB910" s="463"/>
      <c r="AC910" s="247" t="s">
        <v>377</v>
      </c>
      <c r="AD910" s="247"/>
      <c r="AE910" s="247"/>
      <c r="AF910" s="247"/>
      <c r="AG910" s="247"/>
      <c r="AH910" s="463" t="s">
        <v>507</v>
      </c>
      <c r="AI910" s="278"/>
      <c r="AJ910" s="278"/>
      <c r="AK910" s="278"/>
      <c r="AL910" s="278" t="s">
        <v>23</v>
      </c>
      <c r="AM910" s="278"/>
      <c r="AN910" s="278"/>
      <c r="AO910" s="422"/>
      <c r="AP910" s="247" t="s">
        <v>454</v>
      </c>
      <c r="AQ910" s="247"/>
      <c r="AR910" s="247"/>
      <c r="AS910" s="247"/>
      <c r="AT910" s="247"/>
      <c r="AU910" s="247"/>
      <c r="AV910" s="247"/>
      <c r="AW910" s="247"/>
      <c r="AX910" s="247"/>
      <c r="AY910">
        <f>$AY$908</f>
        <v>1</v>
      </c>
    </row>
    <row r="911" spans="1:51" ht="125.25" customHeight="1" x14ac:dyDescent="0.15">
      <c r="A911" s="424">
        <v>1</v>
      </c>
      <c r="B911" s="424">
        <v>1</v>
      </c>
      <c r="C911" s="465" t="s">
        <v>774</v>
      </c>
      <c r="D911" s="465"/>
      <c r="E911" s="465"/>
      <c r="F911" s="465"/>
      <c r="G911" s="465"/>
      <c r="H911" s="465"/>
      <c r="I911" s="465"/>
      <c r="J911" s="426" t="s">
        <v>532</v>
      </c>
      <c r="K911" s="426"/>
      <c r="L911" s="426"/>
      <c r="M911" s="426"/>
      <c r="N911" s="426"/>
      <c r="O911" s="426"/>
      <c r="P911" s="427" t="s">
        <v>775</v>
      </c>
      <c r="Q911" s="427"/>
      <c r="R911" s="427"/>
      <c r="S911" s="427"/>
      <c r="T911" s="427"/>
      <c r="U911" s="427"/>
      <c r="V911" s="427"/>
      <c r="W911" s="427"/>
      <c r="X911" s="427"/>
      <c r="Y911" s="428">
        <v>61</v>
      </c>
      <c r="Z911" s="429"/>
      <c r="AA911" s="429"/>
      <c r="AB911" s="430"/>
      <c r="AC911" s="431" t="s">
        <v>514</v>
      </c>
      <c r="AD911" s="432"/>
      <c r="AE911" s="432"/>
      <c r="AF911" s="432"/>
      <c r="AG911" s="432"/>
      <c r="AH911" s="466">
        <v>1</v>
      </c>
      <c r="AI911" s="466"/>
      <c r="AJ911" s="466"/>
      <c r="AK911" s="466"/>
      <c r="AL911" s="434">
        <v>93</v>
      </c>
      <c r="AM911" s="435"/>
      <c r="AN911" s="435"/>
      <c r="AO911" s="436"/>
      <c r="AP911" s="243" t="s">
        <v>532</v>
      </c>
      <c r="AQ911" s="243"/>
      <c r="AR911" s="243"/>
      <c r="AS911" s="243"/>
      <c r="AT911" s="243"/>
      <c r="AU911" s="243"/>
      <c r="AV911" s="243"/>
      <c r="AW911" s="243"/>
      <c r="AX911" s="243"/>
      <c r="AY911">
        <f>$AY$908</f>
        <v>1</v>
      </c>
    </row>
    <row r="912" spans="1:51" ht="73.5" customHeight="1" x14ac:dyDescent="0.15">
      <c r="A912" s="424">
        <v>2</v>
      </c>
      <c r="B912" s="424">
        <v>1</v>
      </c>
      <c r="C912" s="465" t="s">
        <v>544</v>
      </c>
      <c r="D912" s="465"/>
      <c r="E912" s="465"/>
      <c r="F912" s="465"/>
      <c r="G912" s="465"/>
      <c r="H912" s="465"/>
      <c r="I912" s="465"/>
      <c r="J912" s="426" t="s">
        <v>532</v>
      </c>
      <c r="K912" s="426"/>
      <c r="L912" s="426"/>
      <c r="M912" s="426"/>
      <c r="N912" s="426"/>
      <c r="O912" s="426"/>
      <c r="P912" s="427" t="s">
        <v>496</v>
      </c>
      <c r="Q912" s="427"/>
      <c r="R912" s="427"/>
      <c r="S912" s="427"/>
      <c r="T912" s="427"/>
      <c r="U912" s="427"/>
      <c r="V912" s="427"/>
      <c r="W912" s="427"/>
      <c r="X912" s="427"/>
      <c r="Y912" s="428">
        <v>29</v>
      </c>
      <c r="Z912" s="429"/>
      <c r="AA912" s="429"/>
      <c r="AB912" s="430"/>
      <c r="AC912" s="431" t="s">
        <v>514</v>
      </c>
      <c r="AD912" s="432"/>
      <c r="AE912" s="432"/>
      <c r="AF912" s="432"/>
      <c r="AG912" s="432"/>
      <c r="AH912" s="466">
        <v>2</v>
      </c>
      <c r="AI912" s="466"/>
      <c r="AJ912" s="466"/>
      <c r="AK912" s="466"/>
      <c r="AL912" s="434">
        <v>100</v>
      </c>
      <c r="AM912" s="435"/>
      <c r="AN912" s="435"/>
      <c r="AO912" s="436"/>
      <c r="AP912" s="243" t="s">
        <v>532</v>
      </c>
      <c r="AQ912" s="243"/>
      <c r="AR912" s="243"/>
      <c r="AS912" s="243"/>
      <c r="AT912" s="243"/>
      <c r="AU912" s="243"/>
      <c r="AV912" s="243"/>
      <c r="AW912" s="243"/>
      <c r="AX912" s="243"/>
      <c r="AY912">
        <f>COUNTA($C$912)</f>
        <v>1</v>
      </c>
    </row>
    <row r="913" spans="1:51" ht="120" customHeight="1" x14ac:dyDescent="0.15">
      <c r="A913" s="424">
        <v>3</v>
      </c>
      <c r="B913" s="424">
        <v>1</v>
      </c>
      <c r="C913" s="465" t="s">
        <v>827</v>
      </c>
      <c r="D913" s="465"/>
      <c r="E913" s="465"/>
      <c r="F913" s="465"/>
      <c r="G913" s="465"/>
      <c r="H913" s="465"/>
      <c r="I913" s="465"/>
      <c r="J913" s="426" t="s">
        <v>532</v>
      </c>
      <c r="K913" s="426"/>
      <c r="L913" s="426"/>
      <c r="M913" s="426"/>
      <c r="N913" s="426"/>
      <c r="O913" s="426"/>
      <c r="P913" s="427" t="s">
        <v>828</v>
      </c>
      <c r="Q913" s="427"/>
      <c r="R913" s="427"/>
      <c r="S913" s="427"/>
      <c r="T913" s="427"/>
      <c r="U913" s="427"/>
      <c r="V913" s="427"/>
      <c r="W913" s="427"/>
      <c r="X913" s="427"/>
      <c r="Y913" s="428">
        <v>29</v>
      </c>
      <c r="Z913" s="429"/>
      <c r="AA913" s="429"/>
      <c r="AB913" s="430"/>
      <c r="AC913" s="431" t="s">
        <v>514</v>
      </c>
      <c r="AD913" s="432"/>
      <c r="AE913" s="432"/>
      <c r="AF913" s="432"/>
      <c r="AG913" s="432"/>
      <c r="AH913" s="433">
        <v>2</v>
      </c>
      <c r="AI913" s="433"/>
      <c r="AJ913" s="433"/>
      <c r="AK913" s="433"/>
      <c r="AL913" s="434">
        <v>99</v>
      </c>
      <c r="AM913" s="435"/>
      <c r="AN913" s="435"/>
      <c r="AO913" s="436"/>
      <c r="AP913" s="243" t="s">
        <v>532</v>
      </c>
      <c r="AQ913" s="243"/>
      <c r="AR913" s="243"/>
      <c r="AS913" s="243"/>
      <c r="AT913" s="243"/>
      <c r="AU913" s="243"/>
      <c r="AV913" s="243"/>
      <c r="AW913" s="243"/>
      <c r="AX913" s="243"/>
      <c r="AY913">
        <f>COUNTA($C$913)</f>
        <v>1</v>
      </c>
    </row>
    <row r="914" spans="1:51" ht="121.5" customHeight="1" x14ac:dyDescent="0.15">
      <c r="A914" s="424">
        <v>4</v>
      </c>
      <c r="B914" s="424">
        <v>1</v>
      </c>
      <c r="C914" s="465" t="s">
        <v>829</v>
      </c>
      <c r="D914" s="465"/>
      <c r="E914" s="465"/>
      <c r="F914" s="465"/>
      <c r="G914" s="465"/>
      <c r="H914" s="465"/>
      <c r="I914" s="465"/>
      <c r="J914" s="426" t="s">
        <v>532</v>
      </c>
      <c r="K914" s="426"/>
      <c r="L914" s="426"/>
      <c r="M914" s="426"/>
      <c r="N914" s="426"/>
      <c r="O914" s="426"/>
      <c r="P914" s="427" t="s">
        <v>830</v>
      </c>
      <c r="Q914" s="427"/>
      <c r="R914" s="427"/>
      <c r="S914" s="427"/>
      <c r="T914" s="427"/>
      <c r="U914" s="427"/>
      <c r="V914" s="427"/>
      <c r="W914" s="427"/>
      <c r="X914" s="427"/>
      <c r="Y914" s="428">
        <v>28</v>
      </c>
      <c r="Z914" s="429"/>
      <c r="AA914" s="429"/>
      <c r="AB914" s="430"/>
      <c r="AC914" s="431" t="s">
        <v>514</v>
      </c>
      <c r="AD914" s="432"/>
      <c r="AE914" s="432"/>
      <c r="AF914" s="432"/>
      <c r="AG914" s="432"/>
      <c r="AH914" s="433">
        <v>1</v>
      </c>
      <c r="AI914" s="433"/>
      <c r="AJ914" s="433"/>
      <c r="AK914" s="433"/>
      <c r="AL914" s="434">
        <v>100</v>
      </c>
      <c r="AM914" s="435"/>
      <c r="AN914" s="435"/>
      <c r="AO914" s="436"/>
      <c r="AP914" s="243" t="s">
        <v>532</v>
      </c>
      <c r="AQ914" s="243"/>
      <c r="AR914" s="243"/>
      <c r="AS914" s="243"/>
      <c r="AT914" s="243"/>
      <c r="AU914" s="243"/>
      <c r="AV914" s="243"/>
      <c r="AW914" s="243"/>
      <c r="AX914" s="243"/>
      <c r="AY914">
        <f>COUNTA($C$914)</f>
        <v>1</v>
      </c>
    </row>
    <row r="915" spans="1:51" ht="75.75" customHeight="1" x14ac:dyDescent="0.15">
      <c r="A915" s="424">
        <v>5</v>
      </c>
      <c r="B915" s="424">
        <v>1</v>
      </c>
      <c r="C915" s="465" t="s">
        <v>831</v>
      </c>
      <c r="D915" s="465"/>
      <c r="E915" s="465"/>
      <c r="F915" s="465"/>
      <c r="G915" s="465"/>
      <c r="H915" s="465"/>
      <c r="I915" s="465"/>
      <c r="J915" s="426" t="s">
        <v>532</v>
      </c>
      <c r="K915" s="426"/>
      <c r="L915" s="426"/>
      <c r="M915" s="426"/>
      <c r="N915" s="426"/>
      <c r="O915" s="426"/>
      <c r="P915" s="427" t="s">
        <v>832</v>
      </c>
      <c r="Q915" s="427"/>
      <c r="R915" s="427"/>
      <c r="S915" s="427"/>
      <c r="T915" s="427"/>
      <c r="U915" s="427"/>
      <c r="V915" s="427"/>
      <c r="W915" s="427"/>
      <c r="X915" s="427"/>
      <c r="Y915" s="428">
        <v>28</v>
      </c>
      <c r="Z915" s="429"/>
      <c r="AA915" s="429"/>
      <c r="AB915" s="430"/>
      <c r="AC915" s="431" t="s">
        <v>514</v>
      </c>
      <c r="AD915" s="432"/>
      <c r="AE915" s="432"/>
      <c r="AF915" s="432"/>
      <c r="AG915" s="432"/>
      <c r="AH915" s="433">
        <v>1</v>
      </c>
      <c r="AI915" s="433"/>
      <c r="AJ915" s="433"/>
      <c r="AK915" s="433"/>
      <c r="AL915" s="434">
        <v>100</v>
      </c>
      <c r="AM915" s="435"/>
      <c r="AN915" s="435"/>
      <c r="AO915" s="436"/>
      <c r="AP915" s="243" t="s">
        <v>532</v>
      </c>
      <c r="AQ915" s="243"/>
      <c r="AR915" s="243"/>
      <c r="AS915" s="243"/>
      <c r="AT915" s="243"/>
      <c r="AU915" s="243"/>
      <c r="AV915" s="243"/>
      <c r="AW915" s="243"/>
      <c r="AX915" s="243"/>
      <c r="AY915">
        <f>COUNTA($C$915)</f>
        <v>1</v>
      </c>
    </row>
    <row r="916" spans="1:51" ht="75" customHeight="1" x14ac:dyDescent="0.15">
      <c r="A916" s="424">
        <v>6</v>
      </c>
      <c r="B916" s="424">
        <v>1</v>
      </c>
      <c r="C916" s="465" t="s">
        <v>502</v>
      </c>
      <c r="D916" s="465"/>
      <c r="E916" s="465"/>
      <c r="F916" s="465"/>
      <c r="G916" s="465"/>
      <c r="H916" s="465"/>
      <c r="I916" s="465"/>
      <c r="J916" s="426" t="s">
        <v>532</v>
      </c>
      <c r="K916" s="426"/>
      <c r="L916" s="426"/>
      <c r="M916" s="426"/>
      <c r="N916" s="426"/>
      <c r="O916" s="426"/>
      <c r="P916" s="427" t="s">
        <v>781</v>
      </c>
      <c r="Q916" s="427"/>
      <c r="R916" s="427"/>
      <c r="S916" s="427"/>
      <c r="T916" s="427"/>
      <c r="U916" s="427"/>
      <c r="V916" s="427"/>
      <c r="W916" s="427"/>
      <c r="X916" s="427"/>
      <c r="Y916" s="428">
        <v>25</v>
      </c>
      <c r="Z916" s="429"/>
      <c r="AA916" s="429"/>
      <c r="AB916" s="430"/>
      <c r="AC916" s="431" t="s">
        <v>514</v>
      </c>
      <c r="AD916" s="432"/>
      <c r="AE916" s="432"/>
      <c r="AF916" s="432"/>
      <c r="AG916" s="432"/>
      <c r="AH916" s="433">
        <v>1</v>
      </c>
      <c r="AI916" s="433"/>
      <c r="AJ916" s="433"/>
      <c r="AK916" s="433"/>
      <c r="AL916" s="434">
        <v>100</v>
      </c>
      <c r="AM916" s="435"/>
      <c r="AN916" s="435"/>
      <c r="AO916" s="436"/>
      <c r="AP916" s="243" t="s">
        <v>532</v>
      </c>
      <c r="AQ916" s="243"/>
      <c r="AR916" s="243"/>
      <c r="AS916" s="243"/>
      <c r="AT916" s="243"/>
      <c r="AU916" s="243"/>
      <c r="AV916" s="243"/>
      <c r="AW916" s="243"/>
      <c r="AX916" s="243"/>
      <c r="AY916">
        <f>COUNTA($C$916)</f>
        <v>1</v>
      </c>
    </row>
    <row r="917" spans="1:51" ht="50.25" customHeight="1" x14ac:dyDescent="0.15">
      <c r="A917" s="424">
        <v>7</v>
      </c>
      <c r="B917" s="424">
        <v>1</v>
      </c>
      <c r="C917" s="465" t="s">
        <v>780</v>
      </c>
      <c r="D917" s="465"/>
      <c r="E917" s="465"/>
      <c r="F917" s="465"/>
      <c r="G917" s="465"/>
      <c r="H917" s="465"/>
      <c r="I917" s="465"/>
      <c r="J917" s="426" t="s">
        <v>532</v>
      </c>
      <c r="K917" s="426"/>
      <c r="L917" s="426"/>
      <c r="M917" s="426"/>
      <c r="N917" s="426"/>
      <c r="O917" s="426"/>
      <c r="P917" s="427" t="s">
        <v>747</v>
      </c>
      <c r="Q917" s="427"/>
      <c r="R917" s="427"/>
      <c r="S917" s="427"/>
      <c r="T917" s="427"/>
      <c r="U917" s="427"/>
      <c r="V917" s="427"/>
      <c r="W917" s="427"/>
      <c r="X917" s="427"/>
      <c r="Y917" s="428">
        <v>25</v>
      </c>
      <c r="Z917" s="429"/>
      <c r="AA917" s="429"/>
      <c r="AB917" s="430"/>
      <c r="AC917" s="431" t="s">
        <v>514</v>
      </c>
      <c r="AD917" s="432"/>
      <c r="AE917" s="432"/>
      <c r="AF917" s="432"/>
      <c r="AG917" s="432"/>
      <c r="AH917" s="433">
        <v>1</v>
      </c>
      <c r="AI917" s="433"/>
      <c r="AJ917" s="433"/>
      <c r="AK917" s="433"/>
      <c r="AL917" s="434">
        <v>100</v>
      </c>
      <c r="AM917" s="435"/>
      <c r="AN917" s="435"/>
      <c r="AO917" s="436"/>
      <c r="AP917" s="243" t="s">
        <v>532</v>
      </c>
      <c r="AQ917" s="243"/>
      <c r="AR917" s="243"/>
      <c r="AS917" s="243"/>
      <c r="AT917" s="243"/>
      <c r="AU917" s="243"/>
      <c r="AV917" s="243"/>
      <c r="AW917" s="243"/>
      <c r="AX917" s="243"/>
      <c r="AY917">
        <f>COUNTA($C$917)</f>
        <v>1</v>
      </c>
    </row>
    <row r="918" spans="1:51" ht="137.25" customHeight="1" x14ac:dyDescent="0.15">
      <c r="A918" s="424">
        <v>8</v>
      </c>
      <c r="B918" s="424">
        <v>1</v>
      </c>
      <c r="C918" s="465" t="s">
        <v>779</v>
      </c>
      <c r="D918" s="465"/>
      <c r="E918" s="465"/>
      <c r="F918" s="465"/>
      <c r="G918" s="465"/>
      <c r="H918" s="465"/>
      <c r="I918" s="465"/>
      <c r="J918" s="426" t="s">
        <v>532</v>
      </c>
      <c r="K918" s="426"/>
      <c r="L918" s="426"/>
      <c r="M918" s="426"/>
      <c r="N918" s="426"/>
      <c r="O918" s="426"/>
      <c r="P918" s="427" t="s">
        <v>700</v>
      </c>
      <c r="Q918" s="427"/>
      <c r="R918" s="427"/>
      <c r="S918" s="427"/>
      <c r="T918" s="427"/>
      <c r="U918" s="427"/>
      <c r="V918" s="427"/>
      <c r="W918" s="427"/>
      <c r="X918" s="427"/>
      <c r="Y918" s="428">
        <v>20</v>
      </c>
      <c r="Z918" s="429"/>
      <c r="AA918" s="429"/>
      <c r="AB918" s="430"/>
      <c r="AC918" s="431" t="s">
        <v>514</v>
      </c>
      <c r="AD918" s="432"/>
      <c r="AE918" s="432"/>
      <c r="AF918" s="432"/>
      <c r="AG918" s="432"/>
      <c r="AH918" s="433">
        <v>3</v>
      </c>
      <c r="AI918" s="433"/>
      <c r="AJ918" s="433"/>
      <c r="AK918" s="433"/>
      <c r="AL918" s="434">
        <v>100</v>
      </c>
      <c r="AM918" s="435"/>
      <c r="AN918" s="435"/>
      <c r="AO918" s="436"/>
      <c r="AP918" s="243" t="s">
        <v>532</v>
      </c>
      <c r="AQ918" s="243"/>
      <c r="AR918" s="243"/>
      <c r="AS918" s="243"/>
      <c r="AT918" s="243"/>
      <c r="AU918" s="243"/>
      <c r="AV918" s="243"/>
      <c r="AW918" s="243"/>
      <c r="AX918" s="243"/>
      <c r="AY918">
        <f>COUNTA($C$918)</f>
        <v>1</v>
      </c>
    </row>
    <row r="919" spans="1:51" ht="62.25" customHeight="1" x14ac:dyDescent="0.15">
      <c r="A919" s="424">
        <v>9</v>
      </c>
      <c r="B919" s="424">
        <v>1</v>
      </c>
      <c r="C919" s="465" t="s">
        <v>778</v>
      </c>
      <c r="D919" s="465"/>
      <c r="E919" s="465"/>
      <c r="F919" s="465"/>
      <c r="G919" s="465"/>
      <c r="H919" s="465"/>
      <c r="I919" s="465"/>
      <c r="J919" s="426" t="s">
        <v>532</v>
      </c>
      <c r="K919" s="426"/>
      <c r="L919" s="426"/>
      <c r="M919" s="426"/>
      <c r="N919" s="426"/>
      <c r="O919" s="426"/>
      <c r="P919" s="427" t="s">
        <v>529</v>
      </c>
      <c r="Q919" s="427"/>
      <c r="R919" s="427"/>
      <c r="S919" s="427"/>
      <c r="T919" s="427"/>
      <c r="U919" s="427"/>
      <c r="V919" s="427"/>
      <c r="W919" s="427"/>
      <c r="X919" s="427"/>
      <c r="Y919" s="428">
        <v>16</v>
      </c>
      <c r="Z919" s="429"/>
      <c r="AA919" s="429"/>
      <c r="AB919" s="430"/>
      <c r="AC919" s="431" t="s">
        <v>514</v>
      </c>
      <c r="AD919" s="432"/>
      <c r="AE919" s="432"/>
      <c r="AF919" s="432"/>
      <c r="AG919" s="432"/>
      <c r="AH919" s="433">
        <v>1</v>
      </c>
      <c r="AI919" s="433"/>
      <c r="AJ919" s="433"/>
      <c r="AK919" s="433"/>
      <c r="AL919" s="434">
        <v>100</v>
      </c>
      <c r="AM919" s="435"/>
      <c r="AN919" s="435"/>
      <c r="AO919" s="436"/>
      <c r="AP919" s="243" t="s">
        <v>532</v>
      </c>
      <c r="AQ919" s="243"/>
      <c r="AR919" s="243"/>
      <c r="AS919" s="243"/>
      <c r="AT919" s="243"/>
      <c r="AU919" s="243"/>
      <c r="AV919" s="243"/>
      <c r="AW919" s="243"/>
      <c r="AX919" s="243"/>
      <c r="AY919">
        <f>COUNTA($C$919)</f>
        <v>1</v>
      </c>
    </row>
    <row r="920" spans="1:51" ht="82.5" customHeight="1" x14ac:dyDescent="0.15">
      <c r="A920" s="424">
        <v>10</v>
      </c>
      <c r="B920" s="424">
        <v>1</v>
      </c>
      <c r="C920" s="465" t="s">
        <v>776</v>
      </c>
      <c r="D920" s="465"/>
      <c r="E920" s="465"/>
      <c r="F920" s="465"/>
      <c r="G920" s="465"/>
      <c r="H920" s="465"/>
      <c r="I920" s="465"/>
      <c r="J920" s="426" t="s">
        <v>532</v>
      </c>
      <c r="K920" s="426"/>
      <c r="L920" s="426"/>
      <c r="M920" s="426"/>
      <c r="N920" s="426"/>
      <c r="O920" s="426"/>
      <c r="P920" s="427" t="s">
        <v>777</v>
      </c>
      <c r="Q920" s="427"/>
      <c r="R920" s="427"/>
      <c r="S920" s="427"/>
      <c r="T920" s="427"/>
      <c r="U920" s="427"/>
      <c r="V920" s="427"/>
      <c r="W920" s="427"/>
      <c r="X920" s="427"/>
      <c r="Y920" s="428">
        <v>15</v>
      </c>
      <c r="Z920" s="429"/>
      <c r="AA920" s="429"/>
      <c r="AB920" s="430"/>
      <c r="AC920" s="431" t="s">
        <v>514</v>
      </c>
      <c r="AD920" s="432"/>
      <c r="AE920" s="432"/>
      <c r="AF920" s="432"/>
      <c r="AG920" s="432"/>
      <c r="AH920" s="433">
        <v>1</v>
      </c>
      <c r="AI920" s="433"/>
      <c r="AJ920" s="433"/>
      <c r="AK920" s="433"/>
      <c r="AL920" s="434">
        <v>100</v>
      </c>
      <c r="AM920" s="435"/>
      <c r="AN920" s="435"/>
      <c r="AO920" s="436"/>
      <c r="AP920" s="243" t="s">
        <v>532</v>
      </c>
      <c r="AQ920" s="243"/>
      <c r="AR920" s="243"/>
      <c r="AS920" s="243"/>
      <c r="AT920" s="243"/>
      <c r="AU920" s="243"/>
      <c r="AV920" s="243"/>
      <c r="AW920" s="243"/>
      <c r="AX920" s="243"/>
      <c r="AY920">
        <f>COUNTA($C$920)</f>
        <v>1</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24</v>
      </c>
      <c r="Q943" s="278"/>
      <c r="R943" s="278"/>
      <c r="S943" s="278"/>
      <c r="T943" s="278"/>
      <c r="U943" s="278"/>
      <c r="V943" s="278"/>
      <c r="W943" s="278"/>
      <c r="X943" s="278"/>
      <c r="Y943" s="463" t="s">
        <v>449</v>
      </c>
      <c r="Z943" s="463"/>
      <c r="AA943" s="463"/>
      <c r="AB943" s="463"/>
      <c r="AC943" s="247" t="s">
        <v>377</v>
      </c>
      <c r="AD943" s="247"/>
      <c r="AE943" s="247"/>
      <c r="AF943" s="247"/>
      <c r="AG943" s="247"/>
      <c r="AH943" s="463" t="s">
        <v>507</v>
      </c>
      <c r="AI943" s="278"/>
      <c r="AJ943" s="278"/>
      <c r="AK943" s="278"/>
      <c r="AL943" s="278" t="s">
        <v>23</v>
      </c>
      <c r="AM943" s="278"/>
      <c r="AN943" s="278"/>
      <c r="AO943" s="422"/>
      <c r="AP943" s="247" t="s">
        <v>454</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24</v>
      </c>
      <c r="Q976" s="278"/>
      <c r="R976" s="278"/>
      <c r="S976" s="278"/>
      <c r="T976" s="278"/>
      <c r="U976" s="278"/>
      <c r="V976" s="278"/>
      <c r="W976" s="278"/>
      <c r="X976" s="278"/>
      <c r="Y976" s="463" t="s">
        <v>449</v>
      </c>
      <c r="Z976" s="463"/>
      <c r="AA976" s="463"/>
      <c r="AB976" s="463"/>
      <c r="AC976" s="247" t="s">
        <v>377</v>
      </c>
      <c r="AD976" s="247"/>
      <c r="AE976" s="247"/>
      <c r="AF976" s="247"/>
      <c r="AG976" s="247"/>
      <c r="AH976" s="463" t="s">
        <v>507</v>
      </c>
      <c r="AI976" s="278"/>
      <c r="AJ976" s="278"/>
      <c r="AK976" s="278"/>
      <c r="AL976" s="278" t="s">
        <v>23</v>
      </c>
      <c r="AM976" s="278"/>
      <c r="AN976" s="278"/>
      <c r="AO976" s="422"/>
      <c r="AP976" s="247" t="s">
        <v>454</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24</v>
      </c>
      <c r="Q1009" s="278"/>
      <c r="R1009" s="278"/>
      <c r="S1009" s="278"/>
      <c r="T1009" s="278"/>
      <c r="U1009" s="278"/>
      <c r="V1009" s="278"/>
      <c r="W1009" s="278"/>
      <c r="X1009" s="278"/>
      <c r="Y1009" s="463" t="s">
        <v>449</v>
      </c>
      <c r="Z1009" s="463"/>
      <c r="AA1009" s="463"/>
      <c r="AB1009" s="463"/>
      <c r="AC1009" s="247" t="s">
        <v>377</v>
      </c>
      <c r="AD1009" s="247"/>
      <c r="AE1009" s="247"/>
      <c r="AF1009" s="247"/>
      <c r="AG1009" s="247"/>
      <c r="AH1009" s="463" t="s">
        <v>507</v>
      </c>
      <c r="AI1009" s="278"/>
      <c r="AJ1009" s="278"/>
      <c r="AK1009" s="278"/>
      <c r="AL1009" s="278" t="s">
        <v>23</v>
      </c>
      <c r="AM1009" s="278"/>
      <c r="AN1009" s="278"/>
      <c r="AO1009" s="422"/>
      <c r="AP1009" s="247" t="s">
        <v>454</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24</v>
      </c>
      <c r="Q1042" s="278"/>
      <c r="R1042" s="278"/>
      <c r="S1042" s="278"/>
      <c r="T1042" s="278"/>
      <c r="U1042" s="278"/>
      <c r="V1042" s="278"/>
      <c r="W1042" s="278"/>
      <c r="X1042" s="278"/>
      <c r="Y1042" s="463" t="s">
        <v>449</v>
      </c>
      <c r="Z1042" s="463"/>
      <c r="AA1042" s="463"/>
      <c r="AB1042" s="463"/>
      <c r="AC1042" s="247" t="s">
        <v>377</v>
      </c>
      <c r="AD1042" s="247"/>
      <c r="AE1042" s="247"/>
      <c r="AF1042" s="247"/>
      <c r="AG1042" s="247"/>
      <c r="AH1042" s="463" t="s">
        <v>507</v>
      </c>
      <c r="AI1042" s="278"/>
      <c r="AJ1042" s="278"/>
      <c r="AK1042" s="278"/>
      <c r="AL1042" s="278" t="s">
        <v>23</v>
      </c>
      <c r="AM1042" s="278"/>
      <c r="AN1042" s="278"/>
      <c r="AO1042" s="422"/>
      <c r="AP1042" s="247" t="s">
        <v>454</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24</v>
      </c>
      <c r="Q1075" s="278"/>
      <c r="R1075" s="278"/>
      <c r="S1075" s="278"/>
      <c r="T1075" s="278"/>
      <c r="U1075" s="278"/>
      <c r="V1075" s="278"/>
      <c r="W1075" s="278"/>
      <c r="X1075" s="278"/>
      <c r="Y1075" s="463" t="s">
        <v>449</v>
      </c>
      <c r="Z1075" s="463"/>
      <c r="AA1075" s="463"/>
      <c r="AB1075" s="463"/>
      <c r="AC1075" s="247" t="s">
        <v>377</v>
      </c>
      <c r="AD1075" s="247"/>
      <c r="AE1075" s="247"/>
      <c r="AF1075" s="247"/>
      <c r="AG1075" s="247"/>
      <c r="AH1075" s="463" t="s">
        <v>507</v>
      </c>
      <c r="AI1075" s="278"/>
      <c r="AJ1075" s="278"/>
      <c r="AK1075" s="278"/>
      <c r="AL1075" s="278" t="s">
        <v>23</v>
      </c>
      <c r="AM1075" s="278"/>
      <c r="AN1075" s="278"/>
      <c r="AO1075" s="422"/>
      <c r="AP1075" s="247" t="s">
        <v>454</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491</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390</v>
      </c>
      <c r="F1109" s="247"/>
      <c r="G1109" s="247"/>
      <c r="H1109" s="247"/>
      <c r="I1109" s="247"/>
      <c r="J1109" s="247" t="s">
        <v>96</v>
      </c>
      <c r="K1109" s="247"/>
      <c r="L1109" s="247"/>
      <c r="M1109" s="247"/>
      <c r="N1109" s="247"/>
      <c r="O1109" s="247"/>
      <c r="P1109" s="463" t="s">
        <v>24</v>
      </c>
      <c r="Q1109" s="463"/>
      <c r="R1109" s="463"/>
      <c r="S1109" s="463"/>
      <c r="T1109" s="463"/>
      <c r="U1109" s="463"/>
      <c r="V1109" s="463"/>
      <c r="W1109" s="463"/>
      <c r="X1109" s="463"/>
      <c r="Y1109" s="247" t="s">
        <v>387</v>
      </c>
      <c r="Z1109" s="247"/>
      <c r="AA1109" s="247"/>
      <c r="AB1109" s="247"/>
      <c r="AC1109" s="247" t="s">
        <v>388</v>
      </c>
      <c r="AD1109" s="247"/>
      <c r="AE1109" s="247"/>
      <c r="AF1109" s="247"/>
      <c r="AG1109" s="247"/>
      <c r="AH1109" s="463" t="s">
        <v>409</v>
      </c>
      <c r="AI1109" s="463"/>
      <c r="AJ1109" s="463"/>
      <c r="AK1109" s="463"/>
      <c r="AL1109" s="463" t="s">
        <v>23</v>
      </c>
      <c r="AM1109" s="463"/>
      <c r="AN1109" s="463"/>
      <c r="AO1109" s="464"/>
      <c r="AP1109" s="247" t="s">
        <v>485</v>
      </c>
      <c r="AQ1109" s="247"/>
      <c r="AR1109" s="247"/>
      <c r="AS1109" s="247"/>
      <c r="AT1109" s="247"/>
      <c r="AU1109" s="247"/>
      <c r="AV1109" s="247"/>
      <c r="AW1109" s="247"/>
      <c r="AX1109" s="247"/>
    </row>
    <row r="1110" spans="1:51" ht="30" customHeight="1" x14ac:dyDescent="0.15">
      <c r="A1110" s="424">
        <v>1</v>
      </c>
      <c r="B1110" s="424">
        <v>1</v>
      </c>
      <c r="C1110" s="425"/>
      <c r="D1110" s="425"/>
      <c r="E1110" s="243" t="s">
        <v>809</v>
      </c>
      <c r="F1110" s="243"/>
      <c r="G1110" s="243"/>
      <c r="H1110" s="243"/>
      <c r="I1110" s="243"/>
      <c r="J1110" s="426" t="s">
        <v>809</v>
      </c>
      <c r="K1110" s="426"/>
      <c r="L1110" s="426"/>
      <c r="M1110" s="426"/>
      <c r="N1110" s="426"/>
      <c r="O1110" s="426"/>
      <c r="P1110" s="427" t="s">
        <v>809</v>
      </c>
      <c r="Q1110" s="427"/>
      <c r="R1110" s="427"/>
      <c r="S1110" s="427"/>
      <c r="T1110" s="427"/>
      <c r="U1110" s="427"/>
      <c r="V1110" s="427"/>
      <c r="W1110" s="427"/>
      <c r="X1110" s="427"/>
      <c r="Y1110" s="428" t="s">
        <v>809</v>
      </c>
      <c r="Z1110" s="429"/>
      <c r="AA1110" s="429"/>
      <c r="AB1110" s="430"/>
      <c r="AC1110" s="431"/>
      <c r="AD1110" s="432"/>
      <c r="AE1110" s="432"/>
      <c r="AF1110" s="432"/>
      <c r="AG1110" s="432"/>
      <c r="AH1110" s="433" t="s">
        <v>809</v>
      </c>
      <c r="AI1110" s="433"/>
      <c r="AJ1110" s="433"/>
      <c r="AK1110" s="433"/>
      <c r="AL1110" s="434" t="s">
        <v>809</v>
      </c>
      <c r="AM1110" s="435"/>
      <c r="AN1110" s="435"/>
      <c r="AO1110" s="436"/>
      <c r="AP1110" s="243" t="s">
        <v>809</v>
      </c>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9" priority="14051">
      <formula>IF(RIGHT(TEXT(P14,"0.#"),1)=".",FALSE,TRUE)</formula>
    </cfRule>
    <cfRule type="expression" dxfId="2808" priority="14052">
      <formula>IF(RIGHT(TEXT(P14,"0.#"),1)=".",TRUE,FALSE)</formula>
    </cfRule>
  </conditionalFormatting>
  <conditionalFormatting sqref="P18:AX18">
    <cfRule type="expression" dxfId="2807" priority="13927">
      <formula>IF(RIGHT(TEXT(P18,"0.#"),1)=".",FALSE,TRUE)</formula>
    </cfRule>
    <cfRule type="expression" dxfId="2806" priority="13928">
      <formula>IF(RIGHT(TEXT(P18,"0.#"),1)=".",TRUE,FALSE)</formula>
    </cfRule>
  </conditionalFormatting>
  <conditionalFormatting sqref="Y790">
    <cfRule type="expression" dxfId="2805" priority="13923">
      <formula>IF(RIGHT(TEXT(Y790,"0.#"),1)=".",FALSE,TRUE)</formula>
    </cfRule>
    <cfRule type="expression" dxfId="2804" priority="13924">
      <formula>IF(RIGHT(TEXT(Y790,"0.#"),1)=".",TRUE,FALSE)</formula>
    </cfRule>
  </conditionalFormatting>
  <conditionalFormatting sqref="Y799">
    <cfRule type="expression" dxfId="2803" priority="13919">
      <formula>IF(RIGHT(TEXT(Y799,"0.#"),1)=".",FALSE,TRUE)</formula>
    </cfRule>
    <cfRule type="expression" dxfId="2802" priority="13920">
      <formula>IF(RIGHT(TEXT(Y799,"0.#"),1)=".",TRUE,FALSE)</formula>
    </cfRule>
  </conditionalFormatting>
  <conditionalFormatting sqref="Y830:Y837 Y828 Y817:Y824 Y815 Y804:Y811 Y802">
    <cfRule type="expression" dxfId="2801" priority="13701">
      <formula>IF(RIGHT(TEXT(Y802,"0.#"),1)=".",FALSE,TRUE)</formula>
    </cfRule>
    <cfRule type="expression" dxfId="2800" priority="13702">
      <formula>IF(RIGHT(TEXT(Y802,"0.#"),1)=".",TRUE,FALSE)</formula>
    </cfRule>
  </conditionalFormatting>
  <conditionalFormatting sqref="P16:AQ17 P15:AX15 P13:AX13">
    <cfRule type="expression" dxfId="2799" priority="13749">
      <formula>IF(RIGHT(TEXT(P13,"0.#"),1)=".",FALSE,TRUE)</formula>
    </cfRule>
    <cfRule type="expression" dxfId="2798" priority="13750">
      <formula>IF(RIGHT(TEXT(P13,"0.#"),1)=".",TRUE,FALSE)</formula>
    </cfRule>
  </conditionalFormatting>
  <conditionalFormatting sqref="P19:AJ19">
    <cfRule type="expression" dxfId="2797" priority="13747">
      <formula>IF(RIGHT(TEXT(P19,"0.#"),1)=".",FALSE,TRUE)</formula>
    </cfRule>
    <cfRule type="expression" dxfId="2796" priority="13748">
      <formula>IF(RIGHT(TEXT(P19,"0.#"),1)=".",TRUE,FALSE)</formula>
    </cfRule>
  </conditionalFormatting>
  <conditionalFormatting sqref="AE101 AQ101">
    <cfRule type="expression" dxfId="2795" priority="13739">
      <formula>IF(RIGHT(TEXT(AE101,"0.#"),1)=".",FALSE,TRUE)</formula>
    </cfRule>
    <cfRule type="expression" dxfId="2794" priority="13740">
      <formula>IF(RIGHT(TEXT(AE101,"0.#"),1)=".",TRUE,FALSE)</formula>
    </cfRule>
  </conditionalFormatting>
  <conditionalFormatting sqref="Y791:Y798 Y789">
    <cfRule type="expression" dxfId="2793" priority="13725">
      <formula>IF(RIGHT(TEXT(Y789,"0.#"),1)=".",FALSE,TRUE)</formula>
    </cfRule>
    <cfRule type="expression" dxfId="2792" priority="13726">
      <formula>IF(RIGHT(TEXT(Y789,"0.#"),1)=".",TRUE,FALSE)</formula>
    </cfRule>
  </conditionalFormatting>
  <conditionalFormatting sqref="AU790">
    <cfRule type="expression" dxfId="2791" priority="13723">
      <formula>IF(RIGHT(TEXT(AU790,"0.#"),1)=".",FALSE,TRUE)</formula>
    </cfRule>
    <cfRule type="expression" dxfId="2790" priority="13724">
      <formula>IF(RIGHT(TEXT(AU790,"0.#"),1)=".",TRUE,FALSE)</formula>
    </cfRule>
  </conditionalFormatting>
  <conditionalFormatting sqref="AU799">
    <cfRule type="expression" dxfId="2789" priority="13721">
      <formula>IF(RIGHT(TEXT(AU799,"0.#"),1)=".",FALSE,TRUE)</formula>
    </cfRule>
    <cfRule type="expression" dxfId="2788" priority="13722">
      <formula>IF(RIGHT(TEXT(AU799,"0.#"),1)=".",TRUE,FALSE)</formula>
    </cfRule>
  </conditionalFormatting>
  <conditionalFormatting sqref="AU791:AU798 AU789">
    <cfRule type="expression" dxfId="2787" priority="13719">
      <formula>IF(RIGHT(TEXT(AU789,"0.#"),1)=".",FALSE,TRUE)</formula>
    </cfRule>
    <cfRule type="expression" dxfId="2786" priority="13720">
      <formula>IF(RIGHT(TEXT(AU789,"0.#"),1)=".",TRUE,FALSE)</formula>
    </cfRule>
  </conditionalFormatting>
  <conditionalFormatting sqref="Y829 Y816 Y803">
    <cfRule type="expression" dxfId="2785" priority="13705">
      <formula>IF(RIGHT(TEXT(Y803,"0.#"),1)=".",FALSE,TRUE)</formula>
    </cfRule>
    <cfRule type="expression" dxfId="2784" priority="13706">
      <formula>IF(RIGHT(TEXT(Y803,"0.#"),1)=".",TRUE,FALSE)</formula>
    </cfRule>
  </conditionalFormatting>
  <conditionalFormatting sqref="Y838 Y825 Y812">
    <cfRule type="expression" dxfId="2783" priority="13703">
      <formula>IF(RIGHT(TEXT(Y812,"0.#"),1)=".",FALSE,TRUE)</formula>
    </cfRule>
    <cfRule type="expression" dxfId="2782" priority="13704">
      <formula>IF(RIGHT(TEXT(Y812,"0.#"),1)=".",TRUE,FALSE)</formula>
    </cfRule>
  </conditionalFormatting>
  <conditionalFormatting sqref="AU829 AU816 AU803">
    <cfRule type="expression" dxfId="2781" priority="13699">
      <formula>IF(RIGHT(TEXT(AU803,"0.#"),1)=".",FALSE,TRUE)</formula>
    </cfRule>
    <cfRule type="expression" dxfId="2780" priority="13700">
      <formula>IF(RIGHT(TEXT(AU803,"0.#"),1)=".",TRUE,FALSE)</formula>
    </cfRule>
  </conditionalFormatting>
  <conditionalFormatting sqref="AU838 AU825 AU812">
    <cfRule type="expression" dxfId="2779" priority="13697">
      <formula>IF(RIGHT(TEXT(AU812,"0.#"),1)=".",FALSE,TRUE)</formula>
    </cfRule>
    <cfRule type="expression" dxfId="2778" priority="13698">
      <formula>IF(RIGHT(TEXT(AU812,"0.#"),1)=".",TRUE,FALSE)</formula>
    </cfRule>
  </conditionalFormatting>
  <conditionalFormatting sqref="AU830:AU837 AU828 AU817:AU824 AU815 AU804:AU811 AU802">
    <cfRule type="expression" dxfId="2777" priority="13695">
      <formula>IF(RIGHT(TEXT(AU802,"0.#"),1)=".",FALSE,TRUE)</formula>
    </cfRule>
    <cfRule type="expression" dxfId="2776" priority="13696">
      <formula>IF(RIGHT(TEXT(AU802,"0.#"),1)=".",TRUE,FALSE)</formula>
    </cfRule>
  </conditionalFormatting>
  <conditionalFormatting sqref="AM87">
    <cfRule type="expression" dxfId="2775" priority="13349">
      <formula>IF(RIGHT(TEXT(AM87,"0.#"),1)=".",FALSE,TRUE)</formula>
    </cfRule>
    <cfRule type="expression" dxfId="2774" priority="13350">
      <formula>IF(RIGHT(TEXT(AM87,"0.#"),1)=".",TRUE,FALSE)</formula>
    </cfRule>
  </conditionalFormatting>
  <conditionalFormatting sqref="AE55">
    <cfRule type="expression" dxfId="2773" priority="13417">
      <formula>IF(RIGHT(TEXT(AE55,"0.#"),1)=".",FALSE,TRUE)</formula>
    </cfRule>
    <cfRule type="expression" dxfId="2772" priority="13418">
      <formula>IF(RIGHT(TEXT(AE55,"0.#"),1)=".",TRUE,FALSE)</formula>
    </cfRule>
  </conditionalFormatting>
  <conditionalFormatting sqref="AI55">
    <cfRule type="expression" dxfId="2771" priority="13415">
      <formula>IF(RIGHT(TEXT(AI55,"0.#"),1)=".",FALSE,TRUE)</formula>
    </cfRule>
    <cfRule type="expression" dxfId="2770" priority="13416">
      <formula>IF(RIGHT(TEXT(AI55,"0.#"),1)=".",TRUE,FALSE)</formula>
    </cfRule>
  </conditionalFormatting>
  <conditionalFormatting sqref="AM34">
    <cfRule type="expression" dxfId="2769" priority="13495">
      <formula>IF(RIGHT(TEXT(AM34,"0.#"),1)=".",FALSE,TRUE)</formula>
    </cfRule>
    <cfRule type="expression" dxfId="2768" priority="13496">
      <formula>IF(RIGHT(TEXT(AM34,"0.#"),1)=".",TRUE,FALSE)</formula>
    </cfRule>
  </conditionalFormatting>
  <conditionalFormatting sqref="AE34">
    <cfRule type="expression" dxfId="2767" priority="13507">
      <formula>IF(RIGHT(TEXT(AE34,"0.#"),1)=".",FALSE,TRUE)</formula>
    </cfRule>
    <cfRule type="expression" dxfId="2766" priority="13508">
      <formula>IF(RIGHT(TEXT(AE34,"0.#"),1)=".",TRUE,FALSE)</formula>
    </cfRule>
  </conditionalFormatting>
  <conditionalFormatting sqref="AI34">
    <cfRule type="expression" dxfId="2765" priority="13505">
      <formula>IF(RIGHT(TEXT(AI34,"0.#"),1)=".",FALSE,TRUE)</formula>
    </cfRule>
    <cfRule type="expression" dxfId="2764" priority="13506">
      <formula>IF(RIGHT(TEXT(AI34,"0.#"),1)=".",TRUE,FALSE)</formula>
    </cfRule>
  </conditionalFormatting>
  <conditionalFormatting sqref="AQ34">
    <cfRule type="expression" dxfId="2763" priority="13489">
      <formula>IF(RIGHT(TEXT(AQ34,"0.#"),1)=".",FALSE,TRUE)</formula>
    </cfRule>
    <cfRule type="expression" dxfId="2762" priority="13490">
      <formula>IF(RIGHT(TEXT(AQ34,"0.#"),1)=".",TRUE,FALSE)</formula>
    </cfRule>
  </conditionalFormatting>
  <conditionalFormatting sqref="AU34">
    <cfRule type="expression" dxfId="2761" priority="13487">
      <formula>IF(RIGHT(TEXT(AU34,"0.#"),1)=".",FALSE,TRUE)</formula>
    </cfRule>
    <cfRule type="expression" dxfId="2760" priority="13488">
      <formula>IF(RIGHT(TEXT(AU34,"0.#"),1)=".",TRUE,FALSE)</formula>
    </cfRule>
  </conditionalFormatting>
  <conditionalFormatting sqref="AE53">
    <cfRule type="expression" dxfId="2759" priority="13421">
      <formula>IF(RIGHT(TEXT(AE53,"0.#"),1)=".",FALSE,TRUE)</formula>
    </cfRule>
    <cfRule type="expression" dxfId="2758" priority="13422">
      <formula>IF(RIGHT(TEXT(AE53,"0.#"),1)=".",TRUE,FALSE)</formula>
    </cfRule>
  </conditionalFormatting>
  <conditionalFormatting sqref="AE54">
    <cfRule type="expression" dxfId="2757" priority="13419">
      <formula>IF(RIGHT(TEXT(AE54,"0.#"),1)=".",FALSE,TRUE)</formula>
    </cfRule>
    <cfRule type="expression" dxfId="2756" priority="13420">
      <formula>IF(RIGHT(TEXT(AE54,"0.#"),1)=".",TRUE,FALSE)</formula>
    </cfRule>
  </conditionalFormatting>
  <conditionalFormatting sqref="AI54">
    <cfRule type="expression" dxfId="2755" priority="13413">
      <formula>IF(RIGHT(TEXT(AI54,"0.#"),1)=".",FALSE,TRUE)</formula>
    </cfRule>
    <cfRule type="expression" dxfId="2754" priority="13414">
      <formula>IF(RIGHT(TEXT(AI54,"0.#"),1)=".",TRUE,FALSE)</formula>
    </cfRule>
  </conditionalFormatting>
  <conditionalFormatting sqref="AI53">
    <cfRule type="expression" dxfId="2753" priority="13411">
      <formula>IF(RIGHT(TEXT(AI53,"0.#"),1)=".",FALSE,TRUE)</formula>
    </cfRule>
    <cfRule type="expression" dxfId="2752" priority="13412">
      <formula>IF(RIGHT(TEXT(AI53,"0.#"),1)=".",TRUE,FALSE)</formula>
    </cfRule>
  </conditionalFormatting>
  <conditionalFormatting sqref="AM53">
    <cfRule type="expression" dxfId="2751" priority="13409">
      <formula>IF(RIGHT(TEXT(AM53,"0.#"),1)=".",FALSE,TRUE)</formula>
    </cfRule>
    <cfRule type="expression" dxfId="2750" priority="13410">
      <formula>IF(RIGHT(TEXT(AM53,"0.#"),1)=".",TRUE,FALSE)</formula>
    </cfRule>
  </conditionalFormatting>
  <conditionalFormatting sqref="AM54">
    <cfRule type="expression" dxfId="2749" priority="13407">
      <formula>IF(RIGHT(TEXT(AM54,"0.#"),1)=".",FALSE,TRUE)</formula>
    </cfRule>
    <cfRule type="expression" dxfId="2748" priority="13408">
      <formula>IF(RIGHT(TEXT(AM54,"0.#"),1)=".",TRUE,FALSE)</formula>
    </cfRule>
  </conditionalFormatting>
  <conditionalFormatting sqref="AM55">
    <cfRule type="expression" dxfId="2747" priority="13405">
      <formula>IF(RIGHT(TEXT(AM55,"0.#"),1)=".",FALSE,TRUE)</formula>
    </cfRule>
    <cfRule type="expression" dxfId="2746" priority="13406">
      <formula>IF(RIGHT(TEXT(AM55,"0.#"),1)=".",TRUE,FALSE)</formula>
    </cfRule>
  </conditionalFormatting>
  <conditionalFormatting sqref="AE60">
    <cfRule type="expression" dxfId="2745" priority="13391">
      <formula>IF(RIGHT(TEXT(AE60,"0.#"),1)=".",FALSE,TRUE)</formula>
    </cfRule>
    <cfRule type="expression" dxfId="2744" priority="13392">
      <formula>IF(RIGHT(TEXT(AE60,"0.#"),1)=".",TRUE,FALSE)</formula>
    </cfRule>
  </conditionalFormatting>
  <conditionalFormatting sqref="AE61">
    <cfRule type="expression" dxfId="2743" priority="13389">
      <formula>IF(RIGHT(TEXT(AE61,"0.#"),1)=".",FALSE,TRUE)</formula>
    </cfRule>
    <cfRule type="expression" dxfId="2742" priority="13390">
      <formula>IF(RIGHT(TEXT(AE61,"0.#"),1)=".",TRUE,FALSE)</formula>
    </cfRule>
  </conditionalFormatting>
  <conditionalFormatting sqref="AE62">
    <cfRule type="expression" dxfId="2741" priority="13387">
      <formula>IF(RIGHT(TEXT(AE62,"0.#"),1)=".",FALSE,TRUE)</formula>
    </cfRule>
    <cfRule type="expression" dxfId="2740" priority="13388">
      <formula>IF(RIGHT(TEXT(AE62,"0.#"),1)=".",TRUE,FALSE)</formula>
    </cfRule>
  </conditionalFormatting>
  <conditionalFormatting sqref="AI62">
    <cfRule type="expression" dxfId="2739" priority="13385">
      <formula>IF(RIGHT(TEXT(AI62,"0.#"),1)=".",FALSE,TRUE)</formula>
    </cfRule>
    <cfRule type="expression" dxfId="2738" priority="13386">
      <formula>IF(RIGHT(TEXT(AI62,"0.#"),1)=".",TRUE,FALSE)</formula>
    </cfRule>
  </conditionalFormatting>
  <conditionalFormatting sqref="AI61">
    <cfRule type="expression" dxfId="2737" priority="13383">
      <formula>IF(RIGHT(TEXT(AI61,"0.#"),1)=".",FALSE,TRUE)</formula>
    </cfRule>
    <cfRule type="expression" dxfId="2736" priority="13384">
      <formula>IF(RIGHT(TEXT(AI61,"0.#"),1)=".",TRUE,FALSE)</formula>
    </cfRule>
  </conditionalFormatting>
  <conditionalFormatting sqref="AI60">
    <cfRule type="expression" dxfId="2735" priority="13381">
      <formula>IF(RIGHT(TEXT(AI60,"0.#"),1)=".",FALSE,TRUE)</formula>
    </cfRule>
    <cfRule type="expression" dxfId="2734" priority="13382">
      <formula>IF(RIGHT(TEXT(AI60,"0.#"),1)=".",TRUE,FALSE)</formula>
    </cfRule>
  </conditionalFormatting>
  <conditionalFormatting sqref="AM60">
    <cfRule type="expression" dxfId="2733" priority="13379">
      <formula>IF(RIGHT(TEXT(AM60,"0.#"),1)=".",FALSE,TRUE)</formula>
    </cfRule>
    <cfRule type="expression" dxfId="2732" priority="13380">
      <formula>IF(RIGHT(TEXT(AM60,"0.#"),1)=".",TRUE,FALSE)</formula>
    </cfRule>
  </conditionalFormatting>
  <conditionalFormatting sqref="AM61">
    <cfRule type="expression" dxfId="2731" priority="13377">
      <formula>IF(RIGHT(TEXT(AM61,"0.#"),1)=".",FALSE,TRUE)</formula>
    </cfRule>
    <cfRule type="expression" dxfId="2730" priority="13378">
      <formula>IF(RIGHT(TEXT(AM61,"0.#"),1)=".",TRUE,FALSE)</formula>
    </cfRule>
  </conditionalFormatting>
  <conditionalFormatting sqref="AM62">
    <cfRule type="expression" dxfId="2729" priority="13375">
      <formula>IF(RIGHT(TEXT(AM62,"0.#"),1)=".",FALSE,TRUE)</formula>
    </cfRule>
    <cfRule type="expression" dxfId="2728" priority="13376">
      <formula>IF(RIGHT(TEXT(AM62,"0.#"),1)=".",TRUE,FALSE)</formula>
    </cfRule>
  </conditionalFormatting>
  <conditionalFormatting sqref="AE87">
    <cfRule type="expression" dxfId="2727" priority="13361">
      <formula>IF(RIGHT(TEXT(AE87,"0.#"),1)=".",FALSE,TRUE)</formula>
    </cfRule>
    <cfRule type="expression" dxfId="2726" priority="13362">
      <formula>IF(RIGHT(TEXT(AE87,"0.#"),1)=".",TRUE,FALSE)</formula>
    </cfRule>
  </conditionalFormatting>
  <conditionalFormatting sqref="AE88">
    <cfRule type="expression" dxfId="2725" priority="13359">
      <formula>IF(RIGHT(TEXT(AE88,"0.#"),1)=".",FALSE,TRUE)</formula>
    </cfRule>
    <cfRule type="expression" dxfId="2724" priority="13360">
      <formula>IF(RIGHT(TEXT(AE88,"0.#"),1)=".",TRUE,FALSE)</formula>
    </cfRule>
  </conditionalFormatting>
  <conditionalFormatting sqref="AE89">
    <cfRule type="expression" dxfId="2723" priority="13357">
      <formula>IF(RIGHT(TEXT(AE89,"0.#"),1)=".",FALSE,TRUE)</formula>
    </cfRule>
    <cfRule type="expression" dxfId="2722" priority="13358">
      <formula>IF(RIGHT(TEXT(AE89,"0.#"),1)=".",TRUE,FALSE)</formula>
    </cfRule>
  </conditionalFormatting>
  <conditionalFormatting sqref="AI89">
    <cfRule type="expression" dxfId="2721" priority="13355">
      <formula>IF(RIGHT(TEXT(AI89,"0.#"),1)=".",FALSE,TRUE)</formula>
    </cfRule>
    <cfRule type="expression" dxfId="2720" priority="13356">
      <formula>IF(RIGHT(TEXT(AI89,"0.#"),1)=".",TRUE,FALSE)</formula>
    </cfRule>
  </conditionalFormatting>
  <conditionalFormatting sqref="AI88">
    <cfRule type="expression" dxfId="2719" priority="13353">
      <formula>IF(RIGHT(TEXT(AI88,"0.#"),1)=".",FALSE,TRUE)</formula>
    </cfRule>
    <cfRule type="expression" dxfId="2718" priority="13354">
      <formula>IF(RIGHT(TEXT(AI88,"0.#"),1)=".",TRUE,FALSE)</formula>
    </cfRule>
  </conditionalFormatting>
  <conditionalFormatting sqref="AI87">
    <cfRule type="expression" dxfId="2717" priority="13351">
      <formula>IF(RIGHT(TEXT(AI87,"0.#"),1)=".",FALSE,TRUE)</formula>
    </cfRule>
    <cfRule type="expression" dxfId="2716" priority="13352">
      <formula>IF(RIGHT(TEXT(AI87,"0.#"),1)=".",TRUE,FALSE)</formula>
    </cfRule>
  </conditionalFormatting>
  <conditionalFormatting sqref="AM88">
    <cfRule type="expression" dxfId="2715" priority="13347">
      <formula>IF(RIGHT(TEXT(AM88,"0.#"),1)=".",FALSE,TRUE)</formula>
    </cfRule>
    <cfRule type="expression" dxfId="2714" priority="13348">
      <formula>IF(RIGHT(TEXT(AM88,"0.#"),1)=".",TRUE,FALSE)</formula>
    </cfRule>
  </conditionalFormatting>
  <conditionalFormatting sqref="AM89">
    <cfRule type="expression" dxfId="2713" priority="13345">
      <formula>IF(RIGHT(TEXT(AM89,"0.#"),1)=".",FALSE,TRUE)</formula>
    </cfRule>
    <cfRule type="expression" dxfId="2712" priority="13346">
      <formula>IF(RIGHT(TEXT(AM89,"0.#"),1)=".",TRUE,FALSE)</formula>
    </cfRule>
  </conditionalFormatting>
  <conditionalFormatting sqref="AE92">
    <cfRule type="expression" dxfId="2711" priority="13331">
      <formula>IF(RIGHT(TEXT(AE92,"0.#"),1)=".",FALSE,TRUE)</formula>
    </cfRule>
    <cfRule type="expression" dxfId="2710" priority="13332">
      <formula>IF(RIGHT(TEXT(AE92,"0.#"),1)=".",TRUE,FALSE)</formula>
    </cfRule>
  </conditionalFormatting>
  <conditionalFormatting sqref="AE93">
    <cfRule type="expression" dxfId="2709" priority="13329">
      <formula>IF(RIGHT(TEXT(AE93,"0.#"),1)=".",FALSE,TRUE)</formula>
    </cfRule>
    <cfRule type="expression" dxfId="2708" priority="13330">
      <formula>IF(RIGHT(TEXT(AE93,"0.#"),1)=".",TRUE,FALSE)</formula>
    </cfRule>
  </conditionalFormatting>
  <conditionalFormatting sqref="AE94">
    <cfRule type="expression" dxfId="2707" priority="13327">
      <formula>IF(RIGHT(TEXT(AE94,"0.#"),1)=".",FALSE,TRUE)</formula>
    </cfRule>
    <cfRule type="expression" dxfId="2706" priority="13328">
      <formula>IF(RIGHT(TEXT(AE94,"0.#"),1)=".",TRUE,FALSE)</formula>
    </cfRule>
  </conditionalFormatting>
  <conditionalFormatting sqref="AI94">
    <cfRule type="expression" dxfId="2705" priority="13325">
      <formula>IF(RIGHT(TEXT(AI94,"0.#"),1)=".",FALSE,TRUE)</formula>
    </cfRule>
    <cfRule type="expression" dxfId="2704" priority="13326">
      <formula>IF(RIGHT(TEXT(AI94,"0.#"),1)=".",TRUE,FALSE)</formula>
    </cfRule>
  </conditionalFormatting>
  <conditionalFormatting sqref="AI93">
    <cfRule type="expression" dxfId="2703" priority="13323">
      <formula>IF(RIGHT(TEXT(AI93,"0.#"),1)=".",FALSE,TRUE)</formula>
    </cfRule>
    <cfRule type="expression" dxfId="2702" priority="13324">
      <formula>IF(RIGHT(TEXT(AI93,"0.#"),1)=".",TRUE,FALSE)</formula>
    </cfRule>
  </conditionalFormatting>
  <conditionalFormatting sqref="AI92">
    <cfRule type="expression" dxfId="2701" priority="13321">
      <formula>IF(RIGHT(TEXT(AI92,"0.#"),1)=".",FALSE,TRUE)</formula>
    </cfRule>
    <cfRule type="expression" dxfId="2700" priority="13322">
      <formula>IF(RIGHT(TEXT(AI92,"0.#"),1)=".",TRUE,FALSE)</formula>
    </cfRule>
  </conditionalFormatting>
  <conditionalFormatting sqref="AM92">
    <cfRule type="expression" dxfId="2699" priority="13319">
      <formula>IF(RIGHT(TEXT(AM92,"0.#"),1)=".",FALSE,TRUE)</formula>
    </cfRule>
    <cfRule type="expression" dxfId="2698" priority="13320">
      <formula>IF(RIGHT(TEXT(AM92,"0.#"),1)=".",TRUE,FALSE)</formula>
    </cfRule>
  </conditionalFormatting>
  <conditionalFormatting sqref="AM93">
    <cfRule type="expression" dxfId="2697" priority="13317">
      <formula>IF(RIGHT(TEXT(AM93,"0.#"),1)=".",FALSE,TRUE)</formula>
    </cfRule>
    <cfRule type="expression" dxfId="2696" priority="13318">
      <formula>IF(RIGHT(TEXT(AM93,"0.#"),1)=".",TRUE,FALSE)</formula>
    </cfRule>
  </conditionalFormatting>
  <conditionalFormatting sqref="AM94">
    <cfRule type="expression" dxfId="2695" priority="13315">
      <formula>IF(RIGHT(TEXT(AM94,"0.#"),1)=".",FALSE,TRUE)</formula>
    </cfRule>
    <cfRule type="expression" dxfId="2694" priority="13316">
      <formula>IF(RIGHT(TEXT(AM94,"0.#"),1)=".",TRUE,FALSE)</formula>
    </cfRule>
  </conditionalFormatting>
  <conditionalFormatting sqref="AE97">
    <cfRule type="expression" dxfId="2693" priority="13301">
      <formula>IF(RIGHT(TEXT(AE97,"0.#"),1)=".",FALSE,TRUE)</formula>
    </cfRule>
    <cfRule type="expression" dxfId="2692" priority="13302">
      <formula>IF(RIGHT(TEXT(AE97,"0.#"),1)=".",TRUE,FALSE)</formula>
    </cfRule>
  </conditionalFormatting>
  <conditionalFormatting sqref="AE98">
    <cfRule type="expression" dxfId="2691" priority="13299">
      <formula>IF(RIGHT(TEXT(AE98,"0.#"),1)=".",FALSE,TRUE)</formula>
    </cfRule>
    <cfRule type="expression" dxfId="2690" priority="13300">
      <formula>IF(RIGHT(TEXT(AE98,"0.#"),1)=".",TRUE,FALSE)</formula>
    </cfRule>
  </conditionalFormatting>
  <conditionalFormatting sqref="AE99">
    <cfRule type="expression" dxfId="2689" priority="13297">
      <formula>IF(RIGHT(TEXT(AE99,"0.#"),1)=".",FALSE,TRUE)</formula>
    </cfRule>
    <cfRule type="expression" dxfId="2688" priority="13298">
      <formula>IF(RIGHT(TEXT(AE99,"0.#"),1)=".",TRUE,FALSE)</formula>
    </cfRule>
  </conditionalFormatting>
  <conditionalFormatting sqref="AI99">
    <cfRule type="expression" dxfId="2687" priority="13295">
      <formula>IF(RIGHT(TEXT(AI99,"0.#"),1)=".",FALSE,TRUE)</formula>
    </cfRule>
    <cfRule type="expression" dxfId="2686" priority="13296">
      <formula>IF(RIGHT(TEXT(AI99,"0.#"),1)=".",TRUE,FALSE)</formula>
    </cfRule>
  </conditionalFormatting>
  <conditionalFormatting sqref="AI98">
    <cfRule type="expression" dxfId="2685" priority="13293">
      <formula>IF(RIGHT(TEXT(AI98,"0.#"),1)=".",FALSE,TRUE)</formula>
    </cfRule>
    <cfRule type="expression" dxfId="2684" priority="13294">
      <formula>IF(RIGHT(TEXT(AI98,"0.#"),1)=".",TRUE,FALSE)</formula>
    </cfRule>
  </conditionalFormatting>
  <conditionalFormatting sqref="AI97">
    <cfRule type="expression" dxfId="2683" priority="13291">
      <formula>IF(RIGHT(TEXT(AI97,"0.#"),1)=".",FALSE,TRUE)</formula>
    </cfRule>
    <cfRule type="expression" dxfId="2682" priority="13292">
      <formula>IF(RIGHT(TEXT(AI97,"0.#"),1)=".",TRUE,FALSE)</formula>
    </cfRule>
  </conditionalFormatting>
  <conditionalFormatting sqref="AM97">
    <cfRule type="expression" dxfId="2681" priority="13289">
      <formula>IF(RIGHT(TEXT(AM97,"0.#"),1)=".",FALSE,TRUE)</formula>
    </cfRule>
    <cfRule type="expression" dxfId="2680" priority="13290">
      <formula>IF(RIGHT(TEXT(AM97,"0.#"),1)=".",TRUE,FALSE)</formula>
    </cfRule>
  </conditionalFormatting>
  <conditionalFormatting sqref="AM98">
    <cfRule type="expression" dxfId="2679" priority="13287">
      <formula>IF(RIGHT(TEXT(AM98,"0.#"),1)=".",FALSE,TRUE)</formula>
    </cfRule>
    <cfRule type="expression" dxfId="2678" priority="13288">
      <formula>IF(RIGHT(TEXT(AM98,"0.#"),1)=".",TRUE,FALSE)</formula>
    </cfRule>
  </conditionalFormatting>
  <conditionalFormatting sqref="AM99">
    <cfRule type="expression" dxfId="2677" priority="13285">
      <formula>IF(RIGHT(TEXT(AM99,"0.#"),1)=".",FALSE,TRUE)</formula>
    </cfRule>
    <cfRule type="expression" dxfId="2676" priority="13286">
      <formula>IF(RIGHT(TEXT(AM99,"0.#"),1)=".",TRUE,FALSE)</formula>
    </cfRule>
  </conditionalFormatting>
  <conditionalFormatting sqref="AI101">
    <cfRule type="expression" dxfId="2675" priority="13271">
      <formula>IF(RIGHT(TEXT(AI101,"0.#"),1)=".",FALSE,TRUE)</formula>
    </cfRule>
    <cfRule type="expression" dxfId="2674" priority="13272">
      <formula>IF(RIGHT(TEXT(AI101,"0.#"),1)=".",TRUE,FALSE)</formula>
    </cfRule>
  </conditionalFormatting>
  <conditionalFormatting sqref="AM101">
    <cfRule type="expression" dxfId="2673" priority="13269">
      <formula>IF(RIGHT(TEXT(AM101,"0.#"),1)=".",FALSE,TRUE)</formula>
    </cfRule>
    <cfRule type="expression" dxfId="2672" priority="13270">
      <formula>IF(RIGHT(TEXT(AM101,"0.#"),1)=".",TRUE,FALSE)</formula>
    </cfRule>
  </conditionalFormatting>
  <conditionalFormatting sqref="AE102">
    <cfRule type="expression" dxfId="2671" priority="13267">
      <formula>IF(RIGHT(TEXT(AE102,"0.#"),1)=".",FALSE,TRUE)</formula>
    </cfRule>
    <cfRule type="expression" dxfId="2670" priority="13268">
      <formula>IF(RIGHT(TEXT(AE102,"0.#"),1)=".",TRUE,FALSE)</formula>
    </cfRule>
  </conditionalFormatting>
  <conditionalFormatting sqref="AI102">
    <cfRule type="expression" dxfId="2669" priority="13265">
      <formula>IF(RIGHT(TEXT(AI102,"0.#"),1)=".",FALSE,TRUE)</formula>
    </cfRule>
    <cfRule type="expression" dxfId="2668" priority="13266">
      <formula>IF(RIGHT(TEXT(AI102,"0.#"),1)=".",TRUE,FALSE)</formula>
    </cfRule>
  </conditionalFormatting>
  <conditionalFormatting sqref="AM102">
    <cfRule type="expression" dxfId="2667" priority="13263">
      <formula>IF(RIGHT(TEXT(AM102,"0.#"),1)=".",FALSE,TRUE)</formula>
    </cfRule>
    <cfRule type="expression" dxfId="2666" priority="13264">
      <formula>IF(RIGHT(TEXT(AM102,"0.#"),1)=".",TRUE,FALSE)</formula>
    </cfRule>
  </conditionalFormatting>
  <conditionalFormatting sqref="AQ102">
    <cfRule type="expression" dxfId="2665" priority="13261">
      <formula>IF(RIGHT(TEXT(AQ102,"0.#"),1)=".",FALSE,TRUE)</formula>
    </cfRule>
    <cfRule type="expression" dxfId="2664" priority="13262">
      <formula>IF(RIGHT(TEXT(AQ102,"0.#"),1)=".",TRUE,FALSE)</formula>
    </cfRule>
  </conditionalFormatting>
  <conditionalFormatting sqref="AE104">
    <cfRule type="expression" dxfId="2663" priority="13259">
      <formula>IF(RIGHT(TEXT(AE104,"0.#"),1)=".",FALSE,TRUE)</formula>
    </cfRule>
    <cfRule type="expression" dxfId="2662" priority="13260">
      <formula>IF(RIGHT(TEXT(AE104,"0.#"),1)=".",TRUE,FALSE)</formula>
    </cfRule>
  </conditionalFormatting>
  <conditionalFormatting sqref="AI104">
    <cfRule type="expression" dxfId="2661" priority="13257">
      <formula>IF(RIGHT(TEXT(AI104,"0.#"),1)=".",FALSE,TRUE)</formula>
    </cfRule>
    <cfRule type="expression" dxfId="2660" priority="13258">
      <formula>IF(RIGHT(TEXT(AI104,"0.#"),1)=".",TRUE,FALSE)</formula>
    </cfRule>
  </conditionalFormatting>
  <conditionalFormatting sqref="AM104">
    <cfRule type="expression" dxfId="2659" priority="13255">
      <formula>IF(RIGHT(TEXT(AM104,"0.#"),1)=".",FALSE,TRUE)</formula>
    </cfRule>
    <cfRule type="expression" dxfId="2658" priority="13256">
      <formula>IF(RIGHT(TEXT(AM104,"0.#"),1)=".",TRUE,FALSE)</formula>
    </cfRule>
  </conditionalFormatting>
  <conditionalFormatting sqref="AE105">
    <cfRule type="expression" dxfId="2657" priority="13253">
      <formula>IF(RIGHT(TEXT(AE105,"0.#"),1)=".",FALSE,TRUE)</formula>
    </cfRule>
    <cfRule type="expression" dxfId="2656" priority="13254">
      <formula>IF(RIGHT(TEXT(AE105,"0.#"),1)=".",TRUE,FALSE)</formula>
    </cfRule>
  </conditionalFormatting>
  <conditionalFormatting sqref="AI105">
    <cfRule type="expression" dxfId="2655" priority="13251">
      <formula>IF(RIGHT(TEXT(AI105,"0.#"),1)=".",FALSE,TRUE)</formula>
    </cfRule>
    <cfRule type="expression" dxfId="2654" priority="13252">
      <formula>IF(RIGHT(TEXT(AI105,"0.#"),1)=".",TRUE,FALSE)</formula>
    </cfRule>
  </conditionalFormatting>
  <conditionalFormatting sqref="AM105">
    <cfRule type="expression" dxfId="2653" priority="13249">
      <formula>IF(RIGHT(TEXT(AM105,"0.#"),1)=".",FALSE,TRUE)</formula>
    </cfRule>
    <cfRule type="expression" dxfId="2652" priority="13250">
      <formula>IF(RIGHT(TEXT(AM105,"0.#"),1)=".",TRUE,FALSE)</formula>
    </cfRule>
  </conditionalFormatting>
  <conditionalFormatting sqref="AE107">
    <cfRule type="expression" dxfId="2651" priority="13245">
      <formula>IF(RIGHT(TEXT(AE107,"0.#"),1)=".",FALSE,TRUE)</formula>
    </cfRule>
    <cfRule type="expression" dxfId="2650" priority="13246">
      <formula>IF(RIGHT(TEXT(AE107,"0.#"),1)=".",TRUE,FALSE)</formula>
    </cfRule>
  </conditionalFormatting>
  <conditionalFormatting sqref="AI107">
    <cfRule type="expression" dxfId="2649" priority="13243">
      <formula>IF(RIGHT(TEXT(AI107,"0.#"),1)=".",FALSE,TRUE)</formula>
    </cfRule>
    <cfRule type="expression" dxfId="2648" priority="13244">
      <formula>IF(RIGHT(TEXT(AI107,"0.#"),1)=".",TRUE,FALSE)</formula>
    </cfRule>
  </conditionalFormatting>
  <conditionalFormatting sqref="AM107">
    <cfRule type="expression" dxfId="2647" priority="13241">
      <formula>IF(RIGHT(TEXT(AM107,"0.#"),1)=".",FALSE,TRUE)</formula>
    </cfRule>
    <cfRule type="expression" dxfId="2646" priority="13242">
      <formula>IF(RIGHT(TEXT(AM107,"0.#"),1)=".",TRUE,FALSE)</formula>
    </cfRule>
  </conditionalFormatting>
  <conditionalFormatting sqref="AE108">
    <cfRule type="expression" dxfId="2645" priority="13239">
      <formula>IF(RIGHT(TEXT(AE108,"0.#"),1)=".",FALSE,TRUE)</formula>
    </cfRule>
    <cfRule type="expression" dxfId="2644" priority="13240">
      <formula>IF(RIGHT(TEXT(AE108,"0.#"),1)=".",TRUE,FALSE)</formula>
    </cfRule>
  </conditionalFormatting>
  <conditionalFormatting sqref="AI108">
    <cfRule type="expression" dxfId="2643" priority="13237">
      <formula>IF(RIGHT(TEXT(AI108,"0.#"),1)=".",FALSE,TRUE)</formula>
    </cfRule>
    <cfRule type="expression" dxfId="2642" priority="13238">
      <formula>IF(RIGHT(TEXT(AI108,"0.#"),1)=".",TRUE,FALSE)</formula>
    </cfRule>
  </conditionalFormatting>
  <conditionalFormatting sqref="AM108">
    <cfRule type="expression" dxfId="2641" priority="13235">
      <formula>IF(RIGHT(TEXT(AM108,"0.#"),1)=".",FALSE,TRUE)</formula>
    </cfRule>
    <cfRule type="expression" dxfId="2640" priority="13236">
      <formula>IF(RIGHT(TEXT(AM108,"0.#"),1)=".",TRUE,FALSE)</formula>
    </cfRule>
  </conditionalFormatting>
  <conditionalFormatting sqref="AE110">
    <cfRule type="expression" dxfId="2639" priority="13231">
      <formula>IF(RIGHT(TEXT(AE110,"0.#"),1)=".",FALSE,TRUE)</formula>
    </cfRule>
    <cfRule type="expression" dxfId="2638" priority="13232">
      <formula>IF(RIGHT(TEXT(AE110,"0.#"),1)=".",TRUE,FALSE)</formula>
    </cfRule>
  </conditionalFormatting>
  <conditionalFormatting sqref="AI110">
    <cfRule type="expression" dxfId="2637" priority="13229">
      <formula>IF(RIGHT(TEXT(AI110,"0.#"),1)=".",FALSE,TRUE)</formula>
    </cfRule>
    <cfRule type="expression" dxfId="2636" priority="13230">
      <formula>IF(RIGHT(TEXT(AI110,"0.#"),1)=".",TRUE,FALSE)</formula>
    </cfRule>
  </conditionalFormatting>
  <conditionalFormatting sqref="AM110">
    <cfRule type="expression" dxfId="2635" priority="13227">
      <formula>IF(RIGHT(TEXT(AM110,"0.#"),1)=".",FALSE,TRUE)</formula>
    </cfRule>
    <cfRule type="expression" dxfId="2634" priority="13228">
      <formula>IF(RIGHT(TEXT(AM110,"0.#"),1)=".",TRUE,FALSE)</formula>
    </cfRule>
  </conditionalFormatting>
  <conditionalFormatting sqref="AE111">
    <cfRule type="expression" dxfId="2633" priority="13225">
      <formula>IF(RIGHT(TEXT(AE111,"0.#"),1)=".",FALSE,TRUE)</formula>
    </cfRule>
    <cfRule type="expression" dxfId="2632" priority="13226">
      <formula>IF(RIGHT(TEXT(AE111,"0.#"),1)=".",TRUE,FALSE)</formula>
    </cfRule>
  </conditionalFormatting>
  <conditionalFormatting sqref="AI111">
    <cfRule type="expression" dxfId="2631" priority="13223">
      <formula>IF(RIGHT(TEXT(AI111,"0.#"),1)=".",FALSE,TRUE)</formula>
    </cfRule>
    <cfRule type="expression" dxfId="2630" priority="13224">
      <formula>IF(RIGHT(TEXT(AI111,"0.#"),1)=".",TRUE,FALSE)</formula>
    </cfRule>
  </conditionalFormatting>
  <conditionalFormatting sqref="AM111">
    <cfRule type="expression" dxfId="2629" priority="13221">
      <formula>IF(RIGHT(TEXT(AM111,"0.#"),1)=".",FALSE,TRUE)</formula>
    </cfRule>
    <cfRule type="expression" dxfId="2628" priority="13222">
      <formula>IF(RIGHT(TEXT(AM111,"0.#"),1)=".",TRUE,FALSE)</formula>
    </cfRule>
  </conditionalFormatting>
  <conditionalFormatting sqref="AE113">
    <cfRule type="expression" dxfId="2627" priority="13217">
      <formula>IF(RIGHT(TEXT(AE113,"0.#"),1)=".",FALSE,TRUE)</formula>
    </cfRule>
    <cfRule type="expression" dxfId="2626" priority="13218">
      <formula>IF(RIGHT(TEXT(AE113,"0.#"),1)=".",TRUE,FALSE)</formula>
    </cfRule>
  </conditionalFormatting>
  <conditionalFormatting sqref="AI113">
    <cfRule type="expression" dxfId="2625" priority="13215">
      <formula>IF(RIGHT(TEXT(AI113,"0.#"),1)=".",FALSE,TRUE)</formula>
    </cfRule>
    <cfRule type="expression" dxfId="2624" priority="13216">
      <formula>IF(RIGHT(TEXT(AI113,"0.#"),1)=".",TRUE,FALSE)</formula>
    </cfRule>
  </conditionalFormatting>
  <conditionalFormatting sqref="AM113">
    <cfRule type="expression" dxfId="2623" priority="13213">
      <formula>IF(RIGHT(TEXT(AM113,"0.#"),1)=".",FALSE,TRUE)</formula>
    </cfRule>
    <cfRule type="expression" dxfId="2622" priority="13214">
      <formula>IF(RIGHT(TEXT(AM113,"0.#"),1)=".",TRUE,FALSE)</formula>
    </cfRule>
  </conditionalFormatting>
  <conditionalFormatting sqref="AE114">
    <cfRule type="expression" dxfId="2621" priority="13211">
      <formula>IF(RIGHT(TEXT(AE114,"0.#"),1)=".",FALSE,TRUE)</formula>
    </cfRule>
    <cfRule type="expression" dxfId="2620" priority="13212">
      <formula>IF(RIGHT(TEXT(AE114,"0.#"),1)=".",TRUE,FALSE)</formula>
    </cfRule>
  </conditionalFormatting>
  <conditionalFormatting sqref="AI114">
    <cfRule type="expression" dxfId="2619" priority="13209">
      <formula>IF(RIGHT(TEXT(AI114,"0.#"),1)=".",FALSE,TRUE)</formula>
    </cfRule>
    <cfRule type="expression" dxfId="2618" priority="13210">
      <formula>IF(RIGHT(TEXT(AI114,"0.#"),1)=".",TRUE,FALSE)</formula>
    </cfRule>
  </conditionalFormatting>
  <conditionalFormatting sqref="AM114">
    <cfRule type="expression" dxfId="2617" priority="13207">
      <formula>IF(RIGHT(TEXT(AM114,"0.#"),1)=".",FALSE,TRUE)</formula>
    </cfRule>
    <cfRule type="expression" dxfId="2616" priority="13208">
      <formula>IF(RIGHT(TEXT(AM114,"0.#"),1)=".",TRUE,FALSE)</formula>
    </cfRule>
  </conditionalFormatting>
  <conditionalFormatting sqref="AE116 AQ116">
    <cfRule type="expression" dxfId="2615" priority="13203">
      <formula>IF(RIGHT(TEXT(AE116,"0.#"),1)=".",FALSE,TRUE)</formula>
    </cfRule>
    <cfRule type="expression" dxfId="2614" priority="13204">
      <formula>IF(RIGHT(TEXT(AE116,"0.#"),1)=".",TRUE,FALSE)</formula>
    </cfRule>
  </conditionalFormatting>
  <conditionalFormatting sqref="AI116">
    <cfRule type="expression" dxfId="2613" priority="13201">
      <formula>IF(RIGHT(TEXT(AI116,"0.#"),1)=".",FALSE,TRUE)</formula>
    </cfRule>
    <cfRule type="expression" dxfId="2612" priority="13202">
      <formula>IF(RIGHT(TEXT(AI116,"0.#"),1)=".",TRUE,FALSE)</formula>
    </cfRule>
  </conditionalFormatting>
  <conditionalFormatting sqref="AM116">
    <cfRule type="expression" dxfId="2611" priority="13199">
      <formula>IF(RIGHT(TEXT(AM116,"0.#"),1)=".",FALSE,TRUE)</formula>
    </cfRule>
    <cfRule type="expression" dxfId="2610" priority="13200">
      <formula>IF(RIGHT(TEXT(AM116,"0.#"),1)=".",TRUE,FALSE)</formula>
    </cfRule>
  </conditionalFormatting>
  <conditionalFormatting sqref="AE117 AM117">
    <cfRule type="expression" dxfId="2609" priority="13197">
      <formula>IF(RIGHT(TEXT(AE117,"0.#"),1)=".",FALSE,TRUE)</formula>
    </cfRule>
    <cfRule type="expression" dxfId="2608" priority="13198">
      <formula>IF(RIGHT(TEXT(AE117,"0.#"),1)=".",TRUE,FALSE)</formula>
    </cfRule>
  </conditionalFormatting>
  <conditionalFormatting sqref="AI117">
    <cfRule type="expression" dxfId="2607" priority="13195">
      <formula>IF(RIGHT(TEXT(AI117,"0.#"),1)=".",FALSE,TRUE)</formula>
    </cfRule>
    <cfRule type="expression" dxfId="2606" priority="13196">
      <formula>IF(RIGHT(TEXT(AI117,"0.#"),1)=".",TRUE,FALSE)</formula>
    </cfRule>
  </conditionalFormatting>
  <conditionalFormatting sqref="AQ117">
    <cfRule type="expression" dxfId="2605" priority="13191">
      <formula>IF(RIGHT(TEXT(AQ117,"0.#"),1)=".",FALSE,TRUE)</formula>
    </cfRule>
    <cfRule type="expression" dxfId="2604" priority="13192">
      <formula>IF(RIGHT(TEXT(AQ117,"0.#"),1)=".",TRUE,FALSE)</formula>
    </cfRule>
  </conditionalFormatting>
  <conditionalFormatting sqref="AE119 AQ119">
    <cfRule type="expression" dxfId="2603" priority="13189">
      <formula>IF(RIGHT(TEXT(AE119,"0.#"),1)=".",FALSE,TRUE)</formula>
    </cfRule>
    <cfRule type="expression" dxfId="2602" priority="13190">
      <formula>IF(RIGHT(TEXT(AE119,"0.#"),1)=".",TRUE,FALSE)</formula>
    </cfRule>
  </conditionalFormatting>
  <conditionalFormatting sqref="AI119">
    <cfRule type="expression" dxfId="2601" priority="13187">
      <formula>IF(RIGHT(TEXT(AI119,"0.#"),1)=".",FALSE,TRUE)</formula>
    </cfRule>
    <cfRule type="expression" dxfId="2600" priority="13188">
      <formula>IF(RIGHT(TEXT(AI119,"0.#"),1)=".",TRUE,FALSE)</formula>
    </cfRule>
  </conditionalFormatting>
  <conditionalFormatting sqref="AM119">
    <cfRule type="expression" dxfId="2599" priority="13185">
      <formula>IF(RIGHT(TEXT(AM119,"0.#"),1)=".",FALSE,TRUE)</formula>
    </cfRule>
    <cfRule type="expression" dxfId="2598" priority="13186">
      <formula>IF(RIGHT(TEXT(AM119,"0.#"),1)=".",TRUE,FALSE)</formula>
    </cfRule>
  </conditionalFormatting>
  <conditionalFormatting sqref="AQ120">
    <cfRule type="expression" dxfId="2597" priority="13177">
      <formula>IF(RIGHT(TEXT(AQ120,"0.#"),1)=".",FALSE,TRUE)</formula>
    </cfRule>
    <cfRule type="expression" dxfId="2596" priority="13178">
      <formula>IF(RIGHT(TEXT(AQ120,"0.#"),1)=".",TRUE,FALSE)</formula>
    </cfRule>
  </conditionalFormatting>
  <conditionalFormatting sqref="AE122 AQ122">
    <cfRule type="expression" dxfId="2595" priority="13175">
      <formula>IF(RIGHT(TEXT(AE122,"0.#"),1)=".",FALSE,TRUE)</formula>
    </cfRule>
    <cfRule type="expression" dxfId="2594" priority="13176">
      <formula>IF(RIGHT(TEXT(AE122,"0.#"),1)=".",TRUE,FALSE)</formula>
    </cfRule>
  </conditionalFormatting>
  <conditionalFormatting sqref="AI122">
    <cfRule type="expression" dxfId="2593" priority="13173">
      <formula>IF(RIGHT(TEXT(AI122,"0.#"),1)=".",FALSE,TRUE)</formula>
    </cfRule>
    <cfRule type="expression" dxfId="2592" priority="13174">
      <formula>IF(RIGHT(TEXT(AI122,"0.#"),1)=".",TRUE,FALSE)</formula>
    </cfRule>
  </conditionalFormatting>
  <conditionalFormatting sqref="AM122">
    <cfRule type="expression" dxfId="2591" priority="13171">
      <formula>IF(RIGHT(TEXT(AM122,"0.#"),1)=".",FALSE,TRUE)</formula>
    </cfRule>
    <cfRule type="expression" dxfId="2590" priority="13172">
      <formula>IF(RIGHT(TEXT(AM122,"0.#"),1)=".",TRUE,FALSE)</formula>
    </cfRule>
  </conditionalFormatting>
  <conditionalFormatting sqref="AQ123">
    <cfRule type="expression" dxfId="2589" priority="13163">
      <formula>IF(RIGHT(TEXT(AQ123,"0.#"),1)=".",FALSE,TRUE)</formula>
    </cfRule>
    <cfRule type="expression" dxfId="2588" priority="13164">
      <formula>IF(RIGHT(TEXT(AQ123,"0.#"),1)=".",TRUE,FALSE)</formula>
    </cfRule>
  </conditionalFormatting>
  <conditionalFormatting sqref="AE125 AQ125">
    <cfRule type="expression" dxfId="2587" priority="13161">
      <formula>IF(RIGHT(TEXT(AE125,"0.#"),1)=".",FALSE,TRUE)</formula>
    </cfRule>
    <cfRule type="expression" dxfId="2586" priority="13162">
      <formula>IF(RIGHT(TEXT(AE125,"0.#"),1)=".",TRUE,FALSE)</formula>
    </cfRule>
  </conditionalFormatting>
  <conditionalFormatting sqref="AI125">
    <cfRule type="expression" dxfId="2585" priority="13159">
      <formula>IF(RIGHT(TEXT(AI125,"0.#"),1)=".",FALSE,TRUE)</formula>
    </cfRule>
    <cfRule type="expression" dxfId="2584" priority="13160">
      <formula>IF(RIGHT(TEXT(AI125,"0.#"),1)=".",TRUE,FALSE)</formula>
    </cfRule>
  </conditionalFormatting>
  <conditionalFormatting sqref="AM125">
    <cfRule type="expression" dxfId="2583" priority="13157">
      <formula>IF(RIGHT(TEXT(AM125,"0.#"),1)=".",FALSE,TRUE)</formula>
    </cfRule>
    <cfRule type="expression" dxfId="2582" priority="13158">
      <formula>IF(RIGHT(TEXT(AM125,"0.#"),1)=".",TRUE,FALSE)</formula>
    </cfRule>
  </conditionalFormatting>
  <conditionalFormatting sqref="AQ126">
    <cfRule type="expression" dxfId="2581" priority="13149">
      <formula>IF(RIGHT(TEXT(AQ126,"0.#"),1)=".",FALSE,TRUE)</formula>
    </cfRule>
    <cfRule type="expression" dxfId="2580" priority="13150">
      <formula>IF(RIGHT(TEXT(AQ126,"0.#"),1)=".",TRUE,FALSE)</formula>
    </cfRule>
  </conditionalFormatting>
  <conditionalFormatting sqref="AE128 AQ128">
    <cfRule type="expression" dxfId="2579" priority="13147">
      <formula>IF(RIGHT(TEXT(AE128,"0.#"),1)=".",FALSE,TRUE)</formula>
    </cfRule>
    <cfRule type="expression" dxfId="2578" priority="13148">
      <formula>IF(RIGHT(TEXT(AE128,"0.#"),1)=".",TRUE,FALSE)</formula>
    </cfRule>
  </conditionalFormatting>
  <conditionalFormatting sqref="AI128">
    <cfRule type="expression" dxfId="2577" priority="13145">
      <formula>IF(RIGHT(TEXT(AI128,"0.#"),1)=".",FALSE,TRUE)</formula>
    </cfRule>
    <cfRule type="expression" dxfId="2576" priority="13146">
      <formula>IF(RIGHT(TEXT(AI128,"0.#"),1)=".",TRUE,FALSE)</formula>
    </cfRule>
  </conditionalFormatting>
  <conditionalFormatting sqref="AM128">
    <cfRule type="expression" dxfId="2575" priority="13143">
      <formula>IF(RIGHT(TEXT(AM128,"0.#"),1)=".",FALSE,TRUE)</formula>
    </cfRule>
    <cfRule type="expression" dxfId="2574" priority="13144">
      <formula>IF(RIGHT(TEXT(AM128,"0.#"),1)=".",TRUE,FALSE)</formula>
    </cfRule>
  </conditionalFormatting>
  <conditionalFormatting sqref="AQ129">
    <cfRule type="expression" dxfId="2573" priority="13135">
      <formula>IF(RIGHT(TEXT(AQ129,"0.#"),1)=".",FALSE,TRUE)</formula>
    </cfRule>
    <cfRule type="expression" dxfId="2572" priority="13136">
      <formula>IF(RIGHT(TEXT(AQ129,"0.#"),1)=".",TRUE,FALSE)</formula>
    </cfRule>
  </conditionalFormatting>
  <conditionalFormatting sqref="AE75">
    <cfRule type="expression" dxfId="2571" priority="13133">
      <formula>IF(RIGHT(TEXT(AE75,"0.#"),1)=".",FALSE,TRUE)</formula>
    </cfRule>
    <cfRule type="expression" dxfId="2570" priority="13134">
      <formula>IF(RIGHT(TEXT(AE75,"0.#"),1)=".",TRUE,FALSE)</formula>
    </cfRule>
  </conditionalFormatting>
  <conditionalFormatting sqref="AE76">
    <cfRule type="expression" dxfId="2569" priority="13131">
      <formula>IF(RIGHT(TEXT(AE76,"0.#"),1)=".",FALSE,TRUE)</formula>
    </cfRule>
    <cfRule type="expression" dxfId="2568" priority="13132">
      <formula>IF(RIGHT(TEXT(AE76,"0.#"),1)=".",TRUE,FALSE)</formula>
    </cfRule>
  </conditionalFormatting>
  <conditionalFormatting sqref="AE77">
    <cfRule type="expression" dxfId="2567" priority="13129">
      <formula>IF(RIGHT(TEXT(AE77,"0.#"),1)=".",FALSE,TRUE)</formula>
    </cfRule>
    <cfRule type="expression" dxfId="2566" priority="13130">
      <formula>IF(RIGHT(TEXT(AE77,"0.#"),1)=".",TRUE,FALSE)</formula>
    </cfRule>
  </conditionalFormatting>
  <conditionalFormatting sqref="AI77">
    <cfRule type="expression" dxfId="2565" priority="13127">
      <formula>IF(RIGHT(TEXT(AI77,"0.#"),1)=".",FALSE,TRUE)</formula>
    </cfRule>
    <cfRule type="expression" dxfId="2564" priority="13128">
      <formula>IF(RIGHT(TEXT(AI77,"0.#"),1)=".",TRUE,FALSE)</formula>
    </cfRule>
  </conditionalFormatting>
  <conditionalFormatting sqref="AI76">
    <cfRule type="expression" dxfId="2563" priority="13125">
      <formula>IF(RIGHT(TEXT(AI76,"0.#"),1)=".",FALSE,TRUE)</formula>
    </cfRule>
    <cfRule type="expression" dxfId="2562" priority="13126">
      <formula>IF(RIGHT(TEXT(AI76,"0.#"),1)=".",TRUE,FALSE)</formula>
    </cfRule>
  </conditionalFormatting>
  <conditionalFormatting sqref="AI75">
    <cfRule type="expression" dxfId="2561" priority="13123">
      <formula>IF(RIGHT(TEXT(AI75,"0.#"),1)=".",FALSE,TRUE)</formula>
    </cfRule>
    <cfRule type="expression" dxfId="2560" priority="13124">
      <formula>IF(RIGHT(TEXT(AI75,"0.#"),1)=".",TRUE,FALSE)</formula>
    </cfRule>
  </conditionalFormatting>
  <conditionalFormatting sqref="AM75">
    <cfRule type="expression" dxfId="2559" priority="13121">
      <formula>IF(RIGHT(TEXT(AM75,"0.#"),1)=".",FALSE,TRUE)</formula>
    </cfRule>
    <cfRule type="expression" dxfId="2558" priority="13122">
      <formula>IF(RIGHT(TEXT(AM75,"0.#"),1)=".",TRUE,FALSE)</formula>
    </cfRule>
  </conditionalFormatting>
  <conditionalFormatting sqref="AM76">
    <cfRule type="expression" dxfId="2557" priority="13119">
      <formula>IF(RIGHT(TEXT(AM76,"0.#"),1)=".",FALSE,TRUE)</formula>
    </cfRule>
    <cfRule type="expression" dxfId="2556" priority="13120">
      <formula>IF(RIGHT(TEXT(AM76,"0.#"),1)=".",TRUE,FALSE)</formula>
    </cfRule>
  </conditionalFormatting>
  <conditionalFormatting sqref="AM77">
    <cfRule type="expression" dxfId="2555" priority="13117">
      <formula>IF(RIGHT(TEXT(AM77,"0.#"),1)=".",FALSE,TRUE)</formula>
    </cfRule>
    <cfRule type="expression" dxfId="2554" priority="13118">
      <formula>IF(RIGHT(TEXT(AM77,"0.#"),1)=".",TRUE,FALSE)</formula>
    </cfRule>
  </conditionalFormatting>
  <conditionalFormatting sqref="AE134:AE135 AI134:AI135 AM134:AM135 AQ134:AQ135 AU134:AU135">
    <cfRule type="expression" dxfId="2553" priority="13103">
      <formula>IF(RIGHT(TEXT(AE134,"0.#"),1)=".",FALSE,TRUE)</formula>
    </cfRule>
    <cfRule type="expression" dxfId="2552" priority="13104">
      <formula>IF(RIGHT(TEXT(AE134,"0.#"),1)=".",TRUE,FALSE)</formula>
    </cfRule>
  </conditionalFormatting>
  <conditionalFormatting sqref="AE433">
    <cfRule type="expression" dxfId="2551" priority="13073">
      <formula>IF(RIGHT(TEXT(AE433,"0.#"),1)=".",FALSE,TRUE)</formula>
    </cfRule>
    <cfRule type="expression" dxfId="2550" priority="13074">
      <formula>IF(RIGHT(TEXT(AE433,"0.#"),1)=".",TRUE,FALSE)</formula>
    </cfRule>
  </conditionalFormatting>
  <conditionalFormatting sqref="AM435">
    <cfRule type="expression" dxfId="2549" priority="13057">
      <formula>IF(RIGHT(TEXT(AM435,"0.#"),1)=".",FALSE,TRUE)</formula>
    </cfRule>
    <cfRule type="expression" dxfId="2548" priority="13058">
      <formula>IF(RIGHT(TEXT(AM435,"0.#"),1)=".",TRUE,FALSE)</formula>
    </cfRule>
  </conditionalFormatting>
  <conditionalFormatting sqref="AE434">
    <cfRule type="expression" dxfId="2547" priority="13071">
      <formula>IF(RIGHT(TEXT(AE434,"0.#"),1)=".",FALSE,TRUE)</formula>
    </cfRule>
    <cfRule type="expression" dxfId="2546" priority="13072">
      <formula>IF(RIGHT(TEXT(AE434,"0.#"),1)=".",TRUE,FALSE)</formula>
    </cfRule>
  </conditionalFormatting>
  <conditionalFormatting sqref="AE435">
    <cfRule type="expression" dxfId="2545" priority="13069">
      <formula>IF(RIGHT(TEXT(AE435,"0.#"),1)=".",FALSE,TRUE)</formula>
    </cfRule>
    <cfRule type="expression" dxfId="2544" priority="13070">
      <formula>IF(RIGHT(TEXT(AE435,"0.#"),1)=".",TRUE,FALSE)</formula>
    </cfRule>
  </conditionalFormatting>
  <conditionalFormatting sqref="AM433">
    <cfRule type="expression" dxfId="2543" priority="13061">
      <formula>IF(RIGHT(TEXT(AM433,"0.#"),1)=".",FALSE,TRUE)</formula>
    </cfRule>
    <cfRule type="expression" dxfId="2542" priority="13062">
      <formula>IF(RIGHT(TEXT(AM433,"0.#"),1)=".",TRUE,FALSE)</formula>
    </cfRule>
  </conditionalFormatting>
  <conditionalFormatting sqref="AM434">
    <cfRule type="expression" dxfId="2541" priority="13059">
      <formula>IF(RIGHT(TEXT(AM434,"0.#"),1)=".",FALSE,TRUE)</formula>
    </cfRule>
    <cfRule type="expression" dxfId="2540" priority="13060">
      <formula>IF(RIGHT(TEXT(AM434,"0.#"),1)=".",TRUE,FALSE)</formula>
    </cfRule>
  </conditionalFormatting>
  <conditionalFormatting sqref="AU433">
    <cfRule type="expression" dxfId="2539" priority="13049">
      <formula>IF(RIGHT(TEXT(AU433,"0.#"),1)=".",FALSE,TRUE)</formula>
    </cfRule>
    <cfRule type="expression" dxfId="2538" priority="13050">
      <formula>IF(RIGHT(TEXT(AU433,"0.#"),1)=".",TRUE,FALSE)</formula>
    </cfRule>
  </conditionalFormatting>
  <conditionalFormatting sqref="AU434">
    <cfRule type="expression" dxfId="2537" priority="13047">
      <formula>IF(RIGHT(TEXT(AU434,"0.#"),1)=".",FALSE,TRUE)</formula>
    </cfRule>
    <cfRule type="expression" dxfId="2536" priority="13048">
      <formula>IF(RIGHT(TEXT(AU434,"0.#"),1)=".",TRUE,FALSE)</formula>
    </cfRule>
  </conditionalFormatting>
  <conditionalFormatting sqref="AU435">
    <cfRule type="expression" dxfId="2535" priority="13045">
      <formula>IF(RIGHT(TEXT(AU435,"0.#"),1)=".",FALSE,TRUE)</formula>
    </cfRule>
    <cfRule type="expression" dxfId="2534" priority="13046">
      <formula>IF(RIGHT(TEXT(AU435,"0.#"),1)=".",TRUE,FALSE)</formula>
    </cfRule>
  </conditionalFormatting>
  <conditionalFormatting sqref="AI435">
    <cfRule type="expression" dxfId="2533" priority="12979">
      <formula>IF(RIGHT(TEXT(AI435,"0.#"),1)=".",FALSE,TRUE)</formula>
    </cfRule>
    <cfRule type="expression" dxfId="2532" priority="12980">
      <formula>IF(RIGHT(TEXT(AI435,"0.#"),1)=".",TRUE,FALSE)</formula>
    </cfRule>
  </conditionalFormatting>
  <conditionalFormatting sqref="AI433">
    <cfRule type="expression" dxfId="2531" priority="12983">
      <formula>IF(RIGHT(TEXT(AI433,"0.#"),1)=".",FALSE,TRUE)</formula>
    </cfRule>
    <cfRule type="expression" dxfId="2530" priority="12984">
      <formula>IF(RIGHT(TEXT(AI433,"0.#"),1)=".",TRUE,FALSE)</formula>
    </cfRule>
  </conditionalFormatting>
  <conditionalFormatting sqref="AI434">
    <cfRule type="expression" dxfId="2529" priority="12981">
      <formula>IF(RIGHT(TEXT(AI434,"0.#"),1)=".",FALSE,TRUE)</formula>
    </cfRule>
    <cfRule type="expression" dxfId="2528" priority="12982">
      <formula>IF(RIGHT(TEXT(AI434,"0.#"),1)=".",TRUE,FALSE)</formula>
    </cfRule>
  </conditionalFormatting>
  <conditionalFormatting sqref="AQ434">
    <cfRule type="expression" dxfId="2527" priority="12965">
      <formula>IF(RIGHT(TEXT(AQ434,"0.#"),1)=".",FALSE,TRUE)</formula>
    </cfRule>
    <cfRule type="expression" dxfId="2526" priority="12966">
      <formula>IF(RIGHT(TEXT(AQ434,"0.#"),1)=".",TRUE,FALSE)</formula>
    </cfRule>
  </conditionalFormatting>
  <conditionalFormatting sqref="AQ435">
    <cfRule type="expression" dxfId="2525" priority="12951">
      <formula>IF(RIGHT(TEXT(AQ435,"0.#"),1)=".",FALSE,TRUE)</formula>
    </cfRule>
    <cfRule type="expression" dxfId="2524" priority="12952">
      <formula>IF(RIGHT(TEXT(AQ435,"0.#"),1)=".",TRUE,FALSE)</formula>
    </cfRule>
  </conditionalFormatting>
  <conditionalFormatting sqref="AQ433">
    <cfRule type="expression" dxfId="2523" priority="12949">
      <formula>IF(RIGHT(TEXT(AQ433,"0.#"),1)=".",FALSE,TRUE)</formula>
    </cfRule>
    <cfRule type="expression" dxfId="2522" priority="12950">
      <formula>IF(RIGHT(TEXT(AQ433,"0.#"),1)=".",TRUE,FALSE)</formula>
    </cfRule>
  </conditionalFormatting>
  <conditionalFormatting sqref="AL847:AO874">
    <cfRule type="expression" dxfId="2521" priority="6673">
      <formula>IF(AND(AL847&gt;=0,RIGHT(TEXT(AL847,"0.#"),1)&lt;&gt;"."),TRUE,FALSE)</formula>
    </cfRule>
    <cfRule type="expression" dxfId="2520" priority="6674">
      <formula>IF(AND(AL847&gt;=0,RIGHT(TEXT(AL847,"0.#"),1)="."),TRUE,FALSE)</formula>
    </cfRule>
    <cfRule type="expression" dxfId="2519" priority="6675">
      <formula>IF(AND(AL847&lt;0,RIGHT(TEXT(AL847,"0.#"),1)&lt;&gt;"."),TRUE,FALSE)</formula>
    </cfRule>
    <cfRule type="expression" dxfId="2518" priority="6676">
      <formula>IF(AND(AL847&lt;0,RIGHT(TEXT(AL847,"0.#"),1)="."),TRUE,FALSE)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E458">
    <cfRule type="expression" dxfId="2493" priority="4367">
      <formula>IF(RIGHT(TEXT(AE458,"0.#"),1)=".",FALSE,TRUE)</formula>
    </cfRule>
    <cfRule type="expression" dxfId="2492" priority="4368">
      <formula>IF(RIGHT(TEXT(AE458,"0.#"),1)=".",TRUE,FALSE)</formula>
    </cfRule>
  </conditionalFormatting>
  <conditionalFormatting sqref="AM460">
    <cfRule type="expression" dxfId="2491" priority="4357">
      <formula>IF(RIGHT(TEXT(AM460,"0.#"),1)=".",FALSE,TRUE)</formula>
    </cfRule>
    <cfRule type="expression" dxfId="2490" priority="4358">
      <formula>IF(RIGHT(TEXT(AM460,"0.#"),1)=".",TRUE,FALSE)</formula>
    </cfRule>
  </conditionalFormatting>
  <conditionalFormatting sqref="AE459">
    <cfRule type="expression" dxfId="2489" priority="4365">
      <formula>IF(RIGHT(TEXT(AE459,"0.#"),1)=".",FALSE,TRUE)</formula>
    </cfRule>
    <cfRule type="expression" dxfId="2488" priority="4366">
      <formula>IF(RIGHT(TEXT(AE459,"0.#"),1)=".",TRUE,FALSE)</formula>
    </cfRule>
  </conditionalFormatting>
  <conditionalFormatting sqref="AE460">
    <cfRule type="expression" dxfId="2487" priority="4363">
      <formula>IF(RIGHT(TEXT(AE460,"0.#"),1)=".",FALSE,TRUE)</formula>
    </cfRule>
    <cfRule type="expression" dxfId="2486" priority="4364">
      <formula>IF(RIGHT(TEXT(AE460,"0.#"),1)=".",TRUE,FALSE)</formula>
    </cfRule>
  </conditionalFormatting>
  <conditionalFormatting sqref="AM458">
    <cfRule type="expression" dxfId="2485" priority="4361">
      <formula>IF(RIGHT(TEXT(AM458,"0.#"),1)=".",FALSE,TRUE)</formula>
    </cfRule>
    <cfRule type="expression" dxfId="2484" priority="4362">
      <formula>IF(RIGHT(TEXT(AM458,"0.#"),1)=".",TRUE,FALSE)</formula>
    </cfRule>
  </conditionalFormatting>
  <conditionalFormatting sqref="AM459">
    <cfRule type="expression" dxfId="2483" priority="4359">
      <formula>IF(RIGHT(TEXT(AM459,"0.#"),1)=".",FALSE,TRUE)</formula>
    </cfRule>
    <cfRule type="expression" dxfId="2482" priority="4360">
      <formula>IF(RIGHT(TEXT(AM459,"0.#"),1)=".",TRUE,FALSE)</formula>
    </cfRule>
  </conditionalFormatting>
  <conditionalFormatting sqref="AU458">
    <cfRule type="expression" dxfId="2481" priority="4355">
      <formula>IF(RIGHT(TEXT(AU458,"0.#"),1)=".",FALSE,TRUE)</formula>
    </cfRule>
    <cfRule type="expression" dxfId="2480" priority="4356">
      <formula>IF(RIGHT(TEXT(AU458,"0.#"),1)=".",TRUE,FALSE)</formula>
    </cfRule>
  </conditionalFormatting>
  <conditionalFormatting sqref="AU459">
    <cfRule type="expression" dxfId="2479" priority="4353">
      <formula>IF(RIGHT(TEXT(AU459,"0.#"),1)=".",FALSE,TRUE)</formula>
    </cfRule>
    <cfRule type="expression" dxfId="2478" priority="4354">
      <formula>IF(RIGHT(TEXT(AU459,"0.#"),1)=".",TRUE,FALSE)</formula>
    </cfRule>
  </conditionalFormatting>
  <conditionalFormatting sqref="AU460">
    <cfRule type="expression" dxfId="2477" priority="4351">
      <formula>IF(RIGHT(TEXT(AU460,"0.#"),1)=".",FALSE,TRUE)</formula>
    </cfRule>
    <cfRule type="expression" dxfId="2476" priority="4352">
      <formula>IF(RIGHT(TEXT(AU460,"0.#"),1)=".",TRUE,FALSE)</formula>
    </cfRule>
  </conditionalFormatting>
  <conditionalFormatting sqref="AI460">
    <cfRule type="expression" dxfId="2475" priority="4345">
      <formula>IF(RIGHT(TEXT(AI460,"0.#"),1)=".",FALSE,TRUE)</formula>
    </cfRule>
    <cfRule type="expression" dxfId="2474" priority="4346">
      <formula>IF(RIGHT(TEXT(AI460,"0.#"),1)=".",TRUE,FALSE)</formula>
    </cfRule>
  </conditionalFormatting>
  <conditionalFormatting sqref="AI458">
    <cfRule type="expression" dxfId="2473" priority="4349">
      <formula>IF(RIGHT(TEXT(AI458,"0.#"),1)=".",FALSE,TRUE)</formula>
    </cfRule>
    <cfRule type="expression" dxfId="2472" priority="4350">
      <formula>IF(RIGHT(TEXT(AI458,"0.#"),1)=".",TRUE,FALSE)</formula>
    </cfRule>
  </conditionalFormatting>
  <conditionalFormatting sqref="AI459">
    <cfRule type="expression" dxfId="2471" priority="4347">
      <formula>IF(RIGHT(TEXT(AI459,"0.#"),1)=".",FALSE,TRUE)</formula>
    </cfRule>
    <cfRule type="expression" dxfId="2470" priority="4348">
      <formula>IF(RIGHT(TEXT(AI459,"0.#"),1)=".",TRUE,FALSE)</formula>
    </cfRule>
  </conditionalFormatting>
  <conditionalFormatting sqref="AQ459">
    <cfRule type="expression" dxfId="2469" priority="4343">
      <formula>IF(RIGHT(TEXT(AQ459,"0.#"),1)=".",FALSE,TRUE)</formula>
    </cfRule>
    <cfRule type="expression" dxfId="2468" priority="4344">
      <formula>IF(RIGHT(TEXT(AQ459,"0.#"),1)=".",TRUE,FALSE)</formula>
    </cfRule>
  </conditionalFormatting>
  <conditionalFormatting sqref="AQ460">
    <cfRule type="expression" dxfId="2467" priority="4341">
      <formula>IF(RIGHT(TEXT(AQ460,"0.#"),1)=".",FALSE,TRUE)</formula>
    </cfRule>
    <cfRule type="expression" dxfId="2466" priority="4342">
      <formula>IF(RIGHT(TEXT(AQ460,"0.#"),1)=".",TRUE,FALSE)</formula>
    </cfRule>
  </conditionalFormatting>
  <conditionalFormatting sqref="AQ458">
    <cfRule type="expression" dxfId="2465" priority="4339">
      <formula>IF(RIGHT(TEXT(AQ458,"0.#"),1)=".",FALSE,TRUE)</formula>
    </cfRule>
    <cfRule type="expression" dxfId="2464" priority="4340">
      <formula>IF(RIGHT(TEXT(AQ458,"0.#"),1)=".",TRUE,FALSE)</formula>
    </cfRule>
  </conditionalFormatting>
  <conditionalFormatting sqref="AE120 AM120">
    <cfRule type="expression" dxfId="2463" priority="3017">
      <formula>IF(RIGHT(TEXT(AE120,"0.#"),1)=".",FALSE,TRUE)</formula>
    </cfRule>
    <cfRule type="expression" dxfId="2462" priority="3018">
      <formula>IF(RIGHT(TEXT(AE120,"0.#"),1)=".",TRUE,FALSE)</formula>
    </cfRule>
  </conditionalFormatting>
  <conditionalFormatting sqref="AI126">
    <cfRule type="expression" dxfId="2461" priority="3007">
      <formula>IF(RIGHT(TEXT(AI126,"0.#"),1)=".",FALSE,TRUE)</formula>
    </cfRule>
    <cfRule type="expression" dxfId="2460" priority="3008">
      <formula>IF(RIGHT(TEXT(AI126,"0.#"),1)=".",TRUE,FALSE)</formula>
    </cfRule>
  </conditionalFormatting>
  <conditionalFormatting sqref="AI120">
    <cfRule type="expression" dxfId="2459" priority="3015">
      <formula>IF(RIGHT(TEXT(AI120,"0.#"),1)=".",FALSE,TRUE)</formula>
    </cfRule>
    <cfRule type="expression" dxfId="2458" priority="3016">
      <formula>IF(RIGHT(TEXT(AI120,"0.#"),1)=".",TRUE,FALSE)</formula>
    </cfRule>
  </conditionalFormatting>
  <conditionalFormatting sqref="AE123 AM123">
    <cfRule type="expression" dxfId="2457" priority="3013">
      <formula>IF(RIGHT(TEXT(AE123,"0.#"),1)=".",FALSE,TRUE)</formula>
    </cfRule>
    <cfRule type="expression" dxfId="2456" priority="3014">
      <formula>IF(RIGHT(TEXT(AE123,"0.#"),1)=".",TRUE,FALSE)</formula>
    </cfRule>
  </conditionalFormatting>
  <conditionalFormatting sqref="AI123">
    <cfRule type="expression" dxfId="2455" priority="3011">
      <formula>IF(RIGHT(TEXT(AI123,"0.#"),1)=".",FALSE,TRUE)</formula>
    </cfRule>
    <cfRule type="expression" dxfId="2454" priority="3012">
      <formula>IF(RIGHT(TEXT(AI123,"0.#"),1)=".",TRUE,FALSE)</formula>
    </cfRule>
  </conditionalFormatting>
  <conditionalFormatting sqref="AE126 AM126">
    <cfRule type="expression" dxfId="2453" priority="3009">
      <formula>IF(RIGHT(TEXT(AE126,"0.#"),1)=".",FALSE,TRUE)</formula>
    </cfRule>
    <cfRule type="expression" dxfId="2452" priority="3010">
      <formula>IF(RIGHT(TEXT(AE126,"0.#"),1)=".",TRUE,FALSE)</formula>
    </cfRule>
  </conditionalFormatting>
  <conditionalFormatting sqref="AE129 AM129">
    <cfRule type="expression" dxfId="2451" priority="3005">
      <formula>IF(RIGHT(TEXT(AE129,"0.#"),1)=".",FALSE,TRUE)</formula>
    </cfRule>
    <cfRule type="expression" dxfId="2450" priority="3006">
      <formula>IF(RIGHT(TEXT(AE129,"0.#"),1)=".",TRUE,FALSE)</formula>
    </cfRule>
  </conditionalFormatting>
  <conditionalFormatting sqref="AI129">
    <cfRule type="expression" dxfId="2449" priority="3003">
      <formula>IF(RIGHT(TEXT(AI129,"0.#"),1)=".",FALSE,TRUE)</formula>
    </cfRule>
    <cfRule type="expression" dxfId="2448" priority="3004">
      <formula>IF(RIGHT(TEXT(AI129,"0.#"),1)=".",TRUE,FALSE)</formula>
    </cfRule>
  </conditionalFormatting>
  <conditionalFormatting sqref="Y847:Y874">
    <cfRule type="expression" dxfId="2447" priority="3001">
      <formula>IF(RIGHT(TEXT(Y847,"0.#"),1)=".",FALSE,TRUE)</formula>
    </cfRule>
    <cfRule type="expression" dxfId="2446" priority="3002">
      <formula>IF(RIGHT(TEXT(Y847,"0.#"),1)=".",TRUE,FALSE)</formula>
    </cfRule>
  </conditionalFormatting>
  <conditionalFormatting sqref="AU518">
    <cfRule type="expression" dxfId="2445" priority="1511">
      <formula>IF(RIGHT(TEXT(AU518,"0.#"),1)=".",FALSE,TRUE)</formula>
    </cfRule>
    <cfRule type="expression" dxfId="2444" priority="1512">
      <formula>IF(RIGHT(TEXT(AU518,"0.#"),1)=".",TRUE,FALSE)</formula>
    </cfRule>
  </conditionalFormatting>
  <conditionalFormatting sqref="AQ551">
    <cfRule type="expression" dxfId="2443" priority="1287">
      <formula>IF(RIGHT(TEXT(AQ551,"0.#"),1)=".",FALSE,TRUE)</formula>
    </cfRule>
    <cfRule type="expression" dxfId="2442" priority="1288">
      <formula>IF(RIGHT(TEXT(AQ551,"0.#"),1)=".",TRUE,FALSE)</formula>
    </cfRule>
  </conditionalFormatting>
  <conditionalFormatting sqref="AE556">
    <cfRule type="expression" dxfId="2441" priority="1285">
      <formula>IF(RIGHT(TEXT(AE556,"0.#"),1)=".",FALSE,TRUE)</formula>
    </cfRule>
    <cfRule type="expression" dxfId="2440" priority="1286">
      <formula>IF(RIGHT(TEXT(AE556,"0.#"),1)=".",TRUE,FALSE)</formula>
    </cfRule>
  </conditionalFormatting>
  <conditionalFormatting sqref="AE557">
    <cfRule type="expression" dxfId="2439" priority="1283">
      <formula>IF(RIGHT(TEXT(AE557,"0.#"),1)=".",FALSE,TRUE)</formula>
    </cfRule>
    <cfRule type="expression" dxfId="2438" priority="1284">
      <formula>IF(RIGHT(TEXT(AE557,"0.#"),1)=".",TRUE,FALSE)</formula>
    </cfRule>
  </conditionalFormatting>
  <conditionalFormatting sqref="AE558">
    <cfRule type="expression" dxfId="2437" priority="1281">
      <formula>IF(RIGHT(TEXT(AE558,"0.#"),1)=".",FALSE,TRUE)</formula>
    </cfRule>
    <cfRule type="expression" dxfId="2436" priority="1282">
      <formula>IF(RIGHT(TEXT(AE558,"0.#"),1)=".",TRUE,FALSE)</formula>
    </cfRule>
  </conditionalFormatting>
  <conditionalFormatting sqref="AU556">
    <cfRule type="expression" dxfId="2435" priority="1273">
      <formula>IF(RIGHT(TEXT(AU556,"0.#"),1)=".",FALSE,TRUE)</formula>
    </cfRule>
    <cfRule type="expression" dxfId="2434" priority="1274">
      <formula>IF(RIGHT(TEXT(AU556,"0.#"),1)=".",TRUE,FALSE)</formula>
    </cfRule>
  </conditionalFormatting>
  <conditionalFormatting sqref="AU557">
    <cfRule type="expression" dxfId="2433" priority="1271">
      <formula>IF(RIGHT(TEXT(AU557,"0.#"),1)=".",FALSE,TRUE)</formula>
    </cfRule>
    <cfRule type="expression" dxfId="2432" priority="1272">
      <formula>IF(RIGHT(TEXT(AU557,"0.#"),1)=".",TRUE,FALSE)</formula>
    </cfRule>
  </conditionalFormatting>
  <conditionalFormatting sqref="AU558">
    <cfRule type="expression" dxfId="2431" priority="1269">
      <formula>IF(RIGHT(TEXT(AU558,"0.#"),1)=".",FALSE,TRUE)</formula>
    </cfRule>
    <cfRule type="expression" dxfId="2430" priority="1270">
      <formula>IF(RIGHT(TEXT(AU558,"0.#"),1)=".",TRUE,FALSE)</formula>
    </cfRule>
  </conditionalFormatting>
  <conditionalFormatting sqref="AQ557">
    <cfRule type="expression" dxfId="2429" priority="1261">
      <formula>IF(RIGHT(TEXT(AQ557,"0.#"),1)=".",FALSE,TRUE)</formula>
    </cfRule>
    <cfRule type="expression" dxfId="2428" priority="1262">
      <formula>IF(RIGHT(TEXT(AQ557,"0.#"),1)=".",TRUE,FALSE)</formula>
    </cfRule>
  </conditionalFormatting>
  <conditionalFormatting sqref="AQ558">
    <cfRule type="expression" dxfId="2427" priority="1259">
      <formula>IF(RIGHT(TEXT(AQ558,"0.#"),1)=".",FALSE,TRUE)</formula>
    </cfRule>
    <cfRule type="expression" dxfId="2426" priority="1260">
      <formula>IF(RIGHT(TEXT(AQ558,"0.#"),1)=".",TRUE,FALSE)</formula>
    </cfRule>
  </conditionalFormatting>
  <conditionalFormatting sqref="AQ556">
    <cfRule type="expression" dxfId="2425" priority="1257">
      <formula>IF(RIGHT(TEXT(AQ556,"0.#"),1)=".",FALSE,TRUE)</formula>
    </cfRule>
    <cfRule type="expression" dxfId="2424" priority="1258">
      <formula>IF(RIGHT(TEXT(AQ556,"0.#"),1)=".",TRUE,FALSE)</formula>
    </cfRule>
  </conditionalFormatting>
  <conditionalFormatting sqref="AE561">
    <cfRule type="expression" dxfId="2423" priority="1255">
      <formula>IF(RIGHT(TEXT(AE561,"0.#"),1)=".",FALSE,TRUE)</formula>
    </cfRule>
    <cfRule type="expression" dxfId="2422" priority="1256">
      <formula>IF(RIGHT(TEXT(AE561,"0.#"),1)=".",TRUE,FALSE)</formula>
    </cfRule>
  </conditionalFormatting>
  <conditionalFormatting sqref="AE562">
    <cfRule type="expression" dxfId="2421" priority="1253">
      <formula>IF(RIGHT(TEXT(AE562,"0.#"),1)=".",FALSE,TRUE)</formula>
    </cfRule>
    <cfRule type="expression" dxfId="2420" priority="1254">
      <formula>IF(RIGHT(TEXT(AE562,"0.#"),1)=".",TRUE,FALSE)</formula>
    </cfRule>
  </conditionalFormatting>
  <conditionalFormatting sqref="AE563">
    <cfRule type="expression" dxfId="2419" priority="1251">
      <formula>IF(RIGHT(TEXT(AE563,"0.#"),1)=".",FALSE,TRUE)</formula>
    </cfRule>
    <cfRule type="expression" dxfId="2418" priority="1252">
      <formula>IF(RIGHT(TEXT(AE563,"0.#"),1)=".",TRUE,FALSE)</formula>
    </cfRule>
  </conditionalFormatting>
  <conditionalFormatting sqref="AL1110:AO1139">
    <cfRule type="expression" dxfId="2417" priority="2907">
      <formula>IF(AND(AL1110&gt;=0,RIGHT(TEXT(AL1110,"0.#"),1)&lt;&gt;"."),TRUE,FALSE)</formula>
    </cfRule>
    <cfRule type="expression" dxfId="2416" priority="2908">
      <formula>IF(AND(AL1110&gt;=0,RIGHT(TEXT(AL1110,"0.#"),1)="."),TRUE,FALSE)</formula>
    </cfRule>
    <cfRule type="expression" dxfId="2415" priority="2909">
      <formula>IF(AND(AL1110&lt;0,RIGHT(TEXT(AL1110,"0.#"),1)&lt;&gt;"."),TRUE,FALSE)</formula>
    </cfRule>
    <cfRule type="expression" dxfId="2414" priority="2910">
      <formula>IF(AND(AL1110&lt;0,RIGHT(TEXT(AL1110,"0.#"),1)="."),TRUE,FALSE)</formula>
    </cfRule>
  </conditionalFormatting>
  <conditionalFormatting sqref="Y1110:Y1139">
    <cfRule type="expression" dxfId="2413" priority="2905">
      <formula>IF(RIGHT(TEXT(Y1110,"0.#"),1)=".",FALSE,TRUE)</formula>
    </cfRule>
    <cfRule type="expression" dxfId="2412" priority="2906">
      <formula>IF(RIGHT(TEXT(Y1110,"0.#"),1)=".",TRUE,FALSE)</formula>
    </cfRule>
  </conditionalFormatting>
  <conditionalFormatting sqref="AQ553">
    <cfRule type="expression" dxfId="2411" priority="1289">
      <formula>IF(RIGHT(TEXT(AQ553,"0.#"),1)=".",FALSE,TRUE)</formula>
    </cfRule>
    <cfRule type="expression" dxfId="2410" priority="1290">
      <formula>IF(RIGHT(TEXT(AQ553,"0.#"),1)=".",TRUE,FALSE)</formula>
    </cfRule>
  </conditionalFormatting>
  <conditionalFormatting sqref="AU552">
    <cfRule type="expression" dxfId="2409" priority="1301">
      <formula>IF(RIGHT(TEXT(AU552,"0.#"),1)=".",FALSE,TRUE)</formula>
    </cfRule>
    <cfRule type="expression" dxfId="2408" priority="1302">
      <formula>IF(RIGHT(TEXT(AU552,"0.#"),1)=".",TRUE,FALSE)</formula>
    </cfRule>
  </conditionalFormatting>
  <conditionalFormatting sqref="AE552">
    <cfRule type="expression" dxfId="2407" priority="1313">
      <formula>IF(RIGHT(TEXT(AE552,"0.#"),1)=".",FALSE,TRUE)</formula>
    </cfRule>
    <cfRule type="expression" dxfId="2406" priority="1314">
      <formula>IF(RIGHT(TEXT(AE552,"0.#"),1)=".",TRUE,FALSE)</formula>
    </cfRule>
  </conditionalFormatting>
  <conditionalFormatting sqref="AQ548">
    <cfRule type="expression" dxfId="2405" priority="1319">
      <formula>IF(RIGHT(TEXT(AQ548,"0.#"),1)=".",FALSE,TRUE)</formula>
    </cfRule>
    <cfRule type="expression" dxfId="2404" priority="1320">
      <formula>IF(RIGHT(TEXT(AQ548,"0.#"),1)=".",TRUE,FALSE)</formula>
    </cfRule>
  </conditionalFormatting>
  <conditionalFormatting sqref="AL845:AO846">
    <cfRule type="expression" dxfId="2403" priority="2859">
      <formula>IF(AND(AL845&gt;=0,RIGHT(TEXT(AL845,"0.#"),1)&lt;&gt;"."),TRUE,FALSE)</formula>
    </cfRule>
    <cfRule type="expression" dxfId="2402" priority="2860">
      <formula>IF(AND(AL845&gt;=0,RIGHT(TEXT(AL845,"0.#"),1)="."),TRUE,FALSE)</formula>
    </cfRule>
    <cfRule type="expression" dxfId="2401" priority="2861">
      <formula>IF(AND(AL845&lt;0,RIGHT(TEXT(AL845,"0.#"),1)&lt;&gt;"."),TRUE,FALSE)</formula>
    </cfRule>
    <cfRule type="expression" dxfId="2400" priority="2862">
      <formula>IF(AND(AL845&lt;0,RIGHT(TEXT(AL845,"0.#"),1)="."),TRUE,FALSE)</formula>
    </cfRule>
  </conditionalFormatting>
  <conditionalFormatting sqref="Y845:Y846">
    <cfRule type="expression" dxfId="2399" priority="2857">
      <formula>IF(RIGHT(TEXT(Y845,"0.#"),1)=".",FALSE,TRUE)</formula>
    </cfRule>
    <cfRule type="expression" dxfId="2398" priority="2858">
      <formula>IF(RIGHT(TEXT(Y845,"0.#"),1)=".",TRUE,FALSE)</formula>
    </cfRule>
  </conditionalFormatting>
  <conditionalFormatting sqref="AE492">
    <cfRule type="expression" dxfId="2397" priority="1645">
      <formula>IF(RIGHT(TEXT(AE492,"0.#"),1)=".",FALSE,TRUE)</formula>
    </cfRule>
    <cfRule type="expression" dxfId="2396" priority="1646">
      <formula>IF(RIGHT(TEXT(AE492,"0.#"),1)=".",TRUE,FALSE)</formula>
    </cfRule>
  </conditionalFormatting>
  <conditionalFormatting sqref="AE493">
    <cfRule type="expression" dxfId="2395" priority="1643">
      <formula>IF(RIGHT(TEXT(AE493,"0.#"),1)=".",FALSE,TRUE)</formula>
    </cfRule>
    <cfRule type="expression" dxfId="2394" priority="1644">
      <formula>IF(RIGHT(TEXT(AE493,"0.#"),1)=".",TRUE,FALSE)</formula>
    </cfRule>
  </conditionalFormatting>
  <conditionalFormatting sqref="AE494">
    <cfRule type="expression" dxfId="2393" priority="1641">
      <formula>IF(RIGHT(TEXT(AE494,"0.#"),1)=".",FALSE,TRUE)</formula>
    </cfRule>
    <cfRule type="expression" dxfId="2392" priority="1642">
      <formula>IF(RIGHT(TEXT(AE494,"0.#"),1)=".",TRUE,FALSE)</formula>
    </cfRule>
  </conditionalFormatting>
  <conditionalFormatting sqref="AQ493">
    <cfRule type="expression" dxfId="2391" priority="1621">
      <formula>IF(RIGHT(TEXT(AQ493,"0.#"),1)=".",FALSE,TRUE)</formula>
    </cfRule>
    <cfRule type="expression" dxfId="2390" priority="1622">
      <formula>IF(RIGHT(TEXT(AQ493,"0.#"),1)=".",TRUE,FALSE)</formula>
    </cfRule>
  </conditionalFormatting>
  <conditionalFormatting sqref="AQ494">
    <cfRule type="expression" dxfId="2389" priority="1619">
      <formula>IF(RIGHT(TEXT(AQ494,"0.#"),1)=".",FALSE,TRUE)</formula>
    </cfRule>
    <cfRule type="expression" dxfId="2388" priority="1620">
      <formula>IF(RIGHT(TEXT(AQ494,"0.#"),1)=".",TRUE,FALSE)</formula>
    </cfRule>
  </conditionalFormatting>
  <conditionalFormatting sqref="AQ492">
    <cfRule type="expression" dxfId="2387" priority="1617">
      <formula>IF(RIGHT(TEXT(AQ492,"0.#"),1)=".",FALSE,TRUE)</formula>
    </cfRule>
    <cfRule type="expression" dxfId="2386" priority="1618">
      <formula>IF(RIGHT(TEXT(AQ492,"0.#"),1)=".",TRUE,FALSE)</formula>
    </cfRule>
  </conditionalFormatting>
  <conditionalFormatting sqref="AU494">
    <cfRule type="expression" dxfId="2385" priority="1629">
      <formula>IF(RIGHT(TEXT(AU494,"0.#"),1)=".",FALSE,TRUE)</formula>
    </cfRule>
    <cfRule type="expression" dxfId="2384" priority="1630">
      <formula>IF(RIGHT(TEXT(AU494,"0.#"),1)=".",TRUE,FALSE)</formula>
    </cfRule>
  </conditionalFormatting>
  <conditionalFormatting sqref="AU492">
    <cfRule type="expression" dxfId="2383" priority="1633">
      <formula>IF(RIGHT(TEXT(AU492,"0.#"),1)=".",FALSE,TRUE)</formula>
    </cfRule>
    <cfRule type="expression" dxfId="2382" priority="1634">
      <formula>IF(RIGHT(TEXT(AU492,"0.#"),1)=".",TRUE,FALSE)</formula>
    </cfRule>
  </conditionalFormatting>
  <conditionalFormatting sqref="AU493">
    <cfRule type="expression" dxfId="2381" priority="1631">
      <formula>IF(RIGHT(TEXT(AU493,"0.#"),1)=".",FALSE,TRUE)</formula>
    </cfRule>
    <cfRule type="expression" dxfId="2380" priority="1632">
      <formula>IF(RIGHT(TEXT(AU493,"0.#"),1)=".",TRUE,FALSE)</formula>
    </cfRule>
  </conditionalFormatting>
  <conditionalFormatting sqref="AU583">
    <cfRule type="expression" dxfId="2379" priority="1149">
      <formula>IF(RIGHT(TEXT(AU583,"0.#"),1)=".",FALSE,TRUE)</formula>
    </cfRule>
    <cfRule type="expression" dxfId="2378" priority="1150">
      <formula>IF(RIGHT(TEXT(AU583,"0.#"),1)=".",TRUE,FALSE)</formula>
    </cfRule>
  </conditionalFormatting>
  <conditionalFormatting sqref="AU582">
    <cfRule type="expression" dxfId="2377" priority="1151">
      <formula>IF(RIGHT(TEXT(AU582,"0.#"),1)=".",FALSE,TRUE)</formula>
    </cfRule>
    <cfRule type="expression" dxfId="2376" priority="1152">
      <formula>IF(RIGHT(TEXT(AU582,"0.#"),1)=".",TRUE,FALSE)</formula>
    </cfRule>
  </conditionalFormatting>
  <conditionalFormatting sqref="AE499">
    <cfRule type="expression" dxfId="2375" priority="1611">
      <formula>IF(RIGHT(TEXT(AE499,"0.#"),1)=".",FALSE,TRUE)</formula>
    </cfRule>
    <cfRule type="expression" dxfId="2374" priority="1612">
      <formula>IF(RIGHT(TEXT(AE499,"0.#"),1)=".",TRUE,FALSE)</formula>
    </cfRule>
  </conditionalFormatting>
  <conditionalFormatting sqref="AE497">
    <cfRule type="expression" dxfId="2373" priority="1615">
      <formula>IF(RIGHT(TEXT(AE497,"0.#"),1)=".",FALSE,TRUE)</formula>
    </cfRule>
    <cfRule type="expression" dxfId="2372" priority="1616">
      <formula>IF(RIGHT(TEXT(AE497,"0.#"),1)=".",TRUE,FALSE)</formula>
    </cfRule>
  </conditionalFormatting>
  <conditionalFormatting sqref="AE498">
    <cfRule type="expression" dxfId="2371" priority="1613">
      <formula>IF(RIGHT(TEXT(AE498,"0.#"),1)=".",FALSE,TRUE)</formula>
    </cfRule>
    <cfRule type="expression" dxfId="2370" priority="1614">
      <formula>IF(RIGHT(TEXT(AE498,"0.#"),1)=".",TRUE,FALSE)</formula>
    </cfRule>
  </conditionalFormatting>
  <conditionalFormatting sqref="AU499">
    <cfRule type="expression" dxfId="2369" priority="1599">
      <formula>IF(RIGHT(TEXT(AU499,"0.#"),1)=".",FALSE,TRUE)</formula>
    </cfRule>
    <cfRule type="expression" dxfId="2368" priority="1600">
      <formula>IF(RIGHT(TEXT(AU499,"0.#"),1)=".",TRUE,FALSE)</formula>
    </cfRule>
  </conditionalFormatting>
  <conditionalFormatting sqref="AU497">
    <cfRule type="expression" dxfId="2367" priority="1603">
      <formula>IF(RIGHT(TEXT(AU497,"0.#"),1)=".",FALSE,TRUE)</formula>
    </cfRule>
    <cfRule type="expression" dxfId="2366" priority="1604">
      <formula>IF(RIGHT(TEXT(AU497,"0.#"),1)=".",TRUE,FALSE)</formula>
    </cfRule>
  </conditionalFormatting>
  <conditionalFormatting sqref="AU498">
    <cfRule type="expression" dxfId="2365" priority="1601">
      <formula>IF(RIGHT(TEXT(AU498,"0.#"),1)=".",FALSE,TRUE)</formula>
    </cfRule>
    <cfRule type="expression" dxfId="2364" priority="1602">
      <formula>IF(RIGHT(TEXT(AU498,"0.#"),1)=".",TRUE,FALSE)</formula>
    </cfRule>
  </conditionalFormatting>
  <conditionalFormatting sqref="AQ497">
    <cfRule type="expression" dxfId="2363" priority="1587">
      <formula>IF(RIGHT(TEXT(AQ497,"0.#"),1)=".",FALSE,TRUE)</formula>
    </cfRule>
    <cfRule type="expression" dxfId="2362" priority="1588">
      <formula>IF(RIGHT(TEXT(AQ497,"0.#"),1)=".",TRUE,FALSE)</formula>
    </cfRule>
  </conditionalFormatting>
  <conditionalFormatting sqref="AQ498">
    <cfRule type="expression" dxfId="2361" priority="1591">
      <formula>IF(RIGHT(TEXT(AQ498,"0.#"),1)=".",FALSE,TRUE)</formula>
    </cfRule>
    <cfRule type="expression" dxfId="2360" priority="1592">
      <formula>IF(RIGHT(TEXT(AQ498,"0.#"),1)=".",TRUE,FALSE)</formula>
    </cfRule>
  </conditionalFormatting>
  <conditionalFormatting sqref="AQ499">
    <cfRule type="expression" dxfId="2359" priority="1589">
      <formula>IF(RIGHT(TEXT(AQ499,"0.#"),1)=".",FALSE,TRUE)</formula>
    </cfRule>
    <cfRule type="expression" dxfId="2358" priority="1590">
      <formula>IF(RIGHT(TEXT(AQ499,"0.#"),1)=".",TRUE,FALSE)</formula>
    </cfRule>
  </conditionalFormatting>
  <conditionalFormatting sqref="AE504">
    <cfRule type="expression" dxfId="2357" priority="1581">
      <formula>IF(RIGHT(TEXT(AE504,"0.#"),1)=".",FALSE,TRUE)</formula>
    </cfRule>
    <cfRule type="expression" dxfId="2356" priority="1582">
      <formula>IF(RIGHT(TEXT(AE504,"0.#"),1)=".",TRUE,FALSE)</formula>
    </cfRule>
  </conditionalFormatting>
  <conditionalFormatting sqref="AE502">
    <cfRule type="expression" dxfId="2355" priority="1585">
      <formula>IF(RIGHT(TEXT(AE502,"0.#"),1)=".",FALSE,TRUE)</formula>
    </cfRule>
    <cfRule type="expression" dxfId="2354" priority="1586">
      <formula>IF(RIGHT(TEXT(AE502,"0.#"),1)=".",TRUE,FALSE)</formula>
    </cfRule>
  </conditionalFormatting>
  <conditionalFormatting sqref="AE503">
    <cfRule type="expression" dxfId="2353" priority="1583">
      <formula>IF(RIGHT(TEXT(AE503,"0.#"),1)=".",FALSE,TRUE)</formula>
    </cfRule>
    <cfRule type="expression" dxfId="2352" priority="1584">
      <formula>IF(RIGHT(TEXT(AE503,"0.#"),1)=".",TRUE,FALSE)</formula>
    </cfRule>
  </conditionalFormatting>
  <conditionalFormatting sqref="AU504">
    <cfRule type="expression" dxfId="2351" priority="1569">
      <formula>IF(RIGHT(TEXT(AU504,"0.#"),1)=".",FALSE,TRUE)</formula>
    </cfRule>
    <cfRule type="expression" dxfId="2350" priority="1570">
      <formula>IF(RIGHT(TEXT(AU504,"0.#"),1)=".",TRUE,FALSE)</formula>
    </cfRule>
  </conditionalFormatting>
  <conditionalFormatting sqref="AU502">
    <cfRule type="expression" dxfId="2349" priority="1573">
      <formula>IF(RIGHT(TEXT(AU502,"0.#"),1)=".",FALSE,TRUE)</formula>
    </cfRule>
    <cfRule type="expression" dxfId="2348" priority="1574">
      <formula>IF(RIGHT(TEXT(AU502,"0.#"),1)=".",TRUE,FALSE)</formula>
    </cfRule>
  </conditionalFormatting>
  <conditionalFormatting sqref="AU503">
    <cfRule type="expression" dxfId="2347" priority="1571">
      <formula>IF(RIGHT(TEXT(AU503,"0.#"),1)=".",FALSE,TRUE)</formula>
    </cfRule>
    <cfRule type="expression" dxfId="2346" priority="1572">
      <formula>IF(RIGHT(TEXT(AU503,"0.#"),1)=".",TRUE,FALSE)</formula>
    </cfRule>
  </conditionalFormatting>
  <conditionalFormatting sqref="AQ502">
    <cfRule type="expression" dxfId="2345" priority="1557">
      <formula>IF(RIGHT(TEXT(AQ502,"0.#"),1)=".",FALSE,TRUE)</formula>
    </cfRule>
    <cfRule type="expression" dxfId="2344" priority="1558">
      <formula>IF(RIGHT(TEXT(AQ502,"0.#"),1)=".",TRUE,FALSE)</formula>
    </cfRule>
  </conditionalFormatting>
  <conditionalFormatting sqref="AQ503">
    <cfRule type="expression" dxfId="2343" priority="1561">
      <formula>IF(RIGHT(TEXT(AQ503,"0.#"),1)=".",FALSE,TRUE)</formula>
    </cfRule>
    <cfRule type="expression" dxfId="2342" priority="1562">
      <formula>IF(RIGHT(TEXT(AQ503,"0.#"),1)=".",TRUE,FALSE)</formula>
    </cfRule>
  </conditionalFormatting>
  <conditionalFormatting sqref="AQ504">
    <cfRule type="expression" dxfId="2341" priority="1559">
      <formula>IF(RIGHT(TEXT(AQ504,"0.#"),1)=".",FALSE,TRUE)</formula>
    </cfRule>
    <cfRule type="expression" dxfId="2340" priority="1560">
      <formula>IF(RIGHT(TEXT(AQ504,"0.#"),1)=".",TRUE,FALSE)</formula>
    </cfRule>
  </conditionalFormatting>
  <conditionalFormatting sqref="AE509">
    <cfRule type="expression" dxfId="2339" priority="1551">
      <formula>IF(RIGHT(TEXT(AE509,"0.#"),1)=".",FALSE,TRUE)</formula>
    </cfRule>
    <cfRule type="expression" dxfId="2338" priority="1552">
      <formula>IF(RIGHT(TEXT(AE509,"0.#"),1)=".",TRUE,FALSE)</formula>
    </cfRule>
  </conditionalFormatting>
  <conditionalFormatting sqref="AE507">
    <cfRule type="expression" dxfId="2337" priority="1555">
      <formula>IF(RIGHT(TEXT(AE507,"0.#"),1)=".",FALSE,TRUE)</formula>
    </cfRule>
    <cfRule type="expression" dxfId="2336" priority="1556">
      <formula>IF(RIGHT(TEXT(AE507,"0.#"),1)=".",TRUE,FALSE)</formula>
    </cfRule>
  </conditionalFormatting>
  <conditionalFormatting sqref="AE508">
    <cfRule type="expression" dxfId="2335" priority="1553">
      <formula>IF(RIGHT(TEXT(AE508,"0.#"),1)=".",FALSE,TRUE)</formula>
    </cfRule>
    <cfRule type="expression" dxfId="2334" priority="1554">
      <formula>IF(RIGHT(TEXT(AE508,"0.#"),1)=".",TRUE,FALSE)</formula>
    </cfRule>
  </conditionalFormatting>
  <conditionalFormatting sqref="AU509">
    <cfRule type="expression" dxfId="2333" priority="1539">
      <formula>IF(RIGHT(TEXT(AU509,"0.#"),1)=".",FALSE,TRUE)</formula>
    </cfRule>
    <cfRule type="expression" dxfId="2332" priority="1540">
      <formula>IF(RIGHT(TEXT(AU509,"0.#"),1)=".",TRUE,FALSE)</formula>
    </cfRule>
  </conditionalFormatting>
  <conditionalFormatting sqref="AU507">
    <cfRule type="expression" dxfId="2331" priority="1543">
      <formula>IF(RIGHT(TEXT(AU507,"0.#"),1)=".",FALSE,TRUE)</formula>
    </cfRule>
    <cfRule type="expression" dxfId="2330" priority="1544">
      <formula>IF(RIGHT(TEXT(AU507,"0.#"),1)=".",TRUE,FALSE)</formula>
    </cfRule>
  </conditionalFormatting>
  <conditionalFormatting sqref="AU508">
    <cfRule type="expression" dxfId="2329" priority="1541">
      <formula>IF(RIGHT(TEXT(AU508,"0.#"),1)=".",FALSE,TRUE)</formula>
    </cfRule>
    <cfRule type="expression" dxfId="2328" priority="1542">
      <formula>IF(RIGHT(TEXT(AU508,"0.#"),1)=".",TRUE,FALSE)</formula>
    </cfRule>
  </conditionalFormatting>
  <conditionalFormatting sqref="AQ507">
    <cfRule type="expression" dxfId="2327" priority="1527">
      <formula>IF(RIGHT(TEXT(AQ507,"0.#"),1)=".",FALSE,TRUE)</formula>
    </cfRule>
    <cfRule type="expression" dxfId="2326" priority="1528">
      <formula>IF(RIGHT(TEXT(AQ507,"0.#"),1)=".",TRUE,FALSE)</formula>
    </cfRule>
  </conditionalFormatting>
  <conditionalFormatting sqref="AQ508">
    <cfRule type="expression" dxfId="2325" priority="1531">
      <formula>IF(RIGHT(TEXT(AQ508,"0.#"),1)=".",FALSE,TRUE)</formula>
    </cfRule>
    <cfRule type="expression" dxfId="2324" priority="1532">
      <formula>IF(RIGHT(TEXT(AQ508,"0.#"),1)=".",TRUE,FALSE)</formula>
    </cfRule>
  </conditionalFormatting>
  <conditionalFormatting sqref="AQ509">
    <cfRule type="expression" dxfId="2323" priority="1529">
      <formula>IF(RIGHT(TEXT(AQ509,"0.#"),1)=".",FALSE,TRUE)</formula>
    </cfRule>
    <cfRule type="expression" dxfId="2322" priority="1530">
      <formula>IF(RIGHT(TEXT(AQ509,"0.#"),1)=".",TRUE,FALSE)</formula>
    </cfRule>
  </conditionalFormatting>
  <conditionalFormatting sqref="AE465">
    <cfRule type="expression" dxfId="2321" priority="1821">
      <formula>IF(RIGHT(TEXT(AE465,"0.#"),1)=".",FALSE,TRUE)</formula>
    </cfRule>
    <cfRule type="expression" dxfId="2320" priority="1822">
      <formula>IF(RIGHT(TEXT(AE465,"0.#"),1)=".",TRUE,FALSE)</formula>
    </cfRule>
  </conditionalFormatting>
  <conditionalFormatting sqref="AE463">
    <cfRule type="expression" dxfId="2319" priority="1825">
      <formula>IF(RIGHT(TEXT(AE463,"0.#"),1)=".",FALSE,TRUE)</formula>
    </cfRule>
    <cfRule type="expression" dxfId="2318" priority="1826">
      <formula>IF(RIGHT(TEXT(AE463,"0.#"),1)=".",TRUE,FALSE)</formula>
    </cfRule>
  </conditionalFormatting>
  <conditionalFormatting sqref="AE464">
    <cfRule type="expression" dxfId="2317" priority="1823">
      <formula>IF(RIGHT(TEXT(AE464,"0.#"),1)=".",FALSE,TRUE)</formula>
    </cfRule>
    <cfRule type="expression" dxfId="2316" priority="1824">
      <formula>IF(RIGHT(TEXT(AE464,"0.#"),1)=".",TRUE,FALSE)</formula>
    </cfRule>
  </conditionalFormatting>
  <conditionalFormatting sqref="AM465">
    <cfRule type="expression" dxfId="2315" priority="1815">
      <formula>IF(RIGHT(TEXT(AM465,"0.#"),1)=".",FALSE,TRUE)</formula>
    </cfRule>
    <cfRule type="expression" dxfId="2314" priority="1816">
      <formula>IF(RIGHT(TEXT(AM465,"0.#"),1)=".",TRUE,FALSE)</formula>
    </cfRule>
  </conditionalFormatting>
  <conditionalFormatting sqref="AM463">
    <cfRule type="expression" dxfId="2313" priority="1819">
      <formula>IF(RIGHT(TEXT(AM463,"0.#"),1)=".",FALSE,TRUE)</formula>
    </cfRule>
    <cfRule type="expression" dxfId="2312" priority="1820">
      <formula>IF(RIGHT(TEXT(AM463,"0.#"),1)=".",TRUE,FALSE)</formula>
    </cfRule>
  </conditionalFormatting>
  <conditionalFormatting sqref="AM464">
    <cfRule type="expression" dxfId="2311" priority="1817">
      <formula>IF(RIGHT(TEXT(AM464,"0.#"),1)=".",FALSE,TRUE)</formula>
    </cfRule>
    <cfRule type="expression" dxfId="2310" priority="1818">
      <formula>IF(RIGHT(TEXT(AM464,"0.#"),1)=".",TRUE,FALSE)</formula>
    </cfRule>
  </conditionalFormatting>
  <conditionalFormatting sqref="AU465">
    <cfRule type="expression" dxfId="2309" priority="1809">
      <formula>IF(RIGHT(TEXT(AU465,"0.#"),1)=".",FALSE,TRUE)</formula>
    </cfRule>
    <cfRule type="expression" dxfId="2308" priority="1810">
      <formula>IF(RIGHT(TEXT(AU465,"0.#"),1)=".",TRUE,FALSE)</formula>
    </cfRule>
  </conditionalFormatting>
  <conditionalFormatting sqref="AU463">
    <cfRule type="expression" dxfId="2307" priority="1813">
      <formula>IF(RIGHT(TEXT(AU463,"0.#"),1)=".",FALSE,TRUE)</formula>
    </cfRule>
    <cfRule type="expression" dxfId="2306" priority="1814">
      <formula>IF(RIGHT(TEXT(AU463,"0.#"),1)=".",TRUE,FALSE)</formula>
    </cfRule>
  </conditionalFormatting>
  <conditionalFormatting sqref="AU464">
    <cfRule type="expression" dxfId="2305" priority="1811">
      <formula>IF(RIGHT(TEXT(AU464,"0.#"),1)=".",FALSE,TRUE)</formula>
    </cfRule>
    <cfRule type="expression" dxfId="2304" priority="1812">
      <formula>IF(RIGHT(TEXT(AU464,"0.#"),1)=".",TRUE,FALSE)</formula>
    </cfRule>
  </conditionalFormatting>
  <conditionalFormatting sqref="AI465">
    <cfRule type="expression" dxfId="2303" priority="1803">
      <formula>IF(RIGHT(TEXT(AI465,"0.#"),1)=".",FALSE,TRUE)</formula>
    </cfRule>
    <cfRule type="expression" dxfId="2302" priority="1804">
      <formula>IF(RIGHT(TEXT(AI465,"0.#"),1)=".",TRUE,FALSE)</formula>
    </cfRule>
  </conditionalFormatting>
  <conditionalFormatting sqref="AI463">
    <cfRule type="expression" dxfId="2301" priority="1807">
      <formula>IF(RIGHT(TEXT(AI463,"0.#"),1)=".",FALSE,TRUE)</formula>
    </cfRule>
    <cfRule type="expression" dxfId="2300" priority="1808">
      <formula>IF(RIGHT(TEXT(AI463,"0.#"),1)=".",TRUE,FALSE)</formula>
    </cfRule>
  </conditionalFormatting>
  <conditionalFormatting sqref="AI464">
    <cfRule type="expression" dxfId="2299" priority="1805">
      <formula>IF(RIGHT(TEXT(AI464,"0.#"),1)=".",FALSE,TRUE)</formula>
    </cfRule>
    <cfRule type="expression" dxfId="2298" priority="1806">
      <formula>IF(RIGHT(TEXT(AI464,"0.#"),1)=".",TRUE,FALSE)</formula>
    </cfRule>
  </conditionalFormatting>
  <conditionalFormatting sqref="AQ463">
    <cfRule type="expression" dxfId="2297" priority="1797">
      <formula>IF(RIGHT(TEXT(AQ463,"0.#"),1)=".",FALSE,TRUE)</formula>
    </cfRule>
    <cfRule type="expression" dxfId="2296" priority="1798">
      <formula>IF(RIGHT(TEXT(AQ463,"0.#"),1)=".",TRUE,FALSE)</formula>
    </cfRule>
  </conditionalFormatting>
  <conditionalFormatting sqref="AQ464">
    <cfRule type="expression" dxfId="2295" priority="1801">
      <formula>IF(RIGHT(TEXT(AQ464,"0.#"),1)=".",FALSE,TRUE)</formula>
    </cfRule>
    <cfRule type="expression" dxfId="2294" priority="1802">
      <formula>IF(RIGHT(TEXT(AQ464,"0.#"),1)=".",TRUE,FALSE)</formula>
    </cfRule>
  </conditionalFormatting>
  <conditionalFormatting sqref="AQ465">
    <cfRule type="expression" dxfId="2293" priority="1799">
      <formula>IF(RIGHT(TEXT(AQ465,"0.#"),1)=".",FALSE,TRUE)</formula>
    </cfRule>
    <cfRule type="expression" dxfId="2292" priority="1800">
      <formula>IF(RIGHT(TEXT(AQ465,"0.#"),1)=".",TRUE,FALSE)</formula>
    </cfRule>
  </conditionalFormatting>
  <conditionalFormatting sqref="AE470">
    <cfRule type="expression" dxfId="2291" priority="1791">
      <formula>IF(RIGHT(TEXT(AE470,"0.#"),1)=".",FALSE,TRUE)</formula>
    </cfRule>
    <cfRule type="expression" dxfId="2290" priority="1792">
      <formula>IF(RIGHT(TEXT(AE470,"0.#"),1)=".",TRUE,FALSE)</formula>
    </cfRule>
  </conditionalFormatting>
  <conditionalFormatting sqref="AE468">
    <cfRule type="expression" dxfId="2289" priority="1795">
      <formula>IF(RIGHT(TEXT(AE468,"0.#"),1)=".",FALSE,TRUE)</formula>
    </cfRule>
    <cfRule type="expression" dxfId="2288" priority="1796">
      <formula>IF(RIGHT(TEXT(AE468,"0.#"),1)=".",TRUE,FALSE)</formula>
    </cfRule>
  </conditionalFormatting>
  <conditionalFormatting sqref="AE469">
    <cfRule type="expression" dxfId="2287" priority="1793">
      <formula>IF(RIGHT(TEXT(AE469,"0.#"),1)=".",FALSE,TRUE)</formula>
    </cfRule>
    <cfRule type="expression" dxfId="2286" priority="1794">
      <formula>IF(RIGHT(TEXT(AE469,"0.#"),1)=".",TRUE,FALSE)</formula>
    </cfRule>
  </conditionalFormatting>
  <conditionalFormatting sqref="AM470">
    <cfRule type="expression" dxfId="2285" priority="1785">
      <formula>IF(RIGHT(TEXT(AM470,"0.#"),1)=".",FALSE,TRUE)</formula>
    </cfRule>
    <cfRule type="expression" dxfId="2284" priority="1786">
      <formula>IF(RIGHT(TEXT(AM470,"0.#"),1)=".",TRUE,FALSE)</formula>
    </cfRule>
  </conditionalFormatting>
  <conditionalFormatting sqref="AM468">
    <cfRule type="expression" dxfId="2283" priority="1789">
      <formula>IF(RIGHT(TEXT(AM468,"0.#"),1)=".",FALSE,TRUE)</formula>
    </cfRule>
    <cfRule type="expression" dxfId="2282" priority="1790">
      <formula>IF(RIGHT(TEXT(AM468,"0.#"),1)=".",TRUE,FALSE)</formula>
    </cfRule>
  </conditionalFormatting>
  <conditionalFormatting sqref="AM469">
    <cfRule type="expression" dxfId="2281" priority="1787">
      <formula>IF(RIGHT(TEXT(AM469,"0.#"),1)=".",FALSE,TRUE)</formula>
    </cfRule>
    <cfRule type="expression" dxfId="2280" priority="1788">
      <formula>IF(RIGHT(TEXT(AM469,"0.#"),1)=".",TRUE,FALSE)</formula>
    </cfRule>
  </conditionalFormatting>
  <conditionalFormatting sqref="AU470">
    <cfRule type="expression" dxfId="2279" priority="1779">
      <formula>IF(RIGHT(TEXT(AU470,"0.#"),1)=".",FALSE,TRUE)</formula>
    </cfRule>
    <cfRule type="expression" dxfId="2278" priority="1780">
      <formula>IF(RIGHT(TEXT(AU470,"0.#"),1)=".",TRUE,FALSE)</formula>
    </cfRule>
  </conditionalFormatting>
  <conditionalFormatting sqref="AU468">
    <cfRule type="expression" dxfId="2277" priority="1783">
      <formula>IF(RIGHT(TEXT(AU468,"0.#"),1)=".",FALSE,TRUE)</formula>
    </cfRule>
    <cfRule type="expression" dxfId="2276" priority="1784">
      <formula>IF(RIGHT(TEXT(AU468,"0.#"),1)=".",TRUE,FALSE)</formula>
    </cfRule>
  </conditionalFormatting>
  <conditionalFormatting sqref="AU469">
    <cfRule type="expression" dxfId="2275" priority="1781">
      <formula>IF(RIGHT(TEXT(AU469,"0.#"),1)=".",FALSE,TRUE)</formula>
    </cfRule>
    <cfRule type="expression" dxfId="2274" priority="1782">
      <formula>IF(RIGHT(TEXT(AU469,"0.#"),1)=".",TRUE,FALSE)</formula>
    </cfRule>
  </conditionalFormatting>
  <conditionalFormatting sqref="AI470">
    <cfRule type="expression" dxfId="2273" priority="1773">
      <formula>IF(RIGHT(TEXT(AI470,"0.#"),1)=".",FALSE,TRUE)</formula>
    </cfRule>
    <cfRule type="expression" dxfId="2272" priority="1774">
      <formula>IF(RIGHT(TEXT(AI470,"0.#"),1)=".",TRUE,FALSE)</formula>
    </cfRule>
  </conditionalFormatting>
  <conditionalFormatting sqref="AI468">
    <cfRule type="expression" dxfId="2271" priority="1777">
      <formula>IF(RIGHT(TEXT(AI468,"0.#"),1)=".",FALSE,TRUE)</formula>
    </cfRule>
    <cfRule type="expression" dxfId="2270" priority="1778">
      <formula>IF(RIGHT(TEXT(AI468,"0.#"),1)=".",TRUE,FALSE)</formula>
    </cfRule>
  </conditionalFormatting>
  <conditionalFormatting sqref="AI469">
    <cfRule type="expression" dxfId="2269" priority="1775">
      <formula>IF(RIGHT(TEXT(AI469,"0.#"),1)=".",FALSE,TRUE)</formula>
    </cfRule>
    <cfRule type="expression" dxfId="2268" priority="1776">
      <formula>IF(RIGHT(TEXT(AI469,"0.#"),1)=".",TRUE,FALSE)</formula>
    </cfRule>
  </conditionalFormatting>
  <conditionalFormatting sqref="AQ468">
    <cfRule type="expression" dxfId="2267" priority="1767">
      <formula>IF(RIGHT(TEXT(AQ468,"0.#"),1)=".",FALSE,TRUE)</formula>
    </cfRule>
    <cfRule type="expression" dxfId="2266" priority="1768">
      <formula>IF(RIGHT(TEXT(AQ468,"0.#"),1)=".",TRUE,FALSE)</formula>
    </cfRule>
  </conditionalFormatting>
  <conditionalFormatting sqref="AQ469">
    <cfRule type="expression" dxfId="2265" priority="1771">
      <formula>IF(RIGHT(TEXT(AQ469,"0.#"),1)=".",FALSE,TRUE)</formula>
    </cfRule>
    <cfRule type="expression" dxfId="2264" priority="1772">
      <formula>IF(RIGHT(TEXT(AQ469,"0.#"),1)=".",TRUE,FALSE)</formula>
    </cfRule>
  </conditionalFormatting>
  <conditionalFormatting sqref="AQ470">
    <cfRule type="expression" dxfId="2263" priority="1769">
      <formula>IF(RIGHT(TEXT(AQ470,"0.#"),1)=".",FALSE,TRUE)</formula>
    </cfRule>
    <cfRule type="expression" dxfId="2262" priority="1770">
      <formula>IF(RIGHT(TEXT(AQ470,"0.#"),1)=".",TRUE,FALSE)</formula>
    </cfRule>
  </conditionalFormatting>
  <conditionalFormatting sqref="AE475">
    <cfRule type="expression" dxfId="2261" priority="1761">
      <formula>IF(RIGHT(TEXT(AE475,"0.#"),1)=".",FALSE,TRUE)</formula>
    </cfRule>
    <cfRule type="expression" dxfId="2260" priority="1762">
      <formula>IF(RIGHT(TEXT(AE475,"0.#"),1)=".",TRUE,FALSE)</formula>
    </cfRule>
  </conditionalFormatting>
  <conditionalFormatting sqref="AE473">
    <cfRule type="expression" dxfId="2259" priority="1765">
      <formula>IF(RIGHT(TEXT(AE473,"0.#"),1)=".",FALSE,TRUE)</formula>
    </cfRule>
    <cfRule type="expression" dxfId="2258" priority="1766">
      <formula>IF(RIGHT(TEXT(AE473,"0.#"),1)=".",TRUE,FALSE)</formula>
    </cfRule>
  </conditionalFormatting>
  <conditionalFormatting sqref="AE474">
    <cfRule type="expression" dxfId="2257" priority="1763">
      <formula>IF(RIGHT(TEXT(AE474,"0.#"),1)=".",FALSE,TRUE)</formula>
    </cfRule>
    <cfRule type="expression" dxfId="2256" priority="1764">
      <formula>IF(RIGHT(TEXT(AE474,"0.#"),1)=".",TRUE,FALSE)</formula>
    </cfRule>
  </conditionalFormatting>
  <conditionalFormatting sqref="AM475">
    <cfRule type="expression" dxfId="2255" priority="1755">
      <formula>IF(RIGHT(TEXT(AM475,"0.#"),1)=".",FALSE,TRUE)</formula>
    </cfRule>
    <cfRule type="expression" dxfId="2254" priority="1756">
      <formula>IF(RIGHT(TEXT(AM475,"0.#"),1)=".",TRUE,FALSE)</formula>
    </cfRule>
  </conditionalFormatting>
  <conditionalFormatting sqref="AM473">
    <cfRule type="expression" dxfId="2253" priority="1759">
      <formula>IF(RIGHT(TEXT(AM473,"0.#"),1)=".",FALSE,TRUE)</formula>
    </cfRule>
    <cfRule type="expression" dxfId="2252" priority="1760">
      <formula>IF(RIGHT(TEXT(AM473,"0.#"),1)=".",TRUE,FALSE)</formula>
    </cfRule>
  </conditionalFormatting>
  <conditionalFormatting sqref="AM474">
    <cfRule type="expression" dxfId="2251" priority="1757">
      <formula>IF(RIGHT(TEXT(AM474,"0.#"),1)=".",FALSE,TRUE)</formula>
    </cfRule>
    <cfRule type="expression" dxfId="2250" priority="1758">
      <formula>IF(RIGHT(TEXT(AM474,"0.#"),1)=".",TRUE,FALSE)</formula>
    </cfRule>
  </conditionalFormatting>
  <conditionalFormatting sqref="AU475">
    <cfRule type="expression" dxfId="2249" priority="1749">
      <formula>IF(RIGHT(TEXT(AU475,"0.#"),1)=".",FALSE,TRUE)</formula>
    </cfRule>
    <cfRule type="expression" dxfId="2248" priority="1750">
      <formula>IF(RIGHT(TEXT(AU475,"0.#"),1)=".",TRUE,FALSE)</formula>
    </cfRule>
  </conditionalFormatting>
  <conditionalFormatting sqref="AU473">
    <cfRule type="expression" dxfId="2247" priority="1753">
      <formula>IF(RIGHT(TEXT(AU473,"0.#"),1)=".",FALSE,TRUE)</formula>
    </cfRule>
    <cfRule type="expression" dxfId="2246" priority="1754">
      <formula>IF(RIGHT(TEXT(AU473,"0.#"),1)=".",TRUE,FALSE)</formula>
    </cfRule>
  </conditionalFormatting>
  <conditionalFormatting sqref="AU474">
    <cfRule type="expression" dxfId="2245" priority="1751">
      <formula>IF(RIGHT(TEXT(AU474,"0.#"),1)=".",FALSE,TRUE)</formula>
    </cfRule>
    <cfRule type="expression" dxfId="2244" priority="1752">
      <formula>IF(RIGHT(TEXT(AU474,"0.#"),1)=".",TRUE,FALSE)</formula>
    </cfRule>
  </conditionalFormatting>
  <conditionalFormatting sqref="AI475">
    <cfRule type="expression" dxfId="2243" priority="1743">
      <formula>IF(RIGHT(TEXT(AI475,"0.#"),1)=".",FALSE,TRUE)</formula>
    </cfRule>
    <cfRule type="expression" dxfId="2242" priority="1744">
      <formula>IF(RIGHT(TEXT(AI475,"0.#"),1)=".",TRUE,FALSE)</formula>
    </cfRule>
  </conditionalFormatting>
  <conditionalFormatting sqref="AI473">
    <cfRule type="expression" dxfId="2241" priority="1747">
      <formula>IF(RIGHT(TEXT(AI473,"0.#"),1)=".",FALSE,TRUE)</formula>
    </cfRule>
    <cfRule type="expression" dxfId="2240" priority="1748">
      <formula>IF(RIGHT(TEXT(AI473,"0.#"),1)=".",TRUE,FALSE)</formula>
    </cfRule>
  </conditionalFormatting>
  <conditionalFormatting sqref="AI474">
    <cfRule type="expression" dxfId="2239" priority="1745">
      <formula>IF(RIGHT(TEXT(AI474,"0.#"),1)=".",FALSE,TRUE)</formula>
    </cfRule>
    <cfRule type="expression" dxfId="2238" priority="1746">
      <formula>IF(RIGHT(TEXT(AI474,"0.#"),1)=".",TRUE,FALSE)</formula>
    </cfRule>
  </conditionalFormatting>
  <conditionalFormatting sqref="AQ473">
    <cfRule type="expression" dxfId="2237" priority="1737">
      <formula>IF(RIGHT(TEXT(AQ473,"0.#"),1)=".",FALSE,TRUE)</formula>
    </cfRule>
    <cfRule type="expression" dxfId="2236" priority="1738">
      <formula>IF(RIGHT(TEXT(AQ473,"0.#"),1)=".",TRUE,FALSE)</formula>
    </cfRule>
  </conditionalFormatting>
  <conditionalFormatting sqref="AQ474">
    <cfRule type="expression" dxfId="2235" priority="1741">
      <formula>IF(RIGHT(TEXT(AQ474,"0.#"),1)=".",FALSE,TRUE)</formula>
    </cfRule>
    <cfRule type="expression" dxfId="2234" priority="1742">
      <formula>IF(RIGHT(TEXT(AQ474,"0.#"),1)=".",TRUE,FALSE)</formula>
    </cfRule>
  </conditionalFormatting>
  <conditionalFormatting sqref="AQ475">
    <cfRule type="expression" dxfId="2233" priority="1739">
      <formula>IF(RIGHT(TEXT(AQ475,"0.#"),1)=".",FALSE,TRUE)</formula>
    </cfRule>
    <cfRule type="expression" dxfId="2232" priority="1740">
      <formula>IF(RIGHT(TEXT(AQ475,"0.#"),1)=".",TRUE,FALSE)</formula>
    </cfRule>
  </conditionalFormatting>
  <conditionalFormatting sqref="AE480">
    <cfRule type="expression" dxfId="2231" priority="1731">
      <formula>IF(RIGHT(TEXT(AE480,"0.#"),1)=".",FALSE,TRUE)</formula>
    </cfRule>
    <cfRule type="expression" dxfId="2230" priority="1732">
      <formula>IF(RIGHT(TEXT(AE480,"0.#"),1)=".",TRUE,FALSE)</formula>
    </cfRule>
  </conditionalFormatting>
  <conditionalFormatting sqref="AE478">
    <cfRule type="expression" dxfId="2229" priority="1735">
      <formula>IF(RIGHT(TEXT(AE478,"0.#"),1)=".",FALSE,TRUE)</formula>
    </cfRule>
    <cfRule type="expression" dxfId="2228" priority="1736">
      <formula>IF(RIGHT(TEXT(AE478,"0.#"),1)=".",TRUE,FALSE)</formula>
    </cfRule>
  </conditionalFormatting>
  <conditionalFormatting sqref="AE479">
    <cfRule type="expression" dxfId="2227" priority="1733">
      <formula>IF(RIGHT(TEXT(AE479,"0.#"),1)=".",FALSE,TRUE)</formula>
    </cfRule>
    <cfRule type="expression" dxfId="2226" priority="1734">
      <formula>IF(RIGHT(TEXT(AE479,"0.#"),1)=".",TRUE,FALSE)</formula>
    </cfRule>
  </conditionalFormatting>
  <conditionalFormatting sqref="AM480">
    <cfRule type="expression" dxfId="2225" priority="1725">
      <formula>IF(RIGHT(TEXT(AM480,"0.#"),1)=".",FALSE,TRUE)</formula>
    </cfRule>
    <cfRule type="expression" dxfId="2224" priority="1726">
      <formula>IF(RIGHT(TEXT(AM480,"0.#"),1)=".",TRUE,FALSE)</formula>
    </cfRule>
  </conditionalFormatting>
  <conditionalFormatting sqref="AM478">
    <cfRule type="expression" dxfId="2223" priority="1729">
      <formula>IF(RIGHT(TEXT(AM478,"0.#"),1)=".",FALSE,TRUE)</formula>
    </cfRule>
    <cfRule type="expression" dxfId="2222" priority="1730">
      <formula>IF(RIGHT(TEXT(AM478,"0.#"),1)=".",TRUE,FALSE)</formula>
    </cfRule>
  </conditionalFormatting>
  <conditionalFormatting sqref="AM479">
    <cfRule type="expression" dxfId="2221" priority="1727">
      <formula>IF(RIGHT(TEXT(AM479,"0.#"),1)=".",FALSE,TRUE)</formula>
    </cfRule>
    <cfRule type="expression" dxfId="2220" priority="1728">
      <formula>IF(RIGHT(TEXT(AM479,"0.#"),1)=".",TRUE,FALSE)</formula>
    </cfRule>
  </conditionalFormatting>
  <conditionalFormatting sqref="AU480">
    <cfRule type="expression" dxfId="2219" priority="1719">
      <formula>IF(RIGHT(TEXT(AU480,"0.#"),1)=".",FALSE,TRUE)</formula>
    </cfRule>
    <cfRule type="expression" dxfId="2218" priority="1720">
      <formula>IF(RIGHT(TEXT(AU480,"0.#"),1)=".",TRUE,FALSE)</formula>
    </cfRule>
  </conditionalFormatting>
  <conditionalFormatting sqref="AU478">
    <cfRule type="expression" dxfId="2217" priority="1723">
      <formula>IF(RIGHT(TEXT(AU478,"0.#"),1)=".",FALSE,TRUE)</formula>
    </cfRule>
    <cfRule type="expression" dxfId="2216" priority="1724">
      <formula>IF(RIGHT(TEXT(AU478,"0.#"),1)=".",TRUE,FALSE)</formula>
    </cfRule>
  </conditionalFormatting>
  <conditionalFormatting sqref="AU479">
    <cfRule type="expression" dxfId="2215" priority="1721">
      <formula>IF(RIGHT(TEXT(AU479,"0.#"),1)=".",FALSE,TRUE)</formula>
    </cfRule>
    <cfRule type="expression" dxfId="2214" priority="1722">
      <formula>IF(RIGHT(TEXT(AU479,"0.#"),1)=".",TRUE,FALSE)</formula>
    </cfRule>
  </conditionalFormatting>
  <conditionalFormatting sqref="AI480">
    <cfRule type="expression" dxfId="2213" priority="1713">
      <formula>IF(RIGHT(TEXT(AI480,"0.#"),1)=".",FALSE,TRUE)</formula>
    </cfRule>
    <cfRule type="expression" dxfId="2212" priority="1714">
      <formula>IF(RIGHT(TEXT(AI480,"0.#"),1)=".",TRUE,FALSE)</formula>
    </cfRule>
  </conditionalFormatting>
  <conditionalFormatting sqref="AI478">
    <cfRule type="expression" dxfId="2211" priority="1717">
      <formula>IF(RIGHT(TEXT(AI478,"0.#"),1)=".",FALSE,TRUE)</formula>
    </cfRule>
    <cfRule type="expression" dxfId="2210" priority="1718">
      <formula>IF(RIGHT(TEXT(AI478,"0.#"),1)=".",TRUE,FALSE)</formula>
    </cfRule>
  </conditionalFormatting>
  <conditionalFormatting sqref="AI479">
    <cfRule type="expression" dxfId="2209" priority="1715">
      <formula>IF(RIGHT(TEXT(AI479,"0.#"),1)=".",FALSE,TRUE)</formula>
    </cfRule>
    <cfRule type="expression" dxfId="2208" priority="1716">
      <formula>IF(RIGHT(TEXT(AI479,"0.#"),1)=".",TRUE,FALSE)</formula>
    </cfRule>
  </conditionalFormatting>
  <conditionalFormatting sqref="AQ478">
    <cfRule type="expression" dxfId="2207" priority="1707">
      <formula>IF(RIGHT(TEXT(AQ478,"0.#"),1)=".",FALSE,TRUE)</formula>
    </cfRule>
    <cfRule type="expression" dxfId="2206" priority="1708">
      <formula>IF(RIGHT(TEXT(AQ478,"0.#"),1)=".",TRUE,FALSE)</formula>
    </cfRule>
  </conditionalFormatting>
  <conditionalFormatting sqref="AQ479">
    <cfRule type="expression" dxfId="2205" priority="1711">
      <formula>IF(RIGHT(TEXT(AQ479,"0.#"),1)=".",FALSE,TRUE)</formula>
    </cfRule>
    <cfRule type="expression" dxfId="2204" priority="1712">
      <formula>IF(RIGHT(TEXT(AQ479,"0.#"),1)=".",TRUE,FALSE)</formula>
    </cfRule>
  </conditionalFormatting>
  <conditionalFormatting sqref="AQ480">
    <cfRule type="expression" dxfId="2203" priority="1709">
      <formula>IF(RIGHT(TEXT(AQ480,"0.#"),1)=".",FALSE,TRUE)</formula>
    </cfRule>
    <cfRule type="expression" dxfId="2202" priority="1710">
      <formula>IF(RIGHT(TEXT(AQ480,"0.#"),1)=".",TRUE,FALSE)</formula>
    </cfRule>
  </conditionalFormatting>
  <conditionalFormatting sqref="AU48">
    <cfRule type="expression" dxfId="2201" priority="1995">
      <formula>IF(RIGHT(TEXT(AU48,"0.#"),1)=".",FALSE,TRUE)</formula>
    </cfRule>
    <cfRule type="expression" dxfId="2200" priority="1996">
      <formula>IF(RIGHT(TEXT(AU48,"0.#"),1)=".",TRUE,FALSE)</formula>
    </cfRule>
  </conditionalFormatting>
  <conditionalFormatting sqref="AM48">
    <cfRule type="expression" dxfId="2199" priority="1999">
      <formula>IF(RIGHT(TEXT(AM48,"0.#"),1)=".",FALSE,TRUE)</formula>
    </cfRule>
    <cfRule type="expression" dxfId="2198" priority="2000">
      <formula>IF(RIGHT(TEXT(AM48,"0.#"),1)=".",TRUE,FALSE)</formula>
    </cfRule>
  </conditionalFormatting>
  <conditionalFormatting sqref="AQ48">
    <cfRule type="expression" dxfId="2197" priority="1997">
      <formula>IF(RIGHT(TEXT(AQ48,"0.#"),1)=".",FALSE,TRUE)</formula>
    </cfRule>
    <cfRule type="expression" dxfId="2196" priority="1998">
      <formula>IF(RIGHT(TEXT(AQ48,"0.#"),1)=".",TRUE,FALSE)</formula>
    </cfRule>
  </conditionalFormatting>
  <conditionalFormatting sqref="AE146:AE147 AI146:AI147 AM146:AM147 AQ146:AQ147 AU146:AU147">
    <cfRule type="expression" dxfId="2195" priority="1989">
      <formula>IF(RIGHT(TEXT(AE146,"0.#"),1)=".",FALSE,TRUE)</formula>
    </cfRule>
    <cfRule type="expression" dxfId="2194" priority="1990">
      <formula>IF(RIGHT(TEXT(AE146,"0.#"),1)=".",TRUE,FALSE)</formula>
    </cfRule>
  </conditionalFormatting>
  <conditionalFormatting sqref="AE138:AE139 AI138:AI139 AM138:AM139 AQ138:AQ139 AU138:AU139">
    <cfRule type="expression" dxfId="2193" priority="1993">
      <formula>IF(RIGHT(TEXT(AE138,"0.#"),1)=".",FALSE,TRUE)</formula>
    </cfRule>
    <cfRule type="expression" dxfId="2192" priority="1994">
      <formula>IF(RIGHT(TEXT(AE138,"0.#"),1)=".",TRUE,FALSE)</formula>
    </cfRule>
  </conditionalFormatting>
  <conditionalFormatting sqref="AE142:AE143 AI142:AI143 AM142:AM143 AQ142:AQ143 AU142:AU143">
    <cfRule type="expression" dxfId="2191" priority="1991">
      <formula>IF(RIGHT(TEXT(AE142,"0.#"),1)=".",FALSE,TRUE)</formula>
    </cfRule>
    <cfRule type="expression" dxfId="2190" priority="1992">
      <formula>IF(RIGHT(TEXT(AE142,"0.#"),1)=".",TRUE,FALSE)</formula>
    </cfRule>
  </conditionalFormatting>
  <conditionalFormatting sqref="AE198:AE199 AI198:AI199 AM198:AM199 AQ198:AQ199 AU198:AU199">
    <cfRule type="expression" dxfId="2189" priority="1983">
      <formula>IF(RIGHT(TEXT(AE198,"0.#"),1)=".",FALSE,TRUE)</formula>
    </cfRule>
    <cfRule type="expression" dxfId="2188" priority="1984">
      <formula>IF(RIGHT(TEXT(AE198,"0.#"),1)=".",TRUE,FALSE)</formula>
    </cfRule>
  </conditionalFormatting>
  <conditionalFormatting sqref="AE150:AE151 AI150:AI151 AM150:AM151 AQ150:AQ151 AU150:AU151">
    <cfRule type="expression" dxfId="2187" priority="1987">
      <formula>IF(RIGHT(TEXT(AE150,"0.#"),1)=".",FALSE,TRUE)</formula>
    </cfRule>
    <cfRule type="expression" dxfId="2186" priority="1988">
      <formula>IF(RIGHT(TEXT(AE150,"0.#"),1)=".",TRUE,FALSE)</formula>
    </cfRule>
  </conditionalFormatting>
  <conditionalFormatting sqref="AE194:AE195 AI194:AI195 AM194:AM195 AQ194:AQ195 AU194:AU195">
    <cfRule type="expression" dxfId="2185" priority="1985">
      <formula>IF(RIGHT(TEXT(AE194,"0.#"),1)=".",FALSE,TRUE)</formula>
    </cfRule>
    <cfRule type="expression" dxfId="2184" priority="1986">
      <formula>IF(RIGHT(TEXT(AE194,"0.#"),1)=".",TRUE,FALSE)</formula>
    </cfRule>
  </conditionalFormatting>
  <conditionalFormatting sqref="AE210:AE211 AI210:AI211 AM210:AM211 AQ210:AQ211 AU210:AU211">
    <cfRule type="expression" dxfId="2183" priority="1977">
      <formula>IF(RIGHT(TEXT(AE210,"0.#"),1)=".",FALSE,TRUE)</formula>
    </cfRule>
    <cfRule type="expression" dxfId="2182" priority="1978">
      <formula>IF(RIGHT(TEXT(AE210,"0.#"),1)=".",TRUE,FALSE)</formula>
    </cfRule>
  </conditionalFormatting>
  <conditionalFormatting sqref="AE202:AE203 AI202:AI203 AM202:AM203 AQ202:AQ203 AU202:AU203">
    <cfRule type="expression" dxfId="2181" priority="1981">
      <formula>IF(RIGHT(TEXT(AE202,"0.#"),1)=".",FALSE,TRUE)</formula>
    </cfRule>
    <cfRule type="expression" dxfId="2180" priority="1982">
      <formula>IF(RIGHT(TEXT(AE202,"0.#"),1)=".",TRUE,FALSE)</formula>
    </cfRule>
  </conditionalFormatting>
  <conditionalFormatting sqref="AE206:AE207 AI206:AI207 AM206:AM207 AQ206:AQ207 AU206:AU207">
    <cfRule type="expression" dxfId="2179" priority="1979">
      <formula>IF(RIGHT(TEXT(AE206,"0.#"),1)=".",FALSE,TRUE)</formula>
    </cfRule>
    <cfRule type="expression" dxfId="2178" priority="1980">
      <formula>IF(RIGHT(TEXT(AE206,"0.#"),1)=".",TRUE,FALSE)</formula>
    </cfRule>
  </conditionalFormatting>
  <conditionalFormatting sqref="AE262:AE263 AI262:AI263 AM262:AM263 AQ262:AQ263 AU262:AU263">
    <cfRule type="expression" dxfId="2177" priority="1971">
      <formula>IF(RIGHT(TEXT(AE262,"0.#"),1)=".",FALSE,TRUE)</formula>
    </cfRule>
    <cfRule type="expression" dxfId="2176" priority="1972">
      <formula>IF(RIGHT(TEXT(AE262,"0.#"),1)=".",TRUE,FALSE)</formula>
    </cfRule>
  </conditionalFormatting>
  <conditionalFormatting sqref="AE254:AE255 AI254:AI255 AM254:AM255 AQ254:AQ255 AU254:AU255">
    <cfRule type="expression" dxfId="2175" priority="1975">
      <formula>IF(RIGHT(TEXT(AE254,"0.#"),1)=".",FALSE,TRUE)</formula>
    </cfRule>
    <cfRule type="expression" dxfId="2174" priority="1976">
      <formula>IF(RIGHT(TEXT(AE254,"0.#"),1)=".",TRUE,FALSE)</formula>
    </cfRule>
  </conditionalFormatting>
  <conditionalFormatting sqref="AE258:AE259 AI258:AI259 AM258:AM259 AQ258:AQ259 AU258:AU259">
    <cfRule type="expression" dxfId="2173" priority="1973">
      <formula>IF(RIGHT(TEXT(AE258,"0.#"),1)=".",FALSE,TRUE)</formula>
    </cfRule>
    <cfRule type="expression" dxfId="2172" priority="1974">
      <formula>IF(RIGHT(TEXT(AE258,"0.#"),1)=".",TRUE,FALSE)</formula>
    </cfRule>
  </conditionalFormatting>
  <conditionalFormatting sqref="AE314:AE315 AI314:AI315 AM314:AM315 AQ314:AQ315 AU314:AU315">
    <cfRule type="expression" dxfId="2171" priority="1965">
      <formula>IF(RIGHT(TEXT(AE314,"0.#"),1)=".",FALSE,TRUE)</formula>
    </cfRule>
    <cfRule type="expression" dxfId="2170" priority="1966">
      <formula>IF(RIGHT(TEXT(AE314,"0.#"),1)=".",TRUE,FALSE)</formula>
    </cfRule>
  </conditionalFormatting>
  <conditionalFormatting sqref="AE266:AE267 AI266:AI267 AM266:AM267 AQ266:AQ267 AU266:AU267">
    <cfRule type="expression" dxfId="2169" priority="1969">
      <formula>IF(RIGHT(TEXT(AE266,"0.#"),1)=".",FALSE,TRUE)</formula>
    </cfRule>
    <cfRule type="expression" dxfId="2168" priority="1970">
      <formula>IF(RIGHT(TEXT(AE266,"0.#"),1)=".",TRUE,FALSE)</formula>
    </cfRule>
  </conditionalFormatting>
  <conditionalFormatting sqref="AE270:AE271 AI270:AI271 AM270:AM271 AQ270:AQ271 AU270:AU271">
    <cfRule type="expression" dxfId="2167" priority="1967">
      <formula>IF(RIGHT(TEXT(AE270,"0.#"),1)=".",FALSE,TRUE)</formula>
    </cfRule>
    <cfRule type="expression" dxfId="2166" priority="1968">
      <formula>IF(RIGHT(TEXT(AE270,"0.#"),1)=".",TRUE,FALSE)</formula>
    </cfRule>
  </conditionalFormatting>
  <conditionalFormatting sqref="AE326:AE327 AI326:AI327 AM326:AM327 AQ326:AQ327 AU326:AU327">
    <cfRule type="expression" dxfId="2165" priority="1959">
      <formula>IF(RIGHT(TEXT(AE326,"0.#"),1)=".",FALSE,TRUE)</formula>
    </cfRule>
    <cfRule type="expression" dxfId="2164" priority="1960">
      <formula>IF(RIGHT(TEXT(AE326,"0.#"),1)=".",TRUE,FALSE)</formula>
    </cfRule>
  </conditionalFormatting>
  <conditionalFormatting sqref="AE318:AE319 AI318:AI319 AM318:AM319 AQ318:AQ319 AU318:AU319">
    <cfRule type="expression" dxfId="2163" priority="1963">
      <formula>IF(RIGHT(TEXT(AE318,"0.#"),1)=".",FALSE,TRUE)</formula>
    </cfRule>
    <cfRule type="expression" dxfId="2162" priority="1964">
      <formula>IF(RIGHT(TEXT(AE318,"0.#"),1)=".",TRUE,FALSE)</formula>
    </cfRule>
  </conditionalFormatting>
  <conditionalFormatting sqref="AE322:AE323 AI322:AI323 AM322:AM323 AQ322:AQ323 AU322:AU323">
    <cfRule type="expression" dxfId="2161" priority="1961">
      <formula>IF(RIGHT(TEXT(AE322,"0.#"),1)=".",FALSE,TRUE)</formula>
    </cfRule>
    <cfRule type="expression" dxfId="2160" priority="1962">
      <formula>IF(RIGHT(TEXT(AE322,"0.#"),1)=".",TRUE,FALSE)</formula>
    </cfRule>
  </conditionalFormatting>
  <conditionalFormatting sqref="AE378:AE379 AI378:AI379 AM378:AM379 AQ378:AQ379 AU378:AU379">
    <cfRule type="expression" dxfId="2159" priority="1953">
      <formula>IF(RIGHT(TEXT(AE378,"0.#"),1)=".",FALSE,TRUE)</formula>
    </cfRule>
    <cfRule type="expression" dxfId="2158" priority="1954">
      <formula>IF(RIGHT(TEXT(AE378,"0.#"),1)=".",TRUE,FALSE)</formula>
    </cfRule>
  </conditionalFormatting>
  <conditionalFormatting sqref="AE330:AE331 AI330:AI331 AM330:AM331 AQ330:AQ331 AU330:AU331">
    <cfRule type="expression" dxfId="2157" priority="1957">
      <formula>IF(RIGHT(TEXT(AE330,"0.#"),1)=".",FALSE,TRUE)</formula>
    </cfRule>
    <cfRule type="expression" dxfId="2156" priority="1958">
      <formula>IF(RIGHT(TEXT(AE330,"0.#"),1)=".",TRUE,FALSE)</formula>
    </cfRule>
  </conditionalFormatting>
  <conditionalFormatting sqref="AE374:AE375 AI374:AI375 AM374:AM375 AQ374:AQ375 AU374:AU375">
    <cfRule type="expression" dxfId="2155" priority="1955">
      <formula>IF(RIGHT(TEXT(AE374,"0.#"),1)=".",FALSE,TRUE)</formula>
    </cfRule>
    <cfRule type="expression" dxfId="2154" priority="1956">
      <formula>IF(RIGHT(TEXT(AE374,"0.#"),1)=".",TRUE,FALSE)</formula>
    </cfRule>
  </conditionalFormatting>
  <conditionalFormatting sqref="AE390:AE391 AI390:AI391 AM390:AM391 AQ390:AQ391 AU390:AU391">
    <cfRule type="expression" dxfId="2153" priority="1947">
      <formula>IF(RIGHT(TEXT(AE390,"0.#"),1)=".",FALSE,TRUE)</formula>
    </cfRule>
    <cfRule type="expression" dxfId="2152" priority="1948">
      <formula>IF(RIGHT(TEXT(AE390,"0.#"),1)=".",TRUE,FALSE)</formula>
    </cfRule>
  </conditionalFormatting>
  <conditionalFormatting sqref="AE382:AE383 AI382:AI383 AM382:AM383 AQ382:AQ383 AU382:AU383">
    <cfRule type="expression" dxfId="2151" priority="1951">
      <formula>IF(RIGHT(TEXT(AE382,"0.#"),1)=".",FALSE,TRUE)</formula>
    </cfRule>
    <cfRule type="expression" dxfId="2150" priority="1952">
      <formula>IF(RIGHT(TEXT(AE382,"0.#"),1)=".",TRUE,FALSE)</formula>
    </cfRule>
  </conditionalFormatting>
  <conditionalFormatting sqref="AE386:AE387 AI386:AI387 AM386:AM387 AQ386:AQ387 AU386:AU387">
    <cfRule type="expression" dxfId="2149" priority="1949">
      <formula>IF(RIGHT(TEXT(AE386,"0.#"),1)=".",FALSE,TRUE)</formula>
    </cfRule>
    <cfRule type="expression" dxfId="2148" priority="1950">
      <formula>IF(RIGHT(TEXT(AE386,"0.#"),1)=".",TRUE,FALSE)</formula>
    </cfRule>
  </conditionalFormatting>
  <conditionalFormatting sqref="AE440">
    <cfRule type="expression" dxfId="2147" priority="1941">
      <formula>IF(RIGHT(TEXT(AE440,"0.#"),1)=".",FALSE,TRUE)</formula>
    </cfRule>
    <cfRule type="expression" dxfId="2146" priority="1942">
      <formula>IF(RIGHT(TEXT(AE440,"0.#"),1)=".",TRUE,FALSE)</formula>
    </cfRule>
  </conditionalFormatting>
  <conditionalFormatting sqref="AE438">
    <cfRule type="expression" dxfId="2145" priority="1945">
      <formula>IF(RIGHT(TEXT(AE438,"0.#"),1)=".",FALSE,TRUE)</formula>
    </cfRule>
    <cfRule type="expression" dxfId="2144" priority="1946">
      <formula>IF(RIGHT(TEXT(AE438,"0.#"),1)=".",TRUE,FALSE)</formula>
    </cfRule>
  </conditionalFormatting>
  <conditionalFormatting sqref="AE439">
    <cfRule type="expression" dxfId="2143" priority="1943">
      <formula>IF(RIGHT(TEXT(AE439,"0.#"),1)=".",FALSE,TRUE)</formula>
    </cfRule>
    <cfRule type="expression" dxfId="2142" priority="1944">
      <formula>IF(RIGHT(TEXT(AE439,"0.#"),1)=".",TRUE,FALSE)</formula>
    </cfRule>
  </conditionalFormatting>
  <conditionalFormatting sqref="AM440">
    <cfRule type="expression" dxfId="2141" priority="1935">
      <formula>IF(RIGHT(TEXT(AM440,"0.#"),1)=".",FALSE,TRUE)</formula>
    </cfRule>
    <cfRule type="expression" dxfId="2140" priority="1936">
      <formula>IF(RIGHT(TEXT(AM440,"0.#"),1)=".",TRUE,FALSE)</formula>
    </cfRule>
  </conditionalFormatting>
  <conditionalFormatting sqref="AM438">
    <cfRule type="expression" dxfId="2139" priority="1939">
      <formula>IF(RIGHT(TEXT(AM438,"0.#"),1)=".",FALSE,TRUE)</formula>
    </cfRule>
    <cfRule type="expression" dxfId="2138" priority="1940">
      <formula>IF(RIGHT(TEXT(AM438,"0.#"),1)=".",TRUE,FALSE)</formula>
    </cfRule>
  </conditionalFormatting>
  <conditionalFormatting sqref="AM439">
    <cfRule type="expression" dxfId="2137" priority="1937">
      <formula>IF(RIGHT(TEXT(AM439,"0.#"),1)=".",FALSE,TRUE)</formula>
    </cfRule>
    <cfRule type="expression" dxfId="2136" priority="1938">
      <formula>IF(RIGHT(TEXT(AM439,"0.#"),1)=".",TRUE,FALSE)</formula>
    </cfRule>
  </conditionalFormatting>
  <conditionalFormatting sqref="AU440">
    <cfRule type="expression" dxfId="2135" priority="1929">
      <formula>IF(RIGHT(TEXT(AU440,"0.#"),1)=".",FALSE,TRUE)</formula>
    </cfRule>
    <cfRule type="expression" dxfId="2134" priority="1930">
      <formula>IF(RIGHT(TEXT(AU440,"0.#"),1)=".",TRUE,FALSE)</formula>
    </cfRule>
  </conditionalFormatting>
  <conditionalFormatting sqref="AU438">
    <cfRule type="expression" dxfId="2133" priority="1933">
      <formula>IF(RIGHT(TEXT(AU438,"0.#"),1)=".",FALSE,TRUE)</formula>
    </cfRule>
    <cfRule type="expression" dxfId="2132" priority="1934">
      <formula>IF(RIGHT(TEXT(AU438,"0.#"),1)=".",TRUE,FALSE)</formula>
    </cfRule>
  </conditionalFormatting>
  <conditionalFormatting sqref="AU439">
    <cfRule type="expression" dxfId="2131" priority="1931">
      <formula>IF(RIGHT(TEXT(AU439,"0.#"),1)=".",FALSE,TRUE)</formula>
    </cfRule>
    <cfRule type="expression" dxfId="2130" priority="1932">
      <formula>IF(RIGHT(TEXT(AU439,"0.#"),1)=".",TRUE,FALSE)</formula>
    </cfRule>
  </conditionalFormatting>
  <conditionalFormatting sqref="AI440">
    <cfRule type="expression" dxfId="2129" priority="1923">
      <formula>IF(RIGHT(TEXT(AI440,"0.#"),1)=".",FALSE,TRUE)</formula>
    </cfRule>
    <cfRule type="expression" dxfId="2128" priority="1924">
      <formula>IF(RIGHT(TEXT(AI440,"0.#"),1)=".",TRUE,FALSE)</formula>
    </cfRule>
  </conditionalFormatting>
  <conditionalFormatting sqref="AI438">
    <cfRule type="expression" dxfId="2127" priority="1927">
      <formula>IF(RIGHT(TEXT(AI438,"0.#"),1)=".",FALSE,TRUE)</formula>
    </cfRule>
    <cfRule type="expression" dxfId="2126" priority="1928">
      <formula>IF(RIGHT(TEXT(AI438,"0.#"),1)=".",TRUE,FALSE)</formula>
    </cfRule>
  </conditionalFormatting>
  <conditionalFormatting sqref="AI439">
    <cfRule type="expression" dxfId="2125" priority="1925">
      <formula>IF(RIGHT(TEXT(AI439,"0.#"),1)=".",FALSE,TRUE)</formula>
    </cfRule>
    <cfRule type="expression" dxfId="2124" priority="1926">
      <formula>IF(RIGHT(TEXT(AI439,"0.#"),1)=".",TRUE,FALSE)</formula>
    </cfRule>
  </conditionalFormatting>
  <conditionalFormatting sqref="AQ438">
    <cfRule type="expression" dxfId="2123" priority="1917">
      <formula>IF(RIGHT(TEXT(AQ438,"0.#"),1)=".",FALSE,TRUE)</formula>
    </cfRule>
    <cfRule type="expression" dxfId="2122" priority="1918">
      <formula>IF(RIGHT(TEXT(AQ438,"0.#"),1)=".",TRUE,FALSE)</formula>
    </cfRule>
  </conditionalFormatting>
  <conditionalFormatting sqref="AQ439">
    <cfRule type="expression" dxfId="2121" priority="1921">
      <formula>IF(RIGHT(TEXT(AQ439,"0.#"),1)=".",FALSE,TRUE)</formula>
    </cfRule>
    <cfRule type="expression" dxfId="2120" priority="1922">
      <formula>IF(RIGHT(TEXT(AQ439,"0.#"),1)=".",TRUE,FALSE)</formula>
    </cfRule>
  </conditionalFormatting>
  <conditionalFormatting sqref="AQ440">
    <cfRule type="expression" dxfId="2119" priority="1919">
      <formula>IF(RIGHT(TEXT(AQ440,"0.#"),1)=".",FALSE,TRUE)</formula>
    </cfRule>
    <cfRule type="expression" dxfId="2118" priority="1920">
      <formula>IF(RIGHT(TEXT(AQ440,"0.#"),1)=".",TRUE,FALSE)</formula>
    </cfRule>
  </conditionalFormatting>
  <conditionalFormatting sqref="AE445">
    <cfRule type="expression" dxfId="2117" priority="1911">
      <formula>IF(RIGHT(TEXT(AE445,"0.#"),1)=".",FALSE,TRUE)</formula>
    </cfRule>
    <cfRule type="expression" dxfId="2116" priority="1912">
      <formula>IF(RIGHT(TEXT(AE445,"0.#"),1)=".",TRUE,FALSE)</formula>
    </cfRule>
  </conditionalFormatting>
  <conditionalFormatting sqref="AE443">
    <cfRule type="expression" dxfId="2115" priority="1915">
      <formula>IF(RIGHT(TEXT(AE443,"0.#"),1)=".",FALSE,TRUE)</formula>
    </cfRule>
    <cfRule type="expression" dxfId="2114" priority="1916">
      <formula>IF(RIGHT(TEXT(AE443,"0.#"),1)=".",TRUE,FALSE)</formula>
    </cfRule>
  </conditionalFormatting>
  <conditionalFormatting sqref="AE444">
    <cfRule type="expression" dxfId="2113" priority="1913">
      <formula>IF(RIGHT(TEXT(AE444,"0.#"),1)=".",FALSE,TRUE)</formula>
    </cfRule>
    <cfRule type="expression" dxfId="2112" priority="1914">
      <formula>IF(RIGHT(TEXT(AE444,"0.#"),1)=".",TRUE,FALSE)</formula>
    </cfRule>
  </conditionalFormatting>
  <conditionalFormatting sqref="AM445">
    <cfRule type="expression" dxfId="2111" priority="1905">
      <formula>IF(RIGHT(TEXT(AM445,"0.#"),1)=".",FALSE,TRUE)</formula>
    </cfRule>
    <cfRule type="expression" dxfId="2110" priority="1906">
      <formula>IF(RIGHT(TEXT(AM445,"0.#"),1)=".",TRUE,FALSE)</formula>
    </cfRule>
  </conditionalFormatting>
  <conditionalFormatting sqref="AM443">
    <cfRule type="expression" dxfId="2109" priority="1909">
      <formula>IF(RIGHT(TEXT(AM443,"0.#"),1)=".",FALSE,TRUE)</formula>
    </cfRule>
    <cfRule type="expression" dxfId="2108" priority="1910">
      <formula>IF(RIGHT(TEXT(AM443,"0.#"),1)=".",TRUE,FALSE)</formula>
    </cfRule>
  </conditionalFormatting>
  <conditionalFormatting sqref="AM444">
    <cfRule type="expression" dxfId="2107" priority="1907">
      <formula>IF(RIGHT(TEXT(AM444,"0.#"),1)=".",FALSE,TRUE)</formula>
    </cfRule>
    <cfRule type="expression" dxfId="2106" priority="1908">
      <formula>IF(RIGHT(TEXT(AM444,"0.#"),1)=".",TRUE,FALSE)</formula>
    </cfRule>
  </conditionalFormatting>
  <conditionalFormatting sqref="AU445">
    <cfRule type="expression" dxfId="2105" priority="1899">
      <formula>IF(RIGHT(TEXT(AU445,"0.#"),1)=".",FALSE,TRUE)</formula>
    </cfRule>
    <cfRule type="expression" dxfId="2104" priority="1900">
      <formula>IF(RIGHT(TEXT(AU445,"0.#"),1)=".",TRUE,FALSE)</formula>
    </cfRule>
  </conditionalFormatting>
  <conditionalFormatting sqref="AU443">
    <cfRule type="expression" dxfId="2103" priority="1903">
      <formula>IF(RIGHT(TEXT(AU443,"0.#"),1)=".",FALSE,TRUE)</formula>
    </cfRule>
    <cfRule type="expression" dxfId="2102" priority="1904">
      <formula>IF(RIGHT(TEXT(AU443,"0.#"),1)=".",TRUE,FALSE)</formula>
    </cfRule>
  </conditionalFormatting>
  <conditionalFormatting sqref="AU444">
    <cfRule type="expression" dxfId="2101" priority="1901">
      <formula>IF(RIGHT(TEXT(AU444,"0.#"),1)=".",FALSE,TRUE)</formula>
    </cfRule>
    <cfRule type="expression" dxfId="2100" priority="1902">
      <formula>IF(RIGHT(TEXT(AU444,"0.#"),1)=".",TRUE,FALSE)</formula>
    </cfRule>
  </conditionalFormatting>
  <conditionalFormatting sqref="AI445">
    <cfRule type="expression" dxfId="2099" priority="1893">
      <formula>IF(RIGHT(TEXT(AI445,"0.#"),1)=".",FALSE,TRUE)</formula>
    </cfRule>
    <cfRule type="expression" dxfId="2098" priority="1894">
      <formula>IF(RIGHT(TEXT(AI445,"0.#"),1)=".",TRUE,FALSE)</formula>
    </cfRule>
  </conditionalFormatting>
  <conditionalFormatting sqref="AI443">
    <cfRule type="expression" dxfId="2097" priority="1897">
      <formula>IF(RIGHT(TEXT(AI443,"0.#"),1)=".",FALSE,TRUE)</formula>
    </cfRule>
    <cfRule type="expression" dxfId="2096" priority="1898">
      <formula>IF(RIGHT(TEXT(AI443,"0.#"),1)=".",TRUE,FALSE)</formula>
    </cfRule>
  </conditionalFormatting>
  <conditionalFormatting sqref="AI444">
    <cfRule type="expression" dxfId="2095" priority="1895">
      <formula>IF(RIGHT(TEXT(AI444,"0.#"),1)=".",FALSE,TRUE)</formula>
    </cfRule>
    <cfRule type="expression" dxfId="2094" priority="1896">
      <formula>IF(RIGHT(TEXT(AI444,"0.#"),1)=".",TRUE,FALSE)</formula>
    </cfRule>
  </conditionalFormatting>
  <conditionalFormatting sqref="AQ443">
    <cfRule type="expression" dxfId="2093" priority="1887">
      <formula>IF(RIGHT(TEXT(AQ443,"0.#"),1)=".",FALSE,TRUE)</formula>
    </cfRule>
    <cfRule type="expression" dxfId="2092" priority="1888">
      <formula>IF(RIGHT(TEXT(AQ443,"0.#"),1)=".",TRUE,FALSE)</formula>
    </cfRule>
  </conditionalFormatting>
  <conditionalFormatting sqref="AQ444">
    <cfRule type="expression" dxfId="2091" priority="1891">
      <formula>IF(RIGHT(TEXT(AQ444,"0.#"),1)=".",FALSE,TRUE)</formula>
    </cfRule>
    <cfRule type="expression" dxfId="2090" priority="1892">
      <formula>IF(RIGHT(TEXT(AQ444,"0.#"),1)=".",TRUE,FALSE)</formula>
    </cfRule>
  </conditionalFormatting>
  <conditionalFormatting sqref="AQ445">
    <cfRule type="expression" dxfId="2089" priority="1889">
      <formula>IF(RIGHT(TEXT(AQ445,"0.#"),1)=".",FALSE,TRUE)</formula>
    </cfRule>
    <cfRule type="expression" dxfId="2088" priority="1890">
      <formula>IF(RIGHT(TEXT(AQ445,"0.#"),1)=".",TRUE,FALSE)</formula>
    </cfRule>
  </conditionalFormatting>
  <conditionalFormatting sqref="Y880:Y907">
    <cfRule type="expression" dxfId="2087" priority="2117">
      <formula>IF(RIGHT(TEXT(Y880,"0.#"),1)=".",FALSE,TRUE)</formula>
    </cfRule>
    <cfRule type="expression" dxfId="2086" priority="2118">
      <formula>IF(RIGHT(TEXT(Y880,"0.#"),1)=".",TRUE,FALSE)</formula>
    </cfRule>
  </conditionalFormatting>
  <conditionalFormatting sqref="Y878:Y879">
    <cfRule type="expression" dxfId="2085" priority="2111">
      <formula>IF(RIGHT(TEXT(Y878,"0.#"),1)=".",FALSE,TRUE)</formula>
    </cfRule>
    <cfRule type="expression" dxfId="2084" priority="2112">
      <formula>IF(RIGHT(TEXT(Y878,"0.#"),1)=".",TRUE,FALSE)</formula>
    </cfRule>
  </conditionalFormatting>
  <conditionalFormatting sqref="Y913:Y940">
    <cfRule type="expression" dxfId="2083" priority="2105">
      <formula>IF(RIGHT(TEXT(Y913,"0.#"),1)=".",FALSE,TRUE)</formula>
    </cfRule>
    <cfRule type="expression" dxfId="2082" priority="2106">
      <formula>IF(RIGHT(TEXT(Y913,"0.#"),1)=".",TRUE,FALSE)</formula>
    </cfRule>
  </conditionalFormatting>
  <conditionalFormatting sqref="Y911:Y912">
    <cfRule type="expression" dxfId="2081" priority="2099">
      <formula>IF(RIGHT(TEXT(Y911,"0.#"),1)=".",FALSE,TRUE)</formula>
    </cfRule>
    <cfRule type="expression" dxfId="2080" priority="2100">
      <formula>IF(RIGHT(TEXT(Y911,"0.#"),1)=".",TRUE,FALSE)</formula>
    </cfRule>
  </conditionalFormatting>
  <conditionalFormatting sqref="Y946:Y973">
    <cfRule type="expression" dxfId="2079" priority="2093">
      <formula>IF(RIGHT(TEXT(Y946,"0.#"),1)=".",FALSE,TRUE)</formula>
    </cfRule>
    <cfRule type="expression" dxfId="2078" priority="2094">
      <formula>IF(RIGHT(TEXT(Y946,"0.#"),1)=".",TRUE,FALSE)</formula>
    </cfRule>
  </conditionalFormatting>
  <conditionalFormatting sqref="Y944:Y945">
    <cfRule type="expression" dxfId="2077" priority="2087">
      <formula>IF(RIGHT(TEXT(Y944,"0.#"),1)=".",FALSE,TRUE)</formula>
    </cfRule>
    <cfRule type="expression" dxfId="2076" priority="2088">
      <formula>IF(RIGHT(TEXT(Y944,"0.#"),1)=".",TRUE,FALSE)</formula>
    </cfRule>
  </conditionalFormatting>
  <conditionalFormatting sqref="Y979:Y1006">
    <cfRule type="expression" dxfId="2075" priority="2081">
      <formula>IF(RIGHT(TEXT(Y979,"0.#"),1)=".",FALSE,TRUE)</formula>
    </cfRule>
    <cfRule type="expression" dxfId="2074" priority="2082">
      <formula>IF(RIGHT(TEXT(Y979,"0.#"),1)=".",TRUE,FALSE)</formula>
    </cfRule>
  </conditionalFormatting>
  <conditionalFormatting sqref="Y977:Y978">
    <cfRule type="expression" dxfId="2073" priority="2075">
      <formula>IF(RIGHT(TEXT(Y977,"0.#"),1)=".",FALSE,TRUE)</formula>
    </cfRule>
    <cfRule type="expression" dxfId="2072" priority="2076">
      <formula>IF(RIGHT(TEXT(Y977,"0.#"),1)=".",TRUE,FALSE)</formula>
    </cfRule>
  </conditionalFormatting>
  <conditionalFormatting sqref="Y1012:Y1039">
    <cfRule type="expression" dxfId="2071" priority="2069">
      <formula>IF(RIGHT(TEXT(Y1012,"0.#"),1)=".",FALSE,TRUE)</formula>
    </cfRule>
    <cfRule type="expression" dxfId="2070" priority="2070">
      <formula>IF(RIGHT(TEXT(Y1012,"0.#"),1)=".",TRUE,FALSE)</formula>
    </cfRule>
  </conditionalFormatting>
  <conditionalFormatting sqref="W23">
    <cfRule type="expression" dxfId="2069" priority="2353">
      <formula>IF(RIGHT(TEXT(W23,"0.#"),1)=".",FALSE,TRUE)</formula>
    </cfRule>
    <cfRule type="expression" dxfId="2068" priority="2354">
      <formula>IF(RIGHT(TEXT(W23,"0.#"),1)=".",TRUE,FALSE)</formula>
    </cfRule>
  </conditionalFormatting>
  <conditionalFormatting sqref="W24:W27">
    <cfRule type="expression" dxfId="2067" priority="2351">
      <formula>IF(RIGHT(TEXT(W24,"0.#"),1)=".",FALSE,TRUE)</formula>
    </cfRule>
    <cfRule type="expression" dxfId="2066" priority="2352">
      <formula>IF(RIGHT(TEXT(W24,"0.#"),1)=".",TRUE,FALSE)</formula>
    </cfRule>
  </conditionalFormatting>
  <conditionalFormatting sqref="W28">
    <cfRule type="expression" dxfId="2065" priority="2343">
      <formula>IF(RIGHT(TEXT(W28,"0.#"),1)=".",FALSE,TRUE)</formula>
    </cfRule>
    <cfRule type="expression" dxfId="2064" priority="2344">
      <formula>IF(RIGHT(TEXT(W28,"0.#"),1)=".",TRUE,FALSE)</formula>
    </cfRule>
  </conditionalFormatting>
  <conditionalFormatting sqref="P23">
    <cfRule type="expression" dxfId="2063" priority="2341">
      <formula>IF(RIGHT(TEXT(P23,"0.#"),1)=".",FALSE,TRUE)</formula>
    </cfRule>
    <cfRule type="expression" dxfId="2062" priority="2342">
      <formula>IF(RIGHT(TEXT(P23,"0.#"),1)=".",TRUE,FALSE)</formula>
    </cfRule>
  </conditionalFormatting>
  <conditionalFormatting sqref="P24:P27">
    <cfRule type="expression" dxfId="2061" priority="2339">
      <formula>IF(RIGHT(TEXT(P24,"0.#"),1)=".",FALSE,TRUE)</formula>
    </cfRule>
    <cfRule type="expression" dxfId="2060" priority="2340">
      <formula>IF(RIGHT(TEXT(P24,"0.#"),1)=".",TRUE,FALSE)</formula>
    </cfRule>
  </conditionalFormatting>
  <conditionalFormatting sqref="P28">
    <cfRule type="expression" dxfId="2059" priority="2337">
      <formula>IF(RIGHT(TEXT(P28,"0.#"),1)=".",FALSE,TRUE)</formula>
    </cfRule>
    <cfRule type="expression" dxfId="2058" priority="2338">
      <formula>IF(RIGHT(TEXT(P28,"0.#"),1)=".",TRUE,FALSE)</formula>
    </cfRule>
  </conditionalFormatting>
  <conditionalFormatting sqref="AQ114">
    <cfRule type="expression" dxfId="2057" priority="2321">
      <formula>IF(RIGHT(TEXT(AQ114,"0.#"),1)=".",FALSE,TRUE)</formula>
    </cfRule>
    <cfRule type="expression" dxfId="2056" priority="2322">
      <formula>IF(RIGHT(TEXT(AQ114,"0.#"),1)=".",TRUE,FALSE)</formula>
    </cfRule>
  </conditionalFormatting>
  <conditionalFormatting sqref="AQ104">
    <cfRule type="expression" dxfId="2055" priority="2335">
      <formula>IF(RIGHT(TEXT(AQ104,"0.#"),1)=".",FALSE,TRUE)</formula>
    </cfRule>
    <cfRule type="expression" dxfId="2054" priority="2336">
      <formula>IF(RIGHT(TEXT(AQ104,"0.#"),1)=".",TRUE,FALSE)</formula>
    </cfRule>
  </conditionalFormatting>
  <conditionalFormatting sqref="AQ105">
    <cfRule type="expression" dxfId="2053" priority="2333">
      <formula>IF(RIGHT(TEXT(AQ105,"0.#"),1)=".",FALSE,TRUE)</formula>
    </cfRule>
    <cfRule type="expression" dxfId="2052" priority="2334">
      <formula>IF(RIGHT(TEXT(AQ105,"0.#"),1)=".",TRUE,FALSE)</formula>
    </cfRule>
  </conditionalFormatting>
  <conditionalFormatting sqref="AQ107">
    <cfRule type="expression" dxfId="2051" priority="2331">
      <formula>IF(RIGHT(TEXT(AQ107,"0.#"),1)=".",FALSE,TRUE)</formula>
    </cfRule>
    <cfRule type="expression" dxfId="2050" priority="2332">
      <formula>IF(RIGHT(TEXT(AQ107,"0.#"),1)=".",TRUE,FALSE)</formula>
    </cfRule>
  </conditionalFormatting>
  <conditionalFormatting sqref="AQ108">
    <cfRule type="expression" dxfId="2049" priority="2329">
      <formula>IF(RIGHT(TEXT(AQ108,"0.#"),1)=".",FALSE,TRUE)</formula>
    </cfRule>
    <cfRule type="expression" dxfId="2048" priority="2330">
      <formula>IF(RIGHT(TEXT(AQ108,"0.#"),1)=".",TRUE,FALSE)</formula>
    </cfRule>
  </conditionalFormatting>
  <conditionalFormatting sqref="AQ110">
    <cfRule type="expression" dxfId="2047" priority="2327">
      <formula>IF(RIGHT(TEXT(AQ110,"0.#"),1)=".",FALSE,TRUE)</formula>
    </cfRule>
    <cfRule type="expression" dxfId="2046" priority="2328">
      <formula>IF(RIGHT(TEXT(AQ110,"0.#"),1)=".",TRUE,FALSE)</formula>
    </cfRule>
  </conditionalFormatting>
  <conditionalFormatting sqref="AQ111">
    <cfRule type="expression" dxfId="2045" priority="2325">
      <formula>IF(RIGHT(TEXT(AQ111,"0.#"),1)=".",FALSE,TRUE)</formula>
    </cfRule>
    <cfRule type="expression" dxfId="2044" priority="2326">
      <formula>IF(RIGHT(TEXT(AQ111,"0.#"),1)=".",TRUE,FALSE)</formula>
    </cfRule>
  </conditionalFormatting>
  <conditionalFormatting sqref="AQ113">
    <cfRule type="expression" dxfId="2043" priority="2323">
      <formula>IF(RIGHT(TEXT(AQ113,"0.#"),1)=".",FALSE,TRUE)</formula>
    </cfRule>
    <cfRule type="expression" dxfId="2042" priority="2324">
      <formula>IF(RIGHT(TEXT(AQ113,"0.#"),1)=".",TRUE,FALSE)</formula>
    </cfRule>
  </conditionalFormatting>
  <conditionalFormatting sqref="AE67">
    <cfRule type="expression" dxfId="2041" priority="2253">
      <formula>IF(RIGHT(TEXT(AE67,"0.#"),1)=".",FALSE,TRUE)</formula>
    </cfRule>
    <cfRule type="expression" dxfId="2040" priority="2254">
      <formula>IF(RIGHT(TEXT(AE67,"0.#"),1)=".",TRUE,FALSE)</formula>
    </cfRule>
  </conditionalFormatting>
  <conditionalFormatting sqref="AE68">
    <cfRule type="expression" dxfId="2039" priority="2251">
      <formula>IF(RIGHT(TEXT(AE68,"0.#"),1)=".",FALSE,TRUE)</formula>
    </cfRule>
    <cfRule type="expression" dxfId="2038" priority="2252">
      <formula>IF(RIGHT(TEXT(AE68,"0.#"),1)=".",TRUE,FALSE)</formula>
    </cfRule>
  </conditionalFormatting>
  <conditionalFormatting sqref="AE69">
    <cfRule type="expression" dxfId="2037" priority="2249">
      <formula>IF(RIGHT(TEXT(AE69,"0.#"),1)=".",FALSE,TRUE)</formula>
    </cfRule>
    <cfRule type="expression" dxfId="2036" priority="2250">
      <formula>IF(RIGHT(TEXT(AE69,"0.#"),1)=".",TRUE,FALSE)</formula>
    </cfRule>
  </conditionalFormatting>
  <conditionalFormatting sqref="AI69">
    <cfRule type="expression" dxfId="2035" priority="2247">
      <formula>IF(RIGHT(TEXT(AI69,"0.#"),1)=".",FALSE,TRUE)</formula>
    </cfRule>
    <cfRule type="expression" dxfId="2034" priority="2248">
      <formula>IF(RIGHT(TEXT(AI69,"0.#"),1)=".",TRUE,FALSE)</formula>
    </cfRule>
  </conditionalFormatting>
  <conditionalFormatting sqref="AI68">
    <cfRule type="expression" dxfId="2033" priority="2245">
      <formula>IF(RIGHT(TEXT(AI68,"0.#"),1)=".",FALSE,TRUE)</formula>
    </cfRule>
    <cfRule type="expression" dxfId="2032" priority="2246">
      <formula>IF(RIGHT(TEXT(AI68,"0.#"),1)=".",TRUE,FALSE)</formula>
    </cfRule>
  </conditionalFormatting>
  <conditionalFormatting sqref="AI67">
    <cfRule type="expression" dxfId="2031" priority="2243">
      <formula>IF(RIGHT(TEXT(AI67,"0.#"),1)=".",FALSE,TRUE)</formula>
    </cfRule>
    <cfRule type="expression" dxfId="2030" priority="2244">
      <formula>IF(RIGHT(TEXT(AI67,"0.#"),1)=".",TRUE,FALSE)</formula>
    </cfRule>
  </conditionalFormatting>
  <conditionalFormatting sqref="AM67">
    <cfRule type="expression" dxfId="2029" priority="2241">
      <formula>IF(RIGHT(TEXT(AM67,"0.#"),1)=".",FALSE,TRUE)</formula>
    </cfRule>
    <cfRule type="expression" dxfId="2028" priority="2242">
      <formula>IF(RIGHT(TEXT(AM67,"0.#"),1)=".",TRUE,FALSE)</formula>
    </cfRule>
  </conditionalFormatting>
  <conditionalFormatting sqref="AM68">
    <cfRule type="expression" dxfId="2027" priority="2239">
      <formula>IF(RIGHT(TEXT(AM68,"0.#"),1)=".",FALSE,TRUE)</formula>
    </cfRule>
    <cfRule type="expression" dxfId="2026" priority="2240">
      <formula>IF(RIGHT(TEXT(AM68,"0.#"),1)=".",TRUE,FALSE)</formula>
    </cfRule>
  </conditionalFormatting>
  <conditionalFormatting sqref="AM69">
    <cfRule type="expression" dxfId="2025" priority="2237">
      <formula>IF(RIGHT(TEXT(AM69,"0.#"),1)=".",FALSE,TRUE)</formula>
    </cfRule>
    <cfRule type="expression" dxfId="2024" priority="2238">
      <formula>IF(RIGHT(TEXT(AM69,"0.#"),1)=".",TRUE,FALSE)</formula>
    </cfRule>
  </conditionalFormatting>
  <conditionalFormatting sqref="AQ67:AQ69">
    <cfRule type="expression" dxfId="2023" priority="2235">
      <formula>IF(RIGHT(TEXT(AQ67,"0.#"),1)=".",FALSE,TRUE)</formula>
    </cfRule>
    <cfRule type="expression" dxfId="2022" priority="2236">
      <formula>IF(RIGHT(TEXT(AQ67,"0.#"),1)=".",TRUE,FALSE)</formula>
    </cfRule>
  </conditionalFormatting>
  <conditionalFormatting sqref="AU67:AU69">
    <cfRule type="expression" dxfId="2021" priority="2233">
      <formula>IF(RIGHT(TEXT(AU67,"0.#"),1)=".",FALSE,TRUE)</formula>
    </cfRule>
    <cfRule type="expression" dxfId="2020" priority="2234">
      <formula>IF(RIGHT(TEXT(AU67,"0.#"),1)=".",TRUE,FALSE)</formula>
    </cfRule>
  </conditionalFormatting>
  <conditionalFormatting sqref="AE70">
    <cfRule type="expression" dxfId="2019" priority="2231">
      <formula>IF(RIGHT(TEXT(AE70,"0.#"),1)=".",FALSE,TRUE)</formula>
    </cfRule>
    <cfRule type="expression" dxfId="2018" priority="2232">
      <formula>IF(RIGHT(TEXT(AE70,"0.#"),1)=".",TRUE,FALSE)</formula>
    </cfRule>
  </conditionalFormatting>
  <conditionalFormatting sqref="AE71">
    <cfRule type="expression" dxfId="2017" priority="2229">
      <formula>IF(RIGHT(TEXT(AE71,"0.#"),1)=".",FALSE,TRUE)</formula>
    </cfRule>
    <cfRule type="expression" dxfId="2016" priority="2230">
      <formula>IF(RIGHT(TEXT(AE71,"0.#"),1)=".",TRUE,FALSE)</formula>
    </cfRule>
  </conditionalFormatting>
  <conditionalFormatting sqref="AE72">
    <cfRule type="expression" dxfId="2015" priority="2227">
      <formula>IF(RIGHT(TEXT(AE72,"0.#"),1)=".",FALSE,TRUE)</formula>
    </cfRule>
    <cfRule type="expression" dxfId="2014" priority="2228">
      <formula>IF(RIGHT(TEXT(AE72,"0.#"),1)=".",TRUE,FALSE)</formula>
    </cfRule>
  </conditionalFormatting>
  <conditionalFormatting sqref="AI72">
    <cfRule type="expression" dxfId="2013" priority="2225">
      <formula>IF(RIGHT(TEXT(AI72,"0.#"),1)=".",FALSE,TRUE)</formula>
    </cfRule>
    <cfRule type="expression" dxfId="2012" priority="2226">
      <formula>IF(RIGHT(TEXT(AI72,"0.#"),1)=".",TRUE,FALSE)</formula>
    </cfRule>
  </conditionalFormatting>
  <conditionalFormatting sqref="AI71">
    <cfRule type="expression" dxfId="2011" priority="2223">
      <formula>IF(RIGHT(TEXT(AI71,"0.#"),1)=".",FALSE,TRUE)</formula>
    </cfRule>
    <cfRule type="expression" dxfId="2010" priority="2224">
      <formula>IF(RIGHT(TEXT(AI71,"0.#"),1)=".",TRUE,FALSE)</formula>
    </cfRule>
  </conditionalFormatting>
  <conditionalFormatting sqref="AI70">
    <cfRule type="expression" dxfId="2009" priority="2221">
      <formula>IF(RIGHT(TEXT(AI70,"0.#"),1)=".",FALSE,TRUE)</formula>
    </cfRule>
    <cfRule type="expression" dxfId="2008" priority="2222">
      <formula>IF(RIGHT(TEXT(AI70,"0.#"),1)=".",TRUE,FALSE)</formula>
    </cfRule>
  </conditionalFormatting>
  <conditionalFormatting sqref="AM70">
    <cfRule type="expression" dxfId="2007" priority="2219">
      <formula>IF(RIGHT(TEXT(AM70,"0.#"),1)=".",FALSE,TRUE)</formula>
    </cfRule>
    <cfRule type="expression" dxfId="2006" priority="2220">
      <formula>IF(RIGHT(TEXT(AM70,"0.#"),1)=".",TRUE,FALSE)</formula>
    </cfRule>
  </conditionalFormatting>
  <conditionalFormatting sqref="AM71">
    <cfRule type="expression" dxfId="2005" priority="2217">
      <formula>IF(RIGHT(TEXT(AM71,"0.#"),1)=".",FALSE,TRUE)</formula>
    </cfRule>
    <cfRule type="expression" dxfId="2004" priority="2218">
      <formula>IF(RIGHT(TEXT(AM71,"0.#"),1)=".",TRUE,FALSE)</formula>
    </cfRule>
  </conditionalFormatting>
  <conditionalFormatting sqref="AM72">
    <cfRule type="expression" dxfId="2003" priority="2215">
      <formula>IF(RIGHT(TEXT(AM72,"0.#"),1)=".",FALSE,TRUE)</formula>
    </cfRule>
    <cfRule type="expression" dxfId="2002" priority="2216">
      <formula>IF(RIGHT(TEXT(AM72,"0.#"),1)=".",TRUE,FALSE)</formula>
    </cfRule>
  </conditionalFormatting>
  <conditionalFormatting sqref="AQ70:AQ72">
    <cfRule type="expression" dxfId="2001" priority="2213">
      <formula>IF(RIGHT(TEXT(AQ70,"0.#"),1)=".",FALSE,TRUE)</formula>
    </cfRule>
    <cfRule type="expression" dxfId="2000" priority="2214">
      <formula>IF(RIGHT(TEXT(AQ70,"0.#"),1)=".",TRUE,FALSE)</formula>
    </cfRule>
  </conditionalFormatting>
  <conditionalFormatting sqref="AU70:AU72">
    <cfRule type="expression" dxfId="1999" priority="2211">
      <formula>IF(RIGHT(TEXT(AU70,"0.#"),1)=".",FALSE,TRUE)</formula>
    </cfRule>
    <cfRule type="expression" dxfId="1998" priority="2212">
      <formula>IF(RIGHT(TEXT(AU70,"0.#"),1)=".",TRUE,FALSE)</formula>
    </cfRule>
  </conditionalFormatting>
  <conditionalFormatting sqref="AU656">
    <cfRule type="expression" dxfId="1997" priority="729">
      <formula>IF(RIGHT(TEXT(AU656,"0.#"),1)=".",FALSE,TRUE)</formula>
    </cfRule>
    <cfRule type="expression" dxfId="1996" priority="730">
      <formula>IF(RIGHT(TEXT(AU656,"0.#"),1)=".",TRUE,FALSE)</formula>
    </cfRule>
  </conditionalFormatting>
  <conditionalFormatting sqref="AQ655">
    <cfRule type="expression" dxfId="1995" priority="721">
      <formula>IF(RIGHT(TEXT(AQ655,"0.#"),1)=".",FALSE,TRUE)</formula>
    </cfRule>
    <cfRule type="expression" dxfId="1994" priority="722">
      <formula>IF(RIGHT(TEXT(AQ655,"0.#"),1)=".",TRUE,FALSE)</formula>
    </cfRule>
  </conditionalFormatting>
  <conditionalFormatting sqref="AI696">
    <cfRule type="expression" dxfId="1993" priority="513">
      <formula>IF(RIGHT(TEXT(AI696,"0.#"),1)=".",FALSE,TRUE)</formula>
    </cfRule>
    <cfRule type="expression" dxfId="1992" priority="514">
      <formula>IF(RIGHT(TEXT(AI696,"0.#"),1)=".",TRUE,FALSE)</formula>
    </cfRule>
  </conditionalFormatting>
  <conditionalFormatting sqref="AQ694">
    <cfRule type="expression" dxfId="1991" priority="507">
      <formula>IF(RIGHT(TEXT(AQ694,"0.#"),1)=".",FALSE,TRUE)</formula>
    </cfRule>
    <cfRule type="expression" dxfId="1990" priority="508">
      <formula>IF(RIGHT(TEXT(AQ694,"0.#"),1)=".",TRUE,FALSE)</formula>
    </cfRule>
  </conditionalFormatting>
  <conditionalFormatting sqref="AL880:AO907">
    <cfRule type="expression" dxfId="1989" priority="2119">
      <formula>IF(AND(AL880&gt;=0,RIGHT(TEXT(AL880,"0.#"),1)&lt;&gt;"."),TRUE,FALSE)</formula>
    </cfRule>
    <cfRule type="expression" dxfId="1988" priority="2120">
      <formula>IF(AND(AL880&gt;=0,RIGHT(TEXT(AL880,"0.#"),1)="."),TRUE,FALSE)</formula>
    </cfRule>
    <cfRule type="expression" dxfId="1987" priority="2121">
      <formula>IF(AND(AL880&lt;0,RIGHT(TEXT(AL880,"0.#"),1)&lt;&gt;"."),TRUE,FALSE)</formula>
    </cfRule>
    <cfRule type="expression" dxfId="1986" priority="2122">
      <formula>IF(AND(AL880&lt;0,RIGHT(TEXT(AL880,"0.#"),1)="."),TRUE,FALSE)</formula>
    </cfRule>
  </conditionalFormatting>
  <conditionalFormatting sqref="AL878:AO879">
    <cfRule type="expression" dxfId="1985" priority="2113">
      <formula>IF(AND(AL878&gt;=0,RIGHT(TEXT(AL878,"0.#"),1)&lt;&gt;"."),TRUE,FALSE)</formula>
    </cfRule>
    <cfRule type="expression" dxfId="1984" priority="2114">
      <formula>IF(AND(AL878&gt;=0,RIGHT(TEXT(AL878,"0.#"),1)="."),TRUE,FALSE)</formula>
    </cfRule>
    <cfRule type="expression" dxfId="1983" priority="2115">
      <formula>IF(AND(AL878&lt;0,RIGHT(TEXT(AL878,"0.#"),1)&lt;&gt;"."),TRUE,FALSE)</formula>
    </cfRule>
    <cfRule type="expression" dxfId="1982" priority="2116">
      <formula>IF(AND(AL878&lt;0,RIGHT(TEXT(AL878,"0.#"),1)="."),TRUE,FALSE)</formula>
    </cfRule>
  </conditionalFormatting>
  <conditionalFormatting sqref="AL913:AO940">
    <cfRule type="expression" dxfId="1981" priority="2107">
      <formula>IF(AND(AL913&gt;=0,RIGHT(TEXT(AL913,"0.#"),1)&lt;&gt;"."),TRUE,FALSE)</formula>
    </cfRule>
    <cfRule type="expression" dxfId="1980" priority="2108">
      <formula>IF(AND(AL913&gt;=0,RIGHT(TEXT(AL913,"0.#"),1)="."),TRUE,FALSE)</formula>
    </cfRule>
    <cfRule type="expression" dxfId="1979" priority="2109">
      <formula>IF(AND(AL913&lt;0,RIGHT(TEXT(AL913,"0.#"),1)&lt;&gt;"."),TRUE,FALSE)</formula>
    </cfRule>
    <cfRule type="expression" dxfId="1978" priority="2110">
      <formula>IF(AND(AL913&lt;0,RIGHT(TEXT(AL913,"0.#"),1)="."),TRUE,FALSE)</formula>
    </cfRule>
  </conditionalFormatting>
  <conditionalFormatting sqref="AL911:AO912">
    <cfRule type="expression" dxfId="1977" priority="2101">
      <formula>IF(AND(AL911&gt;=0,RIGHT(TEXT(AL911,"0.#"),1)&lt;&gt;"."),TRUE,FALSE)</formula>
    </cfRule>
    <cfRule type="expression" dxfId="1976" priority="2102">
      <formula>IF(AND(AL911&gt;=0,RIGHT(TEXT(AL911,"0.#"),1)="."),TRUE,FALSE)</formula>
    </cfRule>
    <cfRule type="expression" dxfId="1975" priority="2103">
      <formula>IF(AND(AL911&lt;0,RIGHT(TEXT(AL911,"0.#"),1)&lt;&gt;"."),TRUE,FALSE)</formula>
    </cfRule>
    <cfRule type="expression" dxfId="1974" priority="2104">
      <formula>IF(AND(AL911&lt;0,RIGHT(TEXT(AL911,"0.#"),1)="."),TRUE,FALSE)</formula>
    </cfRule>
  </conditionalFormatting>
  <conditionalFormatting sqref="AL946:AO973">
    <cfRule type="expression" dxfId="1973" priority="2095">
      <formula>IF(AND(AL946&gt;=0,RIGHT(TEXT(AL946,"0.#"),1)&lt;&gt;"."),TRUE,FALSE)</formula>
    </cfRule>
    <cfRule type="expression" dxfId="1972" priority="2096">
      <formula>IF(AND(AL946&gt;=0,RIGHT(TEXT(AL946,"0.#"),1)="."),TRUE,FALSE)</formula>
    </cfRule>
    <cfRule type="expression" dxfId="1971" priority="2097">
      <formula>IF(AND(AL946&lt;0,RIGHT(TEXT(AL946,"0.#"),1)&lt;&gt;"."),TRUE,FALSE)</formula>
    </cfRule>
    <cfRule type="expression" dxfId="1970" priority="2098">
      <formula>IF(AND(AL946&lt;0,RIGHT(TEXT(AL946,"0.#"),1)="."),TRUE,FALSE)</formula>
    </cfRule>
  </conditionalFormatting>
  <conditionalFormatting sqref="AL944:AO945">
    <cfRule type="expression" dxfId="1969" priority="2089">
      <formula>IF(AND(AL944&gt;=0,RIGHT(TEXT(AL944,"0.#"),1)&lt;&gt;"."),TRUE,FALSE)</formula>
    </cfRule>
    <cfRule type="expression" dxfId="1968" priority="2090">
      <formula>IF(AND(AL944&gt;=0,RIGHT(TEXT(AL944,"0.#"),1)="."),TRUE,FALSE)</formula>
    </cfRule>
    <cfRule type="expression" dxfId="1967" priority="2091">
      <formula>IF(AND(AL944&lt;0,RIGHT(TEXT(AL944,"0.#"),1)&lt;&gt;"."),TRUE,FALSE)</formula>
    </cfRule>
    <cfRule type="expression" dxfId="1966" priority="2092">
      <formula>IF(AND(AL944&lt;0,RIGHT(TEXT(AL944,"0.#"),1)="."),TRUE,FALSE)</formula>
    </cfRule>
  </conditionalFormatting>
  <conditionalFormatting sqref="AL979:AO1006">
    <cfRule type="expression" dxfId="1965" priority="2083">
      <formula>IF(AND(AL979&gt;=0,RIGHT(TEXT(AL979,"0.#"),1)&lt;&gt;"."),TRUE,FALSE)</formula>
    </cfRule>
    <cfRule type="expression" dxfId="1964" priority="2084">
      <formula>IF(AND(AL979&gt;=0,RIGHT(TEXT(AL979,"0.#"),1)="."),TRUE,FALSE)</formula>
    </cfRule>
    <cfRule type="expression" dxfId="1963" priority="2085">
      <formula>IF(AND(AL979&lt;0,RIGHT(TEXT(AL979,"0.#"),1)&lt;&gt;"."),TRUE,FALSE)</formula>
    </cfRule>
    <cfRule type="expression" dxfId="1962" priority="2086">
      <formula>IF(AND(AL979&lt;0,RIGHT(TEXT(AL979,"0.#"),1)="."),TRUE,FALSE)</formula>
    </cfRule>
  </conditionalFormatting>
  <conditionalFormatting sqref="AL977:AO978">
    <cfRule type="expression" dxfId="1961" priority="2077">
      <formula>IF(AND(AL977&gt;=0,RIGHT(TEXT(AL977,"0.#"),1)&lt;&gt;"."),TRUE,FALSE)</formula>
    </cfRule>
    <cfRule type="expression" dxfId="1960" priority="2078">
      <formula>IF(AND(AL977&gt;=0,RIGHT(TEXT(AL977,"0.#"),1)="."),TRUE,FALSE)</formula>
    </cfRule>
    <cfRule type="expression" dxfId="1959" priority="2079">
      <formula>IF(AND(AL977&lt;0,RIGHT(TEXT(AL977,"0.#"),1)&lt;&gt;"."),TRUE,FALSE)</formula>
    </cfRule>
    <cfRule type="expression" dxfId="1958" priority="2080">
      <formula>IF(AND(AL977&lt;0,RIGHT(TEXT(AL977,"0.#"),1)="."),TRUE,FALSE)</formula>
    </cfRule>
  </conditionalFormatting>
  <conditionalFormatting sqref="AL1012:AO1039">
    <cfRule type="expression" dxfId="1957" priority="2071">
      <formula>IF(AND(AL1012&gt;=0,RIGHT(TEXT(AL1012,"0.#"),1)&lt;&gt;"."),TRUE,FALSE)</formula>
    </cfRule>
    <cfRule type="expression" dxfId="1956" priority="2072">
      <formula>IF(AND(AL1012&gt;=0,RIGHT(TEXT(AL1012,"0.#"),1)="."),TRUE,FALSE)</formula>
    </cfRule>
    <cfRule type="expression" dxfId="1955" priority="2073">
      <formula>IF(AND(AL1012&lt;0,RIGHT(TEXT(AL1012,"0.#"),1)&lt;&gt;"."),TRUE,FALSE)</formula>
    </cfRule>
    <cfRule type="expression" dxfId="1954" priority="2074">
      <formula>IF(AND(AL1012&lt;0,RIGHT(TEXT(AL1012,"0.#"),1)="."),TRUE,FALSE)</formula>
    </cfRule>
  </conditionalFormatting>
  <conditionalFormatting sqref="AL1010:AO1011">
    <cfRule type="expression" dxfId="1953" priority="2065">
      <formula>IF(AND(AL1010&gt;=0,RIGHT(TEXT(AL1010,"0.#"),1)&lt;&gt;"."),TRUE,FALSE)</formula>
    </cfRule>
    <cfRule type="expression" dxfId="1952" priority="2066">
      <formula>IF(AND(AL1010&gt;=0,RIGHT(TEXT(AL1010,"0.#"),1)="."),TRUE,FALSE)</formula>
    </cfRule>
    <cfRule type="expression" dxfId="1951" priority="2067">
      <formula>IF(AND(AL1010&lt;0,RIGHT(TEXT(AL1010,"0.#"),1)&lt;&gt;"."),TRUE,FALSE)</formula>
    </cfRule>
    <cfRule type="expression" dxfId="1950" priority="2068">
      <formula>IF(AND(AL1010&lt;0,RIGHT(TEXT(AL1010,"0.#"),1)="."),TRUE,FALSE)</formula>
    </cfRule>
  </conditionalFormatting>
  <conditionalFormatting sqref="Y1010:Y1011">
    <cfRule type="expression" dxfId="1949" priority="2063">
      <formula>IF(RIGHT(TEXT(Y1010,"0.#"),1)=".",FALSE,TRUE)</formula>
    </cfRule>
    <cfRule type="expression" dxfId="1948" priority="2064">
      <formula>IF(RIGHT(TEXT(Y1010,"0.#"),1)=".",TRUE,FALSE)</formula>
    </cfRule>
  </conditionalFormatting>
  <conditionalFormatting sqref="AL1045:AO1072">
    <cfRule type="expression" dxfId="1947" priority="2059">
      <formula>IF(AND(AL1045&gt;=0,RIGHT(TEXT(AL1045,"0.#"),1)&lt;&gt;"."),TRUE,FALSE)</formula>
    </cfRule>
    <cfRule type="expression" dxfId="1946" priority="2060">
      <formula>IF(AND(AL1045&gt;=0,RIGHT(TEXT(AL1045,"0.#"),1)="."),TRUE,FALSE)</formula>
    </cfRule>
    <cfRule type="expression" dxfId="1945" priority="2061">
      <formula>IF(AND(AL1045&lt;0,RIGHT(TEXT(AL1045,"0.#"),1)&lt;&gt;"."),TRUE,FALSE)</formula>
    </cfRule>
    <cfRule type="expression" dxfId="1944" priority="2062">
      <formula>IF(AND(AL1045&lt;0,RIGHT(TEXT(AL1045,"0.#"),1)="."),TRUE,FALSE)</formula>
    </cfRule>
  </conditionalFormatting>
  <conditionalFormatting sqref="Y1045:Y1072">
    <cfRule type="expression" dxfId="1943" priority="2057">
      <formula>IF(RIGHT(TEXT(Y1045,"0.#"),1)=".",FALSE,TRUE)</formula>
    </cfRule>
    <cfRule type="expression" dxfId="1942" priority="2058">
      <formula>IF(RIGHT(TEXT(Y1045,"0.#"),1)=".",TRUE,FALSE)</formula>
    </cfRule>
  </conditionalFormatting>
  <conditionalFormatting sqref="AL1043:AO1044">
    <cfRule type="expression" dxfId="1941" priority="2053">
      <formula>IF(AND(AL1043&gt;=0,RIGHT(TEXT(AL1043,"0.#"),1)&lt;&gt;"."),TRUE,FALSE)</formula>
    </cfRule>
    <cfRule type="expression" dxfId="1940" priority="2054">
      <formula>IF(AND(AL1043&gt;=0,RIGHT(TEXT(AL1043,"0.#"),1)="."),TRUE,FALSE)</formula>
    </cfRule>
    <cfRule type="expression" dxfId="1939" priority="2055">
      <formula>IF(AND(AL1043&lt;0,RIGHT(TEXT(AL1043,"0.#"),1)&lt;&gt;"."),TRUE,FALSE)</formula>
    </cfRule>
    <cfRule type="expression" dxfId="1938" priority="2056">
      <formula>IF(AND(AL1043&lt;0,RIGHT(TEXT(AL1043,"0.#"),1)="."),TRUE,FALSE)</formula>
    </cfRule>
  </conditionalFormatting>
  <conditionalFormatting sqref="Y1043:Y1044">
    <cfRule type="expression" dxfId="1937" priority="2051">
      <formula>IF(RIGHT(TEXT(Y1043,"0.#"),1)=".",FALSE,TRUE)</formula>
    </cfRule>
    <cfRule type="expression" dxfId="1936" priority="2052">
      <formula>IF(RIGHT(TEXT(Y1043,"0.#"),1)=".",TRUE,FALSE)</formula>
    </cfRule>
  </conditionalFormatting>
  <conditionalFormatting sqref="AL1078:AO1105">
    <cfRule type="expression" dxfId="1935" priority="2047">
      <formula>IF(AND(AL1078&gt;=0,RIGHT(TEXT(AL1078,"0.#"),1)&lt;&gt;"."),TRUE,FALSE)</formula>
    </cfRule>
    <cfRule type="expression" dxfId="1934" priority="2048">
      <formula>IF(AND(AL1078&gt;=0,RIGHT(TEXT(AL1078,"0.#"),1)="."),TRUE,FALSE)</formula>
    </cfRule>
    <cfRule type="expression" dxfId="1933" priority="2049">
      <formula>IF(AND(AL1078&lt;0,RIGHT(TEXT(AL1078,"0.#"),1)&lt;&gt;"."),TRUE,FALSE)</formula>
    </cfRule>
    <cfRule type="expression" dxfId="1932" priority="2050">
      <formula>IF(AND(AL1078&lt;0,RIGHT(TEXT(AL1078,"0.#"),1)="."),TRUE,FALSE)</formula>
    </cfRule>
  </conditionalFormatting>
  <conditionalFormatting sqref="Y1078:Y1105">
    <cfRule type="expression" dxfId="1931" priority="2045">
      <formula>IF(RIGHT(TEXT(Y1078,"0.#"),1)=".",FALSE,TRUE)</formula>
    </cfRule>
    <cfRule type="expression" dxfId="1930" priority="2046">
      <formula>IF(RIGHT(TEXT(Y1078,"0.#"),1)=".",TRUE,FALSE)</formula>
    </cfRule>
  </conditionalFormatting>
  <conditionalFormatting sqref="AL1076:AO1077">
    <cfRule type="expression" dxfId="1929" priority="2041">
      <formula>IF(AND(AL1076&gt;=0,RIGHT(TEXT(AL1076,"0.#"),1)&lt;&gt;"."),TRUE,FALSE)</formula>
    </cfRule>
    <cfRule type="expression" dxfId="1928" priority="2042">
      <formula>IF(AND(AL1076&gt;=0,RIGHT(TEXT(AL1076,"0.#"),1)="."),TRUE,FALSE)</formula>
    </cfRule>
    <cfRule type="expression" dxfId="1927" priority="2043">
      <formula>IF(AND(AL1076&lt;0,RIGHT(TEXT(AL1076,"0.#"),1)&lt;&gt;"."),TRUE,FALSE)</formula>
    </cfRule>
    <cfRule type="expression" dxfId="1926" priority="2044">
      <formula>IF(AND(AL1076&lt;0,RIGHT(TEXT(AL1076,"0.#"),1)="."),TRUE,FALSE)</formula>
    </cfRule>
  </conditionalFormatting>
  <conditionalFormatting sqref="Y1076:Y1077">
    <cfRule type="expression" dxfId="1925" priority="2039">
      <formula>IF(RIGHT(TEXT(Y1076,"0.#"),1)=".",FALSE,TRUE)</formula>
    </cfRule>
    <cfRule type="expression" dxfId="1924" priority="2040">
      <formula>IF(RIGHT(TEXT(Y1076,"0.#"),1)=".",TRUE,FALSE)</formula>
    </cfRule>
  </conditionalFormatting>
  <conditionalFormatting sqref="AM41">
    <cfRule type="expression" dxfId="1923" priority="2021">
      <formula>IF(RIGHT(TEXT(AM41,"0.#"),1)=".",FALSE,TRUE)</formula>
    </cfRule>
    <cfRule type="expression" dxfId="1922" priority="2022">
      <formula>IF(RIGHT(TEXT(AM41,"0.#"),1)=".",TRUE,FALSE)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Q41">
    <cfRule type="expression" dxfId="1917" priority="2019">
      <formula>IF(RIGHT(TEXT(AQ41,"0.#"),1)=".",FALSE,TRUE)</formula>
    </cfRule>
    <cfRule type="expression" dxfId="1916" priority="2020">
      <formula>IF(RIGHT(TEXT(AQ41,"0.#"),1)=".",TRUE,FALSE)</formula>
    </cfRule>
  </conditionalFormatting>
  <conditionalFormatting sqref="AU41">
    <cfRule type="expression" dxfId="1915" priority="2017">
      <formula>IF(RIGHT(TEXT(AU41,"0.#"),1)=".",FALSE,TRUE)</formula>
    </cfRule>
    <cfRule type="expression" dxfId="1914" priority="2018">
      <formula>IF(RIGHT(TEXT(AU41,"0.#"),1)=".",TRUE,FALSE)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M40">
    <cfRule type="expression" dxfId="731" priority="21">
      <formula>IF(RIGHT(TEXT(AM40,"0.#"),1)=".",FALSE,TRUE)</formula>
    </cfRule>
    <cfRule type="expression" dxfId="730" priority="22">
      <formula>IF(RIGHT(TEXT(AM40,"0.#"),1)=".",TRUE,FALSE)</formula>
    </cfRule>
  </conditionalFormatting>
  <conditionalFormatting sqref="AI39">
    <cfRule type="expression" dxfId="729" priority="25">
      <formula>IF(RIGHT(TEXT(AI39,"0.#"),1)=".",FALSE,TRUE)</formula>
    </cfRule>
    <cfRule type="expression" dxfId="728" priority="26">
      <formula>IF(RIGHT(TEXT(AI39,"0.#"),1)=".",TRUE,FALSE)</formula>
    </cfRule>
  </conditionalFormatting>
  <conditionalFormatting sqref="AM39">
    <cfRule type="expression" dxfId="727" priority="23">
      <formula>IF(RIGHT(TEXT(AM39,"0.#"),1)=".",FALSE,TRUE)</formula>
    </cfRule>
    <cfRule type="expression" dxfId="726" priority="24">
      <formula>IF(RIGHT(TEXT(AM39,"0.#"),1)=".",TRUE,FALSE)</formula>
    </cfRule>
  </conditionalFormatting>
  <conditionalFormatting sqref="AU39:AU40">
    <cfRule type="expression" dxfId="725" priority="17">
      <formula>IF(RIGHT(TEXT(AU39,"0.#"),1)=".",FALSE,TRUE)</formula>
    </cfRule>
    <cfRule type="expression" dxfId="724" priority="18">
      <formula>IF(RIGHT(TEXT(AU39,"0.#"),1)=".",TRUE,FALSE)</formula>
    </cfRule>
  </conditionalFormatting>
  <conditionalFormatting sqref="AQ39:AQ40">
    <cfRule type="expression" dxfId="723" priority="19">
      <formula>IF(RIGHT(TEXT(AQ39,"0.#"),1)=".",FALSE,TRUE)</formula>
    </cfRule>
    <cfRule type="expression" dxfId="722" priority="20">
      <formula>IF(RIGHT(TEXT(AQ39,"0.#"),1)=".",TRUE,FALSE)</formula>
    </cfRule>
  </conditionalFormatting>
  <conditionalFormatting sqref="AE39">
    <cfRule type="expression" dxfId="721" priority="31">
      <formula>IF(RIGHT(TEXT(AE39,"0.#"),1)=".",FALSE,TRUE)</formula>
    </cfRule>
    <cfRule type="expression" dxfId="720" priority="32">
      <formula>IF(RIGHT(TEXT(AE39,"0.#"),1)=".",TRUE,FALSE)</formula>
    </cfRule>
  </conditionalFormatting>
  <conditionalFormatting sqref="AE40">
    <cfRule type="expression" dxfId="719" priority="29">
      <formula>IF(RIGHT(TEXT(AE40,"0.#"),1)=".",FALSE,TRUE)</formula>
    </cfRule>
    <cfRule type="expression" dxfId="718" priority="30">
      <formula>IF(RIGHT(TEXT(AE40,"0.#"),1)=".",TRUE,FALSE)</formula>
    </cfRule>
  </conditionalFormatting>
  <conditionalFormatting sqref="AI40">
    <cfRule type="expression" dxfId="717" priority="27">
      <formula>IF(RIGHT(TEXT(AI40,"0.#"),1)=".",FALSE,TRUE)</formula>
    </cfRule>
    <cfRule type="expression" dxfId="716" priority="28">
      <formula>IF(RIGHT(TEXT(AI40,"0.#"),1)=".",TRUE,FALSE)</formula>
    </cfRule>
  </conditionalFormatting>
  <conditionalFormatting sqref="AM47">
    <cfRule type="expression" dxfId="715" priority="5">
      <formula>IF(RIGHT(TEXT(AM47,"0.#"),1)=".",FALSE,TRUE)</formula>
    </cfRule>
    <cfRule type="expression" dxfId="714" priority="6">
      <formula>IF(RIGHT(TEXT(AM47,"0.#"),1)=".",TRUE,FALSE)</formula>
    </cfRule>
  </conditionalFormatting>
  <conditionalFormatting sqref="AI46">
    <cfRule type="expression" dxfId="713" priority="9">
      <formula>IF(RIGHT(TEXT(AI46,"0.#"),1)=".",FALSE,TRUE)</formula>
    </cfRule>
    <cfRule type="expression" dxfId="712" priority="10">
      <formula>IF(RIGHT(TEXT(AI46,"0.#"),1)=".",TRUE,FALSE)</formula>
    </cfRule>
  </conditionalFormatting>
  <conditionalFormatting sqref="AM46">
    <cfRule type="expression" dxfId="711" priority="7">
      <formula>IF(RIGHT(TEXT(AM46,"0.#"),1)=".",FALSE,TRUE)</formula>
    </cfRule>
    <cfRule type="expression" dxfId="710" priority="8">
      <formula>IF(RIGHT(TEXT(AM46,"0.#"),1)=".",TRUE,FALSE)</formula>
    </cfRule>
  </conditionalFormatting>
  <conditionalFormatting sqref="AU46:AU47">
    <cfRule type="expression" dxfId="709" priority="1">
      <formula>IF(RIGHT(TEXT(AU46,"0.#"),1)=".",FALSE,TRUE)</formula>
    </cfRule>
    <cfRule type="expression" dxfId="708" priority="2">
      <formula>IF(RIGHT(TEXT(AU46,"0.#"),1)=".",TRUE,FALSE)</formula>
    </cfRule>
  </conditionalFormatting>
  <conditionalFormatting sqref="AQ46:AQ47">
    <cfRule type="expression" dxfId="707" priority="3">
      <formula>IF(RIGHT(TEXT(AQ46,"0.#"),1)=".",FALSE,TRUE)</formula>
    </cfRule>
    <cfRule type="expression" dxfId="706" priority="4">
      <formula>IF(RIGHT(TEXT(AQ46,"0.#"),1)=".",TRUE,FALSE)</formula>
    </cfRule>
  </conditionalFormatting>
  <conditionalFormatting sqref="AE46">
    <cfRule type="expression" dxfId="705" priority="15">
      <formula>IF(RIGHT(TEXT(AE46,"0.#"),1)=".",FALSE,TRUE)</formula>
    </cfRule>
    <cfRule type="expression" dxfId="704" priority="16">
      <formula>IF(RIGHT(TEXT(AE46,"0.#"),1)=".",TRUE,FALSE)</formula>
    </cfRule>
  </conditionalFormatting>
  <conditionalFormatting sqref="AE47">
    <cfRule type="expression" dxfId="703" priority="13">
      <formula>IF(RIGHT(TEXT(AE47,"0.#"),1)=".",FALSE,TRUE)</formula>
    </cfRule>
    <cfRule type="expression" dxfId="702" priority="14">
      <formula>IF(RIGHT(TEXT(AE47,"0.#"),1)=".",TRUE,FALSE)</formula>
    </cfRule>
  </conditionalFormatting>
  <conditionalFormatting sqref="AI47">
    <cfRule type="expression" dxfId="701" priority="11">
      <formula>IF(RIGHT(TEXT(AI47,"0.#"),1)=".",FALSE,TRUE)</formula>
    </cfRule>
    <cfRule type="expression" dxfId="700" priority="12">
      <formula>IF(RIGHT(TEXT(AI47,"0.#"),1)=".",TRUE,FALSE)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3"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158</v>
      </c>
      <c r="F1" s="61" t="s">
        <v>32</v>
      </c>
      <c r="G1" s="61" t="s">
        <v>158</v>
      </c>
      <c r="K1" s="66" t="s">
        <v>200</v>
      </c>
      <c r="L1" s="54" t="s">
        <v>158</v>
      </c>
      <c r="O1" s="51"/>
      <c r="P1" s="61" t="s">
        <v>22</v>
      </c>
      <c r="Q1" s="61" t="s">
        <v>158</v>
      </c>
      <c r="T1" s="51"/>
      <c r="U1" s="67" t="s">
        <v>311</v>
      </c>
      <c r="W1" s="67" t="s">
        <v>310</v>
      </c>
      <c r="Y1" s="67" t="s">
        <v>39</v>
      </c>
      <c r="Z1" s="67" t="s">
        <v>622</v>
      </c>
      <c r="AA1" s="67" t="s">
        <v>172</v>
      </c>
      <c r="AB1" s="67" t="s">
        <v>624</v>
      </c>
      <c r="AC1" s="67" t="s">
        <v>84</v>
      </c>
      <c r="AD1" s="52"/>
      <c r="AE1" s="67" t="s">
        <v>130</v>
      </c>
      <c r="AF1" s="74"/>
      <c r="AG1" s="75" t="s">
        <v>388</v>
      </c>
      <c r="AI1" s="75" t="s">
        <v>402</v>
      </c>
      <c r="AK1" s="75" t="s">
        <v>411</v>
      </c>
      <c r="AM1" s="78"/>
      <c r="AN1" s="78"/>
      <c r="AP1" s="52" t="s">
        <v>499</v>
      </c>
    </row>
    <row r="2" spans="1:42" ht="13.5" customHeight="1" x14ac:dyDescent="0.15">
      <c r="A2" s="55" t="s">
        <v>175</v>
      </c>
      <c r="B2" s="58"/>
      <c r="C2" s="51" t="str">
        <f t="shared" ref="C2:C24" si="0">IF(B2="","",A2)</f>
        <v/>
      </c>
      <c r="D2" s="51" t="str">
        <f>IF(C2="","",IF(D1&lt;&gt;"",CONCATENATE(D1,"、",C2),C2))</f>
        <v/>
      </c>
      <c r="F2" s="62" t="s">
        <v>156</v>
      </c>
      <c r="G2" s="64" t="s">
        <v>744</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160</v>
      </c>
      <c r="Q2" s="64" t="s">
        <v>744</v>
      </c>
      <c r="R2" s="51" t="str">
        <f t="shared" ref="R2:R8" si="3">IF(Q2="","",P2)</f>
        <v>直接実施</v>
      </c>
      <c r="S2" s="51" t="str">
        <f>IF(R2="","",IF(S1&lt;&gt;"",CONCATENATE(S1,"、",R2),R2))</f>
        <v>直接実施</v>
      </c>
      <c r="T2" s="51"/>
      <c r="U2" s="68">
        <v>20</v>
      </c>
      <c r="W2" s="69" t="s">
        <v>218</v>
      </c>
      <c r="Y2" s="69" t="s">
        <v>149</v>
      </c>
      <c r="Z2" s="69" t="s">
        <v>149</v>
      </c>
      <c r="AA2" s="70" t="s">
        <v>452</v>
      </c>
      <c r="AB2" s="70" t="s">
        <v>695</v>
      </c>
      <c r="AC2" s="73" t="s">
        <v>265</v>
      </c>
      <c r="AD2" s="52"/>
      <c r="AE2" s="69" t="s">
        <v>188</v>
      </c>
      <c r="AF2" s="74"/>
      <c r="AG2" s="76" t="s">
        <v>28</v>
      </c>
      <c r="AI2" s="75" t="s">
        <v>532</v>
      </c>
      <c r="AK2" s="75" t="s">
        <v>412</v>
      </c>
      <c r="AM2" s="78"/>
      <c r="AN2" s="78"/>
      <c r="AP2" s="76" t="s">
        <v>28</v>
      </c>
    </row>
    <row r="3" spans="1:42" ht="13.5" customHeight="1" x14ac:dyDescent="0.15">
      <c r="A3" s="55" t="s">
        <v>176</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161</v>
      </c>
      <c r="Q3" s="64"/>
      <c r="R3" s="51" t="str">
        <f t="shared" si="3"/>
        <v/>
      </c>
      <c r="S3" s="51" t="str">
        <f t="shared" ref="S3:S8" si="7">IF(R3="",S2,IF(S2&lt;&gt;"",CONCATENATE(S2,"、",R3),R3))</f>
        <v>直接実施</v>
      </c>
      <c r="T3" s="51"/>
      <c r="U3" s="69" t="s">
        <v>714</v>
      </c>
      <c r="W3" s="69" t="s">
        <v>282</v>
      </c>
      <c r="Y3" s="69" t="s">
        <v>152</v>
      </c>
      <c r="Z3" s="69" t="s">
        <v>626</v>
      </c>
      <c r="AA3" s="70" t="s">
        <v>602</v>
      </c>
      <c r="AB3" s="70" t="s">
        <v>680</v>
      </c>
      <c r="AC3" s="73" t="s">
        <v>252</v>
      </c>
      <c r="AD3" s="52"/>
      <c r="AE3" s="69" t="s">
        <v>315</v>
      </c>
      <c r="AF3" s="74"/>
      <c r="AG3" s="76" t="s">
        <v>455</v>
      </c>
      <c r="AI3" s="75" t="s">
        <v>148</v>
      </c>
      <c r="AK3" s="75" t="str">
        <f t="shared" ref="AK3:AK27" si="8">CHAR(CODE(AK2)+1)</f>
        <v>B</v>
      </c>
      <c r="AM3" s="78"/>
      <c r="AN3" s="78"/>
      <c r="AP3" s="76" t="s">
        <v>455</v>
      </c>
    </row>
    <row r="4" spans="1:42" ht="13.5" customHeight="1" x14ac:dyDescent="0.15">
      <c r="A4" s="55" t="s">
        <v>179</v>
      </c>
      <c r="B4" s="58"/>
      <c r="C4" s="51" t="str">
        <f t="shared" si="0"/>
        <v/>
      </c>
      <c r="D4" s="51" t="str">
        <f t="shared" si="4"/>
        <v/>
      </c>
      <c r="F4" s="63" t="s">
        <v>223</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直接実施</v>
      </c>
      <c r="T4" s="51"/>
      <c r="U4" s="69" t="s">
        <v>180</v>
      </c>
      <c r="W4" s="69" t="s">
        <v>284</v>
      </c>
      <c r="Y4" s="69" t="s">
        <v>14</v>
      </c>
      <c r="Z4" s="69" t="s">
        <v>627</v>
      </c>
      <c r="AA4" s="70" t="s">
        <v>142</v>
      </c>
      <c r="AB4" s="70" t="s">
        <v>696</v>
      </c>
      <c r="AC4" s="70" t="s">
        <v>225</v>
      </c>
      <c r="AD4" s="52"/>
      <c r="AE4" s="69" t="s">
        <v>270</v>
      </c>
      <c r="AF4" s="74"/>
      <c r="AG4" s="76" t="s">
        <v>238</v>
      </c>
      <c r="AI4" s="75" t="s">
        <v>404</v>
      </c>
      <c r="AK4" s="75" t="str">
        <f t="shared" si="8"/>
        <v>C</v>
      </c>
      <c r="AM4" s="78"/>
      <c r="AN4" s="78"/>
      <c r="AP4" s="76" t="s">
        <v>238</v>
      </c>
    </row>
    <row r="5" spans="1:42" ht="13.5" customHeight="1" x14ac:dyDescent="0.15">
      <c r="A5" s="55" t="s">
        <v>182</v>
      </c>
      <c r="B5" s="58"/>
      <c r="C5" s="51" t="str">
        <f t="shared" si="0"/>
        <v/>
      </c>
      <c r="D5" s="51" t="str">
        <f t="shared" si="4"/>
        <v/>
      </c>
      <c r="F5" s="63" t="s">
        <v>74</v>
      </c>
      <c r="G5" s="64"/>
      <c r="H5" s="51" t="str">
        <f t="shared" si="1"/>
        <v/>
      </c>
      <c r="I5" s="51" t="str">
        <f t="shared" si="5"/>
        <v>一般会計</v>
      </c>
      <c r="K5" s="55" t="s">
        <v>209</v>
      </c>
      <c r="L5" s="58"/>
      <c r="M5" s="51" t="str">
        <f t="shared" si="2"/>
        <v/>
      </c>
      <c r="N5" s="51" t="str">
        <f t="shared" si="6"/>
        <v/>
      </c>
      <c r="O5" s="51"/>
      <c r="P5" s="62" t="s">
        <v>165</v>
      </c>
      <c r="Q5" s="64"/>
      <c r="R5" s="51" t="str">
        <f t="shared" si="3"/>
        <v/>
      </c>
      <c r="S5" s="51" t="str">
        <f t="shared" si="7"/>
        <v>直接実施</v>
      </c>
      <c r="T5" s="51"/>
      <c r="W5" s="69" t="s">
        <v>732</v>
      </c>
      <c r="Y5" s="69" t="s">
        <v>414</v>
      </c>
      <c r="Z5" s="69" t="s">
        <v>75</v>
      </c>
      <c r="AA5" s="70" t="s">
        <v>297</v>
      </c>
      <c r="AB5" s="70" t="s">
        <v>697</v>
      </c>
      <c r="AC5" s="70" t="s">
        <v>44</v>
      </c>
      <c r="AD5" s="72"/>
      <c r="AE5" s="69" t="s">
        <v>506</v>
      </c>
      <c r="AF5" s="74"/>
      <c r="AG5" s="76" t="s">
        <v>424</v>
      </c>
      <c r="AI5" s="75" t="s">
        <v>470</v>
      </c>
      <c r="AK5" s="75" t="str">
        <f t="shared" si="8"/>
        <v>D</v>
      </c>
      <c r="AP5" s="76" t="s">
        <v>424</v>
      </c>
    </row>
    <row r="6" spans="1:42" ht="13.5" customHeight="1" x14ac:dyDescent="0.15">
      <c r="A6" s="55" t="s">
        <v>183</v>
      </c>
      <c r="B6" s="58"/>
      <c r="C6" s="51" t="str">
        <f t="shared" si="0"/>
        <v/>
      </c>
      <c r="D6" s="51" t="str">
        <f t="shared" si="4"/>
        <v/>
      </c>
      <c r="F6" s="63" t="s">
        <v>224</v>
      </c>
      <c r="G6" s="64"/>
      <c r="H6" s="51" t="str">
        <f t="shared" si="1"/>
        <v/>
      </c>
      <c r="I6" s="51" t="str">
        <f t="shared" si="5"/>
        <v>一般会計</v>
      </c>
      <c r="K6" s="55" t="s">
        <v>212</v>
      </c>
      <c r="L6" s="58"/>
      <c r="M6" s="51" t="str">
        <f t="shared" si="2"/>
        <v/>
      </c>
      <c r="N6" s="51" t="str">
        <f t="shared" si="6"/>
        <v/>
      </c>
      <c r="O6" s="51"/>
      <c r="P6" s="62" t="s">
        <v>166</v>
      </c>
      <c r="Q6" s="64"/>
      <c r="R6" s="51" t="str">
        <f t="shared" si="3"/>
        <v/>
      </c>
      <c r="S6" s="51" t="str">
        <f t="shared" si="7"/>
        <v>直接実施</v>
      </c>
      <c r="T6" s="51"/>
      <c r="U6" s="69" t="s">
        <v>520</v>
      </c>
      <c r="W6" s="69" t="s">
        <v>285</v>
      </c>
      <c r="Y6" s="69" t="s">
        <v>536</v>
      </c>
      <c r="Z6" s="69" t="s">
        <v>537</v>
      </c>
      <c r="AA6" s="70" t="s">
        <v>382</v>
      </c>
      <c r="AB6" s="70" t="s">
        <v>698</v>
      </c>
      <c r="AC6" s="70" t="s">
        <v>266</v>
      </c>
      <c r="AD6" s="72"/>
      <c r="AE6" s="69" t="s">
        <v>516</v>
      </c>
      <c r="AF6" s="74"/>
      <c r="AG6" s="76" t="s">
        <v>514</v>
      </c>
      <c r="AI6" s="75" t="s">
        <v>535</v>
      </c>
      <c r="AK6" s="75" t="str">
        <f t="shared" si="8"/>
        <v>E</v>
      </c>
      <c r="AP6" s="76" t="s">
        <v>514</v>
      </c>
    </row>
    <row r="7" spans="1:42" ht="13.5" customHeight="1" x14ac:dyDescent="0.15">
      <c r="A7" s="55" t="s">
        <v>139</v>
      </c>
      <c r="B7" s="58"/>
      <c r="C7" s="51" t="str">
        <f t="shared" si="0"/>
        <v/>
      </c>
      <c r="D7" s="51" t="str">
        <f t="shared" si="4"/>
        <v/>
      </c>
      <c r="F7" s="63" t="s">
        <v>52</v>
      </c>
      <c r="G7" s="64"/>
      <c r="H7" s="51" t="str">
        <f t="shared" si="1"/>
        <v/>
      </c>
      <c r="I7" s="51" t="str">
        <f t="shared" si="5"/>
        <v>一般会計</v>
      </c>
      <c r="K7" s="55" t="s">
        <v>170</v>
      </c>
      <c r="L7" s="58"/>
      <c r="M7" s="51" t="str">
        <f t="shared" si="2"/>
        <v/>
      </c>
      <c r="N7" s="51" t="str">
        <f t="shared" si="6"/>
        <v/>
      </c>
      <c r="O7" s="51"/>
      <c r="P7" s="62" t="s">
        <v>167</v>
      </c>
      <c r="Q7" s="64"/>
      <c r="R7" s="51" t="str">
        <f t="shared" si="3"/>
        <v/>
      </c>
      <c r="S7" s="51" t="str">
        <f t="shared" si="7"/>
        <v>直接実施</v>
      </c>
      <c r="T7" s="51"/>
      <c r="U7" s="69"/>
      <c r="W7" s="69" t="s">
        <v>286</v>
      </c>
      <c r="Y7" s="69" t="s">
        <v>511</v>
      </c>
      <c r="Z7" s="69" t="s">
        <v>425</v>
      </c>
      <c r="AA7" s="70" t="s">
        <v>460</v>
      </c>
      <c r="AB7" s="70" t="s">
        <v>699</v>
      </c>
      <c r="AC7" s="72"/>
      <c r="AD7" s="72"/>
      <c r="AE7" s="69" t="s">
        <v>266</v>
      </c>
      <c r="AF7" s="74"/>
      <c r="AG7" s="76" t="s">
        <v>489</v>
      </c>
      <c r="AH7" s="79"/>
      <c r="AI7" s="76" t="s">
        <v>340</v>
      </c>
      <c r="AK7" s="75" t="str">
        <f t="shared" si="8"/>
        <v>F</v>
      </c>
      <c r="AP7" s="76" t="s">
        <v>489</v>
      </c>
    </row>
    <row r="8" spans="1:42" ht="13.5" customHeight="1" x14ac:dyDescent="0.15">
      <c r="A8" s="55" t="s">
        <v>81</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169</v>
      </c>
      <c r="Q8" s="64"/>
      <c r="R8" s="51" t="str">
        <f t="shared" si="3"/>
        <v/>
      </c>
      <c r="S8" s="51" t="str">
        <f t="shared" si="7"/>
        <v>直接実施</v>
      </c>
      <c r="T8" s="51"/>
      <c r="U8" s="69" t="s">
        <v>534</v>
      </c>
      <c r="W8" s="69" t="s">
        <v>288</v>
      </c>
      <c r="Y8" s="69" t="s">
        <v>538</v>
      </c>
      <c r="Z8" s="69" t="s">
        <v>628</v>
      </c>
      <c r="AA8" s="70" t="s">
        <v>550</v>
      </c>
      <c r="AB8" s="70" t="s">
        <v>41</v>
      </c>
      <c r="AC8" s="72"/>
      <c r="AD8" s="72"/>
      <c r="AE8" s="72"/>
      <c r="AF8" s="74"/>
      <c r="AG8" s="76" t="s">
        <v>291</v>
      </c>
      <c r="AI8" s="75" t="s">
        <v>465</v>
      </c>
      <c r="AK8" s="75" t="str">
        <f t="shared" si="8"/>
        <v>G</v>
      </c>
      <c r="AP8" s="76" t="s">
        <v>291</v>
      </c>
    </row>
    <row r="9" spans="1:42" ht="13.5" customHeight="1" x14ac:dyDescent="0.15">
      <c r="A9" s="55" t="s">
        <v>184</v>
      </c>
      <c r="B9" s="58"/>
      <c r="C9" s="51" t="str">
        <f t="shared" si="0"/>
        <v/>
      </c>
      <c r="D9" s="51" t="str">
        <f t="shared" si="4"/>
        <v/>
      </c>
      <c r="F9" s="63" t="s">
        <v>457</v>
      </c>
      <c r="G9" s="64"/>
      <c r="H9" s="51" t="str">
        <f t="shared" si="1"/>
        <v/>
      </c>
      <c r="I9" s="51" t="str">
        <f t="shared" si="5"/>
        <v>一般会計</v>
      </c>
      <c r="K9" s="55" t="s">
        <v>217</v>
      </c>
      <c r="L9" s="58"/>
      <c r="M9" s="51" t="str">
        <f t="shared" si="2"/>
        <v/>
      </c>
      <c r="N9" s="51" t="str">
        <f t="shared" si="6"/>
        <v/>
      </c>
      <c r="O9" s="51"/>
      <c r="P9" s="51"/>
      <c r="Q9" s="65"/>
      <c r="T9" s="51"/>
      <c r="U9" s="69" t="s">
        <v>207</v>
      </c>
      <c r="W9" s="69" t="s">
        <v>290</v>
      </c>
      <c r="Y9" s="69" t="s">
        <v>446</v>
      </c>
      <c r="Z9" s="69" t="s">
        <v>346</v>
      </c>
      <c r="AA9" s="70" t="s">
        <v>444</v>
      </c>
      <c r="AB9" s="70" t="s">
        <v>439</v>
      </c>
      <c r="AC9" s="72"/>
      <c r="AD9" s="72"/>
      <c r="AE9" s="72"/>
      <c r="AF9" s="74"/>
      <c r="AG9" s="76" t="s">
        <v>515</v>
      </c>
      <c r="AI9" s="77"/>
      <c r="AK9" s="75" t="str">
        <f t="shared" si="8"/>
        <v>H</v>
      </c>
      <c r="AP9" s="76" t="s">
        <v>515</v>
      </c>
    </row>
    <row r="10" spans="1:42" ht="13.5" customHeight="1" x14ac:dyDescent="0.15">
      <c r="A10" s="55" t="s">
        <v>482</v>
      </c>
      <c r="B10" s="58"/>
      <c r="C10" s="51" t="str">
        <f t="shared" si="0"/>
        <v/>
      </c>
      <c r="D10" s="51" t="str">
        <f t="shared" si="4"/>
        <v/>
      </c>
      <c r="F10" s="63" t="s">
        <v>228</v>
      </c>
      <c r="G10" s="64"/>
      <c r="H10" s="51" t="str">
        <f t="shared" si="1"/>
        <v/>
      </c>
      <c r="I10" s="51" t="str">
        <f t="shared" si="5"/>
        <v>一般会計</v>
      </c>
      <c r="K10" s="55" t="s">
        <v>487</v>
      </c>
      <c r="L10" s="58"/>
      <c r="M10" s="51" t="str">
        <f t="shared" si="2"/>
        <v/>
      </c>
      <c r="N10" s="51" t="str">
        <f t="shared" si="6"/>
        <v/>
      </c>
      <c r="O10" s="51"/>
      <c r="P10" s="51" t="str">
        <f>S8</f>
        <v>直接実施</v>
      </c>
      <c r="Q10" s="65"/>
      <c r="T10" s="51"/>
      <c r="W10" s="69" t="s">
        <v>292</v>
      </c>
      <c r="Y10" s="69" t="s">
        <v>541</v>
      </c>
      <c r="Z10" s="69" t="s">
        <v>256</v>
      </c>
      <c r="AA10" s="70" t="s">
        <v>603</v>
      </c>
      <c r="AB10" s="70" t="s">
        <v>114</v>
      </c>
      <c r="AC10" s="72"/>
      <c r="AD10" s="72"/>
      <c r="AE10" s="72"/>
      <c r="AF10" s="74"/>
      <c r="AG10" s="76" t="s">
        <v>503</v>
      </c>
      <c r="AK10" s="75" t="str">
        <f t="shared" si="8"/>
        <v>I</v>
      </c>
      <c r="AP10" s="75" t="s">
        <v>169</v>
      </c>
    </row>
    <row r="11" spans="1:42" ht="13.5" customHeight="1" x14ac:dyDescent="0.15">
      <c r="A11" s="55" t="s">
        <v>185</v>
      </c>
      <c r="B11" s="58"/>
      <c r="C11" s="51" t="str">
        <f t="shared" si="0"/>
        <v/>
      </c>
      <c r="D11" s="51" t="str">
        <f t="shared" si="4"/>
        <v/>
      </c>
      <c r="F11" s="63" t="s">
        <v>230</v>
      </c>
      <c r="G11" s="64"/>
      <c r="H11" s="51" t="str">
        <f t="shared" si="1"/>
        <v/>
      </c>
      <c r="I11" s="51" t="str">
        <f t="shared" si="5"/>
        <v>一般会計</v>
      </c>
      <c r="K11" s="55" t="s">
        <v>219</v>
      </c>
      <c r="L11" s="58" t="s">
        <v>744</v>
      </c>
      <c r="M11" s="51" t="str">
        <f t="shared" si="2"/>
        <v>その他の事項経費</v>
      </c>
      <c r="N11" s="51" t="str">
        <f t="shared" si="6"/>
        <v>その他の事項経費</v>
      </c>
      <c r="O11" s="51"/>
      <c r="P11" s="51"/>
      <c r="Q11" s="65"/>
      <c r="T11" s="51"/>
      <c r="W11" s="69" t="s">
        <v>295</v>
      </c>
      <c r="Y11" s="69" t="s">
        <v>144</v>
      </c>
      <c r="Z11" s="69" t="s">
        <v>629</v>
      </c>
      <c r="AA11" s="70" t="s">
        <v>604</v>
      </c>
      <c r="AB11" s="70" t="s">
        <v>701</v>
      </c>
      <c r="AC11" s="72"/>
      <c r="AD11" s="72"/>
      <c r="AE11" s="72"/>
      <c r="AF11" s="74"/>
      <c r="AG11" s="75" t="s">
        <v>504</v>
      </c>
      <c r="AK11" s="75" t="str">
        <f t="shared" si="8"/>
        <v>J</v>
      </c>
    </row>
    <row r="12" spans="1:42" ht="13.5" customHeight="1" x14ac:dyDescent="0.15">
      <c r="A12" s="55" t="s">
        <v>189</v>
      </c>
      <c r="B12" s="58"/>
      <c r="C12" s="51" t="str">
        <f t="shared" si="0"/>
        <v/>
      </c>
      <c r="D12" s="51" t="str">
        <f t="shared" si="4"/>
        <v/>
      </c>
      <c r="F12" s="63" t="s">
        <v>83</v>
      </c>
      <c r="G12" s="64"/>
      <c r="H12" s="51" t="str">
        <f t="shared" si="1"/>
        <v/>
      </c>
      <c r="I12" s="51" t="str">
        <f t="shared" si="5"/>
        <v>一般会計</v>
      </c>
      <c r="K12" s="51"/>
      <c r="L12" s="51"/>
      <c r="O12" s="51"/>
      <c r="P12" s="51"/>
      <c r="Q12" s="65"/>
      <c r="T12" s="51"/>
      <c r="U12" s="67" t="s">
        <v>715</v>
      </c>
      <c r="W12" s="69" t="s">
        <v>171</v>
      </c>
      <c r="Y12" s="69" t="s">
        <v>542</v>
      </c>
      <c r="Z12" s="69" t="s">
        <v>630</v>
      </c>
      <c r="AA12" s="70" t="s">
        <v>473</v>
      </c>
      <c r="AB12" s="70" t="s">
        <v>595</v>
      </c>
      <c r="AC12" s="72"/>
      <c r="AD12" s="72"/>
      <c r="AE12" s="72"/>
      <c r="AF12" s="74"/>
      <c r="AG12" s="75" t="s">
        <v>429</v>
      </c>
      <c r="AK12" s="75" t="str">
        <f t="shared" si="8"/>
        <v>K</v>
      </c>
    </row>
    <row r="13" spans="1:42" ht="13.5" customHeight="1" x14ac:dyDescent="0.15">
      <c r="A13" s="55" t="s">
        <v>193</v>
      </c>
      <c r="B13" s="58"/>
      <c r="C13" s="51" t="str">
        <f t="shared" si="0"/>
        <v/>
      </c>
      <c r="D13" s="51" t="str">
        <f t="shared" si="4"/>
        <v/>
      </c>
      <c r="F13" s="63" t="s">
        <v>232</v>
      </c>
      <c r="G13" s="64"/>
      <c r="H13" s="51" t="str">
        <f t="shared" si="1"/>
        <v/>
      </c>
      <c r="I13" s="51" t="str">
        <f t="shared" si="5"/>
        <v>一般会計</v>
      </c>
      <c r="K13" s="51" t="str">
        <f>N11</f>
        <v>その他の事項経費</v>
      </c>
      <c r="L13" s="51"/>
      <c r="O13" s="51"/>
      <c r="P13" s="51"/>
      <c r="Q13" s="65"/>
      <c r="T13" s="51"/>
      <c r="U13" s="69" t="s">
        <v>218</v>
      </c>
      <c r="W13" s="69" t="s">
        <v>296</v>
      </c>
      <c r="Y13" s="69" t="s">
        <v>543</v>
      </c>
      <c r="Z13" s="69" t="s">
        <v>631</v>
      </c>
      <c r="AA13" s="70" t="s">
        <v>558</v>
      </c>
      <c r="AB13" s="70" t="s">
        <v>68</v>
      </c>
      <c r="AC13" s="72"/>
      <c r="AD13" s="72"/>
      <c r="AE13" s="72"/>
      <c r="AF13" s="74"/>
      <c r="AG13" s="75" t="s">
        <v>169</v>
      </c>
      <c r="AK13" s="75" t="str">
        <f t="shared" si="8"/>
        <v>L</v>
      </c>
    </row>
    <row r="14" spans="1:42" ht="13.5" customHeight="1" x14ac:dyDescent="0.15">
      <c r="A14" s="55" t="s">
        <v>13</v>
      </c>
      <c r="B14" s="58"/>
      <c r="C14" s="51" t="str">
        <f t="shared" si="0"/>
        <v/>
      </c>
      <c r="D14" s="51" t="str">
        <f t="shared" si="4"/>
        <v/>
      </c>
      <c r="F14" s="63" t="s">
        <v>236</v>
      </c>
      <c r="G14" s="64"/>
      <c r="H14" s="51" t="str">
        <f t="shared" si="1"/>
        <v/>
      </c>
      <c r="I14" s="51" t="str">
        <f t="shared" si="5"/>
        <v>一般会計</v>
      </c>
      <c r="K14" s="51"/>
      <c r="L14" s="51"/>
      <c r="O14" s="51"/>
      <c r="P14" s="51"/>
      <c r="Q14" s="65"/>
      <c r="T14" s="51"/>
      <c r="U14" s="69" t="s">
        <v>670</v>
      </c>
      <c r="W14" s="69" t="s">
        <v>298</v>
      </c>
      <c r="Y14" s="69" t="s">
        <v>545</v>
      </c>
      <c r="Z14" s="69" t="s">
        <v>632</v>
      </c>
      <c r="AA14" s="70" t="s">
        <v>598</v>
      </c>
      <c r="AB14" s="70" t="s">
        <v>702</v>
      </c>
      <c r="AC14" s="72"/>
      <c r="AD14" s="72"/>
      <c r="AE14" s="72"/>
      <c r="AF14" s="74"/>
      <c r="AG14" s="77"/>
      <c r="AK14" s="75" t="str">
        <f t="shared" si="8"/>
        <v>M</v>
      </c>
    </row>
    <row r="15" spans="1:42" ht="13.5" customHeight="1" x14ac:dyDescent="0.15">
      <c r="A15" s="55" t="s">
        <v>194</v>
      </c>
      <c r="B15" s="58"/>
      <c r="C15" s="51" t="str">
        <f t="shared" si="0"/>
        <v/>
      </c>
      <c r="D15" s="51" t="str">
        <f t="shared" si="4"/>
        <v/>
      </c>
      <c r="F15" s="63" t="s">
        <v>237</v>
      </c>
      <c r="G15" s="64"/>
      <c r="H15" s="51" t="str">
        <f t="shared" si="1"/>
        <v/>
      </c>
      <c r="I15" s="51" t="str">
        <f t="shared" si="5"/>
        <v>一般会計</v>
      </c>
      <c r="K15" s="51"/>
      <c r="L15" s="51"/>
      <c r="O15" s="51"/>
      <c r="P15" s="51"/>
      <c r="Q15" s="65"/>
      <c r="T15" s="51"/>
      <c r="U15" s="69" t="s">
        <v>360</v>
      </c>
      <c r="W15" s="69" t="s">
        <v>301</v>
      </c>
      <c r="Y15" s="69" t="s">
        <v>240</v>
      </c>
      <c r="Z15" s="69" t="s">
        <v>633</v>
      </c>
      <c r="AA15" s="70" t="s">
        <v>605</v>
      </c>
      <c r="AB15" s="70" t="s">
        <v>703</v>
      </c>
      <c r="AC15" s="72"/>
      <c r="AD15" s="72"/>
      <c r="AE15" s="72"/>
      <c r="AF15" s="74"/>
      <c r="AG15" s="78"/>
      <c r="AK15" s="75" t="str">
        <f t="shared" si="8"/>
        <v>N</v>
      </c>
    </row>
    <row r="16" spans="1:42" ht="13.5" customHeight="1" x14ac:dyDescent="0.15">
      <c r="A16" s="55" t="s">
        <v>198</v>
      </c>
      <c r="B16" s="58"/>
      <c r="C16" s="51" t="str">
        <f t="shared" si="0"/>
        <v/>
      </c>
      <c r="D16" s="51" t="str">
        <f t="shared" si="4"/>
        <v/>
      </c>
      <c r="F16" s="63" t="s">
        <v>241</v>
      </c>
      <c r="G16" s="64"/>
      <c r="H16" s="51" t="str">
        <f t="shared" si="1"/>
        <v/>
      </c>
      <c r="I16" s="51" t="str">
        <f t="shared" si="5"/>
        <v>一般会計</v>
      </c>
      <c r="K16" s="51"/>
      <c r="L16" s="51"/>
      <c r="O16" s="51"/>
      <c r="P16" s="51"/>
      <c r="Q16" s="65"/>
      <c r="T16" s="51"/>
      <c r="U16" s="69" t="s">
        <v>716</v>
      </c>
      <c r="W16" s="69" t="s">
        <v>302</v>
      </c>
      <c r="Y16" s="69" t="s">
        <v>122</v>
      </c>
      <c r="Z16" s="69" t="s">
        <v>634</v>
      </c>
      <c r="AA16" s="70" t="s">
        <v>606</v>
      </c>
      <c r="AB16" s="70" t="s">
        <v>704</v>
      </c>
      <c r="AC16" s="72"/>
      <c r="AD16" s="72"/>
      <c r="AE16" s="72"/>
      <c r="AF16" s="74"/>
      <c r="AG16" s="78"/>
      <c r="AK16" s="75" t="str">
        <f t="shared" si="8"/>
        <v>O</v>
      </c>
    </row>
    <row r="17" spans="1:37" ht="13.5" customHeight="1" x14ac:dyDescent="0.15">
      <c r="A17" s="55" t="s">
        <v>1</v>
      </c>
      <c r="B17" s="58"/>
      <c r="C17" s="51" t="str">
        <f t="shared" si="0"/>
        <v/>
      </c>
      <c r="D17" s="51" t="str">
        <f t="shared" si="4"/>
        <v/>
      </c>
      <c r="F17" s="63" t="s">
        <v>243</v>
      </c>
      <c r="G17" s="64"/>
      <c r="H17" s="51" t="str">
        <f t="shared" si="1"/>
        <v/>
      </c>
      <c r="I17" s="51" t="str">
        <f t="shared" si="5"/>
        <v>一般会計</v>
      </c>
      <c r="K17" s="51"/>
      <c r="L17" s="51"/>
      <c r="O17" s="51"/>
      <c r="P17" s="51"/>
      <c r="Q17" s="65"/>
      <c r="T17" s="51"/>
      <c r="U17" s="69" t="s">
        <v>717</v>
      </c>
      <c r="W17" s="69" t="s">
        <v>304</v>
      </c>
      <c r="Y17" s="69" t="s">
        <v>546</v>
      </c>
      <c r="Z17" s="69" t="s">
        <v>635</v>
      </c>
      <c r="AA17" s="70" t="s">
        <v>334</v>
      </c>
      <c r="AB17" s="70" t="s">
        <v>436</v>
      </c>
      <c r="AC17" s="72"/>
      <c r="AD17" s="72"/>
      <c r="AE17" s="72"/>
      <c r="AF17" s="74"/>
      <c r="AG17" s="78"/>
      <c r="AK17" s="75" t="str">
        <f t="shared" si="8"/>
        <v>P</v>
      </c>
    </row>
    <row r="18" spans="1:37" ht="13.5" customHeight="1" x14ac:dyDescent="0.15">
      <c r="A18" s="55" t="s">
        <v>199</v>
      </c>
      <c r="B18" s="58"/>
      <c r="C18" s="51" t="str">
        <f t="shared" si="0"/>
        <v/>
      </c>
      <c r="D18" s="51" t="str">
        <f t="shared" si="4"/>
        <v/>
      </c>
      <c r="F18" s="63" t="s">
        <v>246</v>
      </c>
      <c r="G18" s="64"/>
      <c r="H18" s="51" t="str">
        <f t="shared" si="1"/>
        <v/>
      </c>
      <c r="I18" s="51" t="str">
        <f t="shared" si="5"/>
        <v>一般会計</v>
      </c>
      <c r="K18" s="51"/>
      <c r="L18" s="51"/>
      <c r="O18" s="51"/>
      <c r="P18" s="51"/>
      <c r="Q18" s="65"/>
      <c r="T18" s="51"/>
      <c r="U18" s="69" t="s">
        <v>453</v>
      </c>
      <c r="W18" s="69" t="s">
        <v>37</v>
      </c>
      <c r="Y18" s="69" t="s">
        <v>523</v>
      </c>
      <c r="Z18" s="69" t="s">
        <v>637</v>
      </c>
      <c r="AA18" s="70" t="s">
        <v>607</v>
      </c>
      <c r="AB18" s="70" t="s">
        <v>513</v>
      </c>
      <c r="AC18" s="72"/>
      <c r="AD18" s="72"/>
      <c r="AE18" s="72"/>
      <c r="AF18" s="74"/>
      <c r="AK18" s="75" t="str">
        <f t="shared" si="8"/>
        <v>Q</v>
      </c>
    </row>
    <row r="19" spans="1:37" ht="13.5" customHeight="1" x14ac:dyDescent="0.15">
      <c r="A19" s="55" t="s">
        <v>177</v>
      </c>
      <c r="B19" s="58"/>
      <c r="C19" s="51" t="str">
        <f t="shared" si="0"/>
        <v/>
      </c>
      <c r="D19" s="51" t="str">
        <f t="shared" si="4"/>
        <v/>
      </c>
      <c r="F19" s="63" t="s">
        <v>250</v>
      </c>
      <c r="G19" s="64"/>
      <c r="H19" s="51" t="str">
        <f t="shared" si="1"/>
        <v/>
      </c>
      <c r="I19" s="51" t="str">
        <f t="shared" si="5"/>
        <v>一般会計</v>
      </c>
      <c r="K19" s="51"/>
      <c r="L19" s="51"/>
      <c r="O19" s="51"/>
      <c r="P19" s="51"/>
      <c r="Q19" s="65"/>
      <c r="T19" s="51"/>
      <c r="U19" s="69" t="s">
        <v>718</v>
      </c>
      <c r="W19" s="69" t="s">
        <v>305</v>
      </c>
      <c r="Y19" s="69" t="s">
        <v>401</v>
      </c>
      <c r="Z19" s="69" t="s">
        <v>638</v>
      </c>
      <c r="AA19" s="70" t="s">
        <v>608</v>
      </c>
      <c r="AB19" s="70" t="s">
        <v>705</v>
      </c>
      <c r="AC19" s="72"/>
      <c r="AD19" s="72"/>
      <c r="AE19" s="72"/>
      <c r="AF19" s="74"/>
      <c r="AK19" s="75" t="str">
        <f t="shared" si="8"/>
        <v>R</v>
      </c>
    </row>
    <row r="20" spans="1:37" ht="13.5" customHeight="1" x14ac:dyDescent="0.15">
      <c r="A20" s="55" t="s">
        <v>370</v>
      </c>
      <c r="B20" s="58"/>
      <c r="C20" s="51" t="str">
        <f t="shared" si="0"/>
        <v/>
      </c>
      <c r="D20" s="51" t="str">
        <f t="shared" si="4"/>
        <v/>
      </c>
      <c r="F20" s="63" t="s">
        <v>29</v>
      </c>
      <c r="G20" s="64"/>
      <c r="H20" s="51" t="str">
        <f t="shared" si="1"/>
        <v/>
      </c>
      <c r="I20" s="51" t="str">
        <f t="shared" si="5"/>
        <v>一般会計</v>
      </c>
      <c r="K20" s="51"/>
      <c r="L20" s="51"/>
      <c r="O20" s="51"/>
      <c r="P20" s="51"/>
      <c r="Q20" s="65"/>
      <c r="T20" s="51"/>
      <c r="U20" s="69" t="s">
        <v>719</v>
      </c>
      <c r="W20" s="69" t="s">
        <v>307</v>
      </c>
      <c r="Y20" s="69" t="s">
        <v>306</v>
      </c>
      <c r="Z20" s="69" t="s">
        <v>639</v>
      </c>
      <c r="AA20" s="70" t="s">
        <v>609</v>
      </c>
      <c r="AB20" s="70" t="s">
        <v>706</v>
      </c>
      <c r="AC20" s="72"/>
      <c r="AD20" s="72"/>
      <c r="AE20" s="72"/>
      <c r="AF20" s="74"/>
      <c r="AK20" s="75" t="str">
        <f t="shared" si="8"/>
        <v>S</v>
      </c>
    </row>
    <row r="21" spans="1:37" ht="13.5" customHeight="1" x14ac:dyDescent="0.15">
      <c r="A21" s="55" t="s">
        <v>463</v>
      </c>
      <c r="B21" s="58"/>
      <c r="C21" s="51" t="str">
        <f t="shared" si="0"/>
        <v/>
      </c>
      <c r="D21" s="51" t="str">
        <f t="shared" si="4"/>
        <v/>
      </c>
      <c r="F21" s="63" t="s">
        <v>251</v>
      </c>
      <c r="G21" s="64"/>
      <c r="H21" s="51" t="str">
        <f t="shared" si="1"/>
        <v/>
      </c>
      <c r="I21" s="51" t="str">
        <f t="shared" si="5"/>
        <v>一般会計</v>
      </c>
      <c r="K21" s="51"/>
      <c r="L21" s="51"/>
      <c r="O21" s="51"/>
      <c r="P21" s="51"/>
      <c r="Q21" s="65"/>
      <c r="T21" s="51"/>
      <c r="U21" s="69" t="s">
        <v>720</v>
      </c>
      <c r="W21" s="69" t="s">
        <v>111</v>
      </c>
      <c r="Y21" s="69" t="s">
        <v>393</v>
      </c>
      <c r="Z21" s="69" t="s">
        <v>440</v>
      </c>
      <c r="AA21" s="70" t="s">
        <v>610</v>
      </c>
      <c r="AB21" s="70" t="s">
        <v>708</v>
      </c>
      <c r="AC21" s="72"/>
      <c r="AD21" s="72"/>
      <c r="AE21" s="72"/>
      <c r="AF21" s="74"/>
      <c r="AK21" s="75" t="str">
        <f t="shared" si="8"/>
        <v>T</v>
      </c>
    </row>
    <row r="22" spans="1:37" ht="13.5" customHeight="1" x14ac:dyDescent="0.15">
      <c r="A22" s="55" t="s">
        <v>464</v>
      </c>
      <c r="B22" s="58"/>
      <c r="C22" s="51" t="str">
        <f t="shared" si="0"/>
        <v/>
      </c>
      <c r="D22" s="51" t="str">
        <f t="shared" si="4"/>
        <v/>
      </c>
      <c r="F22" s="63" t="s">
        <v>157</v>
      </c>
      <c r="G22" s="64"/>
      <c r="H22" s="51" t="str">
        <f t="shared" si="1"/>
        <v/>
      </c>
      <c r="I22" s="51" t="str">
        <f t="shared" si="5"/>
        <v>一般会計</v>
      </c>
      <c r="K22" s="51"/>
      <c r="L22" s="51"/>
      <c r="O22" s="51"/>
      <c r="P22" s="51"/>
      <c r="Q22" s="65"/>
      <c r="T22" s="51"/>
      <c r="U22" s="69" t="s">
        <v>722</v>
      </c>
      <c r="W22" s="69" t="s">
        <v>309</v>
      </c>
      <c r="Y22" s="69" t="s">
        <v>547</v>
      </c>
      <c r="Z22" s="69" t="s">
        <v>640</v>
      </c>
      <c r="AA22" s="70" t="s">
        <v>102</v>
      </c>
      <c r="AB22" s="70" t="s">
        <v>472</v>
      </c>
      <c r="AC22" s="72"/>
      <c r="AD22" s="72"/>
      <c r="AE22" s="72"/>
      <c r="AF22" s="74"/>
      <c r="AK22" s="75" t="str">
        <f t="shared" si="8"/>
        <v>U</v>
      </c>
    </row>
    <row r="23" spans="1:37" ht="13.5" customHeight="1" x14ac:dyDescent="0.15">
      <c r="A23" s="55" t="s">
        <v>466</v>
      </c>
      <c r="B23" s="58"/>
      <c r="C23" s="51" t="str">
        <f t="shared" si="0"/>
        <v/>
      </c>
      <c r="D23" s="51" t="str">
        <f t="shared" si="4"/>
        <v/>
      </c>
      <c r="F23" s="63" t="s">
        <v>162</v>
      </c>
      <c r="G23" s="64"/>
      <c r="H23" s="51" t="str">
        <f t="shared" si="1"/>
        <v/>
      </c>
      <c r="I23" s="51" t="str">
        <f t="shared" si="5"/>
        <v>一般会計</v>
      </c>
      <c r="K23" s="51"/>
      <c r="L23" s="51"/>
      <c r="O23" s="51"/>
      <c r="P23" s="51"/>
      <c r="Q23" s="65"/>
      <c r="T23" s="51"/>
      <c r="U23" s="69" t="s">
        <v>681</v>
      </c>
      <c r="W23" s="69" t="s">
        <v>733</v>
      </c>
      <c r="Y23" s="69" t="s">
        <v>548</v>
      </c>
      <c r="Z23" s="69" t="s">
        <v>641</v>
      </c>
      <c r="AA23" s="70" t="s">
        <v>611</v>
      </c>
      <c r="AB23" s="70" t="s">
        <v>99</v>
      </c>
      <c r="AC23" s="72"/>
      <c r="AD23" s="72"/>
      <c r="AE23" s="72"/>
      <c r="AF23" s="74"/>
      <c r="AK23" s="75" t="str">
        <f t="shared" si="8"/>
        <v>V</v>
      </c>
    </row>
    <row r="24" spans="1:37" ht="13.5" customHeight="1" x14ac:dyDescent="0.15">
      <c r="A24" s="55" t="s">
        <v>531</v>
      </c>
      <c r="B24" s="58"/>
      <c r="C24" s="51" t="str">
        <f t="shared" si="0"/>
        <v/>
      </c>
      <c r="D24" s="51" t="str">
        <f t="shared" si="4"/>
        <v/>
      </c>
      <c r="F24" s="63" t="s">
        <v>484</v>
      </c>
      <c r="G24" s="64"/>
      <c r="H24" s="51" t="str">
        <f t="shared" si="1"/>
        <v/>
      </c>
      <c r="I24" s="51" t="str">
        <f t="shared" si="5"/>
        <v>一般会計</v>
      </c>
      <c r="K24" s="51"/>
      <c r="L24" s="51"/>
      <c r="O24" s="51"/>
      <c r="P24" s="51"/>
      <c r="Q24" s="65"/>
      <c r="T24" s="51"/>
      <c r="U24" s="69" t="s">
        <v>724</v>
      </c>
      <c r="Y24" s="69" t="s">
        <v>549</v>
      </c>
      <c r="Z24" s="69" t="s">
        <v>410</v>
      </c>
      <c r="AA24" s="70" t="s">
        <v>612</v>
      </c>
      <c r="AB24" s="70" t="s">
        <v>709</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725</v>
      </c>
      <c r="Y25" s="69" t="s">
        <v>551</v>
      </c>
      <c r="Z25" s="69" t="s">
        <v>643</v>
      </c>
      <c r="AA25" s="70" t="s">
        <v>614</v>
      </c>
      <c r="AB25" s="70" t="s">
        <v>710</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726</v>
      </c>
      <c r="Y26" s="69" t="s">
        <v>552</v>
      </c>
      <c r="Z26" s="69" t="s">
        <v>82</v>
      </c>
      <c r="AA26" s="70" t="s">
        <v>615</v>
      </c>
      <c r="AB26" s="70" t="s">
        <v>673</v>
      </c>
      <c r="AC26" s="72"/>
      <c r="AD26" s="72"/>
      <c r="AE26" s="72"/>
      <c r="AF26" s="74"/>
      <c r="AK26" s="75" t="str">
        <f t="shared" si="8"/>
        <v>Y</v>
      </c>
    </row>
    <row r="27" spans="1:37" ht="13.5" customHeight="1" x14ac:dyDescent="0.15">
      <c r="A27" s="51" t="str">
        <f>IF(D24="","-",D24)</f>
        <v>-</v>
      </c>
      <c r="B27" s="51"/>
      <c r="F27" s="63" t="s">
        <v>257</v>
      </c>
      <c r="G27" s="64"/>
      <c r="H27" s="51" t="str">
        <f t="shared" si="1"/>
        <v/>
      </c>
      <c r="I27" s="51" t="str">
        <f t="shared" si="5"/>
        <v>一般会計</v>
      </c>
      <c r="K27" s="51"/>
      <c r="L27" s="51"/>
      <c r="O27" s="51"/>
      <c r="P27" s="51"/>
      <c r="Q27" s="65"/>
      <c r="T27" s="51"/>
      <c r="U27" s="69" t="s">
        <v>231</v>
      </c>
      <c r="Y27" s="69" t="s">
        <v>554</v>
      </c>
      <c r="Z27" s="69" t="s">
        <v>18</v>
      </c>
      <c r="AA27" s="70" t="s">
        <v>316</v>
      </c>
      <c r="AB27" s="70" t="s">
        <v>711</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727</v>
      </c>
      <c r="Y28" s="69" t="s">
        <v>540</v>
      </c>
      <c r="Z28" s="69" t="s">
        <v>644</v>
      </c>
      <c r="AA28" s="70" t="s">
        <v>616</v>
      </c>
      <c r="AB28" s="70" t="s">
        <v>21</v>
      </c>
      <c r="AC28" s="72"/>
      <c r="AD28" s="72"/>
      <c r="AE28" s="72"/>
      <c r="AF28" s="74"/>
      <c r="AK28" s="75" t="s">
        <v>354</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728</v>
      </c>
      <c r="Y29" s="69" t="s">
        <v>394</v>
      </c>
      <c r="Z29" s="69" t="s">
        <v>645</v>
      </c>
      <c r="AA29" s="70" t="s">
        <v>617</v>
      </c>
      <c r="AB29" s="70" t="s">
        <v>510</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729</v>
      </c>
      <c r="Y30" s="69" t="s">
        <v>555</v>
      </c>
      <c r="Z30" s="69" t="s">
        <v>140</v>
      </c>
      <c r="AA30" s="70" t="s">
        <v>618</v>
      </c>
      <c r="AB30" s="70" t="s">
        <v>712</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135</v>
      </c>
      <c r="Y31" s="69" t="s">
        <v>63</v>
      </c>
      <c r="Z31" s="69" t="s">
        <v>646</v>
      </c>
      <c r="AA31" s="70" t="s">
        <v>574</v>
      </c>
      <c r="AB31" s="70" t="s">
        <v>652</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38</v>
      </c>
      <c r="Y32" s="69" t="s">
        <v>342</v>
      </c>
      <c r="Z32" s="69" t="s">
        <v>648</v>
      </c>
      <c r="AA32" s="70" t="s">
        <v>34</v>
      </c>
      <c r="AB32" s="70" t="s">
        <v>34</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707</v>
      </c>
      <c r="Y33" s="69" t="s">
        <v>556</v>
      </c>
      <c r="Z33" s="69" t="s">
        <v>642</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730</v>
      </c>
      <c r="Y34" s="69" t="s">
        <v>430</v>
      </c>
      <c r="Z34" s="69" t="s">
        <v>204</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557</v>
      </c>
      <c r="Z35" s="69" t="s">
        <v>649</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731</v>
      </c>
      <c r="Y36" s="69" t="s">
        <v>561</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650</v>
      </c>
      <c r="AF37" s="74"/>
      <c r="AK37" s="75" t="str">
        <f t="shared" si="9"/>
        <v>j</v>
      </c>
    </row>
    <row r="38" spans="1:37" x14ac:dyDescent="0.15">
      <c r="A38" s="51"/>
      <c r="B38" s="51"/>
      <c r="F38" s="51"/>
      <c r="G38" s="65"/>
      <c r="K38" s="51"/>
      <c r="L38" s="51"/>
      <c r="O38" s="51"/>
      <c r="P38" s="51"/>
      <c r="Q38" s="65"/>
      <c r="T38" s="51"/>
      <c r="U38" s="69" t="s">
        <v>468</v>
      </c>
      <c r="Y38" s="69" t="s">
        <v>539</v>
      </c>
      <c r="Z38" s="69" t="s">
        <v>651</v>
      </c>
      <c r="AF38" s="74"/>
      <c r="AK38" s="75" t="str">
        <f t="shared" si="9"/>
        <v>k</v>
      </c>
    </row>
    <row r="39" spans="1:37" x14ac:dyDescent="0.15">
      <c r="A39" s="51"/>
      <c r="B39" s="51"/>
      <c r="F39" s="51" t="str">
        <f>I37</f>
        <v>一般会計</v>
      </c>
      <c r="G39" s="65"/>
      <c r="K39" s="51"/>
      <c r="L39" s="51"/>
      <c r="O39" s="51"/>
      <c r="P39" s="51"/>
      <c r="Q39" s="65"/>
      <c r="T39" s="51"/>
      <c r="U39" s="69" t="s">
        <v>527</v>
      </c>
      <c r="Y39" s="69" t="s">
        <v>564</v>
      </c>
      <c r="Z39" s="69" t="s">
        <v>524</v>
      </c>
      <c r="AF39" s="74"/>
      <c r="AK39" s="75" t="str">
        <f t="shared" si="9"/>
        <v>l</v>
      </c>
    </row>
    <row r="40" spans="1:37" x14ac:dyDescent="0.15">
      <c r="A40" s="51"/>
      <c r="B40" s="51"/>
      <c r="F40" s="51"/>
      <c r="G40" s="65"/>
      <c r="K40" s="51"/>
      <c r="L40" s="51"/>
      <c r="O40" s="51"/>
      <c r="P40" s="51"/>
      <c r="Q40" s="65"/>
      <c r="T40" s="51"/>
      <c r="Y40" s="69" t="s">
        <v>565</v>
      </c>
      <c r="Z40" s="69" t="s">
        <v>653</v>
      </c>
      <c r="AF40" s="74"/>
      <c r="AK40" s="75" t="str">
        <f t="shared" si="9"/>
        <v>m</v>
      </c>
    </row>
    <row r="41" spans="1:37" x14ac:dyDescent="0.15">
      <c r="A41" s="51"/>
      <c r="B41" s="51"/>
      <c r="F41" s="51"/>
      <c r="G41" s="65"/>
      <c r="K41" s="51"/>
      <c r="L41" s="51"/>
      <c r="O41" s="51"/>
      <c r="P41" s="51"/>
      <c r="Q41" s="65"/>
      <c r="T41" s="51"/>
      <c r="Y41" s="69" t="s">
        <v>359</v>
      </c>
      <c r="Z41" s="69" t="s">
        <v>583</v>
      </c>
      <c r="AF41" s="74"/>
      <c r="AK41" s="75" t="str">
        <f t="shared" si="9"/>
        <v>n</v>
      </c>
    </row>
    <row r="42" spans="1:37" x14ac:dyDescent="0.15">
      <c r="A42" s="51"/>
      <c r="B42" s="51"/>
      <c r="F42" s="51"/>
      <c r="G42" s="65"/>
      <c r="K42" s="51"/>
      <c r="L42" s="51"/>
      <c r="O42" s="51"/>
      <c r="P42" s="51"/>
      <c r="Q42" s="65"/>
      <c r="T42" s="51"/>
      <c r="Y42" s="69" t="s">
        <v>566</v>
      </c>
      <c r="Z42" s="69" t="s">
        <v>655</v>
      </c>
      <c r="AF42" s="74"/>
      <c r="AK42" s="75" t="str">
        <f t="shared" si="9"/>
        <v>o</v>
      </c>
    </row>
    <row r="43" spans="1:37" x14ac:dyDescent="0.15">
      <c r="A43" s="51"/>
      <c r="B43" s="51"/>
      <c r="F43" s="51"/>
      <c r="G43" s="65"/>
      <c r="K43" s="51"/>
      <c r="L43" s="51"/>
      <c r="O43" s="51"/>
      <c r="P43" s="51"/>
      <c r="Q43" s="65"/>
      <c r="T43" s="51"/>
      <c r="Y43" s="69" t="s">
        <v>567</v>
      </c>
      <c r="Z43" s="69" t="s">
        <v>658</v>
      </c>
      <c r="AF43" s="74"/>
      <c r="AK43" s="75" t="str">
        <f t="shared" si="9"/>
        <v>p</v>
      </c>
    </row>
    <row r="44" spans="1:37" x14ac:dyDescent="0.15">
      <c r="A44" s="51"/>
      <c r="B44" s="51"/>
      <c r="F44" s="51"/>
      <c r="G44" s="65"/>
      <c r="K44" s="51"/>
      <c r="L44" s="51"/>
      <c r="O44" s="51"/>
      <c r="P44" s="51"/>
      <c r="Q44" s="65"/>
      <c r="T44" s="51"/>
      <c r="Y44" s="69" t="s">
        <v>568</v>
      </c>
      <c r="Z44" s="69" t="s">
        <v>50</v>
      </c>
      <c r="AF44" s="74"/>
      <c r="AK44" s="75" t="str">
        <f t="shared" si="9"/>
        <v>q</v>
      </c>
    </row>
    <row r="45" spans="1:37" x14ac:dyDescent="0.15">
      <c r="A45" s="51"/>
      <c r="B45" s="51"/>
      <c r="F45" s="51"/>
      <c r="G45" s="65"/>
      <c r="K45" s="51"/>
      <c r="L45" s="51"/>
      <c r="O45" s="51"/>
      <c r="P45" s="51"/>
      <c r="Q45" s="65"/>
      <c r="T45" s="51"/>
      <c r="Y45" s="69" t="s">
        <v>313</v>
      </c>
      <c r="Z45" s="69" t="s">
        <v>659</v>
      </c>
      <c r="AF45" s="74"/>
      <c r="AK45" s="75" t="str">
        <f t="shared" si="9"/>
        <v>r</v>
      </c>
    </row>
    <row r="46" spans="1:37" x14ac:dyDescent="0.15">
      <c r="A46" s="51"/>
      <c r="B46" s="51"/>
      <c r="F46" s="51"/>
      <c r="G46" s="65"/>
      <c r="K46" s="51"/>
      <c r="L46" s="51"/>
      <c r="O46" s="51"/>
      <c r="P46" s="51"/>
      <c r="Q46" s="65"/>
      <c r="T46" s="51"/>
      <c r="Y46" s="69" t="s">
        <v>426</v>
      </c>
      <c r="Z46" s="69" t="s">
        <v>78</v>
      </c>
      <c r="AF46" s="74"/>
      <c r="AK46" s="75" t="str">
        <f t="shared" si="9"/>
        <v>s</v>
      </c>
    </row>
    <row r="47" spans="1:37" x14ac:dyDescent="0.15">
      <c r="A47" s="51"/>
      <c r="B47" s="51"/>
      <c r="F47" s="51"/>
      <c r="G47" s="65"/>
      <c r="K47" s="51"/>
      <c r="L47" s="51"/>
      <c r="O47" s="51"/>
      <c r="P47" s="51"/>
      <c r="Q47" s="65"/>
      <c r="T47" s="51"/>
      <c r="Y47" s="69" t="s">
        <v>261</v>
      </c>
      <c r="Z47" s="69" t="s">
        <v>660</v>
      </c>
      <c r="AF47" s="74"/>
      <c r="AK47" s="75" t="str">
        <f t="shared" si="9"/>
        <v>t</v>
      </c>
    </row>
    <row r="48" spans="1:37" x14ac:dyDescent="0.15">
      <c r="A48" s="51"/>
      <c r="B48" s="51"/>
      <c r="F48" s="51"/>
      <c r="G48" s="65"/>
      <c r="K48" s="51"/>
      <c r="L48" s="51"/>
      <c r="O48" s="51"/>
      <c r="P48" s="51"/>
      <c r="Q48" s="65"/>
      <c r="T48" s="51"/>
      <c r="Y48" s="69" t="s">
        <v>51</v>
      </c>
      <c r="Z48" s="69" t="s">
        <v>661</v>
      </c>
      <c r="AF48" s="74"/>
      <c r="AK48" s="75" t="str">
        <f t="shared" si="9"/>
        <v>u</v>
      </c>
    </row>
    <row r="49" spans="1:37" x14ac:dyDescent="0.15">
      <c r="A49" s="51"/>
      <c r="B49" s="51"/>
      <c r="F49" s="51"/>
      <c r="G49" s="65"/>
      <c r="K49" s="51"/>
      <c r="L49" s="51"/>
      <c r="O49" s="51"/>
      <c r="P49" s="51"/>
      <c r="Q49" s="65"/>
      <c r="T49" s="51"/>
      <c r="Y49" s="69" t="s">
        <v>570</v>
      </c>
      <c r="Z49" s="69" t="s">
        <v>289</v>
      </c>
      <c r="AF49" s="74"/>
      <c r="AK49" s="75" t="str">
        <f t="shared" si="9"/>
        <v>v</v>
      </c>
    </row>
    <row r="50" spans="1:37" x14ac:dyDescent="0.15">
      <c r="A50" s="51"/>
      <c r="B50" s="51"/>
      <c r="F50" s="51"/>
      <c r="G50" s="65"/>
      <c r="K50" s="51"/>
      <c r="L50" s="51"/>
      <c r="O50" s="51"/>
      <c r="P50" s="51"/>
      <c r="Q50" s="65"/>
      <c r="T50" s="51"/>
      <c r="Y50" s="69" t="s">
        <v>571</v>
      </c>
      <c r="Z50" s="69" t="s">
        <v>662</v>
      </c>
      <c r="AF50" s="74"/>
    </row>
    <row r="51" spans="1:37" x14ac:dyDescent="0.15">
      <c r="A51" s="51"/>
      <c r="B51" s="51"/>
      <c r="F51" s="51"/>
      <c r="G51" s="65"/>
      <c r="K51" s="51"/>
      <c r="L51" s="51"/>
      <c r="O51" s="51"/>
      <c r="P51" s="51"/>
      <c r="Q51" s="65"/>
      <c r="T51" s="51"/>
      <c r="Y51" s="69" t="s">
        <v>572</v>
      </c>
      <c r="Z51" s="69" t="s">
        <v>575</v>
      </c>
      <c r="AF51" s="74"/>
    </row>
    <row r="52" spans="1:37" x14ac:dyDescent="0.15">
      <c r="A52" s="51"/>
      <c r="B52" s="51"/>
      <c r="F52" s="51"/>
      <c r="G52" s="65"/>
      <c r="K52" s="51"/>
      <c r="L52" s="51"/>
      <c r="O52" s="51"/>
      <c r="P52" s="51"/>
      <c r="Q52" s="65"/>
      <c r="T52" s="51"/>
      <c r="Y52" s="69" t="s">
        <v>573</v>
      </c>
      <c r="Z52" s="69" t="s">
        <v>663</v>
      </c>
      <c r="AF52" s="74"/>
    </row>
    <row r="53" spans="1:37" x14ac:dyDescent="0.15">
      <c r="A53" s="51"/>
      <c r="B53" s="51"/>
      <c r="F53" s="51"/>
      <c r="G53" s="65"/>
      <c r="K53" s="51"/>
      <c r="L53" s="51"/>
      <c r="O53" s="51"/>
      <c r="P53" s="51"/>
      <c r="Q53" s="65"/>
      <c r="T53" s="51"/>
      <c r="Y53" s="69" t="s">
        <v>322</v>
      </c>
      <c r="Z53" s="69" t="s">
        <v>264</v>
      </c>
      <c r="AF53" s="74"/>
    </row>
    <row r="54" spans="1:37" x14ac:dyDescent="0.15">
      <c r="A54" s="51"/>
      <c r="B54" s="51"/>
      <c r="F54" s="51"/>
      <c r="G54" s="65"/>
      <c r="K54" s="51"/>
      <c r="L54" s="51"/>
      <c r="O54" s="51"/>
      <c r="P54" s="57"/>
      <c r="Q54" s="65"/>
      <c r="T54" s="51"/>
      <c r="Y54" s="69" t="s">
        <v>365</v>
      </c>
      <c r="Z54" s="69" t="s">
        <v>664</v>
      </c>
      <c r="AF54" s="74"/>
    </row>
    <row r="55" spans="1:37" x14ac:dyDescent="0.15">
      <c r="A55" s="51"/>
      <c r="B55" s="51"/>
      <c r="F55" s="51"/>
      <c r="G55" s="65"/>
      <c r="K55" s="51"/>
      <c r="L55" s="51"/>
      <c r="O55" s="51"/>
      <c r="P55" s="51"/>
      <c r="Q55" s="65"/>
      <c r="T55" s="51"/>
      <c r="Y55" s="69" t="s">
        <v>576</v>
      </c>
      <c r="Z55" s="69" t="s">
        <v>31</v>
      </c>
      <c r="AF55" s="74"/>
    </row>
    <row r="56" spans="1:37" x14ac:dyDescent="0.15">
      <c r="A56" s="51"/>
      <c r="B56" s="51"/>
      <c r="F56" s="51"/>
      <c r="G56" s="65"/>
      <c r="K56" s="51"/>
      <c r="L56" s="51"/>
      <c r="O56" s="51"/>
      <c r="P56" s="51"/>
      <c r="Q56" s="65"/>
      <c r="T56" s="51"/>
      <c r="Y56" s="69" t="s">
        <v>578</v>
      </c>
      <c r="Z56" s="69" t="s">
        <v>665</v>
      </c>
      <c r="AF56" s="74"/>
    </row>
    <row r="57" spans="1:37" x14ac:dyDescent="0.15">
      <c r="A57" s="51"/>
      <c r="B57" s="51"/>
      <c r="F57" s="51"/>
      <c r="G57" s="65"/>
      <c r="K57" s="51"/>
      <c r="L57" s="51"/>
      <c r="O57" s="51"/>
      <c r="P57" s="51"/>
      <c r="Q57" s="65"/>
      <c r="T57" s="51"/>
      <c r="Y57" s="69" t="s">
        <v>577</v>
      </c>
      <c r="Z57" s="69" t="s">
        <v>48</v>
      </c>
      <c r="AF57" s="74"/>
    </row>
    <row r="58" spans="1:37" x14ac:dyDescent="0.15">
      <c r="A58" s="51"/>
      <c r="B58" s="51"/>
      <c r="F58" s="51"/>
      <c r="G58" s="65"/>
      <c r="K58" s="51"/>
      <c r="L58" s="51"/>
      <c r="O58" s="51"/>
      <c r="P58" s="51"/>
      <c r="Q58" s="65"/>
      <c r="T58" s="51"/>
      <c r="Y58" s="69" t="s">
        <v>579</v>
      </c>
      <c r="Z58" s="69" t="s">
        <v>518</v>
      </c>
      <c r="AF58" s="74"/>
    </row>
    <row r="59" spans="1:37" x14ac:dyDescent="0.15">
      <c r="A59" s="51"/>
      <c r="B59" s="51"/>
      <c r="F59" s="51"/>
      <c r="G59" s="65"/>
      <c r="K59" s="51"/>
      <c r="L59" s="51"/>
      <c r="O59" s="51"/>
      <c r="P59" s="51"/>
      <c r="Q59" s="65"/>
      <c r="T59" s="51"/>
      <c r="Y59" s="69" t="s">
        <v>580</v>
      </c>
      <c r="Z59" s="69" t="s">
        <v>666</v>
      </c>
      <c r="AF59" s="74"/>
    </row>
    <row r="60" spans="1:37" x14ac:dyDescent="0.15">
      <c r="A60" s="51"/>
      <c r="B60" s="51"/>
      <c r="F60" s="51"/>
      <c r="G60" s="65"/>
      <c r="K60" s="51"/>
      <c r="L60" s="51"/>
      <c r="O60" s="51"/>
      <c r="P60" s="51"/>
      <c r="Q60" s="65"/>
      <c r="T60" s="51"/>
      <c r="Y60" s="69" t="s">
        <v>500</v>
      </c>
      <c r="Z60" s="69" t="s">
        <v>667</v>
      </c>
      <c r="AF60" s="74"/>
    </row>
    <row r="61" spans="1:37" x14ac:dyDescent="0.15">
      <c r="A61" s="51"/>
      <c r="B61" s="51"/>
      <c r="F61" s="51"/>
      <c r="G61" s="65"/>
      <c r="K61" s="51"/>
      <c r="L61" s="51"/>
      <c r="O61" s="51"/>
      <c r="P61" s="51"/>
      <c r="Q61" s="65"/>
      <c r="T61" s="51"/>
      <c r="Y61" s="69" t="s">
        <v>33</v>
      </c>
      <c r="Z61" s="69" t="s">
        <v>118</v>
      </c>
      <c r="AF61" s="74"/>
    </row>
    <row r="62" spans="1:37" x14ac:dyDescent="0.15">
      <c r="A62" s="51"/>
      <c r="B62" s="51"/>
      <c r="F62" s="51"/>
      <c r="G62" s="65"/>
      <c r="K62" s="51"/>
      <c r="L62" s="51"/>
      <c r="O62" s="51"/>
      <c r="P62" s="51"/>
      <c r="Q62" s="65"/>
      <c r="T62" s="51"/>
      <c r="Y62" s="69" t="s">
        <v>88</v>
      </c>
      <c r="Z62" s="69" t="s">
        <v>389</v>
      </c>
      <c r="AF62" s="74"/>
    </row>
    <row r="63" spans="1:37" x14ac:dyDescent="0.15">
      <c r="A63" s="51"/>
      <c r="B63" s="51"/>
      <c r="F63" s="51"/>
      <c r="G63" s="65"/>
      <c r="K63" s="51"/>
      <c r="L63" s="51"/>
      <c r="O63" s="51"/>
      <c r="P63" s="51"/>
      <c r="Q63" s="65"/>
      <c r="T63" s="51"/>
      <c r="Y63" s="69" t="s">
        <v>274</v>
      </c>
      <c r="Z63" s="69" t="s">
        <v>668</v>
      </c>
      <c r="AF63" s="74"/>
    </row>
    <row r="64" spans="1:37" x14ac:dyDescent="0.15">
      <c r="A64" s="51"/>
      <c r="B64" s="51"/>
      <c r="F64" s="51"/>
      <c r="G64" s="65"/>
      <c r="K64" s="51"/>
      <c r="L64" s="51"/>
      <c r="O64" s="51"/>
      <c r="P64" s="51"/>
      <c r="Q64" s="65"/>
      <c r="T64" s="51"/>
      <c r="Y64" s="69" t="s">
        <v>418</v>
      </c>
      <c r="Z64" s="69" t="s">
        <v>55</v>
      </c>
      <c r="AF64" s="74"/>
    </row>
    <row r="65" spans="1:32" x14ac:dyDescent="0.15">
      <c r="A65" s="51"/>
      <c r="B65" s="51"/>
      <c r="F65" s="51"/>
      <c r="G65" s="65"/>
      <c r="K65" s="51"/>
      <c r="L65" s="51"/>
      <c r="O65" s="51"/>
      <c r="P65" s="51"/>
      <c r="Q65" s="65"/>
      <c r="T65" s="51"/>
      <c r="Y65" s="69" t="s">
        <v>582</v>
      </c>
      <c r="Z65" s="69" t="s">
        <v>669</v>
      </c>
      <c r="AF65" s="74"/>
    </row>
    <row r="66" spans="1:32" x14ac:dyDescent="0.15">
      <c r="A66" s="51"/>
      <c r="B66" s="51"/>
      <c r="F66" s="51"/>
      <c r="G66" s="65"/>
      <c r="K66" s="51"/>
      <c r="L66" s="51"/>
      <c r="O66" s="51"/>
      <c r="P66" s="51"/>
      <c r="Q66" s="65"/>
      <c r="T66" s="51"/>
      <c r="Y66" s="69" t="s">
        <v>155</v>
      </c>
      <c r="Z66" s="69" t="s">
        <v>671</v>
      </c>
      <c r="AF66" s="74"/>
    </row>
    <row r="67" spans="1:32" x14ac:dyDescent="0.15">
      <c r="A67" s="51"/>
      <c r="B67" s="51"/>
      <c r="F67" s="51"/>
      <c r="G67" s="65"/>
      <c r="K67" s="51"/>
      <c r="L67" s="51"/>
      <c r="O67" s="51"/>
      <c r="P67" s="51"/>
      <c r="Q67" s="65"/>
      <c r="T67" s="51"/>
      <c r="Y67" s="69" t="s">
        <v>584</v>
      </c>
      <c r="Z67" s="69" t="s">
        <v>27</v>
      </c>
      <c r="AF67" s="74"/>
    </row>
    <row r="68" spans="1:32" x14ac:dyDescent="0.15">
      <c r="A68" s="51"/>
      <c r="B68" s="51"/>
      <c r="F68" s="51"/>
      <c r="G68" s="65"/>
      <c r="K68" s="51"/>
      <c r="L68" s="51"/>
      <c r="O68" s="51"/>
      <c r="P68" s="51"/>
      <c r="Q68" s="65"/>
      <c r="T68" s="51"/>
      <c r="Y68" s="69" t="s">
        <v>403</v>
      </c>
      <c r="Z68" s="69" t="s">
        <v>672</v>
      </c>
      <c r="AF68" s="74"/>
    </row>
    <row r="69" spans="1:32" x14ac:dyDescent="0.15">
      <c r="A69" s="51"/>
      <c r="B69" s="51"/>
      <c r="F69" s="51"/>
      <c r="G69" s="65"/>
      <c r="K69" s="51"/>
      <c r="L69" s="51"/>
      <c r="O69" s="51"/>
      <c r="P69" s="51"/>
      <c r="Q69" s="65"/>
      <c r="T69" s="51"/>
      <c r="Y69" s="69" t="s">
        <v>519</v>
      </c>
      <c r="Z69" s="69" t="s">
        <v>674</v>
      </c>
      <c r="AF69" s="74"/>
    </row>
    <row r="70" spans="1:32" x14ac:dyDescent="0.15">
      <c r="A70" s="51"/>
      <c r="B70" s="51"/>
      <c r="Y70" s="69" t="s">
        <v>134</v>
      </c>
      <c r="Z70" s="69" t="s">
        <v>675</v>
      </c>
    </row>
    <row r="71" spans="1:32" x14ac:dyDescent="0.15">
      <c r="Y71" s="69" t="s">
        <v>585</v>
      </c>
      <c r="Z71" s="69" t="s">
        <v>197</v>
      </c>
    </row>
    <row r="72" spans="1:32" x14ac:dyDescent="0.15">
      <c r="Y72" s="69" t="s">
        <v>586</v>
      </c>
      <c r="Z72" s="69" t="s">
        <v>600</v>
      </c>
    </row>
    <row r="73" spans="1:32" x14ac:dyDescent="0.15">
      <c r="Y73" s="69" t="s">
        <v>559</v>
      </c>
      <c r="Z73" s="69" t="s">
        <v>676</v>
      </c>
    </row>
    <row r="74" spans="1:32" x14ac:dyDescent="0.15">
      <c r="Y74" s="69" t="s">
        <v>422</v>
      </c>
      <c r="Z74" s="69" t="s">
        <v>268</v>
      </c>
    </row>
    <row r="75" spans="1:32" x14ac:dyDescent="0.15">
      <c r="Y75" s="69" t="s">
        <v>497</v>
      </c>
      <c r="Z75" s="69" t="s">
        <v>678</v>
      </c>
    </row>
    <row r="76" spans="1:32" x14ac:dyDescent="0.15">
      <c r="Y76" s="69" t="s">
        <v>587</v>
      </c>
      <c r="Z76" s="69" t="s">
        <v>679</v>
      </c>
    </row>
    <row r="77" spans="1:32" x14ac:dyDescent="0.15">
      <c r="Y77" s="69" t="s">
        <v>588</v>
      </c>
      <c r="Z77" s="69" t="s">
        <v>479</v>
      </c>
    </row>
    <row r="78" spans="1:32" x14ac:dyDescent="0.15">
      <c r="Y78" s="69" t="s">
        <v>569</v>
      </c>
      <c r="Z78" s="69" t="s">
        <v>682</v>
      </c>
    </row>
    <row r="79" spans="1:32" x14ac:dyDescent="0.15">
      <c r="Y79" s="69" t="s">
        <v>589</v>
      </c>
      <c r="Z79" s="69" t="s">
        <v>656</v>
      </c>
    </row>
    <row r="80" spans="1:32" x14ac:dyDescent="0.15">
      <c r="Y80" s="69" t="s">
        <v>591</v>
      </c>
      <c r="Z80" s="69" t="s">
        <v>677</v>
      </c>
    </row>
    <row r="81" spans="25:26" x14ac:dyDescent="0.15">
      <c r="Y81" s="69" t="s">
        <v>116</v>
      </c>
      <c r="Z81" s="69" t="s">
        <v>300</v>
      </c>
    </row>
    <row r="82" spans="25:26" x14ac:dyDescent="0.15">
      <c r="Y82" s="69" t="s">
        <v>456</v>
      </c>
      <c r="Z82" s="69" t="s">
        <v>683</v>
      </c>
    </row>
    <row r="83" spans="25:26" x14ac:dyDescent="0.15">
      <c r="Y83" s="69" t="s">
        <v>208</v>
      </c>
      <c r="Z83" s="69" t="s">
        <v>249</v>
      </c>
    </row>
    <row r="84" spans="25:26" x14ac:dyDescent="0.15">
      <c r="Y84" s="69" t="s">
        <v>592</v>
      </c>
      <c r="Z84" s="69" t="s">
        <v>255</v>
      </c>
    </row>
    <row r="85" spans="25:26" x14ac:dyDescent="0.15">
      <c r="Y85" s="69" t="s">
        <v>593</v>
      </c>
      <c r="Z85" s="69" t="s">
        <v>684</v>
      </c>
    </row>
    <row r="86" spans="25:26" x14ac:dyDescent="0.15">
      <c r="Y86" s="69" t="s">
        <v>594</v>
      </c>
      <c r="Z86" s="69" t="s">
        <v>686</v>
      </c>
    </row>
    <row r="87" spans="25:26" x14ac:dyDescent="0.15">
      <c r="Y87" s="69" t="s">
        <v>596</v>
      </c>
      <c r="Z87" s="69" t="s">
        <v>687</v>
      </c>
    </row>
    <row r="88" spans="25:26" x14ac:dyDescent="0.15">
      <c r="Y88" s="69" t="s">
        <v>597</v>
      </c>
      <c r="Z88" s="69" t="s">
        <v>689</v>
      </c>
    </row>
    <row r="89" spans="25:26" x14ac:dyDescent="0.15">
      <c r="Y89" s="69" t="s">
        <v>408</v>
      </c>
      <c r="Z89" s="69" t="s">
        <v>690</v>
      </c>
    </row>
    <row r="90" spans="25:26" x14ac:dyDescent="0.15">
      <c r="Y90" s="69" t="s">
        <v>599</v>
      </c>
      <c r="Z90" s="69" t="s">
        <v>691</v>
      </c>
    </row>
    <row r="91" spans="25:26" x14ac:dyDescent="0.15">
      <c r="Y91" s="69" t="s">
        <v>275</v>
      </c>
      <c r="Z91" s="69" t="s">
        <v>692</v>
      </c>
    </row>
    <row r="92" spans="25:26" x14ac:dyDescent="0.15">
      <c r="Y92" s="69" t="s">
        <v>563</v>
      </c>
      <c r="Z92" s="69" t="s">
        <v>623</v>
      </c>
    </row>
    <row r="93" spans="25:26" x14ac:dyDescent="0.15">
      <c r="Y93" s="69" t="s">
        <v>432</v>
      </c>
      <c r="Z93" s="69" t="s">
        <v>693</v>
      </c>
    </row>
    <row r="94" spans="25:26" x14ac:dyDescent="0.15">
      <c r="Y94" s="69" t="s">
        <v>173</v>
      </c>
      <c r="Z94" s="69" t="s">
        <v>685</v>
      </c>
    </row>
    <row r="95" spans="25:26" x14ac:dyDescent="0.15">
      <c r="Y95" s="69" t="s">
        <v>467</v>
      </c>
      <c r="Z95" s="69" t="s">
        <v>694</v>
      </c>
    </row>
    <row r="96" spans="25:26" x14ac:dyDescent="0.15">
      <c r="Y96" s="69" t="s">
        <v>85</v>
      </c>
      <c r="Z96" s="69" t="s">
        <v>695</v>
      </c>
    </row>
    <row r="97" spans="25:26" x14ac:dyDescent="0.15">
      <c r="Y97" s="69" t="s">
        <v>601</v>
      </c>
      <c r="Z97" s="69" t="s">
        <v>680</v>
      </c>
    </row>
    <row r="98" spans="25:26" x14ac:dyDescent="0.15">
      <c r="Y98" s="69" t="s">
        <v>379</v>
      </c>
      <c r="Z98" s="69" t="s">
        <v>696</v>
      </c>
    </row>
    <row r="99" spans="25:26" x14ac:dyDescent="0.15">
      <c r="Y99" s="69" t="s">
        <v>619</v>
      </c>
      <c r="Z99" s="69" t="s">
        <v>697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492</v>
      </c>
      <c r="B2" s="372"/>
      <c r="C2" s="372"/>
      <c r="D2" s="372"/>
      <c r="E2" s="372"/>
      <c r="F2" s="373"/>
      <c r="G2" s="315" t="s">
        <v>222</v>
      </c>
      <c r="H2" s="316"/>
      <c r="I2" s="316"/>
      <c r="J2" s="316"/>
      <c r="K2" s="316"/>
      <c r="L2" s="316"/>
      <c r="M2" s="316"/>
      <c r="N2" s="316"/>
      <c r="O2" s="317"/>
      <c r="P2" s="321" t="s">
        <v>94</v>
      </c>
      <c r="Q2" s="316"/>
      <c r="R2" s="316"/>
      <c r="S2" s="316"/>
      <c r="T2" s="316"/>
      <c r="U2" s="316"/>
      <c r="V2" s="316"/>
      <c r="W2" s="316"/>
      <c r="X2" s="317"/>
      <c r="Y2" s="385"/>
      <c r="Z2" s="386"/>
      <c r="AA2" s="387"/>
      <c r="AB2" s="302" t="s">
        <v>47</v>
      </c>
      <c r="AC2" s="303"/>
      <c r="AD2" s="304"/>
      <c r="AE2" s="906" t="s">
        <v>505</v>
      </c>
      <c r="AF2" s="906"/>
      <c r="AG2" s="906"/>
      <c r="AH2" s="906"/>
      <c r="AI2" s="906" t="s">
        <v>86</v>
      </c>
      <c r="AJ2" s="906"/>
      <c r="AK2" s="906"/>
      <c r="AL2" s="302"/>
      <c r="AM2" s="906" t="s">
        <v>601</v>
      </c>
      <c r="AN2" s="906"/>
      <c r="AO2" s="906"/>
      <c r="AP2" s="302"/>
      <c r="AQ2" s="186" t="s">
        <v>374</v>
      </c>
      <c r="AR2" s="178"/>
      <c r="AS2" s="178"/>
      <c r="AT2" s="179"/>
      <c r="AU2" s="733" t="s">
        <v>262</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375</v>
      </c>
      <c r="AT3" s="182"/>
      <c r="AU3" s="257"/>
      <c r="AV3" s="257"/>
      <c r="AW3" s="319" t="s">
        <v>317</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53</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2" t="s">
        <v>54</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287</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492</v>
      </c>
      <c r="B9" s="372"/>
      <c r="C9" s="372"/>
      <c r="D9" s="372"/>
      <c r="E9" s="372"/>
      <c r="F9" s="373"/>
      <c r="G9" s="315" t="s">
        <v>222</v>
      </c>
      <c r="H9" s="316"/>
      <c r="I9" s="316"/>
      <c r="J9" s="316"/>
      <c r="K9" s="316"/>
      <c r="L9" s="316"/>
      <c r="M9" s="316"/>
      <c r="N9" s="316"/>
      <c r="O9" s="317"/>
      <c r="P9" s="321" t="s">
        <v>94</v>
      </c>
      <c r="Q9" s="316"/>
      <c r="R9" s="316"/>
      <c r="S9" s="316"/>
      <c r="T9" s="316"/>
      <c r="U9" s="316"/>
      <c r="V9" s="316"/>
      <c r="W9" s="316"/>
      <c r="X9" s="317"/>
      <c r="Y9" s="385"/>
      <c r="Z9" s="386"/>
      <c r="AA9" s="387"/>
      <c r="AB9" s="302" t="s">
        <v>47</v>
      </c>
      <c r="AC9" s="303"/>
      <c r="AD9" s="304"/>
      <c r="AE9" s="906" t="s">
        <v>505</v>
      </c>
      <c r="AF9" s="906"/>
      <c r="AG9" s="906"/>
      <c r="AH9" s="906"/>
      <c r="AI9" s="906" t="s">
        <v>86</v>
      </c>
      <c r="AJ9" s="906"/>
      <c r="AK9" s="906"/>
      <c r="AL9" s="302"/>
      <c r="AM9" s="906" t="s">
        <v>601</v>
      </c>
      <c r="AN9" s="906"/>
      <c r="AO9" s="906"/>
      <c r="AP9" s="302"/>
      <c r="AQ9" s="186" t="s">
        <v>374</v>
      </c>
      <c r="AR9" s="178"/>
      <c r="AS9" s="178"/>
      <c r="AT9" s="179"/>
      <c r="AU9" s="733" t="s">
        <v>262</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375</v>
      </c>
      <c r="AT10" s="182"/>
      <c r="AU10" s="257"/>
      <c r="AV10" s="257"/>
      <c r="AW10" s="319" t="s">
        <v>317</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53</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2" t="s">
        <v>54</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287</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492</v>
      </c>
      <c r="B16" s="372"/>
      <c r="C16" s="372"/>
      <c r="D16" s="372"/>
      <c r="E16" s="372"/>
      <c r="F16" s="373"/>
      <c r="G16" s="315" t="s">
        <v>222</v>
      </c>
      <c r="H16" s="316"/>
      <c r="I16" s="316"/>
      <c r="J16" s="316"/>
      <c r="K16" s="316"/>
      <c r="L16" s="316"/>
      <c r="M16" s="316"/>
      <c r="N16" s="316"/>
      <c r="O16" s="317"/>
      <c r="P16" s="321" t="s">
        <v>94</v>
      </c>
      <c r="Q16" s="316"/>
      <c r="R16" s="316"/>
      <c r="S16" s="316"/>
      <c r="T16" s="316"/>
      <c r="U16" s="316"/>
      <c r="V16" s="316"/>
      <c r="W16" s="316"/>
      <c r="X16" s="317"/>
      <c r="Y16" s="385"/>
      <c r="Z16" s="386"/>
      <c r="AA16" s="387"/>
      <c r="AB16" s="302" t="s">
        <v>47</v>
      </c>
      <c r="AC16" s="303"/>
      <c r="AD16" s="304"/>
      <c r="AE16" s="906" t="s">
        <v>505</v>
      </c>
      <c r="AF16" s="906"/>
      <c r="AG16" s="906"/>
      <c r="AH16" s="906"/>
      <c r="AI16" s="906" t="s">
        <v>86</v>
      </c>
      <c r="AJ16" s="906"/>
      <c r="AK16" s="906"/>
      <c r="AL16" s="302"/>
      <c r="AM16" s="906" t="s">
        <v>601</v>
      </c>
      <c r="AN16" s="906"/>
      <c r="AO16" s="906"/>
      <c r="AP16" s="302"/>
      <c r="AQ16" s="186" t="s">
        <v>374</v>
      </c>
      <c r="AR16" s="178"/>
      <c r="AS16" s="178"/>
      <c r="AT16" s="179"/>
      <c r="AU16" s="733" t="s">
        <v>262</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375</v>
      </c>
      <c r="AT17" s="182"/>
      <c r="AU17" s="257"/>
      <c r="AV17" s="257"/>
      <c r="AW17" s="319" t="s">
        <v>317</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53</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2" t="s">
        <v>54</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287</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492</v>
      </c>
      <c r="B23" s="372"/>
      <c r="C23" s="372"/>
      <c r="D23" s="372"/>
      <c r="E23" s="372"/>
      <c r="F23" s="373"/>
      <c r="G23" s="315" t="s">
        <v>222</v>
      </c>
      <c r="H23" s="316"/>
      <c r="I23" s="316"/>
      <c r="J23" s="316"/>
      <c r="K23" s="316"/>
      <c r="L23" s="316"/>
      <c r="M23" s="316"/>
      <c r="N23" s="316"/>
      <c r="O23" s="317"/>
      <c r="P23" s="321" t="s">
        <v>94</v>
      </c>
      <c r="Q23" s="316"/>
      <c r="R23" s="316"/>
      <c r="S23" s="316"/>
      <c r="T23" s="316"/>
      <c r="U23" s="316"/>
      <c r="V23" s="316"/>
      <c r="W23" s="316"/>
      <c r="X23" s="317"/>
      <c r="Y23" s="385"/>
      <c r="Z23" s="386"/>
      <c r="AA23" s="387"/>
      <c r="AB23" s="302" t="s">
        <v>47</v>
      </c>
      <c r="AC23" s="303"/>
      <c r="AD23" s="304"/>
      <c r="AE23" s="906" t="s">
        <v>505</v>
      </c>
      <c r="AF23" s="906"/>
      <c r="AG23" s="906"/>
      <c r="AH23" s="906"/>
      <c r="AI23" s="906" t="s">
        <v>86</v>
      </c>
      <c r="AJ23" s="906"/>
      <c r="AK23" s="906"/>
      <c r="AL23" s="302"/>
      <c r="AM23" s="906" t="s">
        <v>601</v>
      </c>
      <c r="AN23" s="906"/>
      <c r="AO23" s="906"/>
      <c r="AP23" s="302"/>
      <c r="AQ23" s="186" t="s">
        <v>374</v>
      </c>
      <c r="AR23" s="178"/>
      <c r="AS23" s="178"/>
      <c r="AT23" s="179"/>
      <c r="AU23" s="733" t="s">
        <v>262</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375</v>
      </c>
      <c r="AT24" s="182"/>
      <c r="AU24" s="257"/>
      <c r="AV24" s="257"/>
      <c r="AW24" s="319" t="s">
        <v>317</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53</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2" t="s">
        <v>54</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287</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492</v>
      </c>
      <c r="B30" s="372"/>
      <c r="C30" s="372"/>
      <c r="D30" s="372"/>
      <c r="E30" s="372"/>
      <c r="F30" s="373"/>
      <c r="G30" s="315" t="s">
        <v>222</v>
      </c>
      <c r="H30" s="316"/>
      <c r="I30" s="316"/>
      <c r="J30" s="316"/>
      <c r="K30" s="316"/>
      <c r="L30" s="316"/>
      <c r="M30" s="316"/>
      <c r="N30" s="316"/>
      <c r="O30" s="317"/>
      <c r="P30" s="321" t="s">
        <v>94</v>
      </c>
      <c r="Q30" s="316"/>
      <c r="R30" s="316"/>
      <c r="S30" s="316"/>
      <c r="T30" s="316"/>
      <c r="U30" s="316"/>
      <c r="V30" s="316"/>
      <c r="W30" s="316"/>
      <c r="X30" s="317"/>
      <c r="Y30" s="385"/>
      <c r="Z30" s="386"/>
      <c r="AA30" s="387"/>
      <c r="AB30" s="302" t="s">
        <v>47</v>
      </c>
      <c r="AC30" s="303"/>
      <c r="AD30" s="304"/>
      <c r="AE30" s="906" t="s">
        <v>505</v>
      </c>
      <c r="AF30" s="906"/>
      <c r="AG30" s="906"/>
      <c r="AH30" s="906"/>
      <c r="AI30" s="906" t="s">
        <v>86</v>
      </c>
      <c r="AJ30" s="906"/>
      <c r="AK30" s="906"/>
      <c r="AL30" s="302"/>
      <c r="AM30" s="906" t="s">
        <v>601</v>
      </c>
      <c r="AN30" s="906"/>
      <c r="AO30" s="906"/>
      <c r="AP30" s="302"/>
      <c r="AQ30" s="186" t="s">
        <v>374</v>
      </c>
      <c r="AR30" s="178"/>
      <c r="AS30" s="178"/>
      <c r="AT30" s="179"/>
      <c r="AU30" s="733" t="s">
        <v>262</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375</v>
      </c>
      <c r="AT31" s="182"/>
      <c r="AU31" s="257"/>
      <c r="AV31" s="257"/>
      <c r="AW31" s="319" t="s">
        <v>317</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53</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2" t="s">
        <v>54</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287</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492</v>
      </c>
      <c r="B37" s="372"/>
      <c r="C37" s="372"/>
      <c r="D37" s="372"/>
      <c r="E37" s="372"/>
      <c r="F37" s="373"/>
      <c r="G37" s="315" t="s">
        <v>222</v>
      </c>
      <c r="H37" s="316"/>
      <c r="I37" s="316"/>
      <c r="J37" s="316"/>
      <c r="K37" s="316"/>
      <c r="L37" s="316"/>
      <c r="M37" s="316"/>
      <c r="N37" s="316"/>
      <c r="O37" s="317"/>
      <c r="P37" s="321" t="s">
        <v>94</v>
      </c>
      <c r="Q37" s="316"/>
      <c r="R37" s="316"/>
      <c r="S37" s="316"/>
      <c r="T37" s="316"/>
      <c r="U37" s="316"/>
      <c r="V37" s="316"/>
      <c r="W37" s="316"/>
      <c r="X37" s="317"/>
      <c r="Y37" s="385"/>
      <c r="Z37" s="386"/>
      <c r="AA37" s="387"/>
      <c r="AB37" s="302" t="s">
        <v>47</v>
      </c>
      <c r="AC37" s="303"/>
      <c r="AD37" s="304"/>
      <c r="AE37" s="906" t="s">
        <v>505</v>
      </c>
      <c r="AF37" s="906"/>
      <c r="AG37" s="906"/>
      <c r="AH37" s="906"/>
      <c r="AI37" s="906" t="s">
        <v>86</v>
      </c>
      <c r="AJ37" s="906"/>
      <c r="AK37" s="906"/>
      <c r="AL37" s="302"/>
      <c r="AM37" s="906" t="s">
        <v>601</v>
      </c>
      <c r="AN37" s="906"/>
      <c r="AO37" s="906"/>
      <c r="AP37" s="302"/>
      <c r="AQ37" s="186" t="s">
        <v>374</v>
      </c>
      <c r="AR37" s="178"/>
      <c r="AS37" s="178"/>
      <c r="AT37" s="179"/>
      <c r="AU37" s="733" t="s">
        <v>262</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375</v>
      </c>
      <c r="AT38" s="182"/>
      <c r="AU38" s="257"/>
      <c r="AV38" s="257"/>
      <c r="AW38" s="319" t="s">
        <v>317</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53</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2" t="s">
        <v>54</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492</v>
      </c>
      <c r="B44" s="372"/>
      <c r="C44" s="372"/>
      <c r="D44" s="372"/>
      <c r="E44" s="372"/>
      <c r="F44" s="373"/>
      <c r="G44" s="315" t="s">
        <v>222</v>
      </c>
      <c r="H44" s="316"/>
      <c r="I44" s="316"/>
      <c r="J44" s="316"/>
      <c r="K44" s="316"/>
      <c r="L44" s="316"/>
      <c r="M44" s="316"/>
      <c r="N44" s="316"/>
      <c r="O44" s="317"/>
      <c r="P44" s="321" t="s">
        <v>94</v>
      </c>
      <c r="Q44" s="316"/>
      <c r="R44" s="316"/>
      <c r="S44" s="316"/>
      <c r="T44" s="316"/>
      <c r="U44" s="316"/>
      <c r="V44" s="316"/>
      <c r="W44" s="316"/>
      <c r="X44" s="317"/>
      <c r="Y44" s="385"/>
      <c r="Z44" s="386"/>
      <c r="AA44" s="387"/>
      <c r="AB44" s="302" t="s">
        <v>47</v>
      </c>
      <c r="AC44" s="303"/>
      <c r="AD44" s="304"/>
      <c r="AE44" s="906" t="s">
        <v>505</v>
      </c>
      <c r="AF44" s="906"/>
      <c r="AG44" s="906"/>
      <c r="AH44" s="906"/>
      <c r="AI44" s="906" t="s">
        <v>86</v>
      </c>
      <c r="AJ44" s="906"/>
      <c r="AK44" s="906"/>
      <c r="AL44" s="302"/>
      <c r="AM44" s="906" t="s">
        <v>601</v>
      </c>
      <c r="AN44" s="906"/>
      <c r="AO44" s="906"/>
      <c r="AP44" s="302"/>
      <c r="AQ44" s="186" t="s">
        <v>374</v>
      </c>
      <c r="AR44" s="178"/>
      <c r="AS44" s="178"/>
      <c r="AT44" s="179"/>
      <c r="AU44" s="733" t="s">
        <v>262</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375</v>
      </c>
      <c r="AT45" s="182"/>
      <c r="AU45" s="257"/>
      <c r="AV45" s="257"/>
      <c r="AW45" s="319" t="s">
        <v>317</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53</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2" t="s">
        <v>54</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492</v>
      </c>
      <c r="B51" s="372"/>
      <c r="C51" s="372"/>
      <c r="D51" s="372"/>
      <c r="E51" s="372"/>
      <c r="F51" s="373"/>
      <c r="G51" s="315" t="s">
        <v>222</v>
      </c>
      <c r="H51" s="316"/>
      <c r="I51" s="316"/>
      <c r="J51" s="316"/>
      <c r="K51" s="316"/>
      <c r="L51" s="316"/>
      <c r="M51" s="316"/>
      <c r="N51" s="316"/>
      <c r="O51" s="317"/>
      <c r="P51" s="321" t="s">
        <v>94</v>
      </c>
      <c r="Q51" s="316"/>
      <c r="R51" s="316"/>
      <c r="S51" s="316"/>
      <c r="T51" s="316"/>
      <c r="U51" s="316"/>
      <c r="V51" s="316"/>
      <c r="W51" s="316"/>
      <c r="X51" s="317"/>
      <c r="Y51" s="385"/>
      <c r="Z51" s="386"/>
      <c r="AA51" s="387"/>
      <c r="AB51" s="302" t="s">
        <v>47</v>
      </c>
      <c r="AC51" s="303"/>
      <c r="AD51" s="304"/>
      <c r="AE51" s="906" t="s">
        <v>505</v>
      </c>
      <c r="AF51" s="906"/>
      <c r="AG51" s="906"/>
      <c r="AH51" s="906"/>
      <c r="AI51" s="906" t="s">
        <v>86</v>
      </c>
      <c r="AJ51" s="906"/>
      <c r="AK51" s="906"/>
      <c r="AL51" s="302"/>
      <c r="AM51" s="906" t="s">
        <v>601</v>
      </c>
      <c r="AN51" s="906"/>
      <c r="AO51" s="906"/>
      <c r="AP51" s="302"/>
      <c r="AQ51" s="186" t="s">
        <v>374</v>
      </c>
      <c r="AR51" s="178"/>
      <c r="AS51" s="178"/>
      <c r="AT51" s="179"/>
      <c r="AU51" s="733" t="s">
        <v>262</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375</v>
      </c>
      <c r="AT52" s="182"/>
      <c r="AU52" s="257"/>
      <c r="AV52" s="257"/>
      <c r="AW52" s="319" t="s">
        <v>317</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53</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492</v>
      </c>
      <c r="B58" s="372"/>
      <c r="C58" s="372"/>
      <c r="D58" s="372"/>
      <c r="E58" s="372"/>
      <c r="F58" s="373"/>
      <c r="G58" s="315" t="s">
        <v>222</v>
      </c>
      <c r="H58" s="316"/>
      <c r="I58" s="316"/>
      <c r="J58" s="316"/>
      <c r="K58" s="316"/>
      <c r="L58" s="316"/>
      <c r="M58" s="316"/>
      <c r="N58" s="316"/>
      <c r="O58" s="317"/>
      <c r="P58" s="321" t="s">
        <v>94</v>
      </c>
      <c r="Q58" s="316"/>
      <c r="R58" s="316"/>
      <c r="S58" s="316"/>
      <c r="T58" s="316"/>
      <c r="U58" s="316"/>
      <c r="V58" s="316"/>
      <c r="W58" s="316"/>
      <c r="X58" s="317"/>
      <c r="Y58" s="385"/>
      <c r="Z58" s="386"/>
      <c r="AA58" s="387"/>
      <c r="AB58" s="302" t="s">
        <v>47</v>
      </c>
      <c r="AC58" s="303"/>
      <c r="AD58" s="304"/>
      <c r="AE58" s="906" t="s">
        <v>505</v>
      </c>
      <c r="AF58" s="906"/>
      <c r="AG58" s="906"/>
      <c r="AH58" s="906"/>
      <c r="AI58" s="906" t="s">
        <v>86</v>
      </c>
      <c r="AJ58" s="906"/>
      <c r="AK58" s="906"/>
      <c r="AL58" s="302"/>
      <c r="AM58" s="906" t="s">
        <v>601</v>
      </c>
      <c r="AN58" s="906"/>
      <c r="AO58" s="906"/>
      <c r="AP58" s="302"/>
      <c r="AQ58" s="186" t="s">
        <v>374</v>
      </c>
      <c r="AR58" s="178"/>
      <c r="AS58" s="178"/>
      <c r="AT58" s="179"/>
      <c r="AU58" s="733" t="s">
        <v>262</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375</v>
      </c>
      <c r="AT59" s="182"/>
      <c r="AU59" s="257"/>
      <c r="AV59" s="257"/>
      <c r="AW59" s="319" t="s">
        <v>317</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53</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2" t="s">
        <v>54</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492</v>
      </c>
      <c r="B65" s="372"/>
      <c r="C65" s="372"/>
      <c r="D65" s="372"/>
      <c r="E65" s="372"/>
      <c r="F65" s="373"/>
      <c r="G65" s="315" t="s">
        <v>222</v>
      </c>
      <c r="H65" s="316"/>
      <c r="I65" s="316"/>
      <c r="J65" s="316"/>
      <c r="K65" s="316"/>
      <c r="L65" s="316"/>
      <c r="M65" s="316"/>
      <c r="N65" s="316"/>
      <c r="O65" s="317"/>
      <c r="P65" s="321" t="s">
        <v>94</v>
      </c>
      <c r="Q65" s="316"/>
      <c r="R65" s="316"/>
      <c r="S65" s="316"/>
      <c r="T65" s="316"/>
      <c r="U65" s="316"/>
      <c r="V65" s="316"/>
      <c r="W65" s="316"/>
      <c r="X65" s="317"/>
      <c r="Y65" s="385"/>
      <c r="Z65" s="386"/>
      <c r="AA65" s="387"/>
      <c r="AB65" s="302" t="s">
        <v>47</v>
      </c>
      <c r="AC65" s="303"/>
      <c r="AD65" s="304"/>
      <c r="AE65" s="906" t="s">
        <v>505</v>
      </c>
      <c r="AF65" s="906"/>
      <c r="AG65" s="906"/>
      <c r="AH65" s="906"/>
      <c r="AI65" s="906" t="s">
        <v>86</v>
      </c>
      <c r="AJ65" s="906"/>
      <c r="AK65" s="906"/>
      <c r="AL65" s="302"/>
      <c r="AM65" s="906" t="s">
        <v>601</v>
      </c>
      <c r="AN65" s="906"/>
      <c r="AO65" s="906"/>
      <c r="AP65" s="302"/>
      <c r="AQ65" s="186" t="s">
        <v>374</v>
      </c>
      <c r="AR65" s="178"/>
      <c r="AS65" s="178"/>
      <c r="AT65" s="179"/>
      <c r="AU65" s="733" t="s">
        <v>262</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375</v>
      </c>
      <c r="AT66" s="182"/>
      <c r="AU66" s="257"/>
      <c r="AV66" s="257"/>
      <c r="AW66" s="319" t="s">
        <v>317</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53</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287</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509</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73</v>
      </c>
      <c r="M3" s="292"/>
      <c r="N3" s="292"/>
      <c r="O3" s="292"/>
      <c r="P3" s="292"/>
      <c r="Q3" s="292"/>
      <c r="R3" s="292"/>
      <c r="S3" s="292"/>
      <c r="T3" s="292"/>
      <c r="U3" s="292"/>
      <c r="V3" s="292"/>
      <c r="W3" s="292"/>
      <c r="X3" s="496"/>
      <c r="Y3" s="497" t="s">
        <v>79</v>
      </c>
      <c r="Z3" s="498"/>
      <c r="AA3" s="498"/>
      <c r="AB3" s="499"/>
      <c r="AC3" s="494" t="s">
        <v>69</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357</v>
      </c>
      <c r="H15" s="491"/>
      <c r="I15" s="491"/>
      <c r="J15" s="491"/>
      <c r="K15" s="491"/>
      <c r="L15" s="491"/>
      <c r="M15" s="491"/>
      <c r="N15" s="491"/>
      <c r="O15" s="491"/>
      <c r="P15" s="491"/>
      <c r="Q15" s="491"/>
      <c r="R15" s="491"/>
      <c r="S15" s="491"/>
      <c r="T15" s="491"/>
      <c r="U15" s="491"/>
      <c r="V15" s="491"/>
      <c r="W15" s="491"/>
      <c r="X15" s="491"/>
      <c r="Y15" s="491"/>
      <c r="Z15" s="491"/>
      <c r="AA15" s="491"/>
      <c r="AB15" s="492"/>
      <c r="AC15" s="490" t="s">
        <v>421</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69</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420</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69</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416</v>
      </c>
      <c r="H41" s="491"/>
      <c r="I41" s="491"/>
      <c r="J41" s="491"/>
      <c r="K41" s="491"/>
      <c r="L41" s="491"/>
      <c r="M41" s="491"/>
      <c r="N41" s="491"/>
      <c r="O41" s="491"/>
      <c r="P41" s="491"/>
      <c r="Q41" s="491"/>
      <c r="R41" s="491"/>
      <c r="S41" s="491"/>
      <c r="T41" s="491"/>
      <c r="U41" s="491"/>
      <c r="V41" s="491"/>
      <c r="W41" s="491"/>
      <c r="X41" s="491"/>
      <c r="Y41" s="491"/>
      <c r="Z41" s="491"/>
      <c r="AA41" s="491"/>
      <c r="AB41" s="492"/>
      <c r="AC41" s="490" t="s">
        <v>320</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69</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90" t="s">
        <v>11</v>
      </c>
      <c r="H55" s="491"/>
      <c r="I55" s="491"/>
      <c r="J55" s="491"/>
      <c r="K55" s="491"/>
      <c r="L55" s="491"/>
      <c r="M55" s="491"/>
      <c r="N55" s="491"/>
      <c r="O55" s="491"/>
      <c r="P55" s="491"/>
      <c r="Q55" s="491"/>
      <c r="R55" s="491"/>
      <c r="S55" s="491"/>
      <c r="T55" s="491"/>
      <c r="U55" s="491"/>
      <c r="V55" s="491"/>
      <c r="W55" s="491"/>
      <c r="X55" s="491"/>
      <c r="Y55" s="491"/>
      <c r="Z55" s="491"/>
      <c r="AA55" s="491"/>
      <c r="AB55" s="492"/>
      <c r="AC55" s="490" t="s">
        <v>423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69</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150</v>
      </c>
      <c r="H68" s="491"/>
      <c r="I68" s="491"/>
      <c r="J68" s="491"/>
      <c r="K68" s="491"/>
      <c r="L68" s="491"/>
      <c r="M68" s="491"/>
      <c r="N68" s="491"/>
      <c r="O68" s="491"/>
      <c r="P68" s="491"/>
      <c r="Q68" s="491"/>
      <c r="R68" s="491"/>
      <c r="S68" s="491"/>
      <c r="T68" s="491"/>
      <c r="U68" s="491"/>
      <c r="V68" s="491"/>
      <c r="W68" s="491"/>
      <c r="X68" s="491"/>
      <c r="Y68" s="491"/>
      <c r="Z68" s="491"/>
      <c r="AA68" s="491"/>
      <c r="AB68" s="492"/>
      <c r="AC68" s="490" t="s">
        <v>427</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69</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428</v>
      </c>
      <c r="H81" s="491"/>
      <c r="I81" s="491"/>
      <c r="J81" s="491"/>
      <c r="K81" s="491"/>
      <c r="L81" s="491"/>
      <c r="M81" s="491"/>
      <c r="N81" s="491"/>
      <c r="O81" s="491"/>
      <c r="P81" s="491"/>
      <c r="Q81" s="491"/>
      <c r="R81" s="491"/>
      <c r="S81" s="491"/>
      <c r="T81" s="491"/>
      <c r="U81" s="491"/>
      <c r="V81" s="491"/>
      <c r="W81" s="491"/>
      <c r="X81" s="491"/>
      <c r="Y81" s="491"/>
      <c r="Z81" s="491"/>
      <c r="AA81" s="491"/>
      <c r="AB81" s="492"/>
      <c r="AC81" s="490" t="s">
        <v>431</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69</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433</v>
      </c>
      <c r="H94" s="491"/>
      <c r="I94" s="491"/>
      <c r="J94" s="491"/>
      <c r="K94" s="491"/>
      <c r="L94" s="491"/>
      <c r="M94" s="491"/>
      <c r="N94" s="491"/>
      <c r="O94" s="491"/>
      <c r="P94" s="491"/>
      <c r="Q94" s="491"/>
      <c r="R94" s="491"/>
      <c r="S94" s="491"/>
      <c r="T94" s="491"/>
      <c r="U94" s="491"/>
      <c r="V94" s="491"/>
      <c r="W94" s="491"/>
      <c r="X94" s="491"/>
      <c r="Y94" s="491"/>
      <c r="Z94" s="491"/>
      <c r="AA94" s="491"/>
      <c r="AB94" s="492"/>
      <c r="AC94" s="490" t="s">
        <v>323</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69</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90" t="s">
        <v>321</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434</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69</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437</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376</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69</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260</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15</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69</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438</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324</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69</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90" t="s">
        <v>325</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441</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69</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442</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69</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280</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443</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69</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339</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327</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69</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93</v>
      </c>
      <c r="B214" s="910"/>
      <c r="C214" s="910"/>
      <c r="D214" s="910"/>
      <c r="E214" s="910"/>
      <c r="F214" s="911"/>
      <c r="G214" s="490" t="s">
        <v>329</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107</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69</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344</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69</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69</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273</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69</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24</v>
      </c>
      <c r="Q3" s="278"/>
      <c r="R3" s="278"/>
      <c r="S3" s="278"/>
      <c r="T3" s="278"/>
      <c r="U3" s="278"/>
      <c r="V3" s="278"/>
      <c r="W3" s="278"/>
      <c r="X3" s="278"/>
      <c r="Y3" s="463" t="s">
        <v>449</v>
      </c>
      <c r="Z3" s="463"/>
      <c r="AA3" s="463"/>
      <c r="AB3" s="463"/>
      <c r="AC3" s="247" t="s">
        <v>377</v>
      </c>
      <c r="AD3" s="247"/>
      <c r="AE3" s="247"/>
      <c r="AF3" s="247"/>
      <c r="AG3" s="247"/>
      <c r="AH3" s="463" t="s">
        <v>409</v>
      </c>
      <c r="AI3" s="278"/>
      <c r="AJ3" s="278"/>
      <c r="AK3" s="278"/>
      <c r="AL3" s="278" t="s">
        <v>23</v>
      </c>
      <c r="AM3" s="278"/>
      <c r="AN3" s="278"/>
      <c r="AO3" s="422"/>
      <c r="AP3" s="247" t="s">
        <v>454</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24</v>
      </c>
      <c r="Q36" s="278"/>
      <c r="R36" s="278"/>
      <c r="S36" s="278"/>
      <c r="T36" s="278"/>
      <c r="U36" s="278"/>
      <c r="V36" s="278"/>
      <c r="W36" s="278"/>
      <c r="X36" s="278"/>
      <c r="Y36" s="463" t="s">
        <v>449</v>
      </c>
      <c r="Z36" s="463"/>
      <c r="AA36" s="463"/>
      <c r="AB36" s="463"/>
      <c r="AC36" s="247" t="s">
        <v>377</v>
      </c>
      <c r="AD36" s="247"/>
      <c r="AE36" s="247"/>
      <c r="AF36" s="247"/>
      <c r="AG36" s="247"/>
      <c r="AH36" s="463" t="s">
        <v>409</v>
      </c>
      <c r="AI36" s="278"/>
      <c r="AJ36" s="278"/>
      <c r="AK36" s="278"/>
      <c r="AL36" s="278" t="s">
        <v>23</v>
      </c>
      <c r="AM36" s="278"/>
      <c r="AN36" s="278"/>
      <c r="AO36" s="422"/>
      <c r="AP36" s="247" t="s">
        <v>454</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24</v>
      </c>
      <c r="Q69" s="278"/>
      <c r="R69" s="278"/>
      <c r="S69" s="278"/>
      <c r="T69" s="278"/>
      <c r="U69" s="278"/>
      <c r="V69" s="278"/>
      <c r="W69" s="278"/>
      <c r="X69" s="278"/>
      <c r="Y69" s="463" t="s">
        <v>449</v>
      </c>
      <c r="Z69" s="463"/>
      <c r="AA69" s="463"/>
      <c r="AB69" s="463"/>
      <c r="AC69" s="247" t="s">
        <v>377</v>
      </c>
      <c r="AD69" s="247"/>
      <c r="AE69" s="247"/>
      <c r="AF69" s="247"/>
      <c r="AG69" s="247"/>
      <c r="AH69" s="463" t="s">
        <v>409</v>
      </c>
      <c r="AI69" s="278"/>
      <c r="AJ69" s="278"/>
      <c r="AK69" s="278"/>
      <c r="AL69" s="278" t="s">
        <v>23</v>
      </c>
      <c r="AM69" s="278"/>
      <c r="AN69" s="278"/>
      <c r="AO69" s="422"/>
      <c r="AP69" s="247" t="s">
        <v>454</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24</v>
      </c>
      <c r="Q102" s="278"/>
      <c r="R102" s="278"/>
      <c r="S102" s="278"/>
      <c r="T102" s="278"/>
      <c r="U102" s="278"/>
      <c r="V102" s="278"/>
      <c r="W102" s="278"/>
      <c r="X102" s="278"/>
      <c r="Y102" s="463" t="s">
        <v>449</v>
      </c>
      <c r="Z102" s="463"/>
      <c r="AA102" s="463"/>
      <c r="AB102" s="463"/>
      <c r="AC102" s="247" t="s">
        <v>377</v>
      </c>
      <c r="AD102" s="247"/>
      <c r="AE102" s="247"/>
      <c r="AF102" s="247"/>
      <c r="AG102" s="247"/>
      <c r="AH102" s="463" t="s">
        <v>409</v>
      </c>
      <c r="AI102" s="278"/>
      <c r="AJ102" s="278"/>
      <c r="AK102" s="278"/>
      <c r="AL102" s="278" t="s">
        <v>23</v>
      </c>
      <c r="AM102" s="278"/>
      <c r="AN102" s="278"/>
      <c r="AO102" s="422"/>
      <c r="AP102" s="247" t="s">
        <v>454</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24</v>
      </c>
      <c r="Q135" s="278"/>
      <c r="R135" s="278"/>
      <c r="S135" s="278"/>
      <c r="T135" s="278"/>
      <c r="U135" s="278"/>
      <c r="V135" s="278"/>
      <c r="W135" s="278"/>
      <c r="X135" s="278"/>
      <c r="Y135" s="463" t="s">
        <v>449</v>
      </c>
      <c r="Z135" s="463"/>
      <c r="AA135" s="463"/>
      <c r="AB135" s="463"/>
      <c r="AC135" s="247" t="s">
        <v>377</v>
      </c>
      <c r="AD135" s="247"/>
      <c r="AE135" s="247"/>
      <c r="AF135" s="247"/>
      <c r="AG135" s="247"/>
      <c r="AH135" s="463" t="s">
        <v>409</v>
      </c>
      <c r="AI135" s="278"/>
      <c r="AJ135" s="278"/>
      <c r="AK135" s="278"/>
      <c r="AL135" s="278" t="s">
        <v>23</v>
      </c>
      <c r="AM135" s="278"/>
      <c r="AN135" s="278"/>
      <c r="AO135" s="422"/>
      <c r="AP135" s="247" t="s">
        <v>454</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24</v>
      </c>
      <c r="Q168" s="278"/>
      <c r="R168" s="278"/>
      <c r="S168" s="278"/>
      <c r="T168" s="278"/>
      <c r="U168" s="278"/>
      <c r="V168" s="278"/>
      <c r="W168" s="278"/>
      <c r="X168" s="278"/>
      <c r="Y168" s="463" t="s">
        <v>449</v>
      </c>
      <c r="Z168" s="463"/>
      <c r="AA168" s="463"/>
      <c r="AB168" s="463"/>
      <c r="AC168" s="247" t="s">
        <v>377</v>
      </c>
      <c r="AD168" s="247"/>
      <c r="AE168" s="247"/>
      <c r="AF168" s="247"/>
      <c r="AG168" s="247"/>
      <c r="AH168" s="463" t="s">
        <v>409</v>
      </c>
      <c r="AI168" s="278"/>
      <c r="AJ168" s="278"/>
      <c r="AK168" s="278"/>
      <c r="AL168" s="278" t="s">
        <v>23</v>
      </c>
      <c r="AM168" s="278"/>
      <c r="AN168" s="278"/>
      <c r="AO168" s="422"/>
      <c r="AP168" s="247" t="s">
        <v>454</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24</v>
      </c>
      <c r="Q201" s="278"/>
      <c r="R201" s="278"/>
      <c r="S201" s="278"/>
      <c r="T201" s="278"/>
      <c r="U201" s="278"/>
      <c r="V201" s="278"/>
      <c r="W201" s="278"/>
      <c r="X201" s="278"/>
      <c r="Y201" s="463" t="s">
        <v>449</v>
      </c>
      <c r="Z201" s="463"/>
      <c r="AA201" s="463"/>
      <c r="AB201" s="463"/>
      <c r="AC201" s="247" t="s">
        <v>377</v>
      </c>
      <c r="AD201" s="247"/>
      <c r="AE201" s="247"/>
      <c r="AF201" s="247"/>
      <c r="AG201" s="247"/>
      <c r="AH201" s="463" t="s">
        <v>409</v>
      </c>
      <c r="AI201" s="278"/>
      <c r="AJ201" s="278"/>
      <c r="AK201" s="278"/>
      <c r="AL201" s="278" t="s">
        <v>23</v>
      </c>
      <c r="AM201" s="278"/>
      <c r="AN201" s="278"/>
      <c r="AO201" s="422"/>
      <c r="AP201" s="247" t="s">
        <v>454</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24</v>
      </c>
      <c r="Q234" s="278"/>
      <c r="R234" s="278"/>
      <c r="S234" s="278"/>
      <c r="T234" s="278"/>
      <c r="U234" s="278"/>
      <c r="V234" s="278"/>
      <c r="W234" s="278"/>
      <c r="X234" s="278"/>
      <c r="Y234" s="463" t="s">
        <v>449</v>
      </c>
      <c r="Z234" s="463"/>
      <c r="AA234" s="463"/>
      <c r="AB234" s="463"/>
      <c r="AC234" s="247" t="s">
        <v>377</v>
      </c>
      <c r="AD234" s="247"/>
      <c r="AE234" s="247"/>
      <c r="AF234" s="247"/>
      <c r="AG234" s="247"/>
      <c r="AH234" s="463" t="s">
        <v>409</v>
      </c>
      <c r="AI234" s="278"/>
      <c r="AJ234" s="278"/>
      <c r="AK234" s="278"/>
      <c r="AL234" s="278" t="s">
        <v>23</v>
      </c>
      <c r="AM234" s="278"/>
      <c r="AN234" s="278"/>
      <c r="AO234" s="422"/>
      <c r="AP234" s="247" t="s">
        <v>454</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24</v>
      </c>
      <c r="Q267" s="278"/>
      <c r="R267" s="278"/>
      <c r="S267" s="278"/>
      <c r="T267" s="278"/>
      <c r="U267" s="278"/>
      <c r="V267" s="278"/>
      <c r="W267" s="278"/>
      <c r="X267" s="278"/>
      <c r="Y267" s="463" t="s">
        <v>449</v>
      </c>
      <c r="Z267" s="463"/>
      <c r="AA267" s="463"/>
      <c r="AB267" s="463"/>
      <c r="AC267" s="247" t="s">
        <v>377</v>
      </c>
      <c r="AD267" s="247"/>
      <c r="AE267" s="247"/>
      <c r="AF267" s="247"/>
      <c r="AG267" s="247"/>
      <c r="AH267" s="463" t="s">
        <v>409</v>
      </c>
      <c r="AI267" s="278"/>
      <c r="AJ267" s="278"/>
      <c r="AK267" s="278"/>
      <c r="AL267" s="278" t="s">
        <v>23</v>
      </c>
      <c r="AM267" s="278"/>
      <c r="AN267" s="278"/>
      <c r="AO267" s="422"/>
      <c r="AP267" s="247" t="s">
        <v>454</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24</v>
      </c>
      <c r="Q300" s="278"/>
      <c r="R300" s="278"/>
      <c r="S300" s="278"/>
      <c r="T300" s="278"/>
      <c r="U300" s="278"/>
      <c r="V300" s="278"/>
      <c r="W300" s="278"/>
      <c r="X300" s="278"/>
      <c r="Y300" s="463" t="s">
        <v>449</v>
      </c>
      <c r="Z300" s="463"/>
      <c r="AA300" s="463"/>
      <c r="AB300" s="463"/>
      <c r="AC300" s="247" t="s">
        <v>377</v>
      </c>
      <c r="AD300" s="247"/>
      <c r="AE300" s="247"/>
      <c r="AF300" s="247"/>
      <c r="AG300" s="247"/>
      <c r="AH300" s="463" t="s">
        <v>409</v>
      </c>
      <c r="AI300" s="278"/>
      <c r="AJ300" s="278"/>
      <c r="AK300" s="278"/>
      <c r="AL300" s="278" t="s">
        <v>23</v>
      </c>
      <c r="AM300" s="278"/>
      <c r="AN300" s="278"/>
      <c r="AO300" s="422"/>
      <c r="AP300" s="247" t="s">
        <v>454</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24</v>
      </c>
      <c r="Q333" s="278"/>
      <c r="R333" s="278"/>
      <c r="S333" s="278"/>
      <c r="T333" s="278"/>
      <c r="U333" s="278"/>
      <c r="V333" s="278"/>
      <c r="W333" s="278"/>
      <c r="X333" s="278"/>
      <c r="Y333" s="463" t="s">
        <v>449</v>
      </c>
      <c r="Z333" s="463"/>
      <c r="AA333" s="463"/>
      <c r="AB333" s="463"/>
      <c r="AC333" s="247" t="s">
        <v>377</v>
      </c>
      <c r="AD333" s="247"/>
      <c r="AE333" s="247"/>
      <c r="AF333" s="247"/>
      <c r="AG333" s="247"/>
      <c r="AH333" s="463" t="s">
        <v>409</v>
      </c>
      <c r="AI333" s="278"/>
      <c r="AJ333" s="278"/>
      <c r="AK333" s="278"/>
      <c r="AL333" s="278" t="s">
        <v>23</v>
      </c>
      <c r="AM333" s="278"/>
      <c r="AN333" s="278"/>
      <c r="AO333" s="422"/>
      <c r="AP333" s="247" t="s">
        <v>454</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24</v>
      </c>
      <c r="Q366" s="278"/>
      <c r="R366" s="278"/>
      <c r="S366" s="278"/>
      <c r="T366" s="278"/>
      <c r="U366" s="278"/>
      <c r="V366" s="278"/>
      <c r="W366" s="278"/>
      <c r="X366" s="278"/>
      <c r="Y366" s="463" t="s">
        <v>449</v>
      </c>
      <c r="Z366" s="463"/>
      <c r="AA366" s="463"/>
      <c r="AB366" s="463"/>
      <c r="AC366" s="247" t="s">
        <v>377</v>
      </c>
      <c r="AD366" s="247"/>
      <c r="AE366" s="247"/>
      <c r="AF366" s="247"/>
      <c r="AG366" s="247"/>
      <c r="AH366" s="463" t="s">
        <v>409</v>
      </c>
      <c r="AI366" s="278"/>
      <c r="AJ366" s="278"/>
      <c r="AK366" s="278"/>
      <c r="AL366" s="278" t="s">
        <v>23</v>
      </c>
      <c r="AM366" s="278"/>
      <c r="AN366" s="278"/>
      <c r="AO366" s="422"/>
      <c r="AP366" s="247" t="s">
        <v>454</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24</v>
      </c>
      <c r="Q399" s="278"/>
      <c r="R399" s="278"/>
      <c r="S399" s="278"/>
      <c r="T399" s="278"/>
      <c r="U399" s="278"/>
      <c r="V399" s="278"/>
      <c r="W399" s="278"/>
      <c r="X399" s="278"/>
      <c r="Y399" s="463" t="s">
        <v>449</v>
      </c>
      <c r="Z399" s="463"/>
      <c r="AA399" s="463"/>
      <c r="AB399" s="463"/>
      <c r="AC399" s="247" t="s">
        <v>377</v>
      </c>
      <c r="AD399" s="247"/>
      <c r="AE399" s="247"/>
      <c r="AF399" s="247"/>
      <c r="AG399" s="247"/>
      <c r="AH399" s="463" t="s">
        <v>409</v>
      </c>
      <c r="AI399" s="278"/>
      <c r="AJ399" s="278"/>
      <c r="AK399" s="278"/>
      <c r="AL399" s="278" t="s">
        <v>23</v>
      </c>
      <c r="AM399" s="278"/>
      <c r="AN399" s="278"/>
      <c r="AO399" s="422"/>
      <c r="AP399" s="247" t="s">
        <v>454</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24</v>
      </c>
      <c r="Q432" s="278"/>
      <c r="R432" s="278"/>
      <c r="S432" s="278"/>
      <c r="T432" s="278"/>
      <c r="U432" s="278"/>
      <c r="V432" s="278"/>
      <c r="W432" s="278"/>
      <c r="X432" s="278"/>
      <c r="Y432" s="463" t="s">
        <v>449</v>
      </c>
      <c r="Z432" s="463"/>
      <c r="AA432" s="463"/>
      <c r="AB432" s="463"/>
      <c r="AC432" s="247" t="s">
        <v>377</v>
      </c>
      <c r="AD432" s="247"/>
      <c r="AE432" s="247"/>
      <c r="AF432" s="247"/>
      <c r="AG432" s="247"/>
      <c r="AH432" s="463" t="s">
        <v>409</v>
      </c>
      <c r="AI432" s="278"/>
      <c r="AJ432" s="278"/>
      <c r="AK432" s="278"/>
      <c r="AL432" s="278" t="s">
        <v>23</v>
      </c>
      <c r="AM432" s="278"/>
      <c r="AN432" s="278"/>
      <c r="AO432" s="422"/>
      <c r="AP432" s="247" t="s">
        <v>454</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24</v>
      </c>
      <c r="Q465" s="278"/>
      <c r="R465" s="278"/>
      <c r="S465" s="278"/>
      <c r="T465" s="278"/>
      <c r="U465" s="278"/>
      <c r="V465" s="278"/>
      <c r="W465" s="278"/>
      <c r="X465" s="278"/>
      <c r="Y465" s="463" t="s">
        <v>449</v>
      </c>
      <c r="Z465" s="463"/>
      <c r="AA465" s="463"/>
      <c r="AB465" s="463"/>
      <c r="AC465" s="247" t="s">
        <v>377</v>
      </c>
      <c r="AD465" s="247"/>
      <c r="AE465" s="247"/>
      <c r="AF465" s="247"/>
      <c r="AG465" s="247"/>
      <c r="AH465" s="463" t="s">
        <v>409</v>
      </c>
      <c r="AI465" s="278"/>
      <c r="AJ465" s="278"/>
      <c r="AK465" s="278"/>
      <c r="AL465" s="278" t="s">
        <v>23</v>
      </c>
      <c r="AM465" s="278"/>
      <c r="AN465" s="278"/>
      <c r="AO465" s="422"/>
      <c r="AP465" s="247" t="s">
        <v>454</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24</v>
      </c>
      <c r="Q498" s="278"/>
      <c r="R498" s="278"/>
      <c r="S498" s="278"/>
      <c r="T498" s="278"/>
      <c r="U498" s="278"/>
      <c r="V498" s="278"/>
      <c r="W498" s="278"/>
      <c r="X498" s="278"/>
      <c r="Y498" s="463" t="s">
        <v>449</v>
      </c>
      <c r="Z498" s="463"/>
      <c r="AA498" s="463"/>
      <c r="AB498" s="463"/>
      <c r="AC498" s="247" t="s">
        <v>377</v>
      </c>
      <c r="AD498" s="247"/>
      <c r="AE498" s="247"/>
      <c r="AF498" s="247"/>
      <c r="AG498" s="247"/>
      <c r="AH498" s="463" t="s">
        <v>409</v>
      </c>
      <c r="AI498" s="278"/>
      <c r="AJ498" s="278"/>
      <c r="AK498" s="278"/>
      <c r="AL498" s="278" t="s">
        <v>23</v>
      </c>
      <c r="AM498" s="278"/>
      <c r="AN498" s="278"/>
      <c r="AO498" s="422"/>
      <c r="AP498" s="247" t="s">
        <v>454</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24</v>
      </c>
      <c r="Q531" s="278"/>
      <c r="R531" s="278"/>
      <c r="S531" s="278"/>
      <c r="T531" s="278"/>
      <c r="U531" s="278"/>
      <c r="V531" s="278"/>
      <c r="W531" s="278"/>
      <c r="X531" s="278"/>
      <c r="Y531" s="463" t="s">
        <v>449</v>
      </c>
      <c r="Z531" s="463"/>
      <c r="AA531" s="463"/>
      <c r="AB531" s="463"/>
      <c r="AC531" s="247" t="s">
        <v>377</v>
      </c>
      <c r="AD531" s="247"/>
      <c r="AE531" s="247"/>
      <c r="AF531" s="247"/>
      <c r="AG531" s="247"/>
      <c r="AH531" s="463" t="s">
        <v>409</v>
      </c>
      <c r="AI531" s="278"/>
      <c r="AJ531" s="278"/>
      <c r="AK531" s="278"/>
      <c r="AL531" s="278" t="s">
        <v>23</v>
      </c>
      <c r="AM531" s="278"/>
      <c r="AN531" s="278"/>
      <c r="AO531" s="422"/>
      <c r="AP531" s="247" t="s">
        <v>454</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24</v>
      </c>
      <c r="Q564" s="278"/>
      <c r="R564" s="278"/>
      <c r="S564" s="278"/>
      <c r="T564" s="278"/>
      <c r="U564" s="278"/>
      <c r="V564" s="278"/>
      <c r="W564" s="278"/>
      <c r="X564" s="278"/>
      <c r="Y564" s="463" t="s">
        <v>449</v>
      </c>
      <c r="Z564" s="463"/>
      <c r="AA564" s="463"/>
      <c r="AB564" s="463"/>
      <c r="AC564" s="247" t="s">
        <v>377</v>
      </c>
      <c r="AD564" s="247"/>
      <c r="AE564" s="247"/>
      <c r="AF564" s="247"/>
      <c r="AG564" s="247"/>
      <c r="AH564" s="463" t="s">
        <v>409</v>
      </c>
      <c r="AI564" s="278"/>
      <c r="AJ564" s="278"/>
      <c r="AK564" s="278"/>
      <c r="AL564" s="278" t="s">
        <v>23</v>
      </c>
      <c r="AM564" s="278"/>
      <c r="AN564" s="278"/>
      <c r="AO564" s="422"/>
      <c r="AP564" s="247" t="s">
        <v>454</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24</v>
      </c>
      <c r="Q597" s="278"/>
      <c r="R597" s="278"/>
      <c r="S597" s="278"/>
      <c r="T597" s="278"/>
      <c r="U597" s="278"/>
      <c r="V597" s="278"/>
      <c r="W597" s="278"/>
      <c r="X597" s="278"/>
      <c r="Y597" s="463" t="s">
        <v>449</v>
      </c>
      <c r="Z597" s="463"/>
      <c r="AA597" s="463"/>
      <c r="AB597" s="463"/>
      <c r="AC597" s="247" t="s">
        <v>377</v>
      </c>
      <c r="AD597" s="247"/>
      <c r="AE597" s="247"/>
      <c r="AF597" s="247"/>
      <c r="AG597" s="247"/>
      <c r="AH597" s="463" t="s">
        <v>409</v>
      </c>
      <c r="AI597" s="278"/>
      <c r="AJ597" s="278"/>
      <c r="AK597" s="278"/>
      <c r="AL597" s="278" t="s">
        <v>23</v>
      </c>
      <c r="AM597" s="278"/>
      <c r="AN597" s="278"/>
      <c r="AO597" s="422"/>
      <c r="AP597" s="247" t="s">
        <v>454</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24</v>
      </c>
      <c r="Q630" s="278"/>
      <c r="R630" s="278"/>
      <c r="S630" s="278"/>
      <c r="T630" s="278"/>
      <c r="U630" s="278"/>
      <c r="V630" s="278"/>
      <c r="W630" s="278"/>
      <c r="X630" s="278"/>
      <c r="Y630" s="463" t="s">
        <v>449</v>
      </c>
      <c r="Z630" s="463"/>
      <c r="AA630" s="463"/>
      <c r="AB630" s="463"/>
      <c r="AC630" s="247" t="s">
        <v>377</v>
      </c>
      <c r="AD630" s="247"/>
      <c r="AE630" s="247"/>
      <c r="AF630" s="247"/>
      <c r="AG630" s="247"/>
      <c r="AH630" s="463" t="s">
        <v>409</v>
      </c>
      <c r="AI630" s="278"/>
      <c r="AJ630" s="278"/>
      <c r="AK630" s="278"/>
      <c r="AL630" s="278" t="s">
        <v>23</v>
      </c>
      <c r="AM630" s="278"/>
      <c r="AN630" s="278"/>
      <c r="AO630" s="422"/>
      <c r="AP630" s="247" t="s">
        <v>454</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24</v>
      </c>
      <c r="Q663" s="278"/>
      <c r="R663" s="278"/>
      <c r="S663" s="278"/>
      <c r="T663" s="278"/>
      <c r="U663" s="278"/>
      <c r="V663" s="278"/>
      <c r="W663" s="278"/>
      <c r="X663" s="278"/>
      <c r="Y663" s="463" t="s">
        <v>449</v>
      </c>
      <c r="Z663" s="463"/>
      <c r="AA663" s="463"/>
      <c r="AB663" s="463"/>
      <c r="AC663" s="247" t="s">
        <v>377</v>
      </c>
      <c r="AD663" s="247"/>
      <c r="AE663" s="247"/>
      <c r="AF663" s="247"/>
      <c r="AG663" s="247"/>
      <c r="AH663" s="463" t="s">
        <v>409</v>
      </c>
      <c r="AI663" s="278"/>
      <c r="AJ663" s="278"/>
      <c r="AK663" s="278"/>
      <c r="AL663" s="278" t="s">
        <v>23</v>
      </c>
      <c r="AM663" s="278"/>
      <c r="AN663" s="278"/>
      <c r="AO663" s="422"/>
      <c r="AP663" s="247" t="s">
        <v>454</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24</v>
      </c>
      <c r="Q696" s="278"/>
      <c r="R696" s="278"/>
      <c r="S696" s="278"/>
      <c r="T696" s="278"/>
      <c r="U696" s="278"/>
      <c r="V696" s="278"/>
      <c r="W696" s="278"/>
      <c r="X696" s="278"/>
      <c r="Y696" s="463" t="s">
        <v>449</v>
      </c>
      <c r="Z696" s="463"/>
      <c r="AA696" s="463"/>
      <c r="AB696" s="463"/>
      <c r="AC696" s="247" t="s">
        <v>377</v>
      </c>
      <c r="AD696" s="247"/>
      <c r="AE696" s="247"/>
      <c r="AF696" s="247"/>
      <c r="AG696" s="247"/>
      <c r="AH696" s="463" t="s">
        <v>409</v>
      </c>
      <c r="AI696" s="278"/>
      <c r="AJ696" s="278"/>
      <c r="AK696" s="278"/>
      <c r="AL696" s="278" t="s">
        <v>23</v>
      </c>
      <c r="AM696" s="278"/>
      <c r="AN696" s="278"/>
      <c r="AO696" s="422"/>
      <c r="AP696" s="247" t="s">
        <v>454</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24</v>
      </c>
      <c r="Q729" s="278"/>
      <c r="R729" s="278"/>
      <c r="S729" s="278"/>
      <c r="T729" s="278"/>
      <c r="U729" s="278"/>
      <c r="V729" s="278"/>
      <c r="W729" s="278"/>
      <c r="X729" s="278"/>
      <c r="Y729" s="463" t="s">
        <v>449</v>
      </c>
      <c r="Z729" s="463"/>
      <c r="AA729" s="463"/>
      <c r="AB729" s="463"/>
      <c r="AC729" s="247" t="s">
        <v>377</v>
      </c>
      <c r="AD729" s="247"/>
      <c r="AE729" s="247"/>
      <c r="AF729" s="247"/>
      <c r="AG729" s="247"/>
      <c r="AH729" s="463" t="s">
        <v>409</v>
      </c>
      <c r="AI729" s="278"/>
      <c r="AJ729" s="278"/>
      <c r="AK729" s="278"/>
      <c r="AL729" s="278" t="s">
        <v>23</v>
      </c>
      <c r="AM729" s="278"/>
      <c r="AN729" s="278"/>
      <c r="AO729" s="422"/>
      <c r="AP729" s="247" t="s">
        <v>454</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24</v>
      </c>
      <c r="Q762" s="278"/>
      <c r="R762" s="278"/>
      <c r="S762" s="278"/>
      <c r="T762" s="278"/>
      <c r="U762" s="278"/>
      <c r="V762" s="278"/>
      <c r="W762" s="278"/>
      <c r="X762" s="278"/>
      <c r="Y762" s="463" t="s">
        <v>449</v>
      </c>
      <c r="Z762" s="463"/>
      <c r="AA762" s="463"/>
      <c r="AB762" s="463"/>
      <c r="AC762" s="247" t="s">
        <v>377</v>
      </c>
      <c r="AD762" s="247"/>
      <c r="AE762" s="247"/>
      <c r="AF762" s="247"/>
      <c r="AG762" s="247"/>
      <c r="AH762" s="463" t="s">
        <v>409</v>
      </c>
      <c r="AI762" s="278"/>
      <c r="AJ762" s="278"/>
      <c r="AK762" s="278"/>
      <c r="AL762" s="278" t="s">
        <v>23</v>
      </c>
      <c r="AM762" s="278"/>
      <c r="AN762" s="278"/>
      <c r="AO762" s="422"/>
      <c r="AP762" s="247" t="s">
        <v>454</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24</v>
      </c>
      <c r="Q795" s="278"/>
      <c r="R795" s="278"/>
      <c r="S795" s="278"/>
      <c r="T795" s="278"/>
      <c r="U795" s="278"/>
      <c r="V795" s="278"/>
      <c r="W795" s="278"/>
      <c r="X795" s="278"/>
      <c r="Y795" s="463" t="s">
        <v>449</v>
      </c>
      <c r="Z795" s="463"/>
      <c r="AA795" s="463"/>
      <c r="AB795" s="463"/>
      <c r="AC795" s="247" t="s">
        <v>377</v>
      </c>
      <c r="AD795" s="247"/>
      <c r="AE795" s="247"/>
      <c r="AF795" s="247"/>
      <c r="AG795" s="247"/>
      <c r="AH795" s="463" t="s">
        <v>409</v>
      </c>
      <c r="AI795" s="278"/>
      <c r="AJ795" s="278"/>
      <c r="AK795" s="278"/>
      <c r="AL795" s="278" t="s">
        <v>23</v>
      </c>
      <c r="AM795" s="278"/>
      <c r="AN795" s="278"/>
      <c r="AO795" s="422"/>
      <c r="AP795" s="247" t="s">
        <v>454</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24</v>
      </c>
      <c r="Q828" s="278"/>
      <c r="R828" s="278"/>
      <c r="S828" s="278"/>
      <c r="T828" s="278"/>
      <c r="U828" s="278"/>
      <c r="V828" s="278"/>
      <c r="W828" s="278"/>
      <c r="X828" s="278"/>
      <c r="Y828" s="463" t="s">
        <v>449</v>
      </c>
      <c r="Z828" s="463"/>
      <c r="AA828" s="463"/>
      <c r="AB828" s="463"/>
      <c r="AC828" s="247" t="s">
        <v>377</v>
      </c>
      <c r="AD828" s="247"/>
      <c r="AE828" s="247"/>
      <c r="AF828" s="247"/>
      <c r="AG828" s="247"/>
      <c r="AH828" s="463" t="s">
        <v>409</v>
      </c>
      <c r="AI828" s="278"/>
      <c r="AJ828" s="278"/>
      <c r="AK828" s="278"/>
      <c r="AL828" s="278" t="s">
        <v>23</v>
      </c>
      <c r="AM828" s="278"/>
      <c r="AN828" s="278"/>
      <c r="AO828" s="422"/>
      <c r="AP828" s="247" t="s">
        <v>454</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24</v>
      </c>
      <c r="Q861" s="278"/>
      <c r="R861" s="278"/>
      <c r="S861" s="278"/>
      <c r="T861" s="278"/>
      <c r="U861" s="278"/>
      <c r="V861" s="278"/>
      <c r="W861" s="278"/>
      <c r="X861" s="278"/>
      <c r="Y861" s="463" t="s">
        <v>449</v>
      </c>
      <c r="Z861" s="463"/>
      <c r="AA861" s="463"/>
      <c r="AB861" s="463"/>
      <c r="AC861" s="247" t="s">
        <v>377</v>
      </c>
      <c r="AD861" s="247"/>
      <c r="AE861" s="247"/>
      <c r="AF861" s="247"/>
      <c r="AG861" s="247"/>
      <c r="AH861" s="463" t="s">
        <v>409</v>
      </c>
      <c r="AI861" s="278"/>
      <c r="AJ861" s="278"/>
      <c r="AK861" s="278"/>
      <c r="AL861" s="278" t="s">
        <v>23</v>
      </c>
      <c r="AM861" s="278"/>
      <c r="AN861" s="278"/>
      <c r="AO861" s="422"/>
      <c r="AP861" s="247" t="s">
        <v>454</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24</v>
      </c>
      <c r="Q894" s="278"/>
      <c r="R894" s="278"/>
      <c r="S894" s="278"/>
      <c r="T894" s="278"/>
      <c r="U894" s="278"/>
      <c r="V894" s="278"/>
      <c r="W894" s="278"/>
      <c r="X894" s="278"/>
      <c r="Y894" s="463" t="s">
        <v>449</v>
      </c>
      <c r="Z894" s="463"/>
      <c r="AA894" s="463"/>
      <c r="AB894" s="463"/>
      <c r="AC894" s="247" t="s">
        <v>377</v>
      </c>
      <c r="AD894" s="247"/>
      <c r="AE894" s="247"/>
      <c r="AF894" s="247"/>
      <c r="AG894" s="247"/>
      <c r="AH894" s="463" t="s">
        <v>409</v>
      </c>
      <c r="AI894" s="278"/>
      <c r="AJ894" s="278"/>
      <c r="AK894" s="278"/>
      <c r="AL894" s="278" t="s">
        <v>23</v>
      </c>
      <c r="AM894" s="278"/>
      <c r="AN894" s="278"/>
      <c r="AO894" s="422"/>
      <c r="AP894" s="247" t="s">
        <v>454</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24</v>
      </c>
      <c r="Q927" s="278"/>
      <c r="R927" s="278"/>
      <c r="S927" s="278"/>
      <c r="T927" s="278"/>
      <c r="U927" s="278"/>
      <c r="V927" s="278"/>
      <c r="W927" s="278"/>
      <c r="X927" s="278"/>
      <c r="Y927" s="463" t="s">
        <v>449</v>
      </c>
      <c r="Z927" s="463"/>
      <c r="AA927" s="463"/>
      <c r="AB927" s="463"/>
      <c r="AC927" s="247" t="s">
        <v>377</v>
      </c>
      <c r="AD927" s="247"/>
      <c r="AE927" s="247"/>
      <c r="AF927" s="247"/>
      <c r="AG927" s="247"/>
      <c r="AH927" s="463" t="s">
        <v>409</v>
      </c>
      <c r="AI927" s="278"/>
      <c r="AJ927" s="278"/>
      <c r="AK927" s="278"/>
      <c r="AL927" s="278" t="s">
        <v>23</v>
      </c>
      <c r="AM927" s="278"/>
      <c r="AN927" s="278"/>
      <c r="AO927" s="422"/>
      <c r="AP927" s="247" t="s">
        <v>454</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24</v>
      </c>
      <c r="Q960" s="278"/>
      <c r="R960" s="278"/>
      <c r="S960" s="278"/>
      <c r="T960" s="278"/>
      <c r="U960" s="278"/>
      <c r="V960" s="278"/>
      <c r="W960" s="278"/>
      <c r="X960" s="278"/>
      <c r="Y960" s="463" t="s">
        <v>449</v>
      </c>
      <c r="Z960" s="463"/>
      <c r="AA960" s="463"/>
      <c r="AB960" s="463"/>
      <c r="AC960" s="247" t="s">
        <v>377</v>
      </c>
      <c r="AD960" s="247"/>
      <c r="AE960" s="247"/>
      <c r="AF960" s="247"/>
      <c r="AG960" s="247"/>
      <c r="AH960" s="463" t="s">
        <v>409</v>
      </c>
      <c r="AI960" s="278"/>
      <c r="AJ960" s="278"/>
      <c r="AK960" s="278"/>
      <c r="AL960" s="278" t="s">
        <v>23</v>
      </c>
      <c r="AM960" s="278"/>
      <c r="AN960" s="278"/>
      <c r="AO960" s="422"/>
      <c r="AP960" s="247" t="s">
        <v>454</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24</v>
      </c>
      <c r="Q993" s="278"/>
      <c r="R993" s="278"/>
      <c r="S993" s="278"/>
      <c r="T993" s="278"/>
      <c r="U993" s="278"/>
      <c r="V993" s="278"/>
      <c r="W993" s="278"/>
      <c r="X993" s="278"/>
      <c r="Y993" s="463" t="s">
        <v>449</v>
      </c>
      <c r="Z993" s="463"/>
      <c r="AA993" s="463"/>
      <c r="AB993" s="463"/>
      <c r="AC993" s="247" t="s">
        <v>377</v>
      </c>
      <c r="AD993" s="247"/>
      <c r="AE993" s="247"/>
      <c r="AF993" s="247"/>
      <c r="AG993" s="247"/>
      <c r="AH993" s="463" t="s">
        <v>409</v>
      </c>
      <c r="AI993" s="278"/>
      <c r="AJ993" s="278"/>
      <c r="AK993" s="278"/>
      <c r="AL993" s="278" t="s">
        <v>23</v>
      </c>
      <c r="AM993" s="278"/>
      <c r="AN993" s="278"/>
      <c r="AO993" s="422"/>
      <c r="AP993" s="247" t="s">
        <v>454</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24</v>
      </c>
      <c r="Q1026" s="278"/>
      <c r="R1026" s="278"/>
      <c r="S1026" s="278"/>
      <c r="T1026" s="278"/>
      <c r="U1026" s="278"/>
      <c r="V1026" s="278"/>
      <c r="W1026" s="278"/>
      <c r="X1026" s="278"/>
      <c r="Y1026" s="463" t="s">
        <v>449</v>
      </c>
      <c r="Z1026" s="463"/>
      <c r="AA1026" s="463"/>
      <c r="AB1026" s="463"/>
      <c r="AC1026" s="247" t="s">
        <v>377</v>
      </c>
      <c r="AD1026" s="247"/>
      <c r="AE1026" s="247"/>
      <c r="AF1026" s="247"/>
      <c r="AG1026" s="247"/>
      <c r="AH1026" s="463" t="s">
        <v>409</v>
      </c>
      <c r="AI1026" s="278"/>
      <c r="AJ1026" s="278"/>
      <c r="AK1026" s="278"/>
      <c r="AL1026" s="278" t="s">
        <v>23</v>
      </c>
      <c r="AM1026" s="278"/>
      <c r="AN1026" s="278"/>
      <c r="AO1026" s="422"/>
      <c r="AP1026" s="247" t="s">
        <v>454</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24</v>
      </c>
      <c r="Q1059" s="278"/>
      <c r="R1059" s="278"/>
      <c r="S1059" s="278"/>
      <c r="T1059" s="278"/>
      <c r="U1059" s="278"/>
      <c r="V1059" s="278"/>
      <c r="W1059" s="278"/>
      <c r="X1059" s="278"/>
      <c r="Y1059" s="463" t="s">
        <v>449</v>
      </c>
      <c r="Z1059" s="463"/>
      <c r="AA1059" s="463"/>
      <c r="AB1059" s="463"/>
      <c r="AC1059" s="247" t="s">
        <v>377</v>
      </c>
      <c r="AD1059" s="247"/>
      <c r="AE1059" s="247"/>
      <c r="AF1059" s="247"/>
      <c r="AG1059" s="247"/>
      <c r="AH1059" s="463" t="s">
        <v>409</v>
      </c>
      <c r="AI1059" s="278"/>
      <c r="AJ1059" s="278"/>
      <c r="AK1059" s="278"/>
      <c r="AL1059" s="278" t="s">
        <v>23</v>
      </c>
      <c r="AM1059" s="278"/>
      <c r="AN1059" s="278"/>
      <c r="AO1059" s="422"/>
      <c r="AP1059" s="247" t="s">
        <v>454</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24</v>
      </c>
      <c r="Q1092" s="278"/>
      <c r="R1092" s="278"/>
      <c r="S1092" s="278"/>
      <c r="T1092" s="278"/>
      <c r="U1092" s="278"/>
      <c r="V1092" s="278"/>
      <c r="W1092" s="278"/>
      <c r="X1092" s="278"/>
      <c r="Y1092" s="463" t="s">
        <v>449</v>
      </c>
      <c r="Z1092" s="463"/>
      <c r="AA1092" s="463"/>
      <c r="AB1092" s="463"/>
      <c r="AC1092" s="247" t="s">
        <v>377</v>
      </c>
      <c r="AD1092" s="247"/>
      <c r="AE1092" s="247"/>
      <c r="AF1092" s="247"/>
      <c r="AG1092" s="247"/>
      <c r="AH1092" s="463" t="s">
        <v>409</v>
      </c>
      <c r="AI1092" s="278"/>
      <c r="AJ1092" s="278"/>
      <c r="AK1092" s="278"/>
      <c r="AL1092" s="278" t="s">
        <v>23</v>
      </c>
      <c r="AM1092" s="278"/>
      <c r="AN1092" s="278"/>
      <c r="AO1092" s="422"/>
      <c r="AP1092" s="247" t="s">
        <v>454</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24</v>
      </c>
      <c r="Q1125" s="278"/>
      <c r="R1125" s="278"/>
      <c r="S1125" s="278"/>
      <c r="T1125" s="278"/>
      <c r="U1125" s="278"/>
      <c r="V1125" s="278"/>
      <c r="W1125" s="278"/>
      <c r="X1125" s="278"/>
      <c r="Y1125" s="463" t="s">
        <v>449</v>
      </c>
      <c r="Z1125" s="463"/>
      <c r="AA1125" s="463"/>
      <c r="AB1125" s="463"/>
      <c r="AC1125" s="247" t="s">
        <v>377</v>
      </c>
      <c r="AD1125" s="247"/>
      <c r="AE1125" s="247"/>
      <c r="AF1125" s="247"/>
      <c r="AG1125" s="247"/>
      <c r="AH1125" s="463" t="s">
        <v>409</v>
      </c>
      <c r="AI1125" s="278"/>
      <c r="AJ1125" s="278"/>
      <c r="AK1125" s="278"/>
      <c r="AL1125" s="278" t="s">
        <v>23</v>
      </c>
      <c r="AM1125" s="278"/>
      <c r="AN1125" s="278"/>
      <c r="AO1125" s="422"/>
      <c r="AP1125" s="247" t="s">
        <v>454</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24</v>
      </c>
      <c r="Q1158" s="278"/>
      <c r="R1158" s="278"/>
      <c r="S1158" s="278"/>
      <c r="T1158" s="278"/>
      <c r="U1158" s="278"/>
      <c r="V1158" s="278"/>
      <c r="W1158" s="278"/>
      <c r="X1158" s="278"/>
      <c r="Y1158" s="463" t="s">
        <v>449</v>
      </c>
      <c r="Z1158" s="463"/>
      <c r="AA1158" s="463"/>
      <c r="AB1158" s="463"/>
      <c r="AC1158" s="247" t="s">
        <v>377</v>
      </c>
      <c r="AD1158" s="247"/>
      <c r="AE1158" s="247"/>
      <c r="AF1158" s="247"/>
      <c r="AG1158" s="247"/>
      <c r="AH1158" s="463" t="s">
        <v>409</v>
      </c>
      <c r="AI1158" s="278"/>
      <c r="AJ1158" s="278"/>
      <c r="AK1158" s="278"/>
      <c r="AL1158" s="278" t="s">
        <v>23</v>
      </c>
      <c r="AM1158" s="278"/>
      <c r="AN1158" s="278"/>
      <c r="AO1158" s="422"/>
      <c r="AP1158" s="247" t="s">
        <v>454</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24</v>
      </c>
      <c r="Q1191" s="278"/>
      <c r="R1191" s="278"/>
      <c r="S1191" s="278"/>
      <c r="T1191" s="278"/>
      <c r="U1191" s="278"/>
      <c r="V1191" s="278"/>
      <c r="W1191" s="278"/>
      <c r="X1191" s="278"/>
      <c r="Y1191" s="463" t="s">
        <v>449</v>
      </c>
      <c r="Z1191" s="463"/>
      <c r="AA1191" s="463"/>
      <c r="AB1191" s="463"/>
      <c r="AC1191" s="247" t="s">
        <v>377</v>
      </c>
      <c r="AD1191" s="247"/>
      <c r="AE1191" s="247"/>
      <c r="AF1191" s="247"/>
      <c r="AG1191" s="247"/>
      <c r="AH1191" s="463" t="s">
        <v>409</v>
      </c>
      <c r="AI1191" s="278"/>
      <c r="AJ1191" s="278"/>
      <c r="AK1191" s="278"/>
      <c r="AL1191" s="278" t="s">
        <v>23</v>
      </c>
      <c r="AM1191" s="278"/>
      <c r="AN1191" s="278"/>
      <c r="AO1191" s="422"/>
      <c r="AP1191" s="247" t="s">
        <v>454</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24</v>
      </c>
      <c r="Q1224" s="278"/>
      <c r="R1224" s="278"/>
      <c r="S1224" s="278"/>
      <c r="T1224" s="278"/>
      <c r="U1224" s="278"/>
      <c r="V1224" s="278"/>
      <c r="W1224" s="278"/>
      <c r="X1224" s="278"/>
      <c r="Y1224" s="463" t="s">
        <v>449</v>
      </c>
      <c r="Z1224" s="463"/>
      <c r="AA1224" s="463"/>
      <c r="AB1224" s="463"/>
      <c r="AC1224" s="247" t="s">
        <v>377</v>
      </c>
      <c r="AD1224" s="247"/>
      <c r="AE1224" s="247"/>
      <c r="AF1224" s="247"/>
      <c r="AG1224" s="247"/>
      <c r="AH1224" s="463" t="s">
        <v>409</v>
      </c>
      <c r="AI1224" s="278"/>
      <c r="AJ1224" s="278"/>
      <c r="AK1224" s="278"/>
      <c r="AL1224" s="278" t="s">
        <v>23</v>
      </c>
      <c r="AM1224" s="278"/>
      <c r="AN1224" s="278"/>
      <c r="AO1224" s="422"/>
      <c r="AP1224" s="247" t="s">
        <v>454</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24</v>
      </c>
      <c r="Q1257" s="278"/>
      <c r="R1257" s="278"/>
      <c r="S1257" s="278"/>
      <c r="T1257" s="278"/>
      <c r="U1257" s="278"/>
      <c r="V1257" s="278"/>
      <c r="W1257" s="278"/>
      <c r="X1257" s="278"/>
      <c r="Y1257" s="463" t="s">
        <v>449</v>
      </c>
      <c r="Z1257" s="463"/>
      <c r="AA1257" s="463"/>
      <c r="AB1257" s="463"/>
      <c r="AC1257" s="247" t="s">
        <v>377</v>
      </c>
      <c r="AD1257" s="247"/>
      <c r="AE1257" s="247"/>
      <c r="AF1257" s="247"/>
      <c r="AG1257" s="247"/>
      <c r="AH1257" s="463" t="s">
        <v>409</v>
      </c>
      <c r="AI1257" s="278"/>
      <c r="AJ1257" s="278"/>
      <c r="AK1257" s="278"/>
      <c r="AL1257" s="278" t="s">
        <v>23</v>
      </c>
      <c r="AM1257" s="278"/>
      <c r="AN1257" s="278"/>
      <c r="AO1257" s="422"/>
      <c r="AP1257" s="247" t="s">
        <v>454</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24</v>
      </c>
      <c r="Q1290" s="278"/>
      <c r="R1290" s="278"/>
      <c r="S1290" s="278"/>
      <c r="T1290" s="278"/>
      <c r="U1290" s="278"/>
      <c r="V1290" s="278"/>
      <c r="W1290" s="278"/>
      <c r="X1290" s="278"/>
      <c r="Y1290" s="463" t="s">
        <v>449</v>
      </c>
      <c r="Z1290" s="463"/>
      <c r="AA1290" s="463"/>
      <c r="AB1290" s="463"/>
      <c r="AC1290" s="247" t="s">
        <v>377</v>
      </c>
      <c r="AD1290" s="247"/>
      <c r="AE1290" s="247"/>
      <c r="AF1290" s="247"/>
      <c r="AG1290" s="247"/>
      <c r="AH1290" s="463" t="s">
        <v>409</v>
      </c>
      <c r="AI1290" s="278"/>
      <c r="AJ1290" s="278"/>
      <c r="AK1290" s="278"/>
      <c r="AL1290" s="278" t="s">
        <v>23</v>
      </c>
      <c r="AM1290" s="278"/>
      <c r="AN1290" s="278"/>
      <c r="AO1290" s="422"/>
      <c r="AP1290" s="247" t="s">
        <v>454</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伸一</dc:creator>
  <cp:lastModifiedBy>総務課</cp:lastModifiedBy>
  <cp:lastPrinted>2021-06-30T07:19:37Z</cp:lastPrinted>
  <dcterms:created xsi:type="dcterms:W3CDTF">2012-03-13T00:50:25Z</dcterms:created>
  <dcterms:modified xsi:type="dcterms:W3CDTF">2021-06-30T07:21:03Z</dcterms:modified>
</cp:coreProperties>
</file>