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R3年度行政事業レビュー★★\〇確認・修正済\"/>
    </mc:Choice>
  </mc:AlternateContent>
  <bookViews>
    <workbookView xWindow="3945" yWindow="540" windowWidth="16110" windowHeight="115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604" i="3"/>
  <c r="AY459" i="3"/>
  <c r="AY255" i="3"/>
  <c r="AY369" i="3"/>
  <c r="AY134" i="3"/>
  <c r="AY271"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<sst xmlns="http://schemas.openxmlformats.org/spreadsheetml/2006/main" count="2409" uniqueCount="742">
  <si>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</si>
  <si>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</si>
  <si>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</si>
  <si>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</si>
  <si>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</si>
  <si>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</si>
  <si>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</si>
  <si>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</si>
  <si>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</si>
  <si>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</si>
  <si>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</si>
  <si>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</si>
  <si>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</si>
  <si>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</si>
  <si>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</si>
  <si>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</si>
  <si>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</si>
  <si>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</si>
  <si>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</si>
  <si>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</si>
  <si>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</si>
  <si>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</si>
  <si>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</si>
  <si>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</si>
  <si>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</si>
  <si>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</si>
  <si>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</si>
  <si>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</si>
  <si>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</si>
  <si>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</si>
  <si>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</si>
  <si>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</si>
  <si>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</si>
  <si>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</si>
  <si>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</si>
  <si>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</si>
  <si>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</si>
  <si>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</si>
  <si>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</si>
  <si>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</si>
  <si>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</si>
  <si>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</si>
  <si>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</si>
  <si>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</si>
  <si>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</si>
  <si>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</si>
  <si>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</si>
  <si>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</si>
  <si>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</si>
  <si>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</si>
  <si>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</si>
  <si>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</si>
  <si>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</si>
  <si>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</si>
  <si>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</si>
  <si>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</si>
  <si>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</si>
  <si>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</si>
  <si>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</si>
  <si>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</si>
  <si>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</si>
  <si>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</si>
  <si>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</si>
  <si>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</si>
  <si>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</si>
  <si>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</si>
  <si>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</si>
  <si>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</si>
  <si>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</si>
  <si>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</si>
  <si>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</si>
  <si>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</si>
  <si>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</si>
  <si>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</si>
  <si>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</si>
  <si>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</si>
  <si>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</si>
  <si>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</si>
  <si>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</si>
  <si>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</si>
  <si>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</si>
  <si>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</si>
  <si>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</si>
  <si>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</si>
  <si>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</si>
  <si>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</si>
  <si>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</si>
  <si>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</si>
  <si>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</si>
  <si>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</si>
  <si>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</si>
  <si>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</si>
  <si>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</si>
  <si>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</si>
  <si>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</si>
  <si>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</si>
  <si>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</si>
  <si>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</si>
  <si>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</si>
  <si>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</si>
  <si>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</si>
  <si>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</si>
  <si>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</si>
  <si>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</si>
  <si>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</si>
  <si>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</si>
  <si>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</si>
  <si>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</si>
  <si>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</si>
  <si>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</si>
  <si>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</si>
  <si>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</si>
  <si>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</si>
  <si>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</si>
  <si>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</si>
  <si>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</si>
  <si>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</si>
  <si>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</si>
  <si>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</si>
  <si>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</si>
  <si>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</si>
  <si>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</si>
  <si>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</si>
  <si>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</si>
  <si>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</si>
  <si>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</si>
  <si>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</si>
  <si>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</si>
  <si>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</si>
  <si>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</si>
  <si>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</si>
  <si>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</si>
  <si>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</si>
  <si>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</si>
  <si>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</si>
  <si>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</si>
  <si>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</si>
  <si>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</si>
  <si>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</si>
  <si>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</si>
  <si>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</si>
  <si>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</si>
  <si>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</si>
  <si>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</si>
  <si>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</si>
  <si>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</si>
  <si>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</si>
  <si>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</si>
  <si>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</si>
  <si>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</si>
  <si>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</si>
  <si>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</si>
  <si>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</si>
  <si>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</si>
  <si>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</si>
  <si>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</si>
  <si>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</si>
  <si>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</si>
  <si>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</si>
  <si>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</si>
  <si>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</si>
  <si>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</si>
  <si>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</si>
  <si>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</si>
  <si>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</si>
  <si>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</si>
  <si>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</si>
  <si>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</si>
  <si>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</si>
  <si>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</si>
  <si>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</si>
  <si>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</si>
  <si>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</si>
  <si>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</si>
  <si>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</si>
  <si>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</si>
  <si>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</si>
  <si>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</si>
  <si>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</si>
  <si>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</si>
  <si>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</si>
  <si>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</si>
  <si>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</si>
  <si>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</si>
  <si>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</si>
  <si>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</si>
  <si>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</si>
  <si>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</si>
  <si>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</si>
  <si>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</si>
  <si>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</si>
  <si>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</si>
  <si>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</si>
  <si>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</si>
  <si>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</si>
  <si>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</si>
  <si>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</si>
  <si>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</si>
  <si>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</si>
  <si>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</si>
  <si>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</si>
  <si>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</si>
  <si>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</si>
  <si>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</si>
  <si>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</si>
  <si>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</si>
  <si>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</si>
  <si>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</si>
  <si>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</si>
  <si>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</si>
  <si>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</si>
  <si>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</si>
  <si>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</si>
  <si>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</si>
  <si>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</si>
  <si>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</si>
  <si>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</si>
  <si>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</si>
  <si>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</si>
  <si>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</si>
  <si>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</si>
  <si>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</si>
  <si>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</si>
  <si>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</si>
  <si>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</si>
  <si>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</si>
  <si>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</si>
  <si>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</si>
  <si>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</si>
  <si>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</si>
  <si>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</si>
  <si>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</si>
  <si>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</si>
  <si>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</si>
  <si>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</si>
  <si>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</si>
  <si>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</si>
  <si>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</si>
  <si>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</si>
  <si>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</si>
  <si>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</si>
  <si>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</si>
  <si>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</si>
  <si>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</si>
  <si>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</si>
  <si>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</si>
  <si>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</si>
  <si>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</si>
  <si>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</si>
  <si>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</si>
  <si>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</si>
  <si>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</si>
  <si>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</si>
  <si>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</si>
  <si>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</si>
  <si>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</si>
  <si>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</si>
  <si>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</si>
  <si>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</si>
  <si>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</si>
  <si>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</si>
  <si>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</si>
  <si>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</si>
  <si>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</si>
  <si>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</si>
  <si>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</si>
  <si>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</si>
  <si>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</si>
  <si>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</si>
  <si>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</si>
  <si>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</si>
  <si>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</si>
  <si>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</si>
  <si>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</si>
  <si>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</si>
  <si>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</si>
  <si>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</si>
  <si>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</si>
  <si>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</si>
  <si>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</si>
  <si>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</si>
  <si>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</si>
  <si>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</si>
  <si>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</si>
  <si>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</si>
  <si>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</si>
  <si>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</si>
  <si>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</si>
  <si>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</si>
  <si>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</si>
  <si>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</si>
  <si>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</si>
  <si>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</si>
  <si>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</si>
  <si>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</si>
  <si>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</si>
  <si>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</si>
  <si>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</si>
  <si>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</si>
  <si>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</si>
  <si>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</si>
  <si>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</si>
  <si>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</si>
  <si>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</si>
  <si>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</si>
  <si>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</si>
  <si>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</si>
  <si>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</si>
  <si>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</si>
  <si>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</si>
  <si>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</si>
  <si>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</si>
  <si>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</si>
  <si>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</si>
  <si>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</si>
  <si>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</si>
  <si>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</si>
  <si>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</si>
  <si>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</si>
  <si>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</si>
  <si>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</si>
  <si>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</si>
  <si>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</si>
  <si>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</si>
  <si>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</si>
  <si>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</si>
  <si>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</si>
  <si>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</si>
  <si>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</si>
  <si>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</si>
  <si>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</si>
  <si>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</si>
  <si>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</si>
  <si>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</si>
  <si>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</si>
  <si>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</si>
  <si>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</si>
  <si>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</si>
  <si>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</si>
  <si>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</si>
  <si>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</si>
  <si>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</si>
  <si>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</si>
  <si>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</si>
  <si>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</si>
  <si>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</si>
  <si>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</si>
  <si>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</si>
  <si>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</si>
  <si>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</si>
  <si>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</si>
  <si>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</si>
  <si>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</si>
  <si>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</si>
  <si>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</si>
  <si>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</si>
  <si>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</si>
  <si>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</si>
  <si>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</si>
  <si>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</si>
  <si>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</si>
  <si>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</si>
  <si>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</si>
  <si>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</si>
  <si>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</si>
  <si>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</si>
  <si>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</si>
  <si>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</si>
  <si>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</si>
  <si>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</si>
  <si>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</si>
  <si>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</si>
  <si>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</si>
  <si>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</si>
  <si>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</si>
  <si>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</si>
  <si>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</si>
  <si>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</si>
  <si>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</si>
  <si>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</si>
  <si>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</si>
  <si>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</si>
  <si>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</si>
  <si>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</si>
  <si>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</si>
  <si>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</si>
  <si>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</si>
  <si>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</si>
  <si>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</si>
  <si>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</si>
  <si>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</si>
  <si>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</si>
  <si>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</si>
  <si>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</si>
  <si>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</si>
  <si>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</si>
  <si>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</si>
  <si>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</si>
  <si>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</si>
  <si>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</si>
  <si>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</si>
  <si>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</si>
  <si>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</si>
  <si>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</si>
  <si>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</si>
  <si>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</si>
  <si>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</si>
  <si>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</si>
  <si>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</si>
  <si>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</si>
  <si>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</si>
  <si>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</si>
  <si>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</si>
  <si>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</si>
  <si>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</si>
  <si>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</si>
  <si>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</si>
  <si>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</si>
  <si>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</si>
  <si>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</si>
  <si>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</si>
  <si>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</si>
  <si>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</si>
  <si>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</si>
  <si>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</si>
  <si>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</si>
  <si>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</si>
  <si>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</si>
  <si>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</si>
  <si>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</si>
  <si>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</si>
  <si>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</si>
  <si>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</si>
  <si>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</si>
  <si>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</si>
  <si>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</si>
  <si>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</si>
  <si>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</si>
  <si>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</si>
  <si>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</si>
  <si>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</si>
  <si>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</si>
  <si>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</si>
  <si>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</si>
  <si>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</si>
  <si>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</si>
  <si>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</si>
  <si>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</si>
  <si>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</si>
  <si>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</si>
  <si>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</si>
  <si>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</si>
  <si>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</si>
  <si>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</si>
  <si>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</si>
  <si>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</si>
  <si>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</si>
  <si>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</si>
  <si>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</si>
  <si>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</si>
  <si>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</si>
  <si>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</si>
  <si>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</si>
  <si>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</si>
  <si>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</si>
  <si>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</si>
  <si>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</si>
  <si>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</si>
  <si>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</si>
  <si>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</si>
  <si>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</si>
  <si>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</si>
  <si>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</si>
  <si>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</si>
  <si>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</si>
  <si>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</si>
  <si>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</si>
  <si>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</si>
  <si>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</si>
  <si>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</si>
  <si>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</si>
  <si>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</si>
  <si>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</si>
  <si>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</si>
  <si>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</si>
  <si>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</si>
  <si>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</si>
  <si>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</si>
  <si>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</si>
  <si>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</si>
  <si>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</si>
  <si>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</si>
  <si>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</si>
  <si>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</si>
  <si>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</si>
  <si>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</si>
  <si>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</si>
  <si>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</si>
  <si>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</si>
  <si>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</si>
  <si>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</si>
  <si>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</si>
  <si>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</si>
  <si>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</si>
  <si>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</si>
  <si>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</si>
  <si>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</si>
  <si>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</si>
  <si>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</si>
  <si>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</si>
  <si>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</si>
  <si>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</si>
  <si>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</si>
  <si>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</si>
  <si>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</si>
  <si>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</si>
  <si>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</si>
  <si>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</si>
  <si>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</si>
  <si>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</si>
  <si>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</si>
  <si>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</si>
  <si>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</si>
  <si>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</si>
  <si>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</si>
  <si>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</si>
  <si>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</si>
  <si>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</si>
  <si>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</si>
  <si>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</si>
  <si>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</si>
  <si>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</si>
  <si>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</si>
  <si>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</si>
  <si>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</si>
  <si>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</si>
  <si>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</si>
  <si>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</si>
  <si>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</si>
  <si>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</si>
  <si>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</si>
  <si>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</si>
  <si>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</si>
  <si>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</si>
  <si>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</si>
  <si>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</si>
  <si>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</si>
  <si>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</si>
  <si>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</si>
  <si>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</si>
  <si>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</si>
  <si>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</si>
  <si>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</si>
  <si>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</si>
  <si>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</si>
  <si>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</si>
  <si>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</si>
  <si>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</si>
  <si>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</si>
  <si>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</si>
  <si>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</si>
  <si>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</si>
  <si>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</si>
  <si>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</si>
  <si>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</si>
  <si>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</si>
  <si>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</si>
  <si>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</si>
  <si>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</si>
  <si>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</si>
  <si>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</si>
  <si>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</si>
  <si>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</si>
  <si>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</si>
  <si>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</si>
  <si>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</si>
  <si>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</si>
  <si>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</si>
  <si>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</si>
  <si>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</si>
  <si>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</si>
  <si>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</si>
  <si>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</si>
  <si>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</si>
  <si>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</si>
  <si>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</si>
  <si>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</si>
  <si>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</si>
  <si>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</si>
  <si>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</si>
  <si>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</si>
  <si>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</si>
  <si>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</si>
  <si>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</si>
  <si>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</si>
  <si>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</si>
  <si>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</si>
  <si>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</si>
  <si>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</si>
  <si>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</si>
  <si>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</si>
  <si>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</si>
  <si>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</si>
  <si>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</si>
  <si>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</si>
  <si>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</si>
  <si>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</si>
  <si>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</si>
  <si>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</si>
  <si>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</si>
  <si>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</si>
  <si>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</si>
  <si>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</si>
  <si>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</si>
  <si>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</si>
  <si>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</si>
  <si>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</si>
  <si>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</si>
  <si>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</si>
  <si>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</si>
  <si>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</si>
  <si>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</si>
  <si>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</si>
  <si>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</si>
  <si>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</si>
  <si>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</si>
  <si>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</si>
  <si>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</si>
  <si>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</si>
  <si>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</si>
  <si>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整備新幹線整備事業</t>
    <rPh sb="0" eb="5">
      <t>セイビシンカンセン</t>
    </rPh>
    <rPh sb="5" eb="9">
      <t>セイビジギョウ</t>
    </rPh>
    <phoneticPr fontId="5"/>
  </si>
  <si>
    <t>鉄道局</t>
    <rPh sb="0" eb="3">
      <t>テツドウキョク</t>
    </rPh>
    <phoneticPr fontId="5"/>
  </si>
  <si>
    <t>○</t>
  </si>
  <si>
    <t>全国新幹線鉄道整備法第13条</t>
    <rPh sb="0" eb="2">
      <t>ゼンコク</t>
    </rPh>
    <rPh sb="2" eb="10">
      <t>シンカンセンテツドウセイビホウ</t>
    </rPh>
    <rPh sb="10" eb="11">
      <t>ダイ</t>
    </rPh>
    <rPh sb="13" eb="14">
      <t>ジョウ</t>
    </rPh>
    <phoneticPr fontId="5"/>
  </si>
  <si>
    <t>国土形成計画（全国計画）
（平成27年8月14日閣議決定）</t>
    <phoneticPr fontId="5"/>
  </si>
  <si>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5"/>
  </si>
  <si>
    <t>整備新幹線整備事業費補助</t>
    <phoneticPr fontId="5"/>
  </si>
  <si>
    <t>国交</t>
  </si>
  <si>
    <t>平成27年度に目標値設定を行い、令和4年度に、鉄道整備等により５大都市からの鉄道利用所要時間が新たに3時間以内となる地域の人口数を140万人まで引き上げる。</t>
    <phoneticPr fontId="5"/>
  </si>
  <si>
    <t>鉄道整備等により５大都市からの鉄道利用所要時間が新たに3時間以内となる地域の人口数</t>
    <phoneticPr fontId="5"/>
  </si>
  <si>
    <t>万人</t>
    <rPh sb="0" eb="2">
      <t>マンニン</t>
    </rPh>
    <phoneticPr fontId="5"/>
  </si>
  <si>
    <t>完成・開業した整備延長</t>
    <phoneticPr fontId="5"/>
  </si>
  <si>
    <t>㎞</t>
    <phoneticPr fontId="5"/>
  </si>
  <si>
    <t>建設を行っている線区数</t>
    <phoneticPr fontId="5"/>
  </si>
  <si>
    <t>建設線区数</t>
    <rPh sb="0" eb="5">
      <t>ケンセツセンクスウ</t>
    </rPh>
    <phoneticPr fontId="5"/>
  </si>
  <si>
    <t>建設線区数</t>
    <rPh sb="0" eb="4">
      <t>ケンセツセンク</t>
    </rPh>
    <rPh sb="4" eb="5">
      <t>スウ</t>
    </rPh>
    <phoneticPr fontId="5"/>
  </si>
  <si>
    <t>執行額／建設線区数　　　　　　　　　　　　　　</t>
    <rPh sb="0" eb="3">
      <t>シッコウガク</t>
    </rPh>
    <rPh sb="4" eb="9">
      <t>ケンセツセンクスウ</t>
    </rPh>
    <phoneticPr fontId="5"/>
  </si>
  <si>
    <t>百万円</t>
    <rPh sb="0" eb="3">
      <t>ヒャクマンエン</t>
    </rPh>
    <phoneticPr fontId="5"/>
  </si>
  <si>
    <t>執行額/建設線区数</t>
    <rPh sb="0" eb="3">
      <t>シッコウガク</t>
    </rPh>
    <rPh sb="4" eb="9">
      <t>ケンセツセンクスウ</t>
    </rPh>
    <phoneticPr fontId="5"/>
  </si>
  <si>
    <t>72,440/4</t>
    <phoneticPr fontId="5"/>
  </si>
  <si>
    <t>90,794/4</t>
    <phoneticPr fontId="5"/>
  </si>
  <si>
    <t>88,106/4</t>
    <phoneticPr fontId="5"/>
  </si>
  <si>
    <t>Ⅵ　国際競争力、観光交流、広域・地域間連携等の確保・強化</t>
    <rPh sb="2" eb="4">
      <t>コクサイ</t>
    </rPh>
    <rPh sb="4" eb="7">
      <t>キョウソウリョク</t>
    </rPh>
    <rPh sb="8" eb="12">
      <t>カンコウコウリュウ</t>
    </rPh>
    <rPh sb="13" eb="15">
      <t>コウイキ</t>
    </rPh>
    <rPh sb="16" eb="19">
      <t>チイキカン</t>
    </rPh>
    <rPh sb="19" eb="21">
      <t>レンケイ</t>
    </rPh>
    <rPh sb="21" eb="22">
      <t>トウ</t>
    </rPh>
    <rPh sb="23" eb="25">
      <t>カクホ</t>
    </rPh>
    <rPh sb="26" eb="28">
      <t>キョウカ</t>
    </rPh>
    <phoneticPr fontId="5"/>
  </si>
  <si>
    <t>23　整備新幹線の整備を推進する</t>
    <rPh sb="3" eb="8">
      <t>セイビシンカンセン</t>
    </rPh>
    <rPh sb="9" eb="11">
      <t>セイビ</t>
    </rPh>
    <rPh sb="12" eb="14">
      <t>スイシン</t>
    </rPh>
    <phoneticPr fontId="5"/>
  </si>
  <si>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5"/>
  </si>
  <si>
    <t>新幹線の建設は複数の地方自治体にまたがって計画するものであり、地方自治体や民間が個別に立案し実施することは非効率であるため、国が実施する必要がある。</t>
    <phoneticPr fontId="5"/>
  </si>
  <si>
    <t>整備新幹線は、我が国の多重的な幹線交通体系の確保に不可欠であり、極めて優先度が高いものである。</t>
    <phoneticPr fontId="5"/>
  </si>
  <si>
    <t>補助対象者である(独)鉄道建設・運輸施設整備支援機構において、「調達等合理化計画」を作成し、原則として一般競争入札等としている。</t>
    <phoneticPr fontId="5"/>
  </si>
  <si>
    <t>有</t>
  </si>
  <si>
    <t>全国新幹線鉄道整備法に基づき、事業費の費用負担が行われており、受益者との負担は適切に行われている。</t>
    <phoneticPr fontId="5"/>
  </si>
  <si>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5"/>
  </si>
  <si>
    <t>同上</t>
    <phoneticPr fontId="5"/>
  </si>
  <si>
    <t>費目・使途は事業目的に即し、整備新幹線の整備に真に必要なものに限定されている。</t>
    <phoneticPr fontId="5"/>
  </si>
  <si>
    <t>‐</t>
  </si>
  <si>
    <t>用地取得などに伴う地権者との価格協議及び道水路付替協議の難航や、トンネル工事における事前に予測することが困難な地質不良等による工事の進捗の遅れ等によるものである。</t>
    <phoneticPr fontId="5"/>
  </si>
  <si>
    <t>整備中の区間において、コスト縮減や工事の着実な推進に向け、設計・施工方法等の見直しに努めている。</t>
    <phoneticPr fontId="5"/>
  </si>
  <si>
    <t>平成28年3月26日の北海道新幹線（新青森・新函館北斗間）の開業により、５大都市からの鉄道利用所要時間が新たに3時間以内となる地域の人口数が増加した。</t>
    <phoneticPr fontId="5"/>
  </si>
  <si>
    <t>整備中の区間において、コスト縮減や工事の着実な推進に向け、設計・施工方法・入札契約手続き等の見直しを進めており、効果的かつ低コストで実施できるよう努めている。</t>
    <phoneticPr fontId="5"/>
  </si>
  <si>
    <t>見込みに見合った活動実績となっている。</t>
    <phoneticPr fontId="5"/>
  </si>
  <si>
    <t>整備された施設は全国新幹線鉄道整備法に基づき、営業主体に貸付が行われ、十分に活用されている。</t>
    <phoneticPr fontId="5"/>
  </si>
  <si>
    <t>類似の事業は特段ない。</t>
    <phoneticPr fontId="5"/>
  </si>
  <si>
    <t>273</t>
    <phoneticPr fontId="5"/>
  </si>
  <si>
    <t>250</t>
    <phoneticPr fontId="5"/>
  </si>
  <si>
    <t>259</t>
    <phoneticPr fontId="5"/>
  </si>
  <si>
    <t>256</t>
    <phoneticPr fontId="5"/>
  </si>
  <si>
    <t>249</t>
    <phoneticPr fontId="5"/>
  </si>
  <si>
    <t>252</t>
    <phoneticPr fontId="5"/>
  </si>
  <si>
    <t>260</t>
    <phoneticPr fontId="5"/>
  </si>
  <si>
    <t>A.独立行政法人鉄道建設・運輸施設整備支援機構</t>
    <rPh sb="2" eb="4">
      <t>ドクリツ</t>
    </rPh>
    <rPh sb="4" eb="8">
      <t>ギョウセイホウジン</t>
    </rPh>
    <rPh sb="8" eb="12">
      <t>テツドウケンセツ</t>
    </rPh>
    <rPh sb="13" eb="17">
      <t>ウンユシセツ</t>
    </rPh>
    <rPh sb="17" eb="19">
      <t>セイビ</t>
    </rPh>
    <rPh sb="19" eb="23">
      <t>シエンキコウ</t>
    </rPh>
    <phoneticPr fontId="5"/>
  </si>
  <si>
    <t>用地費</t>
    <rPh sb="0" eb="3">
      <t>ヨウチヒ</t>
    </rPh>
    <phoneticPr fontId="5"/>
  </si>
  <si>
    <t>本工事費</t>
    <rPh sb="0" eb="4">
      <t>ホンコウジヒ</t>
    </rPh>
    <phoneticPr fontId="5"/>
  </si>
  <si>
    <t>用地取得に係る補償費等</t>
    <rPh sb="0" eb="4">
      <t>ヨウチシュトク</t>
    </rPh>
    <rPh sb="5" eb="6">
      <t>カカ</t>
    </rPh>
    <rPh sb="7" eb="10">
      <t>ホショウヒ</t>
    </rPh>
    <rPh sb="10" eb="11">
      <t>トウ</t>
    </rPh>
    <phoneticPr fontId="5"/>
  </si>
  <si>
    <t>工事の実施、調査、設計その他諸役務</t>
    <rPh sb="0" eb="2">
      <t>コウジ</t>
    </rPh>
    <rPh sb="3" eb="5">
      <t>ジッシ</t>
    </rPh>
    <rPh sb="6" eb="8">
      <t>チョウサ</t>
    </rPh>
    <rPh sb="9" eb="11">
      <t>セッケイ</t>
    </rPh>
    <rPh sb="13" eb="14">
      <t>タ</t>
    </rPh>
    <rPh sb="14" eb="15">
      <t>ショ</t>
    </rPh>
    <rPh sb="15" eb="17">
      <t>エキム</t>
    </rPh>
    <phoneticPr fontId="5"/>
  </si>
  <si>
    <t>B.奥村・日本国土・札建・山田JV</t>
    <rPh sb="2" eb="4">
      <t>オクムラ</t>
    </rPh>
    <rPh sb="5" eb="9">
      <t>ニホンコクド</t>
    </rPh>
    <rPh sb="10" eb="11">
      <t>サツ</t>
    </rPh>
    <rPh sb="11" eb="12">
      <t>ケン</t>
    </rPh>
    <rPh sb="13" eb="15">
      <t>ヤマダ</t>
    </rPh>
    <phoneticPr fontId="5"/>
  </si>
  <si>
    <t>北海道新幹線に係る工事の実施</t>
    <rPh sb="0" eb="6">
      <t>ホッカイドウシンカンセン</t>
    </rPh>
    <rPh sb="7" eb="8">
      <t>カカ</t>
    </rPh>
    <rPh sb="9" eb="11">
      <t>コウジ</t>
    </rPh>
    <rPh sb="12" eb="14">
      <t>ジッシ</t>
    </rPh>
    <phoneticPr fontId="5"/>
  </si>
  <si>
    <t>C.九州旅客鉄道株式会社</t>
    <rPh sb="2" eb="8">
      <t>キュウシュウリョカクテツドウ</t>
    </rPh>
    <rPh sb="8" eb="12">
      <t>カブシキガイシャ</t>
    </rPh>
    <phoneticPr fontId="5"/>
  </si>
  <si>
    <t>九州新幹線に係る工事の実施</t>
    <rPh sb="0" eb="5">
      <t>キュウシュウシンカンセン</t>
    </rPh>
    <rPh sb="6" eb="7">
      <t>カカ</t>
    </rPh>
    <rPh sb="8" eb="10">
      <t>コウジ</t>
    </rPh>
    <rPh sb="11" eb="13">
      <t>ジッシ</t>
    </rPh>
    <phoneticPr fontId="5"/>
  </si>
  <si>
    <t>D.ジェイ・アール北海道バス株式会社</t>
    <rPh sb="9" eb="12">
      <t>ホッカイドウ</t>
    </rPh>
    <rPh sb="14" eb="18">
      <t>カブシキガイシャ</t>
    </rPh>
    <phoneticPr fontId="5"/>
  </si>
  <si>
    <t>用地補償</t>
    <rPh sb="0" eb="4">
      <t>ヨウチホショウ</t>
    </rPh>
    <phoneticPr fontId="5"/>
  </si>
  <si>
    <t>独立行政法人鉄道建設・運輸施設整備支援機構</t>
    <rPh sb="0" eb="6">
      <t>ドクリツギョウセイホウジン</t>
    </rPh>
    <rPh sb="6" eb="10">
      <t>テツドウケンセツ</t>
    </rPh>
    <rPh sb="11" eb="15">
      <t>ウンユシセツ</t>
    </rPh>
    <rPh sb="15" eb="21">
      <t>セイビシエンキコウ</t>
    </rPh>
    <phoneticPr fontId="5"/>
  </si>
  <si>
    <t>整備新幹線等の建設、保有、貸付</t>
    <phoneticPr fontId="5"/>
  </si>
  <si>
    <t>補助金等交付</t>
  </si>
  <si>
    <t>奥村・日本国土・札建・山田JV</t>
    <rPh sb="0" eb="2">
      <t>オクムラ</t>
    </rPh>
    <rPh sb="3" eb="7">
      <t>ニホンコクド</t>
    </rPh>
    <rPh sb="8" eb="10">
      <t>サツケン</t>
    </rPh>
    <rPh sb="11" eb="13">
      <t>ヤマダ</t>
    </rPh>
    <phoneticPr fontId="5"/>
  </si>
  <si>
    <t>大林・東亜・大本・みらい・丸彦渡辺JV</t>
    <rPh sb="0" eb="2">
      <t>オオバヤシ</t>
    </rPh>
    <rPh sb="3" eb="5">
      <t>トウア</t>
    </rPh>
    <rPh sb="6" eb="8">
      <t>オオモト</t>
    </rPh>
    <rPh sb="13" eb="17">
      <t>マルヒコワタナベ</t>
    </rPh>
    <phoneticPr fontId="5"/>
  </si>
  <si>
    <t>熊谷・不動テトラ・宮坂・橋本川島JV</t>
    <rPh sb="0" eb="2">
      <t>クマガイ</t>
    </rPh>
    <rPh sb="3" eb="5">
      <t>フドウ</t>
    </rPh>
    <rPh sb="9" eb="11">
      <t>ミヤサカ</t>
    </rPh>
    <rPh sb="12" eb="14">
      <t>ハシモト</t>
    </rPh>
    <rPh sb="14" eb="16">
      <t>カワシマ</t>
    </rPh>
    <phoneticPr fontId="5"/>
  </si>
  <si>
    <t>地質上の技術的課題があり、施工経験の少なさや地質上の課題をリスクと捉えた建設業者があったと考えられること。さらに国内のシールド工事が多数発注されており、技術者を配置できる余裕がない建設業者があったと考えられる。今後調達等合理化計画を基に公正性・透明性の確保に努める。</t>
    <rPh sb="0" eb="3">
      <t>チシツジョウ</t>
    </rPh>
    <rPh sb="4" eb="9">
      <t>ギジュツテキカダイ</t>
    </rPh>
    <phoneticPr fontId="5"/>
  </si>
  <si>
    <t>鹿島・五洋・宮坂・荒井ＪＶ</t>
    <phoneticPr fontId="5"/>
  </si>
  <si>
    <t>戸田・伊藤・新太平洋・北海道軌道施設ＪＶ</t>
    <phoneticPr fontId="5"/>
  </si>
  <si>
    <t>飛島・大豊・齊藤・白木ＪＶ</t>
    <phoneticPr fontId="5"/>
  </si>
  <si>
    <t>熊谷・大本・橋本川島・和工ＪＶ</t>
    <phoneticPr fontId="5"/>
  </si>
  <si>
    <t>奥村・竹中土木・山田・近藤ＪＶ</t>
    <phoneticPr fontId="5"/>
  </si>
  <si>
    <t>東急・東鉄・廣野・草野ＪＶ</t>
    <phoneticPr fontId="5"/>
  </si>
  <si>
    <t>大成・佐藤・田中・堀松ＪＶ</t>
    <phoneticPr fontId="5"/>
  </si>
  <si>
    <t>九州旅客鉄道株式会社</t>
    <rPh sb="0" eb="2">
      <t>キュウシュウ</t>
    </rPh>
    <rPh sb="2" eb="6">
      <t>リョカクテツドウ</t>
    </rPh>
    <rPh sb="6" eb="10">
      <t>カブシキガイシャ</t>
    </rPh>
    <phoneticPr fontId="5"/>
  </si>
  <si>
    <t>北海道旅客鉄道株式会社</t>
    <rPh sb="0" eb="3">
      <t>ホッカイドウ</t>
    </rPh>
    <rPh sb="3" eb="5">
      <t>リョカク</t>
    </rPh>
    <rPh sb="5" eb="7">
      <t>テツドウ</t>
    </rPh>
    <rPh sb="7" eb="11">
      <t>カブシキガイシャ</t>
    </rPh>
    <phoneticPr fontId="5"/>
  </si>
  <si>
    <t>西日本旅客鉄道株式会社</t>
    <rPh sb="0" eb="3">
      <t>ニシニホン</t>
    </rPh>
    <rPh sb="3" eb="5">
      <t>リョカク</t>
    </rPh>
    <rPh sb="5" eb="7">
      <t>テツドウ</t>
    </rPh>
    <rPh sb="7" eb="11">
      <t>カブシキガイシャ</t>
    </rPh>
    <phoneticPr fontId="5"/>
  </si>
  <si>
    <t>札幌市</t>
    <rPh sb="0" eb="3">
      <t>サッポロシ</t>
    </rPh>
    <phoneticPr fontId="5"/>
  </si>
  <si>
    <t>東日本旅客鉄道株式会社</t>
    <rPh sb="0" eb="3">
      <t>ヒガシニホン</t>
    </rPh>
    <rPh sb="3" eb="7">
      <t>リョカクテツドウ</t>
    </rPh>
    <rPh sb="7" eb="11">
      <t>カブシキガイシャ</t>
    </rPh>
    <phoneticPr fontId="5"/>
  </si>
  <si>
    <t>倶知安町</t>
    <rPh sb="0" eb="4">
      <t>クッチャンチョウ</t>
    </rPh>
    <phoneticPr fontId="5"/>
  </si>
  <si>
    <t>北斗市</t>
    <rPh sb="0" eb="3">
      <t>ホクトシ</t>
    </rPh>
    <phoneticPr fontId="5"/>
  </si>
  <si>
    <t>日本貨物鉄道株式会社</t>
    <rPh sb="0" eb="6">
      <t>ニホンカモツテツドウ</t>
    </rPh>
    <rPh sb="6" eb="10">
      <t>カブシキガイシャ</t>
    </rPh>
    <phoneticPr fontId="5"/>
  </si>
  <si>
    <t>九州新幹線に係る工事の実施（23件）</t>
    <phoneticPr fontId="5"/>
  </si>
  <si>
    <t>北海道新幹線に係る工事の実施（8件）</t>
    <phoneticPr fontId="5"/>
  </si>
  <si>
    <t>北陸新幹線に係る工事の実施（20件）</t>
    <phoneticPr fontId="5"/>
  </si>
  <si>
    <t>北海道新幹線に係る工事の実施（2件）</t>
    <phoneticPr fontId="5"/>
  </si>
  <si>
    <t>九州新幹線に係る工事用資材の調達（1件）</t>
    <rPh sb="0" eb="2">
      <t>キュウシュウ</t>
    </rPh>
    <phoneticPr fontId="5"/>
  </si>
  <si>
    <t>北陸新幹線に係る工事の実施（2件）</t>
    <phoneticPr fontId="5"/>
  </si>
  <si>
    <t>北陸新幹線に係る工事用資材の調達（6件）</t>
    <phoneticPr fontId="5"/>
  </si>
  <si>
    <t>北海道新幹線に係る工事の実施（3件）</t>
    <phoneticPr fontId="5"/>
  </si>
  <si>
    <t>北海道新幹線に係る工事の実施（1件）</t>
    <phoneticPr fontId="5"/>
  </si>
  <si>
    <t>北陸新幹線に係る工事の実施（7件）</t>
    <phoneticPr fontId="5"/>
  </si>
  <si>
    <t>ジェイ・アール北海道バス株式会社</t>
    <phoneticPr fontId="5"/>
  </si>
  <si>
    <t>サッポロ不動産開発株式会社</t>
    <phoneticPr fontId="5"/>
  </si>
  <si>
    <t>ニセコ環境株式会社</t>
    <phoneticPr fontId="5"/>
  </si>
  <si>
    <t>北海道</t>
    <phoneticPr fontId="5"/>
  </si>
  <si>
    <t>瀬尾建設工業株式会社</t>
    <phoneticPr fontId="5"/>
  </si>
  <si>
    <t>北海道キヨスク株式会社</t>
    <phoneticPr fontId="5"/>
  </si>
  <si>
    <t>長万部町</t>
    <phoneticPr fontId="5"/>
  </si>
  <si>
    <t>株式会社タツミ</t>
    <phoneticPr fontId="5"/>
  </si>
  <si>
    <t>株式会社佐々木配管</t>
    <phoneticPr fontId="5"/>
  </si>
  <si>
    <t>岩谷産業株式会社</t>
    <phoneticPr fontId="5"/>
  </si>
  <si>
    <t>北海道新幹線に係る補償</t>
    <phoneticPr fontId="5"/>
  </si>
  <si>
    <t>九州新幹線に係る補償</t>
    <rPh sb="0" eb="2">
      <t>キュウシュウ</t>
    </rPh>
    <phoneticPr fontId="5"/>
  </si>
  <si>
    <t>鉄道建設について、以下の時期までに完成・開業させることを目指す。
　九州新幹線西九州ルート（武雄温泉～長崎間）：令和4年度。北陸新幹線（金沢～敦賀間）の建設について、安全確保を大前提としつつ 令和5年度末の完成・開業に向けて最大限努力する。 なお、北海道新幹線（新函館北斗・札幌間）の建設について、令和12年度の完成・開業に向けて事業の着実な進捗を図る。</t>
    <rPh sb="56" eb="58">
      <t>レイワ</t>
    </rPh>
    <rPh sb="59" eb="61">
      <t>ネンド</t>
    </rPh>
    <rPh sb="76" eb="78">
      <t>ケンセツ</t>
    </rPh>
    <rPh sb="83" eb="87">
      <t>アンゼンカクホ</t>
    </rPh>
    <rPh sb="88" eb="91">
      <t>ダイゼンテイ</t>
    </rPh>
    <rPh sb="103" eb="105">
      <t>カンセイ</t>
    </rPh>
    <rPh sb="106" eb="108">
      <t>カイギョウ</t>
    </rPh>
    <rPh sb="109" eb="110">
      <t>ム</t>
    </rPh>
    <rPh sb="112" eb="117">
      <t>サイダイゲンドリョク</t>
    </rPh>
    <rPh sb="131" eb="134">
      <t>シンハコダテ</t>
    </rPh>
    <rPh sb="134" eb="136">
      <t>ホクト</t>
    </rPh>
    <rPh sb="137" eb="139">
      <t>サッポロ</t>
    </rPh>
    <rPh sb="139" eb="140">
      <t>カン</t>
    </rPh>
    <rPh sb="142" eb="144">
      <t>ケンセツ</t>
    </rPh>
    <rPh sb="149" eb="151">
      <t>レイワ</t>
    </rPh>
    <rPh sb="153" eb="155">
      <t>ネンド</t>
    </rPh>
    <rPh sb="156" eb="158">
      <t>カンセイ</t>
    </rPh>
    <rPh sb="159" eb="161">
      <t>カイギョウ</t>
    </rPh>
    <rPh sb="162" eb="163">
      <t>ム</t>
    </rPh>
    <rPh sb="165" eb="167">
      <t>ジギョウ</t>
    </rPh>
    <rPh sb="168" eb="170">
      <t>チャクジツ</t>
    </rPh>
    <rPh sb="171" eb="173">
      <t>シンチョク</t>
    </rPh>
    <rPh sb="174" eb="175">
      <t>ハカ</t>
    </rPh>
    <phoneticPr fontId="5"/>
  </si>
  <si>
    <t>独立行政法人鉄道建設・運輸施設整備支援機構　(第４期中期目標３．（１）①)
https://www.jrtt.go.jp/corporate/asset/4thtyuukimokuhyou.pdf</t>
    <rPh sb="28" eb="30">
      <t>モクヒョウ</t>
    </rPh>
    <phoneticPr fontId="5"/>
  </si>
  <si>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 開業時期を令和17年度から5年前倒しし、令和12年度末の完成・開業を目指すこととなった。
　　②北陸新幹線(金沢～敦賀)　〔長野・金沢間の開業から概ね10年強後完成予定〕としているが、政府・与党申合せ（H27･1・14）では完成・開業時期
　　　を令和7年度から3年前倒しし、令和4年度末の完成・開業を目指すこととなった。しかし事業費増嵩や工期遅延が見込まれたため、国土交通省に
　　　検証委員会を設置し、その検討結果を踏まえ、令和5年度末の完成・開業に向けて最大限努力することとなった。
　　③九州新幹線(武雄温泉～長崎)　〔認可（平成20年3月）から概ね１0年程度で完成予定〕としているが、政府・与党申合せ（H27･1・14）では完成・開
　　　業時期を令和4年度から可能な限り前倒しすることとなった。
　　※負担割合　国：2/3、地方公共団体：1/3</t>
    <rPh sb="328" eb="331">
      <t>ジギョウヒ</t>
    </rPh>
    <rPh sb="331" eb="333">
      <t>ゾウスウ</t>
    </rPh>
    <rPh sb="334" eb="336">
      <t>コウキ</t>
    </rPh>
    <rPh sb="336" eb="338">
      <t>チエン</t>
    </rPh>
    <rPh sb="339" eb="341">
      <t>ミコ</t>
    </rPh>
    <rPh sb="347" eb="352">
      <t>コクドコウツウショウ</t>
    </rPh>
    <rPh sb="357" eb="362">
      <t>ケンショウイインカイ</t>
    </rPh>
    <rPh sb="363" eb="365">
      <t>セッチ</t>
    </rPh>
    <rPh sb="369" eb="371">
      <t>ケントウ</t>
    </rPh>
    <rPh sb="371" eb="373">
      <t>ケッカ</t>
    </rPh>
    <rPh sb="374" eb="375">
      <t>フ</t>
    </rPh>
    <rPh sb="378" eb="380">
      <t>レイワ</t>
    </rPh>
    <rPh sb="381" eb="383">
      <t>ネンド</t>
    </rPh>
    <rPh sb="383" eb="384">
      <t>マツ</t>
    </rPh>
    <rPh sb="385" eb="387">
      <t>カンセイ</t>
    </rPh>
    <rPh sb="388" eb="390">
      <t>カイギョウ</t>
    </rPh>
    <rPh sb="391" eb="392">
      <t>ム</t>
    </rPh>
    <rPh sb="394" eb="397">
      <t>サイダイゲン</t>
    </rPh>
    <rPh sb="397" eb="399">
      <t>ドリョク</t>
    </rPh>
    <phoneticPr fontId="5"/>
  </si>
  <si>
    <t>建設を行っている区間の整備を着実に進めている。また、北陸新幹線(長野・金沢間)については平成27年3月に開業し、北海道新幹線(新青森・新函館北斗間)については、平成28年3月に開業している。
なお、北陸新幹線（金沢・敦賀間）について、事業費増嵩や工期遅延が見込まれたため、国土交通省に検証委員会を設置し、検証及び検討を行っている。またこれに伴い国土交通大臣より令和2年12月に建設主体である（独）鉄道建設・運輸施設整備支援機構に対し業務運営の抜本的な改善を求める業務改善命令を発出した。</t>
    <rPh sb="99" eb="101">
      <t>ホクリク</t>
    </rPh>
    <rPh sb="101" eb="104">
      <t>シンカンセン</t>
    </rPh>
    <rPh sb="105" eb="107">
      <t>カナザワ</t>
    </rPh>
    <rPh sb="108" eb="111">
      <t>ツルガカン</t>
    </rPh>
    <rPh sb="117" eb="120">
      <t>ジギョウヒ</t>
    </rPh>
    <rPh sb="120" eb="122">
      <t>ゾウスウ</t>
    </rPh>
    <rPh sb="123" eb="125">
      <t>コウキ</t>
    </rPh>
    <rPh sb="125" eb="127">
      <t>チエン</t>
    </rPh>
    <rPh sb="128" eb="130">
      <t>ミコ</t>
    </rPh>
    <rPh sb="136" eb="138">
      <t>コクド</t>
    </rPh>
    <rPh sb="138" eb="141">
      <t>コウツウショウ</t>
    </rPh>
    <rPh sb="142" eb="147">
      <t>ケンショウイインカイ</t>
    </rPh>
    <rPh sb="148" eb="150">
      <t>セッチ</t>
    </rPh>
    <rPh sb="152" eb="154">
      <t>ケンショウ</t>
    </rPh>
    <rPh sb="154" eb="155">
      <t>オヨ</t>
    </rPh>
    <rPh sb="156" eb="158">
      <t>ケントウ</t>
    </rPh>
    <rPh sb="159" eb="160">
      <t>オコナ</t>
    </rPh>
    <rPh sb="170" eb="171">
      <t>トモナ</t>
    </rPh>
    <rPh sb="172" eb="178">
      <t>コクドコウツウダイジン</t>
    </rPh>
    <rPh sb="180" eb="182">
      <t>レイワ</t>
    </rPh>
    <rPh sb="183" eb="184">
      <t>ネン</t>
    </rPh>
    <rPh sb="186" eb="187">
      <t>ガツ</t>
    </rPh>
    <rPh sb="188" eb="190">
      <t>ケンセツ</t>
    </rPh>
    <rPh sb="190" eb="192">
      <t>シュタイ</t>
    </rPh>
    <rPh sb="196" eb="197">
      <t>ドク</t>
    </rPh>
    <rPh sb="198" eb="202">
      <t>テツドウケンセツ</t>
    </rPh>
    <rPh sb="203" eb="207">
      <t>ウンユシセツ</t>
    </rPh>
    <rPh sb="207" eb="209">
      <t>セイビ</t>
    </rPh>
    <rPh sb="209" eb="213">
      <t>シエンキコウ</t>
    </rPh>
    <rPh sb="214" eb="215">
      <t>タイ</t>
    </rPh>
    <rPh sb="216" eb="220">
      <t>ギョウムウンエイ</t>
    </rPh>
    <rPh sb="221" eb="224">
      <t>バッポンテキ</t>
    </rPh>
    <rPh sb="225" eb="227">
      <t>カイゼン</t>
    </rPh>
    <rPh sb="228" eb="229">
      <t>モト</t>
    </rPh>
    <rPh sb="231" eb="235">
      <t>ギョウムカイゼン</t>
    </rPh>
    <rPh sb="235" eb="237">
      <t>メイレイ</t>
    </rPh>
    <rPh sb="238" eb="240">
      <t>ハッシュツ</t>
    </rPh>
    <phoneticPr fontId="5"/>
  </si>
  <si>
    <t>幹線鉄道課、
参事官（新幹線建設担当）</t>
    <rPh sb="0" eb="5">
      <t>カンセンテツドウカ</t>
    </rPh>
    <rPh sb="7" eb="10">
      <t>サンジカン</t>
    </rPh>
    <rPh sb="11" eb="16">
      <t>シンカンセンケンセツ</t>
    </rPh>
    <rPh sb="16" eb="18">
      <t>タントウ</t>
    </rPh>
    <phoneticPr fontId="5"/>
  </si>
  <si>
    <t>事業の着実な推進にあたっては、引き続き、工事費の縮減、機構の入札・契約手続きの改善に努めていくこととしている。
また、北陸新幹線（金沢・敦賀間）の事業費増嵩や工期遅延について、検証委員会にて引き続き構造的な原因の精査・再発防止策の検討を進めるとともに、業務改善命令に対して（独）鉄道建設・運輸施設整備支援機構から報告のあった改善措置が確実に実施されるよう指導していく。</t>
    <phoneticPr fontId="5"/>
  </si>
  <si>
    <t>106,387/4</t>
    <phoneticPr fontId="5"/>
  </si>
  <si>
    <t>整備新幹線の開業効果に関する調査（整備新幹線建設推進高度化等事業）
※R２年度の成果実績については、精査中</t>
    <rPh sb="29" eb="30">
      <t>トウ</t>
    </rPh>
    <phoneticPr fontId="5"/>
  </si>
  <si>
    <t>幹線鉄道課長　川島雄一郎
参事官　　　　魚谷憲</t>
    <rPh sb="0" eb="6">
      <t>カンセンテツドウカチョウ</t>
    </rPh>
    <rPh sb="7" eb="9">
      <t>カワシマ</t>
    </rPh>
    <rPh sb="9" eb="12">
      <t>ユウイチロウ</t>
    </rPh>
    <rPh sb="13" eb="16">
      <t>サンジカン</t>
    </rPh>
    <rPh sb="20" eb="22">
      <t>ウオタニ</t>
    </rPh>
    <rPh sb="22" eb="23">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</si>
</sst>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63965</xdr:colOff>
      <xdr:row>749</xdr:row>
      <xdr:rowOff>0</xdr:rowOff>
    </xdr:from>
    <xdr:to>
      <xdr:col>35</xdr:col>
      <xdr:colOff>20822</xdr:colOff>
      <xdr:row>752</xdr:row>
      <xdr:rowOff>81241</xdr:rowOff>
    </xdr:to>
    <xdr:sp macro="" textlink="">
      <xdr:nvSpPr>
        <xdr:cNvPr id="2" name="正方形/長方形 1">
          <a:extLst>
            <a:ext uri="{FF2B5EF4-FFF2-40B4-BE49-F238E27FC236}">
              <a16:creationId xmlns:a16="http://schemas.microsoft.com/office/drawing/2014/main" id="{072C23C7-2586-4A9A-B1F0-ED4578602463}"/>
            </a:ext>
          </a:extLst>
        </xdr:cNvPr>
        <xdr:cNvSpPr/>
      </xdr:nvSpPr>
      <xdr:spPr>
        <a:xfrm>
          <a:off x="3860630" y="45215175"/>
          <a:ext cx="2490507" cy="1159471"/>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88,106</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執行額（交付額）ベース</a:t>
          </a:r>
        </a:p>
      </xdr:txBody>
    </xdr:sp>
    <xdr:clientData/>
  </xdr:twoCellAnchor>
  <xdr:twoCellAnchor>
    <xdr:from>
      <xdr:col>19</xdr:col>
      <xdr:colOff>187709</xdr:colOff>
      <xdr:row>752</xdr:row>
      <xdr:rowOff>16782</xdr:rowOff>
    </xdr:from>
    <xdr:to>
      <xdr:col>36</xdr:col>
      <xdr:colOff>103024</xdr:colOff>
      <xdr:row>753</xdr:row>
      <xdr:rowOff>119796</xdr:rowOff>
    </xdr:to>
    <xdr:sp macro="" textlink="">
      <xdr:nvSpPr>
        <xdr:cNvPr id="3" name="正方形/長方形 2">
          <a:extLst>
            <a:ext uri="{FF2B5EF4-FFF2-40B4-BE49-F238E27FC236}">
              <a16:creationId xmlns:a16="http://schemas.microsoft.com/office/drawing/2014/main" id="{DA0734BE-93F3-4EC1-BB77-D8B7EE0B1259}"/>
            </a:ext>
          </a:extLst>
        </xdr:cNvPr>
        <xdr:cNvSpPr/>
      </xdr:nvSpPr>
      <xdr:spPr>
        <a:xfrm>
          <a:off x="3616709" y="46312092"/>
          <a:ext cx="2999510" cy="46305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工事実施計画の認可、補助金の交付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753</xdr:row>
      <xdr:rowOff>191464</xdr:rowOff>
    </xdr:from>
    <xdr:to>
      <xdr:col>28</xdr:col>
      <xdr:colOff>42394</xdr:colOff>
      <xdr:row>757</xdr:row>
      <xdr:rowOff>156084</xdr:rowOff>
    </xdr:to>
    <xdr:cxnSp macro="">
      <xdr:nvCxnSpPr>
        <xdr:cNvPr id="4" name="直線矢印コネクタ 3">
          <a:extLst>
            <a:ext uri="{FF2B5EF4-FFF2-40B4-BE49-F238E27FC236}">
              <a16:creationId xmlns:a16="http://schemas.microsoft.com/office/drawing/2014/main" id="{04886FD8-F552-4EA8-9ABA-1200C0B6B414}"/>
            </a:ext>
          </a:extLst>
        </xdr:cNvPr>
        <xdr:cNvCxnSpPr/>
      </xdr:nvCxnSpPr>
      <xdr:spPr>
        <a:xfrm>
          <a:off x="5111599" y="46844914"/>
          <a:ext cx="0" cy="140289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17</xdr:col>
      <xdr:colOff>134521</xdr:colOff>
      <xdr:row>758</xdr:row>
      <xdr:rowOff>48588</xdr:rowOff>
    </xdr:from>
    <xdr:to>
      <xdr:col>38</xdr:col>
      <xdr:colOff>156213</xdr:colOff>
      <xdr:row>761</xdr:row>
      <xdr:rowOff>324813</xdr:rowOff>
    </xdr:to>
    <xdr:sp macro="" textlink="">
      <xdr:nvSpPr>
        <xdr:cNvPr id="5" name="正方形/長方形 4">
          <a:extLst>
            <a:ext uri="{FF2B5EF4-FFF2-40B4-BE49-F238E27FC236}">
              <a16:creationId xmlns:a16="http://schemas.microsoft.com/office/drawing/2014/main" id="{191D175E-109A-47C3-B00A-3DCA0BDED387}"/>
            </a:ext>
          </a:extLst>
        </xdr:cNvPr>
        <xdr:cNvSpPr/>
      </xdr:nvSpPr>
      <xdr:spPr>
        <a:xfrm>
          <a:off x="3207286" y="48504168"/>
          <a:ext cx="3827882" cy="134683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独立行政法人</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90,696</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endParaRPr kumimoji="1"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（執行額ベース、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元繰越を含む）</a:t>
          </a:r>
        </a:p>
      </xdr:txBody>
    </xdr:sp>
    <xdr:clientData/>
  </xdr:twoCellAnchor>
  <xdr:twoCellAnchor>
    <xdr:from>
      <xdr:col>16</xdr:col>
      <xdr:colOff>4454</xdr:colOff>
      <xdr:row>761</xdr:row>
      <xdr:rowOff>245543</xdr:rowOff>
    </xdr:from>
    <xdr:to>
      <xdr:col>40</xdr:col>
      <xdr:colOff>87455</xdr:colOff>
      <xdr:row>763</xdr:row>
      <xdr:rowOff>11408</xdr:rowOff>
    </xdr:to>
    <xdr:sp macro="" textlink="">
      <xdr:nvSpPr>
        <xdr:cNvPr id="6" name="正方形/長方形 5">
          <a:extLst>
            <a:ext uri="{FF2B5EF4-FFF2-40B4-BE49-F238E27FC236}">
              <a16:creationId xmlns:a16="http://schemas.microsoft.com/office/drawing/2014/main" id="{E14CCF03-4253-4FD9-B028-E5DF279A504D}"/>
            </a:ext>
          </a:extLst>
        </xdr:cNvPr>
        <xdr:cNvSpPr/>
      </xdr:nvSpPr>
      <xdr:spPr>
        <a:xfrm>
          <a:off x="2901959" y="49779353"/>
          <a:ext cx="4426401" cy="48786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工事の実施及び工事に係る調査・設計、用地取得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763</xdr:row>
      <xdr:rowOff>123433</xdr:rowOff>
    </xdr:from>
    <xdr:to>
      <xdr:col>28</xdr:col>
      <xdr:colOff>42394</xdr:colOff>
      <xdr:row>768</xdr:row>
      <xdr:rowOff>194606</xdr:rowOff>
    </xdr:to>
    <xdr:cxnSp macro="">
      <xdr:nvCxnSpPr>
        <xdr:cNvPr id="7" name="直線矢印コネクタ 6">
          <a:extLst>
            <a:ext uri="{FF2B5EF4-FFF2-40B4-BE49-F238E27FC236}">
              <a16:creationId xmlns:a16="http://schemas.microsoft.com/office/drawing/2014/main" id="{9D99DDC9-A5B0-4DD1-B94B-CB172D049A47}"/>
            </a:ext>
          </a:extLst>
        </xdr:cNvPr>
        <xdr:cNvCxnSpPr/>
      </xdr:nvCxnSpPr>
      <xdr:spPr>
        <a:xfrm>
          <a:off x="5111599" y="50379238"/>
          <a:ext cx="0" cy="2509573"/>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14</xdr:col>
      <xdr:colOff>100898</xdr:colOff>
      <xdr:row>765</xdr:row>
      <xdr:rowOff>609177</xdr:rowOff>
    </xdr:from>
    <xdr:to>
      <xdr:col>42</xdr:col>
      <xdr:colOff>22299</xdr:colOff>
      <xdr:row>765</xdr:row>
      <xdr:rowOff>609177</xdr:rowOff>
    </xdr:to>
    <xdr:cxnSp macro="">
      <xdr:nvCxnSpPr>
        <xdr:cNvPr id="8" name="直線コネクタ 7">
          <a:extLst>
            <a:ext uri="{FF2B5EF4-FFF2-40B4-BE49-F238E27FC236}">
              <a16:creationId xmlns:a16="http://schemas.microsoft.com/office/drawing/2014/main" id="{6AEEE92A-C1D9-4E99-8DA1-200FB1D2A8F0}"/>
            </a:ext>
          </a:extLst>
        </xdr:cNvPr>
        <xdr:cNvCxnSpPr/>
      </xdr:nvCxnSpPr>
      <xdr:spPr>
        <a:xfrm>
          <a:off x="2630738" y="51758427"/>
          <a:ext cx="4988701" cy="0"/>
        </a:xfrm>
        <a:prstGeom prst="line">
          <a:avLst/>
        </a:prstGeom>
        <a:noFill/>
        <a:ln w="22225" cap="flat" cmpd="sng" algn="ctr">
          <a:solidFill>
            <a:sysClr val="windowText" lastClr="000000"/>
          </a:solidFill>
          <a:prstDash val="solid"/>
        </a:ln>
        <a:effectLst/>
      </xdr:spPr>
    </xdr:cxnSp>
    <xdr:clientData/>
  </xdr:twoCellAnchor>
  <xdr:twoCellAnchor>
    <xdr:from>
      <xdr:col>14</xdr:col>
      <xdr:colOff>114505</xdr:colOff>
      <xdr:row>765</xdr:row>
      <xdr:rowOff>595570</xdr:rowOff>
    </xdr:from>
    <xdr:to>
      <xdr:col>14</xdr:col>
      <xdr:colOff>114505</xdr:colOff>
      <xdr:row>769</xdr:row>
      <xdr:rowOff>20435</xdr:rowOff>
    </xdr:to>
    <xdr:cxnSp macro="">
      <xdr:nvCxnSpPr>
        <xdr:cNvPr id="9" name="直線矢印コネクタ 8">
          <a:extLst>
            <a:ext uri="{FF2B5EF4-FFF2-40B4-BE49-F238E27FC236}">
              <a16:creationId xmlns:a16="http://schemas.microsoft.com/office/drawing/2014/main" id="{64EEA82B-4744-4CA8-8AC3-88A808698AC2}"/>
            </a:ext>
          </a:extLst>
        </xdr:cNvPr>
        <xdr:cNvCxnSpPr/>
      </xdr:nvCxnSpPr>
      <xdr:spPr>
        <a:xfrm>
          <a:off x="2648155" y="51741010"/>
          <a:ext cx="0" cy="119651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42</xdr:col>
      <xdr:colOff>22299</xdr:colOff>
      <xdr:row>765</xdr:row>
      <xdr:rowOff>595570</xdr:rowOff>
    </xdr:from>
    <xdr:to>
      <xdr:col>42</xdr:col>
      <xdr:colOff>22299</xdr:colOff>
      <xdr:row>769</xdr:row>
      <xdr:rowOff>20435</xdr:rowOff>
    </xdr:to>
    <xdr:cxnSp macro="">
      <xdr:nvCxnSpPr>
        <xdr:cNvPr id="10" name="直線矢印コネクタ 9">
          <a:extLst>
            <a:ext uri="{FF2B5EF4-FFF2-40B4-BE49-F238E27FC236}">
              <a16:creationId xmlns:a16="http://schemas.microsoft.com/office/drawing/2014/main" id="{344E34D0-6DDF-41DC-B16C-353039A595FC}"/>
            </a:ext>
          </a:extLst>
        </xdr:cNvPr>
        <xdr:cNvCxnSpPr/>
      </xdr:nvCxnSpPr>
      <xdr:spPr>
        <a:xfrm>
          <a:off x="7619439" y="51741010"/>
          <a:ext cx="0" cy="119651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8</xdr:col>
      <xdr:colOff>167335</xdr:colOff>
      <xdr:row>769</xdr:row>
      <xdr:rowOff>196525</xdr:rowOff>
    </xdr:from>
    <xdr:to>
      <xdr:col>20</xdr:col>
      <xdr:colOff>90573</xdr:colOff>
      <xdr:row>770</xdr:row>
      <xdr:rowOff>163467</xdr:rowOff>
    </xdr:to>
    <xdr:sp macro="" textlink="">
      <xdr:nvSpPr>
        <xdr:cNvPr id="11" name="正方形/長方形 10">
          <a:extLst>
            <a:ext uri="{FF2B5EF4-FFF2-40B4-BE49-F238E27FC236}">
              <a16:creationId xmlns:a16="http://schemas.microsoft.com/office/drawing/2014/main" id="{49E8356F-0D16-46A6-A9ED-71D14849BA74}"/>
            </a:ext>
          </a:extLst>
        </xdr:cNvPr>
        <xdr:cNvSpPr/>
      </xdr:nvSpPr>
      <xdr:spPr>
        <a:xfrm>
          <a:off x="1618945" y="53119330"/>
          <a:ext cx="2094938" cy="405092"/>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総合評価方式　等　</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11177</xdr:colOff>
      <xdr:row>769</xdr:row>
      <xdr:rowOff>210132</xdr:rowOff>
    </xdr:from>
    <xdr:to>
      <xdr:col>32</xdr:col>
      <xdr:colOff>73610</xdr:colOff>
      <xdr:row>770</xdr:row>
      <xdr:rowOff>177074</xdr:rowOff>
    </xdr:to>
    <xdr:sp macro="" textlink="">
      <xdr:nvSpPr>
        <xdr:cNvPr id="12" name="正方形/長方形 11">
          <a:extLst>
            <a:ext uri="{FF2B5EF4-FFF2-40B4-BE49-F238E27FC236}">
              <a16:creationId xmlns:a16="http://schemas.microsoft.com/office/drawing/2014/main" id="{7616AF44-3E90-40AF-9CB8-1062652364D9}"/>
            </a:ext>
          </a:extLst>
        </xdr:cNvPr>
        <xdr:cNvSpPr/>
      </xdr:nvSpPr>
      <xdr:spPr>
        <a:xfrm>
          <a:off x="4356482" y="53127222"/>
          <a:ext cx="1508328" cy="405092"/>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199428</xdr:colOff>
      <xdr:row>769</xdr:row>
      <xdr:rowOff>196525</xdr:rowOff>
    </xdr:from>
    <xdr:to>
      <xdr:col>46</xdr:col>
      <xdr:colOff>73042</xdr:colOff>
      <xdr:row>770</xdr:row>
      <xdr:rowOff>163467</xdr:rowOff>
    </xdr:to>
    <xdr:sp macro="" textlink="">
      <xdr:nvSpPr>
        <xdr:cNvPr id="13" name="正方形/長方形 12">
          <a:extLst>
            <a:ext uri="{FF2B5EF4-FFF2-40B4-BE49-F238E27FC236}">
              <a16:creationId xmlns:a16="http://schemas.microsoft.com/office/drawing/2014/main" id="{019D5720-5542-4209-9DF5-F41F2E0C444C}"/>
            </a:ext>
          </a:extLst>
        </xdr:cNvPr>
        <xdr:cNvSpPr/>
      </xdr:nvSpPr>
      <xdr:spPr>
        <a:xfrm>
          <a:off x="6878358" y="53119330"/>
          <a:ext cx="1519534" cy="405092"/>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特命随意契約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157809</xdr:colOff>
      <xdr:row>770</xdr:row>
      <xdr:rowOff>136254</xdr:rowOff>
    </xdr:from>
    <xdr:to>
      <xdr:col>19</xdr:col>
      <xdr:colOff>19019</xdr:colOff>
      <xdr:row>773</xdr:row>
      <xdr:rowOff>18272</xdr:rowOff>
    </xdr:to>
    <xdr:sp macro="" textlink="">
      <xdr:nvSpPr>
        <xdr:cNvPr id="14" name="正方形/長方形 13">
          <a:extLst>
            <a:ext uri="{FF2B5EF4-FFF2-40B4-BE49-F238E27FC236}">
              <a16:creationId xmlns:a16="http://schemas.microsoft.com/office/drawing/2014/main" id="{51A6A62A-4BBC-46AD-984D-ED2F65976528}"/>
            </a:ext>
          </a:extLst>
        </xdr:cNvPr>
        <xdr:cNvSpPr/>
      </xdr:nvSpPr>
      <xdr:spPr>
        <a:xfrm>
          <a:off x="1788489" y="53491494"/>
          <a:ext cx="1672865" cy="89928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78,150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115351</xdr:colOff>
      <xdr:row>770</xdr:row>
      <xdr:rowOff>136254</xdr:rowOff>
    </xdr:from>
    <xdr:to>
      <xdr:col>32</xdr:col>
      <xdr:colOff>175383</xdr:colOff>
      <xdr:row>773</xdr:row>
      <xdr:rowOff>18272</xdr:rowOff>
    </xdr:to>
    <xdr:sp macro="" textlink="">
      <xdr:nvSpPr>
        <xdr:cNvPr id="15" name="正方形/長方形 14">
          <a:extLst>
            <a:ext uri="{FF2B5EF4-FFF2-40B4-BE49-F238E27FC236}">
              <a16:creationId xmlns:a16="http://schemas.microsoft.com/office/drawing/2014/main" id="{15669300-3BCB-43B9-A42D-DB5E4AE22E78}"/>
            </a:ext>
          </a:extLst>
        </xdr:cNvPr>
        <xdr:cNvSpPr/>
      </xdr:nvSpPr>
      <xdr:spPr>
        <a:xfrm>
          <a:off x="4277776" y="53491494"/>
          <a:ext cx="1684997" cy="89928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10,062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172216</xdr:colOff>
      <xdr:row>770</xdr:row>
      <xdr:rowOff>136254</xdr:rowOff>
    </xdr:from>
    <xdr:to>
      <xdr:col>47</xdr:col>
      <xdr:colOff>27983</xdr:colOff>
      <xdr:row>773</xdr:row>
      <xdr:rowOff>18272</xdr:rowOff>
    </xdr:to>
    <xdr:sp macro="" textlink="">
      <xdr:nvSpPr>
        <xdr:cNvPr id="16" name="正方形/長方形 15">
          <a:extLst>
            <a:ext uri="{FF2B5EF4-FFF2-40B4-BE49-F238E27FC236}">
              <a16:creationId xmlns:a16="http://schemas.microsoft.com/office/drawing/2014/main" id="{F5B51C4D-52C2-4734-A764-764B7FE6299C}"/>
            </a:ext>
          </a:extLst>
        </xdr:cNvPr>
        <xdr:cNvSpPr/>
      </xdr:nvSpPr>
      <xdr:spPr>
        <a:xfrm>
          <a:off x="6864481" y="53491494"/>
          <a:ext cx="1667422" cy="899288"/>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個人等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66640</xdr:colOff>
      <xdr:row>773</xdr:row>
      <xdr:rowOff>79906</xdr:rowOff>
    </xdr:from>
    <xdr:to>
      <xdr:col>19</xdr:col>
      <xdr:colOff>80157</xdr:colOff>
      <xdr:row>775</xdr:row>
      <xdr:rowOff>180781</xdr:rowOff>
    </xdr:to>
    <xdr:sp macro="" textlink="">
      <xdr:nvSpPr>
        <xdr:cNvPr id="17" name="大かっこ 16">
          <a:extLst>
            <a:ext uri="{FF2B5EF4-FFF2-40B4-BE49-F238E27FC236}">
              <a16:creationId xmlns:a16="http://schemas.microsoft.com/office/drawing/2014/main" id="{D84F46D6-24AF-4811-9217-3BD1249A01B2}"/>
            </a:ext>
          </a:extLst>
        </xdr:cNvPr>
        <xdr:cNvSpPr/>
      </xdr:nvSpPr>
      <xdr:spPr>
        <a:xfrm>
          <a:off x="1693510" y="54448606"/>
          <a:ext cx="1827077" cy="7276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工事の実施、調査・測量・設計、その他諸役務</a:t>
          </a:r>
        </a:p>
      </xdr:txBody>
    </xdr:sp>
    <xdr:clientData/>
  </xdr:twoCellAnchor>
  <xdr:twoCellAnchor>
    <xdr:from>
      <xdr:col>21</xdr:col>
      <xdr:colOff>145328</xdr:colOff>
      <xdr:row>773</xdr:row>
      <xdr:rowOff>79907</xdr:rowOff>
    </xdr:from>
    <xdr:to>
      <xdr:col>34</xdr:col>
      <xdr:colOff>145406</xdr:colOff>
      <xdr:row>775</xdr:row>
      <xdr:rowOff>180782</xdr:rowOff>
    </xdr:to>
    <xdr:sp macro="" textlink="">
      <xdr:nvSpPr>
        <xdr:cNvPr id="18" name="大かっこ 17">
          <a:extLst>
            <a:ext uri="{FF2B5EF4-FFF2-40B4-BE49-F238E27FC236}">
              <a16:creationId xmlns:a16="http://schemas.microsoft.com/office/drawing/2014/main" id="{51233EF0-0B6D-44BD-99EA-76216219F22F}"/>
            </a:ext>
          </a:extLst>
        </xdr:cNvPr>
        <xdr:cNvSpPr/>
      </xdr:nvSpPr>
      <xdr:spPr>
        <a:xfrm>
          <a:off x="3943898" y="54448607"/>
          <a:ext cx="2352753" cy="7276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営業する鉄道に隣接する区間の工事、電柱等の支障物移転の工事、道水路付け替えの工事等</a:t>
          </a:r>
        </a:p>
      </xdr:txBody>
    </xdr:sp>
    <xdr:clientData/>
  </xdr:twoCellAnchor>
  <xdr:twoCellAnchor>
    <xdr:from>
      <xdr:col>37</xdr:col>
      <xdr:colOff>82410</xdr:colOff>
      <xdr:row>773</xdr:row>
      <xdr:rowOff>79906</xdr:rowOff>
    </xdr:from>
    <xdr:to>
      <xdr:col>47</xdr:col>
      <xdr:colOff>72794</xdr:colOff>
      <xdr:row>775</xdr:row>
      <xdr:rowOff>180781</xdr:rowOff>
    </xdr:to>
    <xdr:sp macro="" textlink="">
      <xdr:nvSpPr>
        <xdr:cNvPr id="19" name="大かっこ 18">
          <a:extLst>
            <a:ext uri="{FF2B5EF4-FFF2-40B4-BE49-F238E27FC236}">
              <a16:creationId xmlns:a16="http://schemas.microsoft.com/office/drawing/2014/main" id="{E6A575A3-E819-4258-83A1-C7A709F07F55}"/>
            </a:ext>
          </a:extLst>
        </xdr:cNvPr>
        <xdr:cNvSpPr/>
      </xdr:nvSpPr>
      <xdr:spPr>
        <a:xfrm>
          <a:off x="6780390" y="54448606"/>
          <a:ext cx="1798229" cy="72762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用地補償</a:t>
          </a:r>
        </a:p>
      </xdr:txBody>
    </xdr:sp>
    <xdr:clientData/>
  </xdr:twoCellAnchor>
  <xdr:twoCellAnchor>
    <xdr:from>
      <xdr:col>9</xdr:col>
      <xdr:colOff>3348</xdr:colOff>
      <xdr:row>776</xdr:row>
      <xdr:rowOff>25737</xdr:rowOff>
    </xdr:from>
    <xdr:to>
      <xdr:col>47</xdr:col>
      <xdr:colOff>11430</xdr:colOff>
      <xdr:row>782</xdr:row>
      <xdr:rowOff>200067</xdr:rowOff>
    </xdr:to>
    <xdr:sp macro="" textlink="">
      <xdr:nvSpPr>
        <xdr:cNvPr id="20" name="正方形/長方形 19">
          <a:extLst>
            <a:ext uri="{FF2B5EF4-FFF2-40B4-BE49-F238E27FC236}">
              <a16:creationId xmlns:a16="http://schemas.microsoft.com/office/drawing/2014/main" id="{CFB96292-7745-4A47-9F1A-E8823E03FB8E}"/>
            </a:ext>
          </a:extLst>
        </xdr:cNvPr>
        <xdr:cNvSpPr/>
      </xdr:nvSpPr>
      <xdr:spPr>
        <a:xfrm>
          <a:off x="1632123" y="55333602"/>
          <a:ext cx="6888942" cy="2065995"/>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元年度予算の繰越を含み、</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年度予算の繰越は含まない。</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補助金の交付は概算払いにより行っているため、執行額と交付額で差額が生じる。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発注方式は下記の通り。</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１．総合評価方式・・・技術評価と価格により落札者を特定するもの。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２．プロポーザル方式・・・技術提案により落札者を特定するもの。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３．一般競争入札・・・価格競争により落札者を特定するもの。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４．少額随意契約・・・少額（工事</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万、役務</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万以下）のもの。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５．随意契約・・・トンネル工事などで、発注規模から１つの工事を複数の別件名としたものの、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323</v>
      </c>
      <c r="AJ2" s="926" t="s">
        <v>637</v>
      </c>
      <c r="AK2" s="926"/>
      <c r="AL2" s="926"/>
      <c r="AM2" s="926"/>
      <c r="AN2" s="83" t="s">
        <v>323</v>
      </c>
      <c r="AO2" s="926">
        <v>20</v>
      </c>
      <c r="AP2" s="926"/>
      <c r="AQ2" s="926"/>
      <c r="AR2" s="84" t="s">
        <v>628</v>
      </c>
      <c r="AS2" s="932">
        <v>298</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42" customHeight="1" x14ac:dyDescent="0.15">
      <c r="A5" s="676" t="s">
        <v>66</v>
      </c>
      <c r="B5" s="677"/>
      <c r="C5" s="677"/>
      <c r="D5" s="677"/>
      <c r="E5" s="677"/>
      <c r="F5" s="678"/>
      <c r="G5" s="820" t="s">
        <v>399</v>
      </c>
      <c r="H5" s="821"/>
      <c r="I5" s="821"/>
      <c r="J5" s="821"/>
      <c r="K5" s="821"/>
      <c r="L5" s="821"/>
      <c r="M5" s="822" t="s">
        <v>65</v>
      </c>
      <c r="N5" s="823"/>
      <c r="O5" s="823"/>
      <c r="P5" s="823"/>
      <c r="Q5" s="823"/>
      <c r="R5" s="824"/>
      <c r="S5" s="825" t="s">
        <v>69</v>
      </c>
      <c r="T5" s="821"/>
      <c r="U5" s="821"/>
      <c r="V5" s="821"/>
      <c r="W5" s="821"/>
      <c r="X5" s="826"/>
      <c r="Y5" s="682" t="s">
        <v>3</v>
      </c>
      <c r="Z5" s="528"/>
      <c r="AA5" s="528"/>
      <c r="AB5" s="528"/>
      <c r="AC5" s="528"/>
      <c r="AD5" s="529"/>
      <c r="AE5" s="683" t="s">
        <v>737</v>
      </c>
      <c r="AF5" s="683"/>
      <c r="AG5" s="683"/>
      <c r="AH5" s="683"/>
      <c r="AI5" s="683"/>
      <c r="AJ5" s="683"/>
      <c r="AK5" s="683"/>
      <c r="AL5" s="683"/>
      <c r="AM5" s="683"/>
      <c r="AN5" s="683"/>
      <c r="AO5" s="683"/>
      <c r="AP5" s="684"/>
      <c r="AQ5" s="685" t="s">
        <v>741</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633</v>
      </c>
      <c r="H7" s="484"/>
      <c r="I7" s="484"/>
      <c r="J7" s="484"/>
      <c r="K7" s="484"/>
      <c r="L7" s="484"/>
      <c r="M7" s="484"/>
      <c r="N7" s="484"/>
      <c r="O7" s="484"/>
      <c r="P7" s="484"/>
      <c r="Q7" s="484"/>
      <c r="R7" s="484"/>
      <c r="S7" s="484"/>
      <c r="T7" s="484"/>
      <c r="U7" s="484"/>
      <c r="V7" s="484"/>
      <c r="W7" s="484"/>
      <c r="X7" s="485"/>
      <c r="Y7" s="904" t="s">
        <v>306</v>
      </c>
      <c r="Z7" s="425"/>
      <c r="AA7" s="425"/>
      <c r="AB7" s="425"/>
      <c r="AC7" s="425"/>
      <c r="AD7" s="905"/>
      <c r="AE7" s="893" t="s">
        <v>634</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観光立国</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公共事業</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635</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123.6" customHeight="1" x14ac:dyDescent="0.15">
      <c r="A10" s="644" t="s">
        <v>29</v>
      </c>
      <c r="B10" s="645"/>
      <c r="C10" s="645"/>
      <c r="D10" s="645"/>
      <c r="E10" s="645"/>
      <c r="F10" s="645"/>
      <c r="G10" s="738" t="s">
        <v>735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307</v>
      </c>
      <c r="Q12" s="427"/>
      <c r="R12" s="427"/>
      <c r="S12" s="427"/>
      <c r="T12" s="427"/>
      <c r="U12" s="427"/>
      <c r="V12" s="428"/>
      <c r="W12" s="432" t="s">
        <v>329</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75450</v>
      </c>
      <c r="Q13" s="642"/>
      <c r="R13" s="642"/>
      <c r="S13" s="642"/>
      <c r="T13" s="642"/>
      <c r="U13" s="642"/>
      <c r="V13" s="643"/>
      <c r="W13" s="641">
        <v>79192</v>
      </c>
      <c r="X13" s="642"/>
      <c r="Y13" s="642"/>
      <c r="Z13" s="642"/>
      <c r="AA13" s="642"/>
      <c r="AB13" s="642"/>
      <c r="AC13" s="643"/>
      <c r="AD13" s="641">
        <v>80372</v>
      </c>
      <c r="AE13" s="642"/>
      <c r="AF13" s="642"/>
      <c r="AG13" s="642"/>
      <c r="AH13" s="642"/>
      <c r="AI13" s="642"/>
      <c r="AJ13" s="643"/>
      <c r="AK13" s="641">
        <v>80372</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323</v>
      </c>
      <c r="Q14" s="642"/>
      <c r="R14" s="642"/>
      <c r="S14" s="642"/>
      <c r="T14" s="642"/>
      <c r="U14" s="642"/>
      <c r="V14" s="643"/>
      <c r="W14" s="641" t="s">
        <v>323</v>
      </c>
      <c r="X14" s="642"/>
      <c r="Y14" s="642"/>
      <c r="Z14" s="642"/>
      <c r="AA14" s="642"/>
      <c r="AB14" s="642"/>
      <c r="AC14" s="643"/>
      <c r="AD14" s="641" t="s">
        <v>323</v>
      </c>
      <c r="AE14" s="642"/>
      <c r="AF14" s="642"/>
      <c r="AG14" s="642"/>
      <c r="AH14" s="642"/>
      <c r="AI14" s="642"/>
      <c r="AJ14" s="643"/>
      <c r="AK14" s="641" t="s">
        <v>323</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v>42341</v>
      </c>
      <c r="Q15" s="642"/>
      <c r="R15" s="642"/>
      <c r="S15" s="642"/>
      <c r="T15" s="642"/>
      <c r="U15" s="642"/>
      <c r="V15" s="643"/>
      <c r="W15" s="641">
        <v>45351</v>
      </c>
      <c r="X15" s="642"/>
      <c r="Y15" s="642"/>
      <c r="Z15" s="642"/>
      <c r="AA15" s="642"/>
      <c r="AB15" s="642"/>
      <c r="AC15" s="643"/>
      <c r="AD15" s="641">
        <v>33749</v>
      </c>
      <c r="AE15" s="642"/>
      <c r="AF15" s="642"/>
      <c r="AG15" s="642"/>
      <c r="AH15" s="642"/>
      <c r="AI15" s="642"/>
      <c r="AJ15" s="643"/>
      <c r="AK15" s="641">
        <v>26015</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v>-45351</v>
      </c>
      <c r="Q16" s="642"/>
      <c r="R16" s="642"/>
      <c r="S16" s="642"/>
      <c r="T16" s="642"/>
      <c r="U16" s="642"/>
      <c r="V16" s="643"/>
      <c r="W16" s="641">
        <v>-33749</v>
      </c>
      <c r="X16" s="642"/>
      <c r="Y16" s="642"/>
      <c r="Z16" s="642"/>
      <c r="AA16" s="642"/>
      <c r="AB16" s="642"/>
      <c r="AC16" s="643"/>
      <c r="AD16" s="641">
        <v>-26015</v>
      </c>
      <c r="AE16" s="642"/>
      <c r="AF16" s="642"/>
      <c r="AG16" s="642"/>
      <c r="AH16" s="642"/>
      <c r="AI16" s="642"/>
      <c r="AJ16" s="643"/>
      <c r="AK16" s="641" t="s">
        <v>323</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323</v>
      </c>
      <c r="Q17" s="642"/>
      <c r="R17" s="642"/>
      <c r="S17" s="642"/>
      <c r="T17" s="642"/>
      <c r="U17" s="642"/>
      <c r="V17" s="643"/>
      <c r="W17" s="641" t="s">
        <v>323</v>
      </c>
      <c r="X17" s="642"/>
      <c r="Y17" s="642"/>
      <c r="Z17" s="642"/>
      <c r="AA17" s="642"/>
      <c r="AB17" s="642"/>
      <c r="AC17" s="643"/>
      <c r="AD17" s="641" t="s">
        <v>323</v>
      </c>
      <c r="AE17" s="642"/>
      <c r="AF17" s="642"/>
      <c r="AG17" s="642"/>
      <c r="AH17" s="642"/>
      <c r="AI17" s="642"/>
      <c r="AJ17" s="643"/>
      <c r="AK17" s="641" t="s">
        <v>323</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72440</v>
      </c>
      <c r="Q18" s="860"/>
      <c r="R18" s="860"/>
      <c r="S18" s="860"/>
      <c r="T18" s="860"/>
      <c r="U18" s="860"/>
      <c r="V18" s="861"/>
      <c r="W18" s="859">
        <f>SUM(W13:AC17)</f>
        <v>90794</v>
      </c>
      <c r="X18" s="860"/>
      <c r="Y18" s="860"/>
      <c r="Z18" s="860"/>
      <c r="AA18" s="860"/>
      <c r="AB18" s="860"/>
      <c r="AC18" s="861"/>
      <c r="AD18" s="859">
        <f>SUM(AD13:AJ17)</f>
        <v>88106</v>
      </c>
      <c r="AE18" s="860"/>
      <c r="AF18" s="860"/>
      <c r="AG18" s="860"/>
      <c r="AH18" s="860"/>
      <c r="AI18" s="860"/>
      <c r="AJ18" s="861"/>
      <c r="AK18" s="859">
        <f>SUM(AK13:AQ17)</f>
        <v>106387</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72440</v>
      </c>
      <c r="Q19" s="642"/>
      <c r="R19" s="642"/>
      <c r="S19" s="642"/>
      <c r="T19" s="642"/>
      <c r="U19" s="642"/>
      <c r="V19" s="643"/>
      <c r="W19" s="641">
        <v>90794</v>
      </c>
      <c r="X19" s="642"/>
      <c r="Y19" s="642"/>
      <c r="Z19" s="642"/>
      <c r="AA19" s="642"/>
      <c r="AB19" s="642"/>
      <c r="AC19" s="643"/>
      <c r="AD19" s="641">
        <v>88106</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272</v>
      </c>
      <c r="H21" s="301"/>
      <c r="I21" s="301"/>
      <c r="J21" s="301"/>
      <c r="K21" s="301"/>
      <c r="L21" s="301"/>
      <c r="M21" s="301"/>
      <c r="N21" s="301"/>
      <c r="O21" s="301"/>
      <c r="P21" s="302">
        <f>IF(P19=0, "-", SUM(P19)/SUM(P13,P14))</f>
        <v>0.96010603048376408</v>
      </c>
      <c r="Q21" s="302"/>
      <c r="R21" s="302"/>
      <c r="S21" s="302"/>
      <c r="T21" s="302"/>
      <c r="U21" s="302"/>
      <c r="V21" s="302"/>
      <c r="W21" s="302">
        <f t="shared" ref="W21" si="2">IF(W19=0, "-", SUM(W19)/SUM(W13,W14))</f>
        <v>1.1465046974441864</v>
      </c>
      <c r="X21" s="302"/>
      <c r="Y21" s="302"/>
      <c r="Z21" s="302"/>
      <c r="AA21" s="302"/>
      <c r="AB21" s="302"/>
      <c r="AC21" s="302"/>
      <c r="AD21" s="302">
        <f t="shared" ref="AD21" si="3">IF(AD19=0, "-", SUM(AD19)/SUM(AD13,AD14))</f>
        <v>1.0962275419300254</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626</v>
      </c>
      <c r="B22" s="955"/>
      <c r="C22" s="955"/>
      <c r="D22" s="955"/>
      <c r="E22" s="955"/>
      <c r="F22" s="956"/>
      <c r="G22" s="950" t="s">
        <v>252</v>
      </c>
      <c r="H22" s="208"/>
      <c r="I22" s="208"/>
      <c r="J22" s="208"/>
      <c r="K22" s="208"/>
      <c r="L22" s="208"/>
      <c r="M22" s="208"/>
      <c r="N22" s="208"/>
      <c r="O22" s="209"/>
      <c r="P22" s="915" t="s">
        <v>624</v>
      </c>
      <c r="Q22" s="208"/>
      <c r="R22" s="208"/>
      <c r="S22" s="208"/>
      <c r="T22" s="208"/>
      <c r="U22" s="208"/>
      <c r="V22" s="209"/>
      <c r="W22" s="915" t="s">
        <v>625</v>
      </c>
      <c r="X22" s="208"/>
      <c r="Y22" s="208"/>
      <c r="Z22" s="208"/>
      <c r="AA22" s="208"/>
      <c r="AB22" s="208"/>
      <c r="AC22" s="209"/>
      <c r="AD22" s="915" t="s">
        <v>251</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636</v>
      </c>
      <c r="H23" s="952"/>
      <c r="I23" s="952"/>
      <c r="J23" s="952"/>
      <c r="K23" s="952"/>
      <c r="L23" s="952"/>
      <c r="M23" s="952"/>
      <c r="N23" s="952"/>
      <c r="O23" s="953"/>
      <c r="P23" s="901">
        <v>80372</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c r="H24" s="918"/>
      <c r="I24" s="918"/>
      <c r="J24" s="918"/>
      <c r="K24" s="918"/>
      <c r="L24" s="918"/>
      <c r="M24" s="918"/>
      <c r="N24" s="918"/>
      <c r="O24" s="919"/>
      <c r="P24" s="641"/>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256</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253</v>
      </c>
      <c r="H29" s="924"/>
      <c r="I29" s="924"/>
      <c r="J29" s="924"/>
      <c r="K29" s="924"/>
      <c r="L29" s="924"/>
      <c r="M29" s="924"/>
      <c r="N29" s="924"/>
      <c r="O29" s="925"/>
      <c r="P29" s="641">
        <f>AK13</f>
        <v>80372</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268</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307</v>
      </c>
      <c r="AF30" s="840"/>
      <c r="AG30" s="840"/>
      <c r="AH30" s="841"/>
      <c r="AI30" s="896" t="s">
        <v>329</v>
      </c>
      <c r="AJ30" s="896"/>
      <c r="AK30" s="896"/>
      <c r="AL30" s="839"/>
      <c r="AM30" s="896" t="s">
        <v>426</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323</v>
      </c>
      <c r="AR31" s="187"/>
      <c r="AS31" s="122" t="s">
        <v>185</v>
      </c>
      <c r="AT31" s="123"/>
      <c r="AU31" s="186">
        <v>5</v>
      </c>
      <c r="AV31" s="186"/>
      <c r="AW31" s="378" t="s">
        <v>175</v>
      </c>
      <c r="AX31" s="379"/>
    </row>
    <row r="32" spans="1:50" ht="23.25" customHeight="1" x14ac:dyDescent="0.15">
      <c r="A32" s="383"/>
      <c r="B32" s="381"/>
      <c r="C32" s="381"/>
      <c r="D32" s="381"/>
      <c r="E32" s="381"/>
      <c r="F32" s="382"/>
      <c r="G32" s="549" t="s">
        <v>638</v>
      </c>
      <c r="H32" s="550"/>
      <c r="I32" s="550"/>
      <c r="J32" s="550"/>
      <c r="K32" s="550"/>
      <c r="L32" s="550"/>
      <c r="M32" s="550"/>
      <c r="N32" s="550"/>
      <c r="O32" s="551"/>
      <c r="P32" s="94" t="s">
        <v>639</v>
      </c>
      <c r="Q32" s="94"/>
      <c r="R32" s="94"/>
      <c r="S32" s="94"/>
      <c r="T32" s="94"/>
      <c r="U32" s="94"/>
      <c r="V32" s="94"/>
      <c r="W32" s="94"/>
      <c r="X32" s="95"/>
      <c r="Y32" s="456" t="s">
        <v>12</v>
      </c>
      <c r="Z32" s="516"/>
      <c r="AA32" s="517"/>
      <c r="AB32" s="446" t="s">
        <v>640</v>
      </c>
      <c r="AC32" s="446"/>
      <c r="AD32" s="446"/>
      <c r="AE32" s="204">
        <v>95</v>
      </c>
      <c r="AF32" s="205"/>
      <c r="AG32" s="205"/>
      <c r="AH32" s="205"/>
      <c r="AI32" s="204">
        <v>305</v>
      </c>
      <c r="AJ32" s="205"/>
      <c r="AK32" s="205"/>
      <c r="AL32" s="205"/>
      <c r="AM32" s="204"/>
      <c r="AN32" s="205"/>
      <c r="AO32" s="205"/>
      <c r="AP32" s="205"/>
      <c r="AQ32" s="322"/>
      <c r="AR32" s="194"/>
      <c r="AS32" s="194"/>
      <c r="AT32" s="323"/>
      <c r="AU32" s="205"/>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640</v>
      </c>
      <c r="AC33" s="508"/>
      <c r="AD33" s="508"/>
      <c r="AE33" s="204" t="s">
        <v>323</v>
      </c>
      <c r="AF33" s="205"/>
      <c r="AG33" s="205"/>
      <c r="AH33" s="205"/>
      <c r="AI33" s="204" t="s">
        <v>323</v>
      </c>
      <c r="AJ33" s="205"/>
      <c r="AK33" s="205"/>
      <c r="AL33" s="205"/>
      <c r="AM33" s="204" t="s">
        <v>323</v>
      </c>
      <c r="AN33" s="205"/>
      <c r="AO33" s="205"/>
      <c r="AP33" s="205"/>
      <c r="AQ33" s="322"/>
      <c r="AR33" s="194"/>
      <c r="AS33" s="194"/>
      <c r="AT33" s="323"/>
      <c r="AU33" s="205">
        <v>140</v>
      </c>
      <c r="AV33" s="205"/>
      <c r="AW33" s="205"/>
      <c r="AX33" s="207"/>
    </row>
    <row r="34" spans="1:51" ht="52.1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68</v>
      </c>
      <c r="AF34" s="205"/>
      <c r="AG34" s="205"/>
      <c r="AH34" s="205"/>
      <c r="AI34" s="204">
        <v>218</v>
      </c>
      <c r="AJ34" s="205"/>
      <c r="AK34" s="205"/>
      <c r="AL34" s="205"/>
      <c r="AM34" s="204"/>
      <c r="AN34" s="205"/>
      <c r="AO34" s="205"/>
      <c r="AP34" s="205"/>
      <c r="AQ34" s="322"/>
      <c r="AR34" s="194"/>
      <c r="AS34" s="194"/>
      <c r="AT34" s="323"/>
      <c r="AU34" s="205"/>
      <c r="AV34" s="205"/>
      <c r="AW34" s="205"/>
      <c r="AX34" s="207"/>
    </row>
    <row r="35" spans="1:51" ht="23.25" customHeight="1" x14ac:dyDescent="0.15">
      <c r="A35" s="214" t="s">
        <v>297</v>
      </c>
      <c r="B35" s="215"/>
      <c r="C35" s="215"/>
      <c r="D35" s="215"/>
      <c r="E35" s="215"/>
      <c r="F35" s="216"/>
      <c r="G35" s="220" t="s">
        <v>740</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54" t="s">
        <v>268</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307</v>
      </c>
      <c r="AF37" s="233"/>
      <c r="AG37" s="233"/>
      <c r="AH37" s="233"/>
      <c r="AI37" s="233" t="s">
        <v>329</v>
      </c>
      <c r="AJ37" s="233"/>
      <c r="AK37" s="233"/>
      <c r="AL37" s="233"/>
      <c r="AM37" s="233" t="s">
        <v>426</v>
      </c>
      <c r="AN37" s="233"/>
      <c r="AO37" s="233"/>
      <c r="AP37" s="233"/>
      <c r="AQ37" s="140" t="s">
        <v>184</v>
      </c>
      <c r="AR37" s="141"/>
      <c r="AS37" s="141"/>
      <c r="AT37" s="142"/>
      <c r="AU37" s="397" t="s">
        <v>133</v>
      </c>
      <c r="AV37" s="397"/>
      <c r="AW37" s="397"/>
      <c r="AX37" s="891"/>
      <c r="AY37">
        <f>COUNTA($G$39)</f>
        <v>1</v>
      </c>
    </row>
    <row r="38" spans="1:51" ht="18.75"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t="s">
        <v>323</v>
      </c>
      <c r="AR38" s="187"/>
      <c r="AS38" s="122" t="s">
        <v>185</v>
      </c>
      <c r="AT38" s="123"/>
      <c r="AU38" s="186">
        <v>5</v>
      </c>
      <c r="AV38" s="186"/>
      <c r="AW38" s="378" t="s">
        <v>175</v>
      </c>
      <c r="AX38" s="379"/>
      <c r="AY38">
        <f>$AY$37</f>
        <v>1</v>
      </c>
    </row>
    <row r="39" spans="1:51" ht="23.25" customHeight="1" x14ac:dyDescent="0.15">
      <c r="A39" s="383"/>
      <c r="B39" s="381"/>
      <c r="C39" s="381"/>
      <c r="D39" s="381"/>
      <c r="E39" s="381"/>
      <c r="F39" s="382"/>
      <c r="G39" s="549" t="s">
        <v>733</v>
      </c>
      <c r="H39" s="550"/>
      <c r="I39" s="550"/>
      <c r="J39" s="550"/>
      <c r="K39" s="550"/>
      <c r="L39" s="550"/>
      <c r="M39" s="550"/>
      <c r="N39" s="550"/>
      <c r="O39" s="551"/>
      <c r="P39" s="94" t="s">
        <v>641</v>
      </c>
      <c r="Q39" s="94"/>
      <c r="R39" s="94"/>
      <c r="S39" s="94"/>
      <c r="T39" s="94"/>
      <c r="U39" s="94"/>
      <c r="V39" s="94"/>
      <c r="W39" s="94"/>
      <c r="X39" s="95"/>
      <c r="Y39" s="456" t="s">
        <v>12</v>
      </c>
      <c r="Z39" s="516"/>
      <c r="AA39" s="517"/>
      <c r="AB39" s="446" t="s">
        <v>642</v>
      </c>
      <c r="AC39" s="446"/>
      <c r="AD39" s="446"/>
      <c r="AE39" s="204">
        <v>149</v>
      </c>
      <c r="AF39" s="205"/>
      <c r="AG39" s="205"/>
      <c r="AH39" s="205"/>
      <c r="AI39" s="204">
        <v>149</v>
      </c>
      <c r="AJ39" s="205"/>
      <c r="AK39" s="205"/>
      <c r="AL39" s="205"/>
      <c r="AM39" s="204">
        <v>149</v>
      </c>
      <c r="AN39" s="205"/>
      <c r="AO39" s="205"/>
      <c r="AP39" s="205"/>
      <c r="AQ39" s="322"/>
      <c r="AR39" s="194"/>
      <c r="AS39" s="194"/>
      <c r="AT39" s="323"/>
      <c r="AU39" s="205"/>
      <c r="AV39" s="205"/>
      <c r="AW39" s="205"/>
      <c r="AX39" s="207"/>
      <c r="AY39">
        <f t="shared" ref="AY39:AY43" si="4">$AY$37</f>
        <v>1</v>
      </c>
    </row>
    <row r="40" spans="1:51" ht="23.25"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t="s">
        <v>642</v>
      </c>
      <c r="AC40" s="508"/>
      <c r="AD40" s="508"/>
      <c r="AE40" s="204" t="s">
        <v>323</v>
      </c>
      <c r="AF40" s="205"/>
      <c r="AG40" s="205"/>
      <c r="AH40" s="205"/>
      <c r="AI40" s="204" t="s">
        <v>323</v>
      </c>
      <c r="AJ40" s="205"/>
      <c r="AK40" s="205"/>
      <c r="AL40" s="205"/>
      <c r="AM40" s="204" t="s">
        <v>323</v>
      </c>
      <c r="AN40" s="205"/>
      <c r="AO40" s="205"/>
      <c r="AP40" s="205"/>
      <c r="AQ40" s="322"/>
      <c r="AR40" s="194"/>
      <c r="AS40" s="194"/>
      <c r="AT40" s="323"/>
      <c r="AU40" s="205">
        <v>340</v>
      </c>
      <c r="AV40" s="205"/>
      <c r="AW40" s="205"/>
      <c r="AX40" s="207"/>
      <c r="AY40">
        <f t="shared" si="4"/>
        <v>1</v>
      </c>
    </row>
    <row r="41" spans="1:51" ht="176.45"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v>44</v>
      </c>
      <c r="AF41" s="205"/>
      <c r="AG41" s="205"/>
      <c r="AH41" s="205"/>
      <c r="AI41" s="204">
        <v>44</v>
      </c>
      <c r="AJ41" s="205"/>
      <c r="AK41" s="205"/>
      <c r="AL41" s="205"/>
      <c r="AM41" s="204">
        <v>44</v>
      </c>
      <c r="AN41" s="205"/>
      <c r="AO41" s="205"/>
      <c r="AP41" s="205"/>
      <c r="AQ41" s="322"/>
      <c r="AR41" s="194"/>
      <c r="AS41" s="194"/>
      <c r="AT41" s="323"/>
      <c r="AU41" s="205"/>
      <c r="AV41" s="205"/>
      <c r="AW41" s="205"/>
      <c r="AX41" s="207"/>
      <c r="AY41">
        <f t="shared" si="4"/>
        <v>1</v>
      </c>
    </row>
    <row r="42" spans="1:51" ht="23.25" customHeight="1" x14ac:dyDescent="0.15">
      <c r="A42" s="214" t="s">
        <v>297</v>
      </c>
      <c r="B42" s="215"/>
      <c r="C42" s="215"/>
      <c r="D42" s="215"/>
      <c r="E42" s="215"/>
      <c r="F42" s="216"/>
      <c r="G42" s="220" t="s">
        <v>734</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54" t="s">
        <v>268</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307</v>
      </c>
      <c r="AF44" s="233"/>
      <c r="AG44" s="233"/>
      <c r="AH44" s="233"/>
      <c r="AI44" s="233" t="s">
        <v>329</v>
      </c>
      <c r="AJ44" s="233"/>
      <c r="AK44" s="233"/>
      <c r="AL44" s="233"/>
      <c r="AM44" s="233" t="s">
        <v>426</v>
      </c>
      <c r="AN44" s="233"/>
      <c r="AO44" s="233"/>
      <c r="AP44" s="233"/>
      <c r="AQ44" s="140" t="s">
        <v>184</v>
      </c>
      <c r="AR44" s="141"/>
      <c r="AS44" s="141"/>
      <c r="AT44" s="142"/>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268</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307</v>
      </c>
      <c r="AF51" s="233"/>
      <c r="AG51" s="233"/>
      <c r="AH51" s="233"/>
      <c r="AI51" s="233" t="s">
        <v>329</v>
      </c>
      <c r="AJ51" s="233"/>
      <c r="AK51" s="233"/>
      <c r="AL51" s="233"/>
      <c r="AM51" s="233" t="s">
        <v>426</v>
      </c>
      <c r="AN51" s="233"/>
      <c r="AO51" s="233"/>
      <c r="AP51" s="233"/>
      <c r="AQ51" s="140" t="s">
        <v>184</v>
      </c>
      <c r="AR51" s="141"/>
      <c r="AS51" s="141"/>
      <c r="AT51" s="142"/>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268</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307</v>
      </c>
      <c r="AF58" s="233"/>
      <c r="AG58" s="233"/>
      <c r="AH58" s="233"/>
      <c r="AI58" s="233" t="s">
        <v>329</v>
      </c>
      <c r="AJ58" s="233"/>
      <c r="AK58" s="233"/>
      <c r="AL58" s="233"/>
      <c r="AM58" s="233" t="s">
        <v>426</v>
      </c>
      <c r="AN58" s="233"/>
      <c r="AO58" s="233"/>
      <c r="AP58" s="233"/>
      <c r="AQ58" s="140" t="s">
        <v>184</v>
      </c>
      <c r="AR58" s="141"/>
      <c r="AS58" s="141"/>
      <c r="AT58" s="142"/>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269</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264</v>
      </c>
      <c r="X65" s="473"/>
      <c r="Y65" s="476"/>
      <c r="Z65" s="476"/>
      <c r="AA65" s="477"/>
      <c r="AB65" s="227" t="s">
        <v>11</v>
      </c>
      <c r="AC65" s="228"/>
      <c r="AD65" s="229"/>
      <c r="AE65" s="233" t="s">
        <v>307</v>
      </c>
      <c r="AF65" s="233"/>
      <c r="AG65" s="233"/>
      <c r="AH65" s="233"/>
      <c r="AI65" s="233" t="s">
        <v>329</v>
      </c>
      <c r="AJ65" s="233"/>
      <c r="AK65" s="233"/>
      <c r="AL65" s="233"/>
      <c r="AM65" s="233" t="s">
        <v>426</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267</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287</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287</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288</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273</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286</v>
      </c>
      <c r="X70" s="295"/>
      <c r="Y70" s="253" t="s">
        <v>12</v>
      </c>
      <c r="Z70" s="253"/>
      <c r="AA70" s="254"/>
      <c r="AB70" s="255" t="s">
        <v>287</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287</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288</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269</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307</v>
      </c>
      <c r="AF73" s="233"/>
      <c r="AG73" s="233"/>
      <c r="AH73" s="233"/>
      <c r="AI73" s="233" t="s">
        <v>329</v>
      </c>
      <c r="AJ73" s="233"/>
      <c r="AK73" s="233"/>
      <c r="AL73" s="233"/>
      <c r="AM73" s="233" t="s">
        <v>426</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300</v>
      </c>
      <c r="B78" s="316"/>
      <c r="C78" s="316"/>
      <c r="D78" s="316"/>
      <c r="E78" s="313" t="s">
        <v>247</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263</v>
      </c>
      <c r="AP79" s="260"/>
      <c r="AQ79" s="260"/>
      <c r="AR79" s="62"/>
      <c r="AS79" s="259"/>
      <c r="AT79" s="260"/>
      <c r="AU79" s="260"/>
      <c r="AV79" s="260"/>
      <c r="AW79" s="260"/>
      <c r="AX79" s="949"/>
      <c r="AY79">
        <f>COUNTIF($AR$79,"☑")</f>
        <v>0</v>
      </c>
    </row>
    <row r="80" spans="1:51" ht="18.75" hidden="1" customHeight="1" x14ac:dyDescent="0.15">
      <c r="A80" s="845" t="s">
        <v>146</v>
      </c>
      <c r="B80" s="509" t="s">
        <v>260</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307</v>
      </c>
      <c r="AF85" s="233"/>
      <c r="AG85" s="233"/>
      <c r="AH85" s="233"/>
      <c r="AI85" s="233" t="s">
        <v>329</v>
      </c>
      <c r="AJ85" s="233"/>
      <c r="AK85" s="233"/>
      <c r="AL85" s="233"/>
      <c r="AM85" s="233" t="s">
        <v>426</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307</v>
      </c>
      <c r="AF90" s="233"/>
      <c r="AG90" s="233"/>
      <c r="AH90" s="233"/>
      <c r="AI90" s="233" t="s">
        <v>329</v>
      </c>
      <c r="AJ90" s="233"/>
      <c r="AK90" s="233"/>
      <c r="AL90" s="233"/>
      <c r="AM90" s="233" t="s">
        <v>426</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307</v>
      </c>
      <c r="AF95" s="233"/>
      <c r="AG95" s="233"/>
      <c r="AH95" s="233"/>
      <c r="AI95" s="233" t="s">
        <v>329</v>
      </c>
      <c r="AJ95" s="233"/>
      <c r="AK95" s="233"/>
      <c r="AL95" s="233"/>
      <c r="AM95" s="233" t="s">
        <v>426</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270</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307</v>
      </c>
      <c r="AF100" s="525"/>
      <c r="AG100" s="525"/>
      <c r="AH100" s="526"/>
      <c r="AI100" s="524" t="s">
        <v>329</v>
      </c>
      <c r="AJ100" s="525"/>
      <c r="AK100" s="525"/>
      <c r="AL100" s="526"/>
      <c r="AM100" s="524" t="s">
        <v>426</v>
      </c>
      <c r="AN100" s="525"/>
      <c r="AO100" s="525"/>
      <c r="AP100" s="526"/>
      <c r="AQ100" s="303" t="s">
        <v>334</v>
      </c>
      <c r="AR100" s="304"/>
      <c r="AS100" s="304"/>
      <c r="AT100" s="305"/>
      <c r="AU100" s="303" t="s">
        <v>460</v>
      </c>
      <c r="AV100" s="304"/>
      <c r="AW100" s="304"/>
      <c r="AX100" s="306"/>
    </row>
    <row r="101" spans="1:60" ht="23.25" customHeight="1" x14ac:dyDescent="0.15">
      <c r="A101" s="404"/>
      <c r="B101" s="405"/>
      <c r="C101" s="405"/>
      <c r="D101" s="405"/>
      <c r="E101" s="405"/>
      <c r="F101" s="406"/>
      <c r="G101" s="94" t="s">
        <v>643</v>
      </c>
      <c r="H101" s="94"/>
      <c r="I101" s="94"/>
      <c r="J101" s="94"/>
      <c r="K101" s="94"/>
      <c r="L101" s="94"/>
      <c r="M101" s="94"/>
      <c r="N101" s="94"/>
      <c r="O101" s="94"/>
      <c r="P101" s="94"/>
      <c r="Q101" s="94"/>
      <c r="R101" s="94"/>
      <c r="S101" s="94"/>
      <c r="T101" s="94"/>
      <c r="U101" s="94"/>
      <c r="V101" s="94"/>
      <c r="W101" s="94"/>
      <c r="X101" s="95"/>
      <c r="Y101" s="527" t="s">
        <v>54</v>
      </c>
      <c r="Z101" s="528"/>
      <c r="AA101" s="529"/>
      <c r="AB101" s="446" t="s">
        <v>644</v>
      </c>
      <c r="AC101" s="446"/>
      <c r="AD101" s="446"/>
      <c r="AE101" s="268">
        <v>4</v>
      </c>
      <c r="AF101" s="268"/>
      <c r="AG101" s="268"/>
      <c r="AH101" s="268"/>
      <c r="AI101" s="268">
        <v>4</v>
      </c>
      <c r="AJ101" s="268"/>
      <c r="AK101" s="268"/>
      <c r="AL101" s="268"/>
      <c r="AM101" s="268">
        <v>4</v>
      </c>
      <c r="AN101" s="268"/>
      <c r="AO101" s="268"/>
      <c r="AP101" s="268"/>
      <c r="AQ101" s="268" t="s">
        <v>323</v>
      </c>
      <c r="AR101" s="268"/>
      <c r="AS101" s="268"/>
      <c r="AT101" s="268"/>
      <c r="AU101" s="204" t="s">
        <v>323</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645</v>
      </c>
      <c r="AC102" s="446"/>
      <c r="AD102" s="446"/>
      <c r="AE102" s="268">
        <v>4</v>
      </c>
      <c r="AF102" s="268"/>
      <c r="AG102" s="268"/>
      <c r="AH102" s="268"/>
      <c r="AI102" s="268">
        <v>4</v>
      </c>
      <c r="AJ102" s="268"/>
      <c r="AK102" s="268"/>
      <c r="AL102" s="268"/>
      <c r="AM102" s="268">
        <v>4</v>
      </c>
      <c r="AN102" s="268"/>
      <c r="AO102" s="268"/>
      <c r="AP102" s="268"/>
      <c r="AQ102" s="268">
        <v>4</v>
      </c>
      <c r="AR102" s="268"/>
      <c r="AS102" s="268"/>
      <c r="AT102" s="268"/>
      <c r="AU102" s="211">
        <v>4</v>
      </c>
      <c r="AV102" s="212"/>
      <c r="AW102" s="212"/>
      <c r="AX102" s="307"/>
    </row>
    <row r="103" spans="1:60" ht="31.5" hidden="1" customHeight="1" x14ac:dyDescent="0.15">
      <c r="A103" s="401" t="s">
        <v>270</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307</v>
      </c>
      <c r="AF103" s="233"/>
      <c r="AG103" s="233"/>
      <c r="AH103" s="233"/>
      <c r="AI103" s="233" t="s">
        <v>329</v>
      </c>
      <c r="AJ103" s="233"/>
      <c r="AK103" s="233"/>
      <c r="AL103" s="233"/>
      <c r="AM103" s="233" t="s">
        <v>426</v>
      </c>
      <c r="AN103" s="233"/>
      <c r="AO103" s="233"/>
      <c r="AP103" s="233"/>
      <c r="AQ103" s="265" t="s">
        <v>334</v>
      </c>
      <c r="AR103" s="266"/>
      <c r="AS103" s="266"/>
      <c r="AT103" s="266"/>
      <c r="AU103" s="265" t="s">
        <v>460</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270</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307</v>
      </c>
      <c r="AF106" s="233"/>
      <c r="AG106" s="233"/>
      <c r="AH106" s="233"/>
      <c r="AI106" s="233" t="s">
        <v>329</v>
      </c>
      <c r="AJ106" s="233"/>
      <c r="AK106" s="233"/>
      <c r="AL106" s="233"/>
      <c r="AM106" s="233" t="s">
        <v>426</v>
      </c>
      <c r="AN106" s="233"/>
      <c r="AO106" s="233"/>
      <c r="AP106" s="233"/>
      <c r="AQ106" s="265" t="s">
        <v>334</v>
      </c>
      <c r="AR106" s="266"/>
      <c r="AS106" s="266"/>
      <c r="AT106" s="266"/>
      <c r="AU106" s="265" t="s">
        <v>460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270</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307</v>
      </c>
      <c r="AF109" s="233"/>
      <c r="AG109" s="233"/>
      <c r="AH109" s="233"/>
      <c r="AI109" s="233" t="s">
        <v>329</v>
      </c>
      <c r="AJ109" s="233"/>
      <c r="AK109" s="233"/>
      <c r="AL109" s="233"/>
      <c r="AM109" s="233" t="s">
        <v>426</v>
      </c>
      <c r="AN109" s="233"/>
      <c r="AO109" s="233"/>
      <c r="AP109" s="233"/>
      <c r="AQ109" s="265" t="s">
        <v>334</v>
      </c>
      <c r="AR109" s="266"/>
      <c r="AS109" s="266"/>
      <c r="AT109" s="266"/>
      <c r="AU109" s="265" t="s">
        <v>460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270</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307</v>
      </c>
      <c r="AF112" s="233"/>
      <c r="AG112" s="233"/>
      <c r="AH112" s="233"/>
      <c r="AI112" s="233" t="s">
        <v>329</v>
      </c>
      <c r="AJ112" s="233"/>
      <c r="AK112" s="233"/>
      <c r="AL112" s="233"/>
      <c r="AM112" s="233" t="s">
        <v>426</v>
      </c>
      <c r="AN112" s="233"/>
      <c r="AO112" s="233"/>
      <c r="AP112" s="233"/>
      <c r="AQ112" s="265" t="s">
        <v>334</v>
      </c>
      <c r="AR112" s="266"/>
      <c r="AS112" s="266"/>
      <c r="AT112" s="266"/>
      <c r="AU112" s="265" t="s">
        <v>460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307</v>
      </c>
      <c r="AF115" s="233"/>
      <c r="AG115" s="233"/>
      <c r="AH115" s="233"/>
      <c r="AI115" s="233" t="s">
        <v>329</v>
      </c>
      <c r="AJ115" s="233"/>
      <c r="AK115" s="233"/>
      <c r="AL115" s="233"/>
      <c r="AM115" s="233" t="s">
        <v>426</v>
      </c>
      <c r="AN115" s="233"/>
      <c r="AO115" s="233"/>
      <c r="AP115" s="233"/>
      <c r="AQ115" s="575" t="s">
        <v>461</v>
      </c>
      <c r="AR115" s="576"/>
      <c r="AS115" s="576"/>
      <c r="AT115" s="576"/>
      <c r="AU115" s="576"/>
      <c r="AV115" s="576"/>
      <c r="AW115" s="576"/>
      <c r="AX115" s="577"/>
    </row>
    <row r="116" spans="1:51" ht="23.25" customHeight="1" x14ac:dyDescent="0.15">
      <c r="A116" s="421"/>
      <c r="B116" s="422"/>
      <c r="C116" s="422"/>
      <c r="D116" s="422"/>
      <c r="E116" s="422"/>
      <c r="F116" s="423"/>
      <c r="G116" s="373" t="s">
        <v>646</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647</v>
      </c>
      <c r="AC116" s="448"/>
      <c r="AD116" s="449"/>
      <c r="AE116" s="268">
        <v>18110</v>
      </c>
      <c r="AF116" s="268"/>
      <c r="AG116" s="268"/>
      <c r="AH116" s="268"/>
      <c r="AI116" s="268">
        <v>22698</v>
      </c>
      <c r="AJ116" s="268"/>
      <c r="AK116" s="268"/>
      <c r="AL116" s="268"/>
      <c r="AM116" s="268">
        <v>22027</v>
      </c>
      <c r="AN116" s="268"/>
      <c r="AO116" s="268"/>
      <c r="AP116" s="268"/>
      <c r="AQ116" s="204">
        <v>26597</v>
      </c>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648</v>
      </c>
      <c r="AC117" s="458"/>
      <c r="AD117" s="459"/>
      <c r="AE117" s="536" t="s">
        <v>649</v>
      </c>
      <c r="AF117" s="536"/>
      <c r="AG117" s="536"/>
      <c r="AH117" s="536"/>
      <c r="AI117" s="536" t="s">
        <v>650</v>
      </c>
      <c r="AJ117" s="536"/>
      <c r="AK117" s="536"/>
      <c r="AL117" s="536"/>
      <c r="AM117" s="536" t="s">
        <v>651</v>
      </c>
      <c r="AN117" s="536"/>
      <c r="AO117" s="536"/>
      <c r="AP117" s="536"/>
      <c r="AQ117" s="536" t="s">
        <v>739</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307</v>
      </c>
      <c r="AF118" s="233"/>
      <c r="AG118" s="233"/>
      <c r="AH118" s="233"/>
      <c r="AI118" s="233" t="s">
        <v>329</v>
      </c>
      <c r="AJ118" s="233"/>
      <c r="AK118" s="233"/>
      <c r="AL118" s="233"/>
      <c r="AM118" s="233" t="s">
        <v>426</v>
      </c>
      <c r="AN118" s="233"/>
      <c r="AO118" s="233"/>
      <c r="AP118" s="233"/>
      <c r="AQ118" s="575" t="s">
        <v>461</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277</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276</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307</v>
      </c>
      <c r="AF121" s="233"/>
      <c r="AG121" s="233"/>
      <c r="AH121" s="233"/>
      <c r="AI121" s="233" t="s">
        <v>329</v>
      </c>
      <c r="AJ121" s="233"/>
      <c r="AK121" s="233"/>
      <c r="AL121" s="233"/>
      <c r="AM121" s="233" t="s">
        <v>426</v>
      </c>
      <c r="AN121" s="233"/>
      <c r="AO121" s="233"/>
      <c r="AP121" s="233"/>
      <c r="AQ121" s="575" t="s">
        <v>461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278</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279</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307</v>
      </c>
      <c r="AF124" s="233"/>
      <c r="AG124" s="233"/>
      <c r="AH124" s="233"/>
      <c r="AI124" s="233" t="s">
        <v>329</v>
      </c>
      <c r="AJ124" s="233"/>
      <c r="AK124" s="233"/>
      <c r="AL124" s="233"/>
      <c r="AM124" s="233" t="s">
        <v>426</v>
      </c>
      <c r="AN124" s="233"/>
      <c r="AO124" s="233"/>
      <c r="AP124" s="233"/>
      <c r="AQ124" s="575" t="s">
        <v>461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457</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276</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307</v>
      </c>
      <c r="AF127" s="233"/>
      <c r="AG127" s="233"/>
      <c r="AH127" s="233"/>
      <c r="AI127" s="233" t="s">
        <v>329</v>
      </c>
      <c r="AJ127" s="233"/>
      <c r="AK127" s="233"/>
      <c r="AL127" s="233"/>
      <c r="AM127" s="233" t="s">
        <v>426</v>
      </c>
      <c r="AN127" s="233"/>
      <c r="AO127" s="233"/>
      <c r="AP127" s="233"/>
      <c r="AQ127" s="575" t="s">
        <v>461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458</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276</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322</v>
      </c>
      <c r="B130" s="172"/>
      <c r="C130" s="171" t="s">
        <v>188</v>
      </c>
      <c r="D130" s="172"/>
      <c r="E130" s="156" t="s">
        <v>217</v>
      </c>
      <c r="F130" s="157"/>
      <c r="G130" s="158" t="s">
        <v>652</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653</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307</v>
      </c>
      <c r="AF132" s="119"/>
      <c r="AG132" s="119"/>
      <c r="AH132" s="120"/>
      <c r="AI132" s="144" t="s">
        <v>329</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323</v>
      </c>
      <c r="AR133" s="186"/>
      <c r="AS133" s="122" t="s">
        <v>185</v>
      </c>
      <c r="AT133" s="123"/>
      <c r="AU133" s="187">
        <v>5</v>
      </c>
      <c r="AV133" s="187"/>
      <c r="AW133" s="122" t="s">
        <v>175</v>
      </c>
      <c r="AX133" s="182"/>
      <c r="AY133">
        <f>$AY$132</f>
        <v>1</v>
      </c>
    </row>
    <row r="134" spans="1:51" ht="39.75" customHeight="1" x14ac:dyDescent="0.15">
      <c r="A134" s="176"/>
      <c r="B134" s="173"/>
      <c r="C134" s="167"/>
      <c r="D134" s="173"/>
      <c r="E134" s="167"/>
      <c r="F134" s="168"/>
      <c r="G134" s="93" t="s">
        <v>639</v>
      </c>
      <c r="H134" s="94"/>
      <c r="I134" s="94"/>
      <c r="J134" s="94"/>
      <c r="K134" s="94"/>
      <c r="L134" s="94"/>
      <c r="M134" s="94"/>
      <c r="N134" s="94"/>
      <c r="O134" s="94"/>
      <c r="P134" s="94"/>
      <c r="Q134" s="94"/>
      <c r="R134" s="94"/>
      <c r="S134" s="94"/>
      <c r="T134" s="94"/>
      <c r="U134" s="94"/>
      <c r="V134" s="94"/>
      <c r="W134" s="94"/>
      <c r="X134" s="95"/>
      <c r="Y134" s="188" t="s">
        <v>199</v>
      </c>
      <c r="Z134" s="189"/>
      <c r="AA134" s="190"/>
      <c r="AB134" s="191" t="s">
        <v>640</v>
      </c>
      <c r="AC134" s="192"/>
      <c r="AD134" s="192"/>
      <c r="AE134" s="193">
        <v>95</v>
      </c>
      <c r="AF134" s="194"/>
      <c r="AG134" s="194"/>
      <c r="AH134" s="194"/>
      <c r="AI134" s="193">
        <v>305</v>
      </c>
      <c r="AJ134" s="194"/>
      <c r="AK134" s="194"/>
      <c r="AL134" s="194"/>
      <c r="AM134" s="193"/>
      <c r="AN134" s="194"/>
      <c r="AO134" s="194"/>
      <c r="AP134" s="194"/>
      <c r="AQ134" s="193" t="s">
        <v>323</v>
      </c>
      <c r="AR134" s="194"/>
      <c r="AS134" s="194"/>
      <c r="AT134" s="194"/>
      <c r="AU134" s="193" t="s">
        <v>323</v>
      </c>
      <c r="AV134" s="194"/>
      <c r="AW134" s="194"/>
      <c r="AX134" s="195"/>
      <c r="AY134">
        <f t="shared" ref="AY134:AY135" si="13">$AY$132</f>
        <v>1</v>
      </c>
    </row>
    <row r="135" spans="1:51" ht="39.75" customHeight="1" thickBot="1" x14ac:dyDescent="0.2">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640</v>
      </c>
      <c r="AC135" s="200"/>
      <c r="AD135" s="200"/>
      <c r="AE135" s="193" t="s">
        <v>323</v>
      </c>
      <c r="AF135" s="194"/>
      <c r="AG135" s="194"/>
      <c r="AH135" s="194"/>
      <c r="AI135" s="193" t="s">
        <v>323</v>
      </c>
      <c r="AJ135" s="194"/>
      <c r="AK135" s="194"/>
      <c r="AL135" s="194"/>
      <c r="AM135" s="193" t="s">
        <v>323</v>
      </c>
      <c r="AN135" s="194"/>
      <c r="AO135" s="194"/>
      <c r="AP135" s="194"/>
      <c r="AQ135" s="193" t="s">
        <v>323</v>
      </c>
      <c r="AR135" s="194"/>
      <c r="AS135" s="194"/>
      <c r="AT135" s="194"/>
      <c r="AU135" s="193">
        <v>140</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307</v>
      </c>
      <c r="AF136" s="119"/>
      <c r="AG136" s="119"/>
      <c r="AH136" s="120"/>
      <c r="AI136" s="144" t="s">
        <v>329</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307</v>
      </c>
      <c r="AF140" s="119"/>
      <c r="AG140" s="119"/>
      <c r="AH140" s="120"/>
      <c r="AI140" s="144" t="s">
        <v>329</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307</v>
      </c>
      <c r="AF144" s="119"/>
      <c r="AG144" s="119"/>
      <c r="AH144" s="120"/>
      <c r="AI144" s="144" t="s">
        <v>329</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307</v>
      </c>
      <c r="AF148" s="119"/>
      <c r="AG148" s="119"/>
      <c r="AH148" s="120"/>
      <c r="AI148" s="144" t="s">
        <v>329</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254</v>
      </c>
      <c r="R152" s="119"/>
      <c r="S152" s="119"/>
      <c r="T152" s="119"/>
      <c r="U152" s="119"/>
      <c r="V152" s="119"/>
      <c r="W152" s="119"/>
      <c r="X152" s="119"/>
      <c r="Y152" s="119"/>
      <c r="Z152" s="119"/>
      <c r="AA152" s="119"/>
      <c r="AB152" s="118" t="s">
        <v>255</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254</v>
      </c>
      <c r="R159" s="119"/>
      <c r="S159" s="119"/>
      <c r="T159" s="119"/>
      <c r="U159" s="119"/>
      <c r="V159" s="119"/>
      <c r="W159" s="119"/>
      <c r="X159" s="119"/>
      <c r="Y159" s="119"/>
      <c r="Z159" s="119"/>
      <c r="AA159" s="119"/>
      <c r="AB159" s="118" t="s">
        <v>255</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254</v>
      </c>
      <c r="R166" s="119"/>
      <c r="S166" s="119"/>
      <c r="T166" s="119"/>
      <c r="U166" s="119"/>
      <c r="V166" s="119"/>
      <c r="W166" s="119"/>
      <c r="X166" s="119"/>
      <c r="Y166" s="119"/>
      <c r="Z166" s="119"/>
      <c r="AA166" s="119"/>
      <c r="AB166" s="118" t="s">
        <v>255</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254</v>
      </c>
      <c r="R173" s="119"/>
      <c r="S173" s="119"/>
      <c r="T173" s="119"/>
      <c r="U173" s="119"/>
      <c r="V173" s="119"/>
      <c r="W173" s="119"/>
      <c r="X173" s="119"/>
      <c r="Y173" s="119"/>
      <c r="Z173" s="119"/>
      <c r="AA173" s="119"/>
      <c r="AB173" s="118" t="s">
        <v>255</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254</v>
      </c>
      <c r="R180" s="119"/>
      <c r="S180" s="119"/>
      <c r="T180" s="119"/>
      <c r="U180" s="119"/>
      <c r="V180" s="119"/>
      <c r="W180" s="119"/>
      <c r="X180" s="119"/>
      <c r="Y180" s="119"/>
      <c r="Z180" s="119"/>
      <c r="AA180" s="119"/>
      <c r="AB180" s="118" t="s">
        <v>255</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hidden="1"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0</v>
      </c>
    </row>
    <row r="188" spans="1:51" ht="24.75" hidden="1" customHeight="1" x14ac:dyDescent="0.15">
      <c r="A188" s="176"/>
      <c r="B188" s="173"/>
      <c r="C188" s="167"/>
      <c r="D188" s="173"/>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0</v>
      </c>
    </row>
    <row r="189" spans="1:51" ht="24.75" hidden="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0</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307</v>
      </c>
      <c r="AF192" s="119"/>
      <c r="AG192" s="119"/>
      <c r="AH192" s="120"/>
      <c r="AI192" s="144" t="s">
        <v>329</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307</v>
      </c>
      <c r="AF196" s="119"/>
      <c r="AG196" s="119"/>
      <c r="AH196" s="120"/>
      <c r="AI196" s="144" t="s">
        <v>329</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307</v>
      </c>
      <c r="AF200" s="119"/>
      <c r="AG200" s="119"/>
      <c r="AH200" s="120"/>
      <c r="AI200" s="144" t="s">
        <v>329</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307</v>
      </c>
      <c r="AF204" s="119"/>
      <c r="AG204" s="119"/>
      <c r="AH204" s="120"/>
      <c r="AI204" s="144" t="s">
        <v>329</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307</v>
      </c>
      <c r="AF208" s="119"/>
      <c r="AG208" s="119"/>
      <c r="AH208" s="120"/>
      <c r="AI208" s="144" t="s">
        <v>329</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254</v>
      </c>
      <c r="R212" s="119"/>
      <c r="S212" s="119"/>
      <c r="T212" s="119"/>
      <c r="U212" s="119"/>
      <c r="V212" s="119"/>
      <c r="W212" s="119"/>
      <c r="X212" s="119"/>
      <c r="Y212" s="119"/>
      <c r="Z212" s="119"/>
      <c r="AA212" s="119"/>
      <c r="AB212" s="118" t="s">
        <v>255</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254</v>
      </c>
      <c r="R219" s="119"/>
      <c r="S219" s="119"/>
      <c r="T219" s="119"/>
      <c r="U219" s="119"/>
      <c r="V219" s="119"/>
      <c r="W219" s="119"/>
      <c r="X219" s="119"/>
      <c r="Y219" s="119"/>
      <c r="Z219" s="119"/>
      <c r="AA219" s="119"/>
      <c r="AB219" s="118" t="s">
        <v>255</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254</v>
      </c>
      <c r="R226" s="119"/>
      <c r="S226" s="119"/>
      <c r="T226" s="119"/>
      <c r="U226" s="119"/>
      <c r="V226" s="119"/>
      <c r="W226" s="119"/>
      <c r="X226" s="119"/>
      <c r="Y226" s="119"/>
      <c r="Z226" s="119"/>
      <c r="AA226" s="119"/>
      <c r="AB226" s="118" t="s">
        <v>255</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254</v>
      </c>
      <c r="R233" s="119"/>
      <c r="S233" s="119"/>
      <c r="T233" s="119"/>
      <c r="U233" s="119"/>
      <c r="V233" s="119"/>
      <c r="W233" s="119"/>
      <c r="X233" s="119"/>
      <c r="Y233" s="119"/>
      <c r="Z233" s="119"/>
      <c r="AA233" s="119"/>
      <c r="AB233" s="118" t="s">
        <v>255</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254</v>
      </c>
      <c r="R240" s="119"/>
      <c r="S240" s="119"/>
      <c r="T240" s="119"/>
      <c r="U240" s="119"/>
      <c r="V240" s="119"/>
      <c r="W240" s="119"/>
      <c r="X240" s="119"/>
      <c r="Y240" s="119"/>
      <c r="Z240" s="119"/>
      <c r="AA240" s="119"/>
      <c r="AB240" s="118" t="s">
        <v>255</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307</v>
      </c>
      <c r="AF252" s="119"/>
      <c r="AG252" s="119"/>
      <c r="AH252" s="120"/>
      <c r="AI252" s="144" t="s">
        <v>329</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307</v>
      </c>
      <c r="AF256" s="119"/>
      <c r="AG256" s="119"/>
      <c r="AH256" s="120"/>
      <c r="AI256" s="144" t="s">
        <v>329</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307</v>
      </c>
      <c r="AF260" s="119"/>
      <c r="AG260" s="119"/>
      <c r="AH260" s="120"/>
      <c r="AI260" s="144" t="s">
        <v>329</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307</v>
      </c>
      <c r="AF264" s="119"/>
      <c r="AG264" s="119"/>
      <c r="AH264" s="120"/>
      <c r="AI264" s="144" t="s">
        <v>329</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307</v>
      </c>
      <c r="AF268" s="119"/>
      <c r="AG268" s="119"/>
      <c r="AH268" s="120"/>
      <c r="AI268" s="144" t="s">
        <v>329</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254</v>
      </c>
      <c r="R272" s="119"/>
      <c r="S272" s="119"/>
      <c r="T272" s="119"/>
      <c r="U272" s="119"/>
      <c r="V272" s="119"/>
      <c r="W272" s="119"/>
      <c r="X272" s="119"/>
      <c r="Y272" s="119"/>
      <c r="Z272" s="119"/>
      <c r="AA272" s="119"/>
      <c r="AB272" s="118" t="s">
        <v>255</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254</v>
      </c>
      <c r="R279" s="119"/>
      <c r="S279" s="119"/>
      <c r="T279" s="119"/>
      <c r="U279" s="119"/>
      <c r="V279" s="119"/>
      <c r="W279" s="119"/>
      <c r="X279" s="119"/>
      <c r="Y279" s="119"/>
      <c r="Z279" s="119"/>
      <c r="AA279" s="119"/>
      <c r="AB279" s="118" t="s">
        <v>255</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254</v>
      </c>
      <c r="R286" s="119"/>
      <c r="S286" s="119"/>
      <c r="T286" s="119"/>
      <c r="U286" s="119"/>
      <c r="V286" s="119"/>
      <c r="W286" s="119"/>
      <c r="X286" s="119"/>
      <c r="Y286" s="119"/>
      <c r="Z286" s="119"/>
      <c r="AA286" s="119"/>
      <c r="AB286" s="118" t="s">
        <v>255</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254</v>
      </c>
      <c r="R293" s="119"/>
      <c r="S293" s="119"/>
      <c r="T293" s="119"/>
      <c r="U293" s="119"/>
      <c r="V293" s="119"/>
      <c r="W293" s="119"/>
      <c r="X293" s="119"/>
      <c r="Y293" s="119"/>
      <c r="Z293" s="119"/>
      <c r="AA293" s="119"/>
      <c r="AB293" s="118" t="s">
        <v>255</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254</v>
      </c>
      <c r="R300" s="119"/>
      <c r="S300" s="119"/>
      <c r="T300" s="119"/>
      <c r="U300" s="119"/>
      <c r="V300" s="119"/>
      <c r="W300" s="119"/>
      <c r="X300" s="119"/>
      <c r="Y300" s="119"/>
      <c r="Z300" s="119"/>
      <c r="AA300" s="119"/>
      <c r="AB300" s="118" t="s">
        <v>255</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307</v>
      </c>
      <c r="AF312" s="119"/>
      <c r="AG312" s="119"/>
      <c r="AH312" s="120"/>
      <c r="AI312" s="144" t="s">
        <v>329</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307</v>
      </c>
      <c r="AF316" s="119"/>
      <c r="AG316" s="119"/>
      <c r="AH316" s="120"/>
      <c r="AI316" s="144" t="s">
        <v>329</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307</v>
      </c>
      <c r="AF320" s="119"/>
      <c r="AG320" s="119"/>
      <c r="AH320" s="120"/>
      <c r="AI320" s="144" t="s">
        <v>329</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307</v>
      </c>
      <c r="AF324" s="119"/>
      <c r="AG324" s="119"/>
      <c r="AH324" s="120"/>
      <c r="AI324" s="144" t="s">
        <v>329</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307</v>
      </c>
      <c r="AF328" s="119"/>
      <c r="AG328" s="119"/>
      <c r="AH328" s="120"/>
      <c r="AI328" s="144" t="s">
        <v>329</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254</v>
      </c>
      <c r="R332" s="119"/>
      <c r="S332" s="119"/>
      <c r="T332" s="119"/>
      <c r="U332" s="119"/>
      <c r="V332" s="119"/>
      <c r="W332" s="119"/>
      <c r="X332" s="119"/>
      <c r="Y332" s="119"/>
      <c r="Z332" s="119"/>
      <c r="AA332" s="119"/>
      <c r="AB332" s="118" t="s">
        <v>255</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254</v>
      </c>
      <c r="R339" s="119"/>
      <c r="S339" s="119"/>
      <c r="T339" s="119"/>
      <c r="U339" s="119"/>
      <c r="V339" s="119"/>
      <c r="W339" s="119"/>
      <c r="X339" s="119"/>
      <c r="Y339" s="119"/>
      <c r="Z339" s="119"/>
      <c r="AA339" s="119"/>
      <c r="AB339" s="118" t="s">
        <v>255</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254</v>
      </c>
      <c r="R346" s="119"/>
      <c r="S346" s="119"/>
      <c r="T346" s="119"/>
      <c r="U346" s="119"/>
      <c r="V346" s="119"/>
      <c r="W346" s="119"/>
      <c r="X346" s="119"/>
      <c r="Y346" s="119"/>
      <c r="Z346" s="119"/>
      <c r="AA346" s="119"/>
      <c r="AB346" s="118" t="s">
        <v>255</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254</v>
      </c>
      <c r="R353" s="119"/>
      <c r="S353" s="119"/>
      <c r="T353" s="119"/>
      <c r="U353" s="119"/>
      <c r="V353" s="119"/>
      <c r="W353" s="119"/>
      <c r="X353" s="119"/>
      <c r="Y353" s="119"/>
      <c r="Z353" s="119"/>
      <c r="AA353" s="119"/>
      <c r="AB353" s="118" t="s">
        <v>255</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254</v>
      </c>
      <c r="R360" s="119"/>
      <c r="S360" s="119"/>
      <c r="T360" s="119"/>
      <c r="U360" s="119"/>
      <c r="V360" s="119"/>
      <c r="W360" s="119"/>
      <c r="X360" s="119"/>
      <c r="Y360" s="119"/>
      <c r="Z360" s="119"/>
      <c r="AA360" s="119"/>
      <c r="AB360" s="118" t="s">
        <v>255</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307</v>
      </c>
      <c r="AF372" s="119"/>
      <c r="AG372" s="119"/>
      <c r="AH372" s="120"/>
      <c r="AI372" s="144" t="s">
        <v>329</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307</v>
      </c>
      <c r="AF376" s="119"/>
      <c r="AG376" s="119"/>
      <c r="AH376" s="120"/>
      <c r="AI376" s="144" t="s">
        <v>329</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307</v>
      </c>
      <c r="AF380" s="119"/>
      <c r="AG380" s="119"/>
      <c r="AH380" s="120"/>
      <c r="AI380" s="144" t="s">
        <v>329</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307</v>
      </c>
      <c r="AF384" s="119"/>
      <c r="AG384" s="119"/>
      <c r="AH384" s="120"/>
      <c r="AI384" s="144" t="s">
        <v>329</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307</v>
      </c>
      <c r="AF388" s="119"/>
      <c r="AG388" s="119"/>
      <c r="AH388" s="120"/>
      <c r="AI388" s="144" t="s">
        <v>329</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254</v>
      </c>
      <c r="R392" s="119"/>
      <c r="S392" s="119"/>
      <c r="T392" s="119"/>
      <c r="U392" s="119"/>
      <c r="V392" s="119"/>
      <c r="W392" s="119"/>
      <c r="X392" s="119"/>
      <c r="Y392" s="119"/>
      <c r="Z392" s="119"/>
      <c r="AA392" s="119"/>
      <c r="AB392" s="118" t="s">
        <v>255</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254</v>
      </c>
      <c r="R399" s="119"/>
      <c r="S399" s="119"/>
      <c r="T399" s="119"/>
      <c r="U399" s="119"/>
      <c r="V399" s="119"/>
      <c r="W399" s="119"/>
      <c r="X399" s="119"/>
      <c r="Y399" s="119"/>
      <c r="Z399" s="119"/>
      <c r="AA399" s="119"/>
      <c r="AB399" s="118" t="s">
        <v>255</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254</v>
      </c>
      <c r="R406" s="119"/>
      <c r="S406" s="119"/>
      <c r="T406" s="119"/>
      <c r="U406" s="119"/>
      <c r="V406" s="119"/>
      <c r="W406" s="119"/>
      <c r="X406" s="119"/>
      <c r="Y406" s="119"/>
      <c r="Z406" s="119"/>
      <c r="AA406" s="119"/>
      <c r="AB406" s="118" t="s">
        <v>255</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254</v>
      </c>
      <c r="R413" s="119"/>
      <c r="S413" s="119"/>
      <c r="T413" s="119"/>
      <c r="U413" s="119"/>
      <c r="V413" s="119"/>
      <c r="W413" s="119"/>
      <c r="X413" s="119"/>
      <c r="Y413" s="119"/>
      <c r="Z413" s="119"/>
      <c r="AA413" s="119"/>
      <c r="AB413" s="118" t="s">
        <v>255</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254</v>
      </c>
      <c r="R420" s="119"/>
      <c r="S420" s="119"/>
      <c r="T420" s="119"/>
      <c r="U420" s="119"/>
      <c r="V420" s="119"/>
      <c r="W420" s="119"/>
      <c r="X420" s="119"/>
      <c r="Y420" s="119"/>
      <c r="Z420" s="119"/>
      <c r="AA420" s="119"/>
      <c r="AB420" s="118" t="s">
        <v>255</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hidden="1" customHeight="1" x14ac:dyDescent="0.15">
      <c r="A430" s="176"/>
      <c r="B430" s="173"/>
      <c r="C430" s="165" t="s">
        <v>590</v>
      </c>
      <c r="D430" s="913"/>
      <c r="E430" s="161" t="s">
        <v>316</v>
      </c>
      <c r="F430" s="879"/>
      <c r="G430" s="880" t="s">
        <v>204</v>
      </c>
      <c r="H430" s="112"/>
      <c r="I430" s="112"/>
      <c r="J430" s="881"/>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hidden="1"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462</v>
      </c>
      <c r="AJ431" s="320"/>
      <c r="AK431" s="320"/>
      <c r="AL431" s="144"/>
      <c r="AM431" s="320" t="s">
        <v>463</v>
      </c>
      <c r="AN431" s="320"/>
      <c r="AO431" s="320"/>
      <c r="AP431" s="144"/>
      <c r="AQ431" s="144" t="s">
        <v>184</v>
      </c>
      <c r="AR431" s="119"/>
      <c r="AS431" s="119"/>
      <c r="AT431" s="120"/>
      <c r="AU431" s="125" t="s">
        <v>133</v>
      </c>
      <c r="AV431" s="125"/>
      <c r="AW431" s="125"/>
      <c r="AX431" s="126"/>
      <c r="AY431">
        <f>COUNTA($G$433)</f>
        <v>0</v>
      </c>
    </row>
    <row r="432" spans="1:51" ht="18.75" hidden="1"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185</v>
      </c>
      <c r="AH432" s="123"/>
      <c r="AI432" s="321"/>
      <c r="AJ432" s="321"/>
      <c r="AK432" s="321"/>
      <c r="AL432" s="143"/>
      <c r="AM432" s="321"/>
      <c r="AN432" s="321"/>
      <c r="AO432" s="321"/>
      <c r="AP432" s="143"/>
      <c r="AQ432" s="236"/>
      <c r="AR432" s="187"/>
      <c r="AS432" s="122" t="s">
        <v>185</v>
      </c>
      <c r="AT432" s="123"/>
      <c r="AU432" s="187"/>
      <c r="AV432" s="187"/>
      <c r="AW432" s="122" t="s">
        <v>175</v>
      </c>
      <c r="AX432" s="182"/>
      <c r="AY432">
        <f>$AY$431</f>
        <v>0</v>
      </c>
    </row>
    <row r="433" spans="1:51" ht="23.25" hidden="1" customHeight="1" x14ac:dyDescent="0.15">
      <c r="A433" s="176"/>
      <c r="B433" s="173"/>
      <c r="C433" s="167"/>
      <c r="D433" s="173"/>
      <c r="E433" s="324"/>
      <c r="F433" s="325"/>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2"/>
      <c r="AF433" s="194"/>
      <c r="AG433" s="194"/>
      <c r="AH433" s="194"/>
      <c r="AI433" s="322"/>
      <c r="AJ433" s="194"/>
      <c r="AK433" s="194"/>
      <c r="AL433" s="194"/>
      <c r="AM433" s="322"/>
      <c r="AN433" s="194"/>
      <c r="AO433" s="194"/>
      <c r="AP433" s="323"/>
      <c r="AQ433" s="322"/>
      <c r="AR433" s="194"/>
      <c r="AS433" s="194"/>
      <c r="AT433" s="323"/>
      <c r="AU433" s="194"/>
      <c r="AV433" s="194"/>
      <c r="AW433" s="194"/>
      <c r="AX433" s="195"/>
      <c r="AY433">
        <f t="shared" ref="AY433:AY435" si="63">$AY$431</f>
        <v>0</v>
      </c>
    </row>
    <row r="434" spans="1:51" ht="23.25" hidden="1"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2"/>
      <c r="AF434" s="194"/>
      <c r="AG434" s="194"/>
      <c r="AH434" s="323"/>
      <c r="AI434" s="322"/>
      <c r="AJ434" s="194"/>
      <c r="AK434" s="194"/>
      <c r="AL434" s="194"/>
      <c r="AM434" s="322"/>
      <c r="AN434" s="194"/>
      <c r="AO434" s="194"/>
      <c r="AP434" s="323"/>
      <c r="AQ434" s="322"/>
      <c r="AR434" s="194"/>
      <c r="AS434" s="194"/>
      <c r="AT434" s="323"/>
      <c r="AU434" s="194"/>
      <c r="AV434" s="194"/>
      <c r="AW434" s="194"/>
      <c r="AX434" s="195"/>
      <c r="AY434">
        <f t="shared" si="63"/>
        <v>0</v>
      </c>
    </row>
    <row r="435" spans="1:51" ht="23.25" hidden="1"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c r="AF435" s="194"/>
      <c r="AG435" s="194"/>
      <c r="AH435" s="323"/>
      <c r="AI435" s="322"/>
      <c r="AJ435" s="194"/>
      <c r="AK435" s="194"/>
      <c r="AL435" s="194"/>
      <c r="AM435" s="322"/>
      <c r="AN435" s="194"/>
      <c r="AO435" s="194"/>
      <c r="AP435" s="323"/>
      <c r="AQ435" s="322"/>
      <c r="AR435" s="194"/>
      <c r="AS435" s="194"/>
      <c r="AT435" s="323"/>
      <c r="AU435" s="194"/>
      <c r="AV435" s="194"/>
      <c r="AW435" s="194"/>
      <c r="AX435" s="195"/>
      <c r="AY435">
        <f t="shared" si="63"/>
        <v>0</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462</v>
      </c>
      <c r="AJ436" s="320"/>
      <c r="AK436" s="320"/>
      <c r="AL436" s="144"/>
      <c r="AM436" s="320" t="s">
        <v>463</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462</v>
      </c>
      <c r="AJ441" s="320"/>
      <c r="AK441" s="320"/>
      <c r="AL441" s="144"/>
      <c r="AM441" s="320" t="s">
        <v>463</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462</v>
      </c>
      <c r="AJ446" s="320"/>
      <c r="AK446" s="320"/>
      <c r="AL446" s="144"/>
      <c r="AM446" s="320" t="s">
        <v>463</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462</v>
      </c>
      <c r="AJ451" s="320"/>
      <c r="AK451" s="320"/>
      <c r="AL451" s="144"/>
      <c r="AM451" s="320" t="s">
        <v>463</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hidden="1"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462</v>
      </c>
      <c r="AJ456" s="320"/>
      <c r="AK456" s="320"/>
      <c r="AL456" s="144"/>
      <c r="AM456" s="320" t="s">
        <v>463</v>
      </c>
      <c r="AN456" s="320"/>
      <c r="AO456" s="320"/>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1"/>
      <c r="AJ457" s="321"/>
      <c r="AK457" s="321"/>
      <c r="AL457" s="143"/>
      <c r="AM457" s="321"/>
      <c r="AN457" s="321"/>
      <c r="AO457" s="321"/>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3.25"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3.25"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462</v>
      </c>
      <c r="AJ461" s="320"/>
      <c r="AK461" s="320"/>
      <c r="AL461" s="144"/>
      <c r="AM461" s="320" t="s">
        <v>463</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462</v>
      </c>
      <c r="AJ466" s="320"/>
      <c r="AK466" s="320"/>
      <c r="AL466" s="144"/>
      <c r="AM466" s="320" t="s">
        <v>463</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462</v>
      </c>
      <c r="AJ471" s="320"/>
      <c r="AK471" s="320"/>
      <c r="AL471" s="144"/>
      <c r="AM471" s="320" t="s">
        <v>463</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462</v>
      </c>
      <c r="AJ476" s="320"/>
      <c r="AK476" s="320"/>
      <c r="AL476" s="144"/>
      <c r="AM476" s="320" t="s">
        <v>463</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hidden="1" customHeight="1" x14ac:dyDescent="0.15">
      <c r="A481" s="176"/>
      <c r="B481" s="173"/>
      <c r="C481" s="167"/>
      <c r="D481" s="173"/>
      <c r="E481" s="111" t="s">
        <v>324</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319</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462</v>
      </c>
      <c r="AJ485" s="320"/>
      <c r="AK485" s="320"/>
      <c r="AL485" s="144"/>
      <c r="AM485" s="320" t="s">
        <v>463</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462</v>
      </c>
      <c r="AJ490" s="320"/>
      <c r="AK490" s="320"/>
      <c r="AL490" s="144"/>
      <c r="AM490" s="320" t="s">
        <v>463</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462</v>
      </c>
      <c r="AJ495" s="320"/>
      <c r="AK495" s="320"/>
      <c r="AL495" s="144"/>
      <c r="AM495" s="320" t="s">
        <v>463</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462</v>
      </c>
      <c r="AJ500" s="320"/>
      <c r="AK500" s="320"/>
      <c r="AL500" s="144"/>
      <c r="AM500" s="320" t="s">
        <v>463</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462</v>
      </c>
      <c r="AJ505" s="320"/>
      <c r="AK505" s="320"/>
      <c r="AL505" s="144"/>
      <c r="AM505" s="320" t="s">
        <v>463</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462</v>
      </c>
      <c r="AJ510" s="320"/>
      <c r="AK510" s="320"/>
      <c r="AL510" s="144"/>
      <c r="AM510" s="320" t="s">
        <v>463</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462</v>
      </c>
      <c r="AJ515" s="320"/>
      <c r="AK515" s="320"/>
      <c r="AL515" s="144"/>
      <c r="AM515" s="320" t="s">
        <v>463</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462</v>
      </c>
      <c r="AJ520" s="320"/>
      <c r="AK520" s="320"/>
      <c r="AL520" s="144"/>
      <c r="AM520" s="320" t="s">
        <v>463</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462</v>
      </c>
      <c r="AJ525" s="320"/>
      <c r="AK525" s="320"/>
      <c r="AL525" s="144"/>
      <c r="AM525" s="320" t="s">
        <v>463</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462</v>
      </c>
      <c r="AJ530" s="320"/>
      <c r="AK530" s="320"/>
      <c r="AL530" s="144"/>
      <c r="AM530" s="320" t="s">
        <v>463</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325</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320</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462</v>
      </c>
      <c r="AJ539" s="320"/>
      <c r="AK539" s="320"/>
      <c r="AL539" s="144"/>
      <c r="AM539" s="320" t="s">
        <v>463</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462</v>
      </c>
      <c r="AJ544" s="320"/>
      <c r="AK544" s="320"/>
      <c r="AL544" s="144"/>
      <c r="AM544" s="320" t="s">
        <v>463</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462</v>
      </c>
      <c r="AJ549" s="320"/>
      <c r="AK549" s="320"/>
      <c r="AL549" s="144"/>
      <c r="AM549" s="320" t="s">
        <v>463</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462</v>
      </c>
      <c r="AJ554" s="320"/>
      <c r="AK554" s="320"/>
      <c r="AL554" s="144"/>
      <c r="AM554" s="320" t="s">
        <v>463</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462</v>
      </c>
      <c r="AJ559" s="320"/>
      <c r="AK559" s="320"/>
      <c r="AL559" s="144"/>
      <c r="AM559" s="320" t="s">
        <v>463</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462</v>
      </c>
      <c r="AJ564" s="320"/>
      <c r="AK564" s="320"/>
      <c r="AL564" s="144"/>
      <c r="AM564" s="320" t="s">
        <v>463</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462</v>
      </c>
      <c r="AJ569" s="320"/>
      <c r="AK569" s="320"/>
      <c r="AL569" s="144"/>
      <c r="AM569" s="320" t="s">
        <v>463</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462</v>
      </c>
      <c r="AJ574" s="320"/>
      <c r="AK574" s="320"/>
      <c r="AL574" s="144"/>
      <c r="AM574" s="320" t="s">
        <v>463</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462</v>
      </c>
      <c r="AJ579" s="320"/>
      <c r="AK579" s="320"/>
      <c r="AL579" s="144"/>
      <c r="AM579" s="320" t="s">
        <v>463</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462</v>
      </c>
      <c r="AJ584" s="320"/>
      <c r="AK584" s="320"/>
      <c r="AL584" s="144"/>
      <c r="AM584" s="320" t="s">
        <v>463</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325</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319</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462</v>
      </c>
      <c r="AJ593" s="320"/>
      <c r="AK593" s="320"/>
      <c r="AL593" s="144"/>
      <c r="AM593" s="320" t="s">
        <v>463</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462</v>
      </c>
      <c r="AJ598" s="320"/>
      <c r="AK598" s="320"/>
      <c r="AL598" s="144"/>
      <c r="AM598" s="320" t="s">
        <v>463</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462</v>
      </c>
      <c r="AJ603" s="320"/>
      <c r="AK603" s="320"/>
      <c r="AL603" s="144"/>
      <c r="AM603" s="320" t="s">
        <v>463</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462</v>
      </c>
      <c r="AJ608" s="320"/>
      <c r="AK608" s="320"/>
      <c r="AL608" s="144"/>
      <c r="AM608" s="320" t="s">
        <v>463</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462</v>
      </c>
      <c r="AJ613" s="320"/>
      <c r="AK613" s="320"/>
      <c r="AL613" s="144"/>
      <c r="AM613" s="320" t="s">
        <v>463</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462</v>
      </c>
      <c r="AJ618" s="320"/>
      <c r="AK618" s="320"/>
      <c r="AL618" s="144"/>
      <c r="AM618" s="320" t="s">
        <v>463</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462</v>
      </c>
      <c r="AJ623" s="320"/>
      <c r="AK623" s="320"/>
      <c r="AL623" s="144"/>
      <c r="AM623" s="320" t="s">
        <v>463</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462</v>
      </c>
      <c r="AJ628" s="320"/>
      <c r="AK628" s="320"/>
      <c r="AL628" s="144"/>
      <c r="AM628" s="320" t="s">
        <v>463</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462</v>
      </c>
      <c r="AJ633" s="320"/>
      <c r="AK633" s="320"/>
      <c r="AL633" s="144"/>
      <c r="AM633" s="320" t="s">
        <v>463</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462</v>
      </c>
      <c r="AJ638" s="320"/>
      <c r="AK638" s="320"/>
      <c r="AL638" s="144"/>
      <c r="AM638" s="320" t="s">
        <v>463</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325</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320</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462</v>
      </c>
      <c r="AJ647" s="320"/>
      <c r="AK647" s="320"/>
      <c r="AL647" s="144"/>
      <c r="AM647" s="320" t="s">
        <v>463</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462</v>
      </c>
      <c r="AJ652" s="320"/>
      <c r="AK652" s="320"/>
      <c r="AL652" s="144"/>
      <c r="AM652" s="320" t="s">
        <v>463</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462</v>
      </c>
      <c r="AJ657" s="320"/>
      <c r="AK657" s="320"/>
      <c r="AL657" s="144"/>
      <c r="AM657" s="320" t="s">
        <v>463</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462</v>
      </c>
      <c r="AJ662" s="320"/>
      <c r="AK662" s="320"/>
      <c r="AL662" s="144"/>
      <c r="AM662" s="320" t="s">
        <v>463</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462</v>
      </c>
      <c r="AJ667" s="320"/>
      <c r="AK667" s="320"/>
      <c r="AL667" s="144"/>
      <c r="AM667" s="320" t="s">
        <v>463</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462</v>
      </c>
      <c r="AJ672" s="320"/>
      <c r="AK672" s="320"/>
      <c r="AL672" s="144"/>
      <c r="AM672" s="320" t="s">
        <v>463</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462</v>
      </c>
      <c r="AJ677" s="320"/>
      <c r="AK677" s="320"/>
      <c r="AL677" s="144"/>
      <c r="AM677" s="320" t="s">
        <v>463</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462</v>
      </c>
      <c r="AJ682" s="320"/>
      <c r="AK682" s="320"/>
      <c r="AL682" s="144"/>
      <c r="AM682" s="320" t="s">
        <v>463</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462</v>
      </c>
      <c r="AJ687" s="320"/>
      <c r="AK687" s="320"/>
      <c r="AL687" s="144"/>
      <c r="AM687" s="320" t="s">
        <v>463</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462</v>
      </c>
      <c r="AJ692" s="320"/>
      <c r="AK692" s="320"/>
      <c r="AL692" s="144"/>
      <c r="AM692" s="320" t="s">
        <v>463</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325</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70.150000000000006"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632</v>
      </c>
      <c r="AE702" s="328"/>
      <c r="AF702" s="328"/>
      <c r="AG702" s="365" t="s">
        <v>654</v>
      </c>
      <c r="AH702" s="366"/>
      <c r="AI702" s="366"/>
      <c r="AJ702" s="366"/>
      <c r="AK702" s="366"/>
      <c r="AL702" s="366"/>
      <c r="AM702" s="366"/>
      <c r="AN702" s="366"/>
      <c r="AO702" s="366"/>
      <c r="AP702" s="366"/>
      <c r="AQ702" s="366"/>
      <c r="AR702" s="366"/>
      <c r="AS702" s="366"/>
      <c r="AT702" s="366"/>
      <c r="AU702" s="366"/>
      <c r="AV702" s="366"/>
      <c r="AW702" s="366"/>
      <c r="AX702" s="367"/>
    </row>
    <row r="703" spans="1:51" ht="42"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8" t="s">
        <v>632</v>
      </c>
      <c r="AE703" s="309"/>
      <c r="AF703" s="309"/>
      <c r="AG703" s="90" t="s">
        <v>655</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632</v>
      </c>
      <c r="AE704" s="767"/>
      <c r="AF704" s="767"/>
      <c r="AG704" s="154" t="s">
        <v>656</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632</v>
      </c>
      <c r="AE705" s="699"/>
      <c r="AF705" s="699"/>
      <c r="AG705" s="114" t="s">
        <v>657</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298</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658</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658</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632</v>
      </c>
      <c r="AE708" s="589"/>
      <c r="AF708" s="589"/>
      <c r="AG708" s="726" t="s">
        <v>659</v>
      </c>
      <c r="AH708" s="727"/>
      <c r="AI708" s="727"/>
      <c r="AJ708" s="727"/>
      <c r="AK708" s="727"/>
      <c r="AL708" s="727"/>
      <c r="AM708" s="727"/>
      <c r="AN708" s="727"/>
      <c r="AO708" s="727"/>
      <c r="AP708" s="727"/>
      <c r="AQ708" s="727"/>
      <c r="AR708" s="727"/>
      <c r="AS708" s="727"/>
      <c r="AT708" s="727"/>
      <c r="AU708" s="727"/>
      <c r="AV708" s="727"/>
      <c r="AW708" s="727"/>
      <c r="AX708" s="728"/>
    </row>
    <row r="709" spans="1:50" ht="54.6"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632</v>
      </c>
      <c r="AE709" s="309"/>
      <c r="AF709" s="309"/>
      <c r="AG709" s="90" t="s">
        <v>660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632</v>
      </c>
      <c r="AE710" s="309"/>
      <c r="AF710" s="309"/>
      <c r="AG710" s="90" t="s">
        <v>661</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632</v>
      </c>
      <c r="AE711" s="309"/>
      <c r="AF711" s="309"/>
      <c r="AG711" s="90" t="s">
        <v>662</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265</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663</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54.6" customHeight="1" x14ac:dyDescent="0.15">
      <c r="A713" s="626"/>
      <c r="B713" s="628"/>
      <c r="C713" s="929" t="s">
        <v>266</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8" t="s">
        <v>632</v>
      </c>
      <c r="AE713" s="309"/>
      <c r="AF713" s="647"/>
      <c r="AG713" s="90" t="s">
        <v>664</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244</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632</v>
      </c>
      <c r="AE714" s="789"/>
      <c r="AF714" s="790"/>
      <c r="AG714" s="720" t="s">
        <v>665</v>
      </c>
      <c r="AH714" s="721"/>
      <c r="AI714" s="721"/>
      <c r="AJ714" s="721"/>
      <c r="AK714" s="721"/>
      <c r="AL714" s="721"/>
      <c r="AM714" s="721"/>
      <c r="AN714" s="721"/>
      <c r="AO714" s="721"/>
      <c r="AP714" s="721"/>
      <c r="AQ714" s="721"/>
      <c r="AR714" s="721"/>
      <c r="AS714" s="721"/>
      <c r="AT714" s="721"/>
      <c r="AU714" s="721"/>
      <c r="AV714" s="721"/>
      <c r="AW714" s="721"/>
      <c r="AX714" s="722"/>
    </row>
    <row r="715" spans="1:50" ht="41.45" customHeight="1" x14ac:dyDescent="0.15">
      <c r="A715" s="624" t="s">
        <v>39</v>
      </c>
      <c r="B715" s="768"/>
      <c r="C715" s="769" t="s">
        <v>245</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632</v>
      </c>
      <c r="AE715" s="589"/>
      <c r="AF715" s="640"/>
      <c r="AG715" s="726" t="s">
        <v>666</v>
      </c>
      <c r="AH715" s="727"/>
      <c r="AI715" s="727"/>
      <c r="AJ715" s="727"/>
      <c r="AK715" s="727"/>
      <c r="AL715" s="727"/>
      <c r="AM715" s="727"/>
      <c r="AN715" s="727"/>
      <c r="AO715" s="727"/>
      <c r="AP715" s="727"/>
      <c r="AQ715" s="727"/>
      <c r="AR715" s="727"/>
      <c r="AS715" s="727"/>
      <c r="AT715" s="727"/>
      <c r="AU715" s="727"/>
      <c r="AV715" s="727"/>
      <c r="AW715" s="727"/>
      <c r="AX715" s="728"/>
    </row>
    <row r="716" spans="1:50" ht="41.4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632</v>
      </c>
      <c r="AE716" s="611"/>
      <c r="AF716" s="611"/>
      <c r="AG716" s="90" t="s">
        <v>667</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632</v>
      </c>
      <c r="AE717" s="309"/>
      <c r="AF717" s="309"/>
      <c r="AG717" s="90" t="s">
        <v>668</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632</v>
      </c>
      <c r="AE718" s="309"/>
      <c r="AF718" s="309"/>
      <c r="AG718" s="116" t="s">
        <v>669</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663</v>
      </c>
      <c r="AE719" s="589"/>
      <c r="AF719" s="589"/>
      <c r="AG719" s="114" t="s">
        <v>670</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258</v>
      </c>
      <c r="D720" s="283"/>
      <c r="E720" s="283"/>
      <c r="F720" s="286"/>
      <c r="G720" s="282" t="s">
        <v>259</v>
      </c>
      <c r="H720" s="283"/>
      <c r="I720" s="283"/>
      <c r="J720" s="283"/>
      <c r="K720" s="283"/>
      <c r="L720" s="283"/>
      <c r="M720" s="283"/>
      <c r="N720" s="282" t="s">
        <v>262</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70.900000000000006" customHeight="1" x14ac:dyDescent="0.15">
      <c r="A726" s="624" t="s">
        <v>47</v>
      </c>
      <c r="B726" s="783"/>
      <c r="C726" s="796" t="s">
        <v>52</v>
      </c>
      <c r="D726" s="818"/>
      <c r="E726" s="818"/>
      <c r="F726" s="819"/>
      <c r="G726" s="562" t="s">
        <v>736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738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271</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7"/>
      <c r="C737" s="197"/>
      <c r="D737" s="198"/>
      <c r="E737" s="936" t="s">
        <v>671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7" t="s">
        <v>314</v>
      </c>
      <c r="B738" s="347"/>
      <c r="C738" s="347"/>
      <c r="D738" s="347"/>
      <c r="E738" s="936" t="s">
        <v>672</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7" t="s">
        <v>313</v>
      </c>
      <c r="B739" s="347"/>
      <c r="C739" s="347"/>
      <c r="D739" s="347"/>
      <c r="E739" s="936" t="s">
        <v>673</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7" t="s">
        <v>312</v>
      </c>
      <c r="B740" s="347"/>
      <c r="C740" s="347"/>
      <c r="D740" s="347"/>
      <c r="E740" s="936" t="s">
        <v>674</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7" t="s">
        <v>311</v>
      </c>
      <c r="B741" s="347"/>
      <c r="C741" s="347"/>
      <c r="D741" s="347"/>
      <c r="E741" s="936" t="s">
        <v>675</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7" t="s">
        <v>310</v>
      </c>
      <c r="B742" s="347"/>
      <c r="C742" s="347"/>
      <c r="D742" s="347"/>
      <c r="E742" s="936" t="s">
        <v>676</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7" t="s">
        <v>309</v>
      </c>
      <c r="B743" s="347"/>
      <c r="C743" s="347"/>
      <c r="D743" s="347"/>
      <c r="E743" s="936" t="s">
        <v>677</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7" t="s">
        <v>308</v>
      </c>
      <c r="B744" s="347"/>
      <c r="C744" s="347"/>
      <c r="D744" s="347"/>
      <c r="E744" s="936" t="s">
        <v>675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7" t="s">
        <v>307</v>
      </c>
      <c r="B745" s="347"/>
      <c r="C745" s="347"/>
      <c r="D745" s="347"/>
      <c r="E745" s="973" t="s">
        <v>675</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7" t="s">
        <v>464</v>
      </c>
      <c r="B746" s="347"/>
      <c r="C746" s="347"/>
      <c r="D746" s="347"/>
      <c r="E746" s="942" t="s">
        <v>629</v>
      </c>
      <c r="F746" s="940"/>
      <c r="G746" s="940"/>
      <c r="H746" s="85" t="str">
        <f>IF(E746="","","-")</f>
        <v>-</v>
      </c>
      <c r="I746" s="940"/>
      <c r="J746" s="940"/>
      <c r="K746" s="85" t="str">
        <f>IF(I746="","","-")</f>
        <v/>
      </c>
      <c r="L746" s="941">
        <v>249</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7" t="s">
        <v>426</v>
      </c>
      <c r="B747" s="347"/>
      <c r="C747" s="347"/>
      <c r="D747" s="347"/>
      <c r="E747" s="942" t="s">
        <v>629</v>
      </c>
      <c r="F747" s="940"/>
      <c r="G747" s="940"/>
      <c r="H747" s="85" t="str">
        <f>IF(E747="","","-")</f>
        <v>-</v>
      </c>
      <c r="I747" s="940"/>
      <c r="J747" s="940"/>
      <c r="K747" s="85" t="str">
        <f>IF(I747="","","-")</f>
        <v/>
      </c>
      <c r="L747" s="941">
        <v>276</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301</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89"/>
      <c r="I749" s="89"/>
      <c r="J749" s="89"/>
      <c r="K749" s="89"/>
      <c r="L749" s="89"/>
      <c r="M749" s="89"/>
      <c r="N749" s="89"/>
      <c r="O749" s="89"/>
      <c r="P749" s="89"/>
      <c r="Q749" s="89"/>
      <c r="R749" s="89"/>
      <c r="S749" s="89"/>
      <c r="T749" s="89"/>
      <c r="U749" s="89"/>
      <c r="V749" s="89"/>
      <c r="W749" s="89"/>
      <c r="X749" s="89"/>
      <c r="Y749" s="89"/>
      <c r="Z749" s="89"/>
      <c r="AA749" s="89"/>
      <c r="AB749" s="89"/>
      <c r="AC749" s="89"/>
      <c r="AD749" s="89"/>
      <c r="AE749" s="89"/>
      <c r="AF749" s="89"/>
      <c r="AG749" s="89"/>
      <c r="AH749" s="89"/>
      <c r="AI749" s="89"/>
      <c r="AJ749" s="89"/>
      <c r="AK749" s="89"/>
      <c r="AL749" s="89"/>
      <c r="AM749" s="89"/>
      <c r="AN749" s="89"/>
      <c r="AO749" s="89"/>
      <c r="AP749" s="89"/>
      <c r="AQ749" s="89"/>
      <c r="AR749" s="89"/>
      <c r="AS749" s="89"/>
      <c r="AT749" s="89"/>
      <c r="AU749" s="89"/>
      <c r="AV749" s="89"/>
      <c r="AW749" s="89"/>
      <c r="AX749" s="37"/>
    </row>
    <row r="750" spans="1:51" ht="28.35" customHeight="1" x14ac:dyDescent="0.15">
      <c r="A750" s="598"/>
      <c r="B750" s="599"/>
      <c r="C750" s="599"/>
      <c r="D750" s="599"/>
      <c r="E750" s="599"/>
      <c r="F750" s="600"/>
      <c r="G750" s="35"/>
      <c r="H750" s="89"/>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89"/>
      <c r="AP750" s="89"/>
      <c r="AQ750" s="89"/>
      <c r="AR750" s="89"/>
      <c r="AS750" s="89"/>
      <c r="AT750" s="89"/>
      <c r="AU750" s="89"/>
      <c r="AV750" s="89"/>
      <c r="AW750" s="89"/>
      <c r="AX750" s="37"/>
    </row>
    <row r="751" spans="1:51" ht="28.35" customHeight="1" x14ac:dyDescent="0.15">
      <c r="A751" s="598"/>
      <c r="B751" s="599"/>
      <c r="C751" s="599"/>
      <c r="D751" s="599"/>
      <c r="E751" s="599"/>
      <c r="F751" s="600"/>
      <c r="G751" s="35"/>
      <c r="H751" s="89"/>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89"/>
      <c r="AP751" s="89"/>
      <c r="AQ751" s="89"/>
      <c r="AR751" s="89"/>
      <c r="AS751" s="89"/>
      <c r="AT751" s="89"/>
      <c r="AU751" s="89"/>
      <c r="AV751" s="89"/>
      <c r="AW751" s="89"/>
      <c r="AX751" s="37"/>
    </row>
    <row r="752" spans="1:51" ht="27.75" customHeight="1" x14ac:dyDescent="0.15">
      <c r="A752" s="598"/>
      <c r="B752" s="599"/>
      <c r="C752" s="599"/>
      <c r="D752" s="599"/>
      <c r="E752" s="599"/>
      <c r="F752" s="600"/>
      <c r="G752" s="35"/>
      <c r="H752" s="89"/>
      <c r="I752" s="89"/>
      <c r="J752" s="89"/>
      <c r="K752" s="89"/>
      <c r="L752" s="89"/>
      <c r="M752" s="89"/>
      <c r="N752" s="89"/>
      <c r="O752" s="89"/>
      <c r="P752" s="89"/>
      <c r="Q752" s="89"/>
      <c r="R752" s="89"/>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89"/>
      <c r="AP752" s="89"/>
      <c r="AQ752" s="89"/>
      <c r="AR752" s="89"/>
      <c r="AS752" s="89"/>
      <c r="AT752" s="89"/>
      <c r="AU752" s="89"/>
      <c r="AV752" s="89"/>
      <c r="AW752" s="89"/>
      <c r="AX752" s="37"/>
    </row>
    <row r="753" spans="1:50" ht="28.35" customHeight="1" x14ac:dyDescent="0.15">
      <c r="A753" s="598"/>
      <c r="B753" s="599"/>
      <c r="C753" s="599"/>
      <c r="D753" s="599"/>
      <c r="E753" s="599"/>
      <c r="F753" s="600"/>
      <c r="G753" s="35"/>
      <c r="H753" s="89"/>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89"/>
      <c r="AX753" s="37"/>
    </row>
    <row r="754" spans="1:50" ht="28.35" customHeight="1" x14ac:dyDescent="0.15">
      <c r="A754" s="598"/>
      <c r="B754" s="599"/>
      <c r="C754" s="599"/>
      <c r="D754" s="599"/>
      <c r="E754" s="599"/>
      <c r="F754" s="600"/>
      <c r="G754" s="35"/>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89"/>
      <c r="AW754" s="89"/>
      <c r="AX754" s="37"/>
    </row>
    <row r="755" spans="1:50" ht="27.75" customHeight="1" x14ac:dyDescent="0.15">
      <c r="A755" s="598"/>
      <c r="B755" s="599"/>
      <c r="C755" s="599"/>
      <c r="D755" s="599"/>
      <c r="E755" s="599"/>
      <c r="F755" s="600"/>
      <c r="G755" s="35"/>
      <c r="H755" s="89"/>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89"/>
      <c r="AP755" s="89"/>
      <c r="AQ755" s="89"/>
      <c r="AR755" s="89"/>
      <c r="AS755" s="89"/>
      <c r="AT755" s="89"/>
      <c r="AU755" s="89"/>
      <c r="AV755" s="89"/>
      <c r="AW755" s="89"/>
      <c r="AX755" s="37"/>
    </row>
    <row r="756" spans="1:50" ht="28.35" customHeight="1" x14ac:dyDescent="0.15">
      <c r="A756" s="598"/>
      <c r="B756" s="599"/>
      <c r="C756" s="599"/>
      <c r="D756" s="599"/>
      <c r="E756" s="599"/>
      <c r="F756" s="600"/>
      <c r="G756" s="35"/>
      <c r="H756" s="89"/>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89"/>
      <c r="AP756" s="89"/>
      <c r="AQ756" s="89"/>
      <c r="AR756" s="89"/>
      <c r="AS756" s="89"/>
      <c r="AT756" s="89"/>
      <c r="AU756" s="89"/>
      <c r="AV756" s="89"/>
      <c r="AW756" s="89"/>
      <c r="AX756" s="37"/>
    </row>
    <row r="757" spans="1:50" ht="28.35" customHeight="1" x14ac:dyDescent="0.15">
      <c r="A757" s="598"/>
      <c r="B757" s="599"/>
      <c r="C757" s="599"/>
      <c r="D757" s="599"/>
      <c r="E757" s="599"/>
      <c r="F757" s="600"/>
      <c r="G757" s="35"/>
      <c r="H757" s="89"/>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89"/>
      <c r="AX757" s="37"/>
    </row>
    <row r="758" spans="1:50" ht="28.35" customHeight="1" x14ac:dyDescent="0.15">
      <c r="A758" s="598"/>
      <c r="B758" s="599"/>
      <c r="C758" s="599"/>
      <c r="D758" s="599"/>
      <c r="E758" s="599"/>
      <c r="F758" s="600"/>
      <c r="G758" s="35"/>
      <c r="H758" s="89"/>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89"/>
      <c r="AP758" s="89"/>
      <c r="AQ758" s="89"/>
      <c r="AR758" s="89"/>
      <c r="AS758" s="89"/>
      <c r="AT758" s="89"/>
      <c r="AU758" s="89"/>
      <c r="AV758" s="89"/>
      <c r="AW758" s="89"/>
      <c r="AX758" s="37"/>
    </row>
    <row r="759" spans="1:50" ht="28.35" customHeight="1" x14ac:dyDescent="0.15">
      <c r="A759" s="598"/>
      <c r="B759" s="599"/>
      <c r="C759" s="599"/>
      <c r="D759" s="599"/>
      <c r="E759" s="599"/>
      <c r="F759" s="600"/>
      <c r="G759" s="35"/>
      <c r="H759" s="89"/>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89"/>
      <c r="AP759" s="89"/>
      <c r="AQ759" s="89"/>
      <c r="AR759" s="89"/>
      <c r="AS759" s="89"/>
      <c r="AT759" s="89"/>
      <c r="AU759" s="89"/>
      <c r="AV759" s="89"/>
      <c r="AW759" s="89"/>
      <c r="AX759" s="37"/>
    </row>
    <row r="760" spans="1:50" ht="28.35" customHeight="1" x14ac:dyDescent="0.15">
      <c r="A760" s="598"/>
      <c r="B760" s="599"/>
      <c r="C760" s="599"/>
      <c r="D760" s="599"/>
      <c r="E760" s="599"/>
      <c r="F760" s="600"/>
      <c r="G760" s="35"/>
      <c r="H760" s="89"/>
      <c r="I760" s="89"/>
      <c r="J760" s="89"/>
      <c r="K760" s="89"/>
      <c r="L760" s="89"/>
      <c r="M760" s="89"/>
      <c r="N760" s="89"/>
      <c r="O760" s="89"/>
      <c r="P760" s="89"/>
      <c r="Q760" s="89"/>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89"/>
      <c r="AX760" s="37"/>
    </row>
    <row r="761" spans="1:50" ht="27.75" customHeight="1" x14ac:dyDescent="0.15">
      <c r="A761" s="598"/>
      <c r="B761" s="599"/>
      <c r="C761" s="599"/>
      <c r="D761" s="599"/>
      <c r="E761" s="599"/>
      <c r="F761" s="600"/>
      <c r="G761" s="35"/>
      <c r="H761" s="89"/>
      <c r="I761" s="89"/>
      <c r="J761" s="89"/>
      <c r="K761" s="89"/>
      <c r="L761" s="89"/>
      <c r="M761" s="89"/>
      <c r="N761" s="89"/>
      <c r="O761" s="89"/>
      <c r="P761" s="89"/>
      <c r="Q761" s="89"/>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89"/>
      <c r="AX761" s="37"/>
    </row>
    <row r="762" spans="1:50" ht="28.35" customHeight="1" x14ac:dyDescent="0.15">
      <c r="A762" s="598"/>
      <c r="B762" s="599"/>
      <c r="C762" s="599"/>
      <c r="D762" s="599"/>
      <c r="E762" s="599"/>
      <c r="F762" s="600"/>
      <c r="G762" s="35"/>
      <c r="H762" s="89"/>
      <c r="I762" s="89"/>
      <c r="J762" s="89"/>
      <c r="K762" s="89"/>
      <c r="L762" s="89"/>
      <c r="M762" s="89"/>
      <c r="N762" s="89"/>
      <c r="O762" s="89"/>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89"/>
      <c r="AX762" s="37"/>
    </row>
    <row r="763" spans="1:50" ht="28.35" customHeight="1" x14ac:dyDescent="0.15">
      <c r="A763" s="598"/>
      <c r="B763" s="599"/>
      <c r="C763" s="599"/>
      <c r="D763" s="599"/>
      <c r="E763" s="599"/>
      <c r="F763" s="600"/>
      <c r="G763" s="35"/>
      <c r="H763" s="89"/>
      <c r="I763" s="89"/>
      <c r="J763" s="89"/>
      <c r="K763" s="89"/>
      <c r="L763" s="89"/>
      <c r="M763" s="89"/>
      <c r="N763" s="89"/>
      <c r="O763" s="89"/>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89"/>
      <c r="AX763" s="37"/>
    </row>
    <row r="764" spans="1:50" ht="28.35" customHeight="1" x14ac:dyDescent="0.15">
      <c r="A764" s="598"/>
      <c r="B764" s="599"/>
      <c r="C764" s="599"/>
      <c r="D764" s="599"/>
      <c r="E764" s="599"/>
      <c r="F764" s="600"/>
      <c r="G764" s="35"/>
      <c r="H764" s="89"/>
      <c r="I764" s="89"/>
      <c r="J764" s="89"/>
      <c r="K764" s="89"/>
      <c r="L764" s="89"/>
      <c r="M764" s="89"/>
      <c r="N764" s="89"/>
      <c r="O764" s="89"/>
      <c r="P764" s="89"/>
      <c r="Q764" s="89"/>
      <c r="R764" s="89"/>
      <c r="S764" s="89"/>
      <c r="T764" s="89"/>
      <c r="U764" s="89"/>
      <c r="V764" s="89"/>
      <c r="W764" s="89"/>
      <c r="X764" s="89"/>
      <c r="Y764" s="89"/>
      <c r="Z764" s="89"/>
      <c r="AA764" s="89"/>
      <c r="AB764" s="89"/>
      <c r="AC764" s="89"/>
      <c r="AD764" s="89"/>
      <c r="AE764" s="89"/>
      <c r="AF764" s="89"/>
      <c r="AG764" s="89"/>
      <c r="AH764" s="89"/>
      <c r="AI764" s="89"/>
      <c r="AJ764" s="89"/>
      <c r="AK764" s="89"/>
      <c r="AL764" s="89"/>
      <c r="AM764" s="89"/>
      <c r="AN764" s="89"/>
      <c r="AO764" s="89"/>
      <c r="AP764" s="89"/>
      <c r="AQ764" s="89"/>
      <c r="AR764" s="89"/>
      <c r="AS764" s="89"/>
      <c r="AT764" s="89"/>
      <c r="AU764" s="89"/>
      <c r="AV764" s="89"/>
      <c r="AW764" s="89"/>
      <c r="AX764" s="37"/>
    </row>
    <row r="765" spans="1:50" ht="52.5" customHeight="1" x14ac:dyDescent="0.15">
      <c r="A765" s="598"/>
      <c r="B765" s="599"/>
      <c r="C765" s="599"/>
      <c r="D765" s="599"/>
      <c r="E765" s="599"/>
      <c r="F765" s="600"/>
      <c r="G765" s="35"/>
      <c r="H765" s="89"/>
      <c r="I765" s="89"/>
      <c r="J765" s="89"/>
      <c r="K765" s="89"/>
      <c r="L765" s="89"/>
      <c r="M765" s="89"/>
      <c r="N765" s="89"/>
      <c r="O765" s="89"/>
      <c r="P765" s="89"/>
      <c r="Q765" s="89"/>
      <c r="R765" s="89"/>
      <c r="S765" s="89"/>
      <c r="T765" s="89"/>
      <c r="U765" s="89"/>
      <c r="V765" s="89"/>
      <c r="W765" s="89"/>
      <c r="X765" s="89"/>
      <c r="Y765" s="89"/>
      <c r="Z765" s="89"/>
      <c r="AA765" s="89"/>
      <c r="AB765" s="89"/>
      <c r="AC765" s="89"/>
      <c r="AD765" s="89"/>
      <c r="AE765" s="89"/>
      <c r="AF765" s="89"/>
      <c r="AG765" s="89"/>
      <c r="AH765" s="89"/>
      <c r="AI765" s="89"/>
      <c r="AJ765" s="89"/>
      <c r="AK765" s="89"/>
      <c r="AL765" s="89"/>
      <c r="AM765" s="89"/>
      <c r="AN765" s="89"/>
      <c r="AO765" s="89"/>
      <c r="AP765" s="89"/>
      <c r="AQ765" s="89"/>
      <c r="AR765" s="89"/>
      <c r="AS765" s="89"/>
      <c r="AT765" s="89"/>
      <c r="AU765" s="89"/>
      <c r="AV765" s="89"/>
      <c r="AW765" s="89"/>
      <c r="AX765" s="37"/>
    </row>
    <row r="766" spans="1:50" ht="52.5" customHeight="1" x14ac:dyDescent="0.15">
      <c r="A766" s="598"/>
      <c r="B766" s="599"/>
      <c r="C766" s="599"/>
      <c r="D766" s="599"/>
      <c r="E766" s="599"/>
      <c r="F766" s="600"/>
      <c r="G766" s="35"/>
      <c r="H766" s="89"/>
      <c r="I766" s="89"/>
      <c r="J766" s="89"/>
      <c r="K766" s="89"/>
      <c r="L766" s="89"/>
      <c r="M766" s="89"/>
      <c r="N766" s="89"/>
      <c r="O766" s="89"/>
      <c r="P766" s="89"/>
      <c r="Q766" s="89"/>
      <c r="R766" s="89"/>
      <c r="S766" s="89"/>
      <c r="T766" s="89"/>
      <c r="U766" s="89"/>
      <c r="V766" s="89"/>
      <c r="W766" s="89"/>
      <c r="X766" s="89"/>
      <c r="Y766" s="89"/>
      <c r="Z766" s="89"/>
      <c r="AA766" s="89"/>
      <c r="AB766" s="89"/>
      <c r="AC766" s="89"/>
      <c r="AD766" s="89"/>
      <c r="AE766" s="89"/>
      <c r="AF766" s="89"/>
      <c r="AG766" s="89"/>
      <c r="AH766" s="89"/>
      <c r="AI766" s="89"/>
      <c r="AJ766" s="89"/>
      <c r="AK766" s="89"/>
      <c r="AL766" s="89"/>
      <c r="AM766" s="89"/>
      <c r="AN766" s="89"/>
      <c r="AO766" s="89"/>
      <c r="AP766" s="89"/>
      <c r="AQ766" s="89"/>
      <c r="AR766" s="89"/>
      <c r="AS766" s="89"/>
      <c r="AT766" s="89"/>
      <c r="AU766" s="89"/>
      <c r="AV766" s="89"/>
      <c r="AW766" s="89"/>
      <c r="AX766" s="37"/>
    </row>
    <row r="767" spans="1:50" ht="52.5" customHeight="1" x14ac:dyDescent="0.15">
      <c r="A767" s="598"/>
      <c r="B767" s="599"/>
      <c r="C767" s="599"/>
      <c r="D767" s="599"/>
      <c r="E767" s="599"/>
      <c r="F767" s="600"/>
      <c r="G767" s="35"/>
      <c r="H767" s="89"/>
      <c r="I767" s="89"/>
      <c r="J767" s="89"/>
      <c r="K767" s="89"/>
      <c r="L767" s="89"/>
      <c r="M767" s="89"/>
      <c r="N767" s="89"/>
      <c r="O767" s="89"/>
      <c r="P767" s="89"/>
      <c r="Q767" s="89"/>
      <c r="R767" s="89"/>
      <c r="S767" s="89"/>
      <c r="T767" s="89"/>
      <c r="U767" s="89"/>
      <c r="V767" s="89"/>
      <c r="W767" s="89"/>
      <c r="X767" s="89"/>
      <c r="Y767" s="89"/>
      <c r="Z767" s="89"/>
      <c r="AA767" s="89"/>
      <c r="AB767" s="89"/>
      <c r="AC767" s="89"/>
      <c r="AD767" s="89"/>
      <c r="AE767" s="89"/>
      <c r="AF767" s="89"/>
      <c r="AG767" s="89"/>
      <c r="AH767" s="89"/>
      <c r="AI767" s="89"/>
      <c r="AJ767" s="89"/>
      <c r="AK767" s="89"/>
      <c r="AL767" s="89"/>
      <c r="AM767" s="89"/>
      <c r="AN767" s="89"/>
      <c r="AO767" s="89"/>
      <c r="AP767" s="89"/>
      <c r="AQ767" s="89"/>
      <c r="AR767" s="89"/>
      <c r="AS767" s="89"/>
      <c r="AT767" s="89"/>
      <c r="AU767" s="89"/>
      <c r="AV767" s="89"/>
      <c r="AW767" s="89"/>
      <c r="AX767" s="37"/>
    </row>
    <row r="768" spans="1:50" ht="29.25" customHeight="1" x14ac:dyDescent="0.15">
      <c r="A768" s="598"/>
      <c r="B768" s="599"/>
      <c r="C768" s="599"/>
      <c r="D768" s="599"/>
      <c r="E768" s="599"/>
      <c r="F768" s="600"/>
      <c r="G768" s="35"/>
      <c r="H768" s="89"/>
      <c r="I768" s="89"/>
      <c r="J768" s="89"/>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9"/>
      <c r="AV768" s="89"/>
      <c r="AW768" s="89"/>
      <c r="AX768" s="37"/>
    </row>
    <row r="769" spans="1:50" ht="18.399999999999999" customHeight="1" x14ac:dyDescent="0.15">
      <c r="A769" s="598"/>
      <c r="B769" s="599"/>
      <c r="C769" s="599"/>
      <c r="D769" s="599"/>
      <c r="E769" s="599"/>
      <c r="F769" s="600"/>
      <c r="G769" s="35"/>
      <c r="H769" s="89"/>
      <c r="I769" s="89"/>
      <c r="J769" s="89"/>
      <c r="K769" s="89"/>
      <c r="L769" s="89"/>
      <c r="M769" s="89"/>
      <c r="N769" s="89"/>
      <c r="O769" s="89"/>
      <c r="P769" s="89"/>
      <c r="Q769" s="89"/>
      <c r="R769" s="89"/>
      <c r="S769" s="89"/>
      <c r="T769" s="89"/>
      <c r="U769" s="89"/>
      <c r="V769" s="89"/>
      <c r="W769" s="89"/>
      <c r="X769" s="89"/>
      <c r="Y769" s="89"/>
      <c r="Z769" s="89"/>
      <c r="AA769" s="89"/>
      <c r="AB769" s="89"/>
      <c r="AC769" s="89"/>
      <c r="AD769" s="89"/>
      <c r="AE769" s="89"/>
      <c r="AF769" s="89"/>
      <c r="AG769" s="89"/>
      <c r="AH769" s="89"/>
      <c r="AI769" s="89"/>
      <c r="AJ769" s="89"/>
      <c r="AK769" s="89"/>
      <c r="AL769" s="89"/>
      <c r="AM769" s="89"/>
      <c r="AN769" s="89"/>
      <c r="AO769" s="89"/>
      <c r="AP769" s="89"/>
      <c r="AQ769" s="89"/>
      <c r="AR769" s="89"/>
      <c r="AS769" s="89"/>
      <c r="AT769" s="89"/>
      <c r="AU769" s="89"/>
      <c r="AV769" s="89"/>
      <c r="AW769" s="89"/>
      <c r="AX769" s="37"/>
    </row>
    <row r="770" spans="1:50" ht="35.25" customHeight="1" x14ac:dyDescent="0.15">
      <c r="A770" s="598"/>
      <c r="B770" s="599"/>
      <c r="C770" s="599"/>
      <c r="D770" s="599"/>
      <c r="E770" s="599"/>
      <c r="F770" s="600"/>
      <c r="G770" s="35"/>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37"/>
    </row>
    <row r="771" spans="1:50" ht="30" customHeight="1" x14ac:dyDescent="0.15">
      <c r="A771" s="598"/>
      <c r="B771" s="599"/>
      <c r="C771" s="599"/>
      <c r="D771" s="599"/>
      <c r="E771" s="599"/>
      <c r="F771" s="600"/>
      <c r="G771" s="35"/>
      <c r="H771" s="89"/>
      <c r="I771" s="89"/>
      <c r="J771" s="89"/>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89"/>
      <c r="AV771" s="89"/>
      <c r="AW771" s="89"/>
      <c r="AX771" s="37"/>
    </row>
    <row r="772" spans="1:50" ht="24.75" customHeight="1" x14ac:dyDescent="0.15">
      <c r="A772" s="598"/>
      <c r="B772" s="599"/>
      <c r="C772" s="599"/>
      <c r="D772" s="599"/>
      <c r="E772" s="599"/>
      <c r="F772" s="600"/>
      <c r="G772" s="35"/>
      <c r="H772" s="89"/>
      <c r="I772" s="89"/>
      <c r="J772" s="89"/>
      <c r="K772" s="89"/>
      <c r="L772" s="89"/>
      <c r="M772" s="89"/>
      <c r="N772" s="89"/>
      <c r="O772" s="89"/>
      <c r="P772" s="89"/>
      <c r="Q772" s="89"/>
      <c r="R772" s="89"/>
      <c r="S772" s="89"/>
      <c r="T772" s="89"/>
      <c r="U772" s="89"/>
      <c r="V772" s="89"/>
      <c r="W772" s="89"/>
      <c r="X772" s="89"/>
      <c r="Y772" s="89"/>
      <c r="Z772" s="89"/>
      <c r="AA772" s="89"/>
      <c r="AB772" s="89"/>
      <c r="AC772" s="89"/>
      <c r="AD772" s="89"/>
      <c r="AE772" s="89"/>
      <c r="AF772" s="89"/>
      <c r="AG772" s="89"/>
      <c r="AH772" s="89"/>
      <c r="AI772" s="89"/>
      <c r="AJ772" s="89"/>
      <c r="AK772" s="89"/>
      <c r="AL772" s="89"/>
      <c r="AM772" s="89"/>
      <c r="AN772" s="89"/>
      <c r="AO772" s="89"/>
      <c r="AP772" s="89"/>
      <c r="AQ772" s="89"/>
      <c r="AR772" s="89"/>
      <c r="AS772" s="89"/>
      <c r="AT772" s="89"/>
      <c r="AU772" s="89"/>
      <c r="AV772" s="89"/>
      <c r="AW772" s="89"/>
      <c r="AX772" s="37"/>
    </row>
    <row r="773" spans="1:50" ht="24.75" customHeight="1" x14ac:dyDescent="0.15">
      <c r="A773" s="598"/>
      <c r="B773" s="599"/>
      <c r="C773" s="599"/>
      <c r="D773" s="599"/>
      <c r="E773" s="599"/>
      <c r="F773" s="600"/>
      <c r="G773" s="35"/>
      <c r="H773" s="89"/>
      <c r="I773" s="89"/>
      <c r="J773" s="89"/>
      <c r="K773" s="89"/>
      <c r="L773" s="89"/>
      <c r="M773" s="89"/>
      <c r="N773" s="89"/>
      <c r="O773" s="89"/>
      <c r="P773" s="89"/>
      <c r="Q773" s="89"/>
      <c r="R773" s="89"/>
      <c r="S773" s="89"/>
      <c r="T773" s="89"/>
      <c r="U773" s="89"/>
      <c r="V773" s="89"/>
      <c r="W773" s="89"/>
      <c r="X773" s="89"/>
      <c r="Y773" s="89"/>
      <c r="Z773" s="89"/>
      <c r="AA773" s="89"/>
      <c r="AB773" s="89"/>
      <c r="AC773" s="89"/>
      <c r="AD773" s="89"/>
      <c r="AE773" s="89"/>
      <c r="AF773" s="89"/>
      <c r="AG773" s="89"/>
      <c r="AH773" s="89"/>
      <c r="AI773" s="89"/>
      <c r="AJ773" s="89"/>
      <c r="AK773" s="89"/>
      <c r="AL773" s="89"/>
      <c r="AM773" s="89"/>
      <c r="AN773" s="89"/>
      <c r="AO773" s="89"/>
      <c r="AP773" s="89"/>
      <c r="AQ773" s="89"/>
      <c r="AR773" s="89"/>
      <c r="AS773" s="89"/>
      <c r="AT773" s="89"/>
      <c r="AU773" s="89"/>
      <c r="AV773" s="89"/>
      <c r="AW773" s="89"/>
      <c r="AX773" s="37"/>
    </row>
    <row r="774" spans="1:50" ht="24.75" customHeight="1" x14ac:dyDescent="0.15">
      <c r="A774" s="598"/>
      <c r="B774" s="599"/>
      <c r="C774" s="599"/>
      <c r="D774" s="599"/>
      <c r="E774" s="599"/>
      <c r="F774" s="600"/>
      <c r="G774" s="35"/>
      <c r="H774" s="89"/>
      <c r="I774" s="89"/>
      <c r="J774" s="89"/>
      <c r="K774" s="89"/>
      <c r="L774" s="89"/>
      <c r="M774" s="89"/>
      <c r="N774" s="89"/>
      <c r="O774" s="89"/>
      <c r="P774" s="89"/>
      <c r="Q774" s="89"/>
      <c r="R774" s="89"/>
      <c r="S774" s="89"/>
      <c r="T774" s="89"/>
      <c r="U774" s="89"/>
      <c r="V774" s="89"/>
      <c r="W774" s="89"/>
      <c r="X774" s="89"/>
      <c r="Y774" s="89"/>
      <c r="Z774" s="89"/>
      <c r="AA774" s="89"/>
      <c r="AB774" s="89"/>
      <c r="AC774" s="89"/>
      <c r="AD774" s="89"/>
      <c r="AE774" s="89"/>
      <c r="AF774" s="89"/>
      <c r="AG774" s="89"/>
      <c r="AH774" s="89"/>
      <c r="AI774" s="89"/>
      <c r="AJ774" s="89"/>
      <c r="AK774" s="89"/>
      <c r="AL774" s="89"/>
      <c r="AM774" s="89"/>
      <c r="AN774" s="89"/>
      <c r="AO774" s="89"/>
      <c r="AP774" s="89"/>
      <c r="AQ774" s="89"/>
      <c r="AR774" s="89"/>
      <c r="AS774" s="89"/>
      <c r="AT774" s="89"/>
      <c r="AU774" s="89"/>
      <c r="AV774" s="89"/>
      <c r="AW774" s="89"/>
      <c r="AX774" s="37"/>
    </row>
    <row r="775" spans="1:50" ht="24.75" customHeight="1" x14ac:dyDescent="0.15">
      <c r="A775" s="598"/>
      <c r="B775" s="599"/>
      <c r="C775" s="599"/>
      <c r="D775" s="599"/>
      <c r="E775" s="599"/>
      <c r="F775" s="600"/>
      <c r="G775" s="35"/>
      <c r="H775" s="89"/>
      <c r="I775" s="89"/>
      <c r="J775" s="89"/>
      <c r="K775" s="89"/>
      <c r="L775" s="89"/>
      <c r="M775" s="89"/>
      <c r="N775" s="89"/>
      <c r="O775" s="89"/>
      <c r="P775" s="89"/>
      <c r="Q775" s="89"/>
      <c r="R775" s="89"/>
      <c r="S775" s="89"/>
      <c r="T775" s="89"/>
      <c r="U775" s="89"/>
      <c r="V775" s="89"/>
      <c r="W775" s="89"/>
      <c r="X775" s="89"/>
      <c r="Y775" s="89"/>
      <c r="Z775" s="89"/>
      <c r="AA775" s="89"/>
      <c r="AB775" s="89"/>
      <c r="AC775" s="89"/>
      <c r="AD775" s="89"/>
      <c r="AE775" s="89"/>
      <c r="AF775" s="89"/>
      <c r="AG775" s="89"/>
      <c r="AH775" s="89"/>
      <c r="AI775" s="89"/>
      <c r="AJ775" s="89"/>
      <c r="AK775" s="89"/>
      <c r="AL775" s="89"/>
      <c r="AM775" s="89"/>
      <c r="AN775" s="89"/>
      <c r="AO775" s="89"/>
      <c r="AP775" s="89"/>
      <c r="AQ775" s="89"/>
      <c r="AR775" s="89"/>
      <c r="AS775" s="89"/>
      <c r="AT775" s="89"/>
      <c r="AU775" s="89"/>
      <c r="AV775" s="89"/>
      <c r="AW775" s="89"/>
      <c r="AX775" s="37"/>
    </row>
    <row r="776" spans="1:50" ht="24.75" customHeight="1" x14ac:dyDescent="0.15">
      <c r="A776" s="598"/>
      <c r="B776" s="599"/>
      <c r="C776" s="599"/>
      <c r="D776" s="599"/>
      <c r="E776" s="599"/>
      <c r="F776" s="600"/>
      <c r="G776" s="35"/>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37"/>
    </row>
    <row r="777" spans="1:50" ht="24.75" customHeight="1" x14ac:dyDescent="0.15">
      <c r="A777" s="598"/>
      <c r="B777" s="599"/>
      <c r="C777" s="599"/>
      <c r="D777" s="599"/>
      <c r="E777" s="599"/>
      <c r="F777" s="600"/>
      <c r="G777" s="35"/>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37"/>
    </row>
    <row r="778" spans="1:50" ht="24.75" customHeight="1" x14ac:dyDescent="0.15">
      <c r="A778" s="598"/>
      <c r="B778" s="599"/>
      <c r="C778" s="599"/>
      <c r="D778" s="599"/>
      <c r="E778" s="599"/>
      <c r="F778" s="600"/>
      <c r="G778" s="35"/>
      <c r="H778" s="89"/>
      <c r="I778" s="89"/>
      <c r="J778" s="89"/>
      <c r="K778" s="89"/>
      <c r="L778" s="89"/>
      <c r="M778" s="89"/>
      <c r="N778" s="89"/>
      <c r="O778" s="89"/>
      <c r="P778" s="89"/>
      <c r="Q778" s="89"/>
      <c r="R778" s="89"/>
      <c r="S778" s="89"/>
      <c r="T778" s="89"/>
      <c r="U778" s="89"/>
      <c r="V778" s="89"/>
      <c r="W778" s="89"/>
      <c r="X778" s="89"/>
      <c r="Y778" s="89"/>
      <c r="Z778" s="89"/>
      <c r="AA778" s="89"/>
      <c r="AB778" s="89"/>
      <c r="AC778" s="89"/>
      <c r="AD778" s="89"/>
      <c r="AE778" s="89"/>
      <c r="AF778" s="89"/>
      <c r="AG778" s="89"/>
      <c r="AH778" s="89"/>
      <c r="AI778" s="89"/>
      <c r="AJ778" s="89"/>
      <c r="AK778" s="89"/>
      <c r="AL778" s="89"/>
      <c r="AM778" s="89"/>
      <c r="AN778" s="89"/>
      <c r="AO778" s="89"/>
      <c r="AP778" s="89"/>
      <c r="AQ778" s="89"/>
      <c r="AR778" s="89"/>
      <c r="AS778" s="89"/>
      <c r="AT778" s="89"/>
      <c r="AU778" s="89"/>
      <c r="AV778" s="89"/>
      <c r="AW778" s="89"/>
      <c r="AX778" s="37"/>
    </row>
    <row r="779" spans="1:50" ht="24.75" customHeight="1" x14ac:dyDescent="0.15">
      <c r="A779" s="598"/>
      <c r="B779" s="599"/>
      <c r="C779" s="599"/>
      <c r="D779" s="599"/>
      <c r="E779" s="599"/>
      <c r="F779" s="600"/>
      <c r="G779" s="35"/>
      <c r="H779" s="89"/>
      <c r="I779" s="89"/>
      <c r="J779" s="89"/>
      <c r="K779" s="89"/>
      <c r="L779" s="89"/>
      <c r="M779" s="89"/>
      <c r="N779" s="89"/>
      <c r="O779" s="89"/>
      <c r="P779" s="89"/>
      <c r="Q779" s="89"/>
      <c r="R779" s="89"/>
      <c r="S779" s="89"/>
      <c r="T779" s="89"/>
      <c r="U779" s="89"/>
      <c r="V779" s="89"/>
      <c r="W779" s="89"/>
      <c r="X779" s="89"/>
      <c r="Y779" s="89"/>
      <c r="Z779" s="89"/>
      <c r="AA779" s="89"/>
      <c r="AB779" s="89"/>
      <c r="AC779" s="89"/>
      <c r="AD779" s="89"/>
      <c r="AE779" s="89"/>
      <c r="AF779" s="89"/>
      <c r="AG779" s="89"/>
      <c r="AH779" s="89"/>
      <c r="AI779" s="89"/>
      <c r="AJ779" s="89"/>
      <c r="AK779" s="89"/>
      <c r="AL779" s="89"/>
      <c r="AM779" s="89"/>
      <c r="AN779" s="89"/>
      <c r="AO779" s="89"/>
      <c r="AP779" s="89"/>
      <c r="AQ779" s="89"/>
      <c r="AR779" s="89"/>
      <c r="AS779" s="89"/>
      <c r="AT779" s="89"/>
      <c r="AU779" s="89"/>
      <c r="AV779" s="89"/>
      <c r="AW779" s="89"/>
      <c r="AX779" s="37"/>
    </row>
    <row r="780" spans="1:50" ht="24.75" customHeight="1" x14ac:dyDescent="0.15">
      <c r="A780" s="598"/>
      <c r="B780" s="599"/>
      <c r="C780" s="599"/>
      <c r="D780" s="599"/>
      <c r="E780" s="599"/>
      <c r="F780" s="600"/>
      <c r="G780" s="35"/>
      <c r="H780" s="89"/>
      <c r="I780" s="89"/>
      <c r="J780" s="89"/>
      <c r="K780" s="89"/>
      <c r="L780" s="89"/>
      <c r="M780" s="89"/>
      <c r="N780" s="89"/>
      <c r="O780" s="89"/>
      <c r="P780" s="89"/>
      <c r="Q780" s="89"/>
      <c r="R780" s="89"/>
      <c r="S780" s="89"/>
      <c r="T780" s="89"/>
      <c r="U780" s="89"/>
      <c r="V780" s="89"/>
      <c r="W780" s="89"/>
      <c r="X780" s="89"/>
      <c r="Y780" s="89"/>
      <c r="Z780" s="89"/>
      <c r="AA780" s="89"/>
      <c r="AB780" s="89"/>
      <c r="AC780" s="89"/>
      <c r="AD780" s="89"/>
      <c r="AE780" s="89"/>
      <c r="AF780" s="89"/>
      <c r="AG780" s="89"/>
      <c r="AH780" s="89"/>
      <c r="AI780" s="89"/>
      <c r="AJ780" s="89"/>
      <c r="AK780" s="89"/>
      <c r="AL780" s="89"/>
      <c r="AM780" s="89"/>
      <c r="AN780" s="89"/>
      <c r="AO780" s="89"/>
      <c r="AP780" s="89"/>
      <c r="AQ780" s="89"/>
      <c r="AR780" s="89"/>
      <c r="AS780" s="89"/>
      <c r="AT780" s="89"/>
      <c r="AU780" s="89"/>
      <c r="AV780" s="89"/>
      <c r="AW780" s="89"/>
      <c r="AX780" s="37"/>
    </row>
    <row r="781" spans="1:50" ht="24.75" customHeight="1" x14ac:dyDescent="0.15">
      <c r="A781" s="598"/>
      <c r="B781" s="599"/>
      <c r="C781" s="599"/>
      <c r="D781" s="599"/>
      <c r="E781" s="599"/>
      <c r="F781" s="600"/>
      <c r="G781" s="35"/>
      <c r="H781" s="89"/>
      <c r="I781" s="89"/>
      <c r="J781" s="89"/>
      <c r="K781" s="89"/>
      <c r="L781" s="89"/>
      <c r="M781" s="89"/>
      <c r="N781" s="89"/>
      <c r="O781" s="89"/>
      <c r="P781" s="89"/>
      <c r="Q781" s="89"/>
      <c r="R781" s="89"/>
      <c r="S781" s="89"/>
      <c r="T781" s="89"/>
      <c r="U781" s="89"/>
      <c r="V781" s="89"/>
      <c r="W781" s="89"/>
      <c r="X781" s="89"/>
      <c r="Y781" s="89"/>
      <c r="Z781" s="89"/>
      <c r="AA781" s="89"/>
      <c r="AB781" s="89"/>
      <c r="AC781" s="89"/>
      <c r="AD781" s="89"/>
      <c r="AE781" s="89"/>
      <c r="AF781" s="89"/>
      <c r="AG781" s="89"/>
      <c r="AH781" s="89"/>
      <c r="AI781" s="89"/>
      <c r="AJ781" s="89"/>
      <c r="AK781" s="89"/>
      <c r="AL781" s="89"/>
      <c r="AM781" s="89"/>
      <c r="AN781" s="89"/>
      <c r="AO781" s="89"/>
      <c r="AP781" s="89"/>
      <c r="AQ781" s="89"/>
      <c r="AR781" s="89"/>
      <c r="AS781" s="89"/>
      <c r="AT781" s="89"/>
      <c r="AU781" s="89"/>
      <c r="AV781" s="89"/>
      <c r="AW781" s="89"/>
      <c r="AX781" s="37"/>
    </row>
    <row r="782" spans="1:50" ht="24.75" customHeight="1" x14ac:dyDescent="0.15">
      <c r="A782" s="598"/>
      <c r="B782" s="599"/>
      <c r="C782" s="599"/>
      <c r="D782" s="599"/>
      <c r="E782" s="599"/>
      <c r="F782" s="600"/>
      <c r="G782" s="35"/>
      <c r="H782" s="89"/>
      <c r="I782" s="89"/>
      <c r="J782" s="89"/>
      <c r="K782" s="89"/>
      <c r="L782" s="89"/>
      <c r="M782" s="89"/>
      <c r="N782" s="89"/>
      <c r="O782" s="89"/>
      <c r="P782" s="89"/>
      <c r="Q782" s="89"/>
      <c r="R782" s="89"/>
      <c r="S782" s="89"/>
      <c r="T782" s="89"/>
      <c r="U782" s="89"/>
      <c r="V782" s="89"/>
      <c r="W782" s="89"/>
      <c r="X782" s="89"/>
      <c r="Y782" s="89"/>
      <c r="Z782" s="89"/>
      <c r="AA782" s="89"/>
      <c r="AB782" s="89"/>
      <c r="AC782" s="89"/>
      <c r="AD782" s="89"/>
      <c r="AE782" s="89"/>
      <c r="AF782" s="89"/>
      <c r="AG782" s="89"/>
      <c r="AH782" s="89"/>
      <c r="AI782" s="89"/>
      <c r="AJ782" s="89"/>
      <c r="AK782" s="89"/>
      <c r="AL782" s="89"/>
      <c r="AM782" s="89"/>
      <c r="AN782" s="89"/>
      <c r="AO782" s="89"/>
      <c r="AP782" s="89"/>
      <c r="AQ782" s="89"/>
      <c r="AR782" s="89"/>
      <c r="AS782" s="89"/>
      <c r="AT782" s="89"/>
      <c r="AU782" s="89"/>
      <c r="AV782" s="89"/>
      <c r="AW782" s="89"/>
      <c r="AX782" s="37"/>
    </row>
    <row r="783" spans="1:50" ht="24.75" customHeight="1" x14ac:dyDescent="0.15">
      <c r="A783" s="598"/>
      <c r="B783" s="599"/>
      <c r="C783" s="599"/>
      <c r="D783" s="599"/>
      <c r="E783" s="599"/>
      <c r="F783" s="600"/>
      <c r="G783" s="35"/>
      <c r="H783" s="89"/>
      <c r="I783" s="89"/>
      <c r="J783" s="89"/>
      <c r="K783" s="89"/>
      <c r="L783" s="89"/>
      <c r="M783" s="89"/>
      <c r="N783" s="89"/>
      <c r="O783" s="89"/>
      <c r="P783" s="89"/>
      <c r="Q783" s="89"/>
      <c r="R783" s="89"/>
      <c r="S783" s="89"/>
      <c r="T783" s="89"/>
      <c r="U783" s="89"/>
      <c r="V783" s="89"/>
      <c r="W783" s="89"/>
      <c r="X783" s="89"/>
      <c r="Y783" s="89"/>
      <c r="Z783" s="89"/>
      <c r="AA783" s="89"/>
      <c r="AB783" s="89"/>
      <c r="AC783" s="89"/>
      <c r="AD783" s="89"/>
      <c r="AE783" s="89"/>
      <c r="AF783" s="89"/>
      <c r="AG783" s="89"/>
      <c r="AH783" s="89"/>
      <c r="AI783" s="89"/>
      <c r="AJ783" s="89"/>
      <c r="AK783" s="89"/>
      <c r="AL783" s="89"/>
      <c r="AM783" s="89"/>
      <c r="AN783" s="89"/>
      <c r="AO783" s="89"/>
      <c r="AP783" s="89"/>
      <c r="AQ783" s="89"/>
      <c r="AR783" s="89"/>
      <c r="AS783" s="89"/>
      <c r="AT783" s="89"/>
      <c r="AU783" s="89"/>
      <c r="AV783" s="89"/>
      <c r="AW783" s="89"/>
      <c r="AX783" s="37"/>
    </row>
    <row r="784" spans="1:50" ht="24.75"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303</v>
      </c>
      <c r="B787" s="613"/>
      <c r="C787" s="613"/>
      <c r="D787" s="613"/>
      <c r="E787" s="613"/>
      <c r="F787" s="614"/>
      <c r="G787" s="579" t="s">
        <v>678</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679</v>
      </c>
      <c r="H789" s="655"/>
      <c r="I789" s="655"/>
      <c r="J789" s="655"/>
      <c r="K789" s="656"/>
      <c r="L789" s="648" t="s">
        <v>681</v>
      </c>
      <c r="M789" s="649"/>
      <c r="N789" s="649"/>
      <c r="O789" s="649"/>
      <c r="P789" s="649"/>
      <c r="Q789" s="649"/>
      <c r="R789" s="649"/>
      <c r="S789" s="649"/>
      <c r="T789" s="649"/>
      <c r="U789" s="649"/>
      <c r="V789" s="649"/>
      <c r="W789" s="649"/>
      <c r="X789" s="650"/>
      <c r="Y789" s="368">
        <v>2484</v>
      </c>
      <c r="Z789" s="369"/>
      <c r="AA789" s="369"/>
      <c r="AB789" s="786"/>
      <c r="AC789" s="654" t="s">
        <v>680</v>
      </c>
      <c r="AD789" s="655"/>
      <c r="AE789" s="655"/>
      <c r="AF789" s="655"/>
      <c r="AG789" s="656"/>
      <c r="AH789" s="648" t="s">
        <v>684</v>
      </c>
      <c r="AI789" s="649"/>
      <c r="AJ789" s="649"/>
      <c r="AK789" s="649"/>
      <c r="AL789" s="649"/>
      <c r="AM789" s="649"/>
      <c r="AN789" s="649"/>
      <c r="AO789" s="649"/>
      <c r="AP789" s="649"/>
      <c r="AQ789" s="649"/>
      <c r="AR789" s="649"/>
      <c r="AS789" s="649"/>
      <c r="AT789" s="650"/>
      <c r="AU789" s="368">
        <v>3416</v>
      </c>
      <c r="AV789" s="369"/>
      <c r="AW789" s="369"/>
      <c r="AX789" s="370"/>
    </row>
    <row r="790" spans="1:51" ht="24.75" customHeight="1" x14ac:dyDescent="0.15">
      <c r="A790" s="615"/>
      <c r="B790" s="616"/>
      <c r="C790" s="616"/>
      <c r="D790" s="616"/>
      <c r="E790" s="616"/>
      <c r="F790" s="617"/>
      <c r="G790" s="590" t="s">
        <v>680</v>
      </c>
      <c r="H790" s="591"/>
      <c r="I790" s="591"/>
      <c r="J790" s="591"/>
      <c r="K790" s="592"/>
      <c r="L790" s="582" t="s">
        <v>682</v>
      </c>
      <c r="M790" s="583"/>
      <c r="N790" s="583"/>
      <c r="O790" s="583"/>
      <c r="P790" s="583"/>
      <c r="Q790" s="583"/>
      <c r="R790" s="583"/>
      <c r="S790" s="583"/>
      <c r="T790" s="583"/>
      <c r="U790" s="583"/>
      <c r="V790" s="583"/>
      <c r="W790" s="583"/>
      <c r="X790" s="584"/>
      <c r="Y790" s="585">
        <v>88212</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90696</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3416</v>
      </c>
      <c r="AV799" s="813"/>
      <c r="AW799" s="813"/>
      <c r="AX799" s="815"/>
    </row>
    <row r="800" spans="1:51" ht="24.75" customHeight="1" x14ac:dyDescent="0.15">
      <c r="A800" s="615"/>
      <c r="B800" s="616"/>
      <c r="C800" s="616"/>
      <c r="D800" s="616"/>
      <c r="E800" s="616"/>
      <c r="F800" s="617"/>
      <c r="G800" s="579" t="s">
        <v>685</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687</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2</v>
      </c>
    </row>
    <row r="801" spans="1:51" ht="24.75"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5"/>
      <c r="B802" s="616"/>
      <c r="C802" s="616"/>
      <c r="D802" s="616"/>
      <c r="E802" s="616"/>
      <c r="F802" s="617"/>
      <c r="G802" s="654" t="s">
        <v>680</v>
      </c>
      <c r="H802" s="655"/>
      <c r="I802" s="655"/>
      <c r="J802" s="655"/>
      <c r="K802" s="656"/>
      <c r="L802" s="648" t="s">
        <v>686</v>
      </c>
      <c r="M802" s="649"/>
      <c r="N802" s="649"/>
      <c r="O802" s="649"/>
      <c r="P802" s="649"/>
      <c r="Q802" s="649"/>
      <c r="R802" s="649"/>
      <c r="S802" s="649"/>
      <c r="T802" s="649"/>
      <c r="U802" s="649"/>
      <c r="V802" s="649"/>
      <c r="W802" s="649"/>
      <c r="X802" s="650"/>
      <c r="Y802" s="368">
        <v>4146</v>
      </c>
      <c r="Z802" s="369"/>
      <c r="AA802" s="369"/>
      <c r="AB802" s="786"/>
      <c r="AC802" s="654" t="s">
        <v>679</v>
      </c>
      <c r="AD802" s="655"/>
      <c r="AE802" s="655"/>
      <c r="AF802" s="655"/>
      <c r="AG802" s="656"/>
      <c r="AH802" s="648" t="s">
        <v>688</v>
      </c>
      <c r="AI802" s="649"/>
      <c r="AJ802" s="649"/>
      <c r="AK802" s="649"/>
      <c r="AL802" s="649"/>
      <c r="AM802" s="649"/>
      <c r="AN802" s="649"/>
      <c r="AO802" s="649"/>
      <c r="AP802" s="649"/>
      <c r="AQ802" s="649"/>
      <c r="AR802" s="649"/>
      <c r="AS802" s="649"/>
      <c r="AT802" s="650"/>
      <c r="AU802" s="368">
        <v>411</v>
      </c>
      <c r="AV802" s="369"/>
      <c r="AW802" s="369"/>
      <c r="AX802" s="370"/>
      <c r="AY802">
        <f t="shared" ref="AY802:AY812" si="115">$AY$800</f>
        <v>2</v>
      </c>
    </row>
    <row r="803" spans="1:51" ht="24.75"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2</v>
      </c>
    </row>
    <row r="804" spans="1:51" ht="24.75"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2</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2</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2</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2</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2</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2</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2</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2</v>
      </c>
    </row>
    <row r="812" spans="1:51" ht="24.75" customHeight="1" x14ac:dyDescent="0.15">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4146</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411</v>
      </c>
      <c r="AV812" s="813"/>
      <c r="AW812" s="813"/>
      <c r="AX812" s="815"/>
      <c r="AY812">
        <f t="shared" si="115"/>
        <v>2</v>
      </c>
    </row>
    <row r="813" spans="1:51" ht="24.75" hidden="1" customHeight="1" x14ac:dyDescent="0.15">
      <c r="A813" s="615"/>
      <c r="B813" s="616"/>
      <c r="C813" s="616"/>
      <c r="D813" s="616"/>
      <c r="E813" s="616"/>
      <c r="F813" s="617"/>
      <c r="G813" s="579" t="s">
        <v>241</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242</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263</v>
      </c>
      <c r="AM839" s="262"/>
      <c r="AN839" s="262"/>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257</v>
      </c>
      <c r="AD844" s="138"/>
      <c r="AE844" s="138"/>
      <c r="AF844" s="138"/>
      <c r="AG844" s="138"/>
      <c r="AH844" s="348" t="s">
        <v>285</v>
      </c>
      <c r="AI844" s="346"/>
      <c r="AJ844" s="346"/>
      <c r="AK844" s="346"/>
      <c r="AL844" s="346" t="s">
        <v>21</v>
      </c>
      <c r="AM844" s="346"/>
      <c r="AN844" s="346"/>
      <c r="AO844" s="350"/>
      <c r="AP844" s="351" t="s">
        <v>222</v>
      </c>
      <c r="AQ844" s="351"/>
      <c r="AR844" s="351"/>
      <c r="AS844" s="351"/>
      <c r="AT844" s="351"/>
      <c r="AU844" s="351"/>
      <c r="AV844" s="351"/>
      <c r="AW844" s="351"/>
      <c r="AX844" s="351"/>
    </row>
    <row r="845" spans="1:51" ht="40.15" customHeight="1" x14ac:dyDescent="0.15">
      <c r="A845" s="356">
        <v>1</v>
      </c>
      <c r="B845" s="356">
        <v>1</v>
      </c>
      <c r="C845" s="344" t="s">
        <v>689</v>
      </c>
      <c r="D845" s="329"/>
      <c r="E845" s="329"/>
      <c r="F845" s="329"/>
      <c r="G845" s="329"/>
      <c r="H845" s="329"/>
      <c r="I845" s="329"/>
      <c r="J845" s="330">
        <v>4020005004767</v>
      </c>
      <c r="K845" s="331"/>
      <c r="L845" s="331"/>
      <c r="M845" s="331"/>
      <c r="N845" s="331"/>
      <c r="O845" s="331"/>
      <c r="P845" s="345" t="s">
        <v>690</v>
      </c>
      <c r="Q845" s="332"/>
      <c r="R845" s="332"/>
      <c r="S845" s="332"/>
      <c r="T845" s="332"/>
      <c r="U845" s="332"/>
      <c r="V845" s="332"/>
      <c r="W845" s="332"/>
      <c r="X845" s="332"/>
      <c r="Y845" s="333">
        <v>90696</v>
      </c>
      <c r="Z845" s="334"/>
      <c r="AA845" s="334"/>
      <c r="AB845" s="335"/>
      <c r="AC845" s="336" t="s">
        <v>691</v>
      </c>
      <c r="AD845" s="337"/>
      <c r="AE845" s="337"/>
      <c r="AF845" s="337"/>
      <c r="AG845" s="337"/>
      <c r="AH845" s="352" t="s">
        <v>323</v>
      </c>
      <c r="AI845" s="353"/>
      <c r="AJ845" s="353"/>
      <c r="AK845" s="353"/>
      <c r="AL845" s="340" t="s">
        <v>323</v>
      </c>
      <c r="AM845" s="341"/>
      <c r="AN845" s="341"/>
      <c r="AO845" s="342"/>
      <c r="AP845" s="343"/>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257</v>
      </c>
      <c r="AD877" s="138"/>
      <c r="AE877" s="138"/>
      <c r="AF877" s="138"/>
      <c r="AG877" s="138"/>
      <c r="AH877" s="348" t="s">
        <v>285</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30" customHeight="1" x14ac:dyDescent="0.15">
      <c r="A878" s="356">
        <v>1</v>
      </c>
      <c r="B878" s="356">
        <v>1</v>
      </c>
      <c r="C878" s="344" t="s">
        <v>692</v>
      </c>
      <c r="D878" s="329"/>
      <c r="E878" s="329"/>
      <c r="F878" s="329"/>
      <c r="G878" s="329"/>
      <c r="H878" s="329"/>
      <c r="I878" s="329"/>
      <c r="J878" s="330" t="s">
        <v>323</v>
      </c>
      <c r="K878" s="331"/>
      <c r="L878" s="331"/>
      <c r="M878" s="331"/>
      <c r="N878" s="331"/>
      <c r="O878" s="331"/>
      <c r="P878" s="345" t="s">
        <v>684</v>
      </c>
      <c r="Q878" s="332"/>
      <c r="R878" s="332"/>
      <c r="S878" s="332"/>
      <c r="T878" s="332"/>
      <c r="U878" s="332"/>
      <c r="V878" s="332"/>
      <c r="W878" s="332"/>
      <c r="X878" s="332"/>
      <c r="Y878" s="333">
        <v>3416</v>
      </c>
      <c r="Z878" s="334"/>
      <c r="AA878" s="334"/>
      <c r="AB878" s="335"/>
      <c r="AC878" s="336" t="s">
        <v>290</v>
      </c>
      <c r="AD878" s="337"/>
      <c r="AE878" s="337"/>
      <c r="AF878" s="337"/>
      <c r="AG878" s="337"/>
      <c r="AH878" s="352">
        <v>3</v>
      </c>
      <c r="AI878" s="353"/>
      <c r="AJ878" s="353"/>
      <c r="AK878" s="353"/>
      <c r="AL878" s="340">
        <v>92.5</v>
      </c>
      <c r="AM878" s="341"/>
      <c r="AN878" s="341"/>
      <c r="AO878" s="342"/>
      <c r="AP878" s="343"/>
      <c r="AQ878" s="343"/>
      <c r="AR878" s="343"/>
      <c r="AS878" s="343"/>
      <c r="AT878" s="343"/>
      <c r="AU878" s="343"/>
      <c r="AV878" s="343"/>
      <c r="AW878" s="343"/>
      <c r="AX878" s="343"/>
      <c r="AY878">
        <f t="shared" si="118"/>
        <v>1</v>
      </c>
    </row>
    <row r="879" spans="1:51" ht="30" customHeight="1" x14ac:dyDescent="0.15">
      <c r="A879" s="356">
        <v>2</v>
      </c>
      <c r="B879" s="356">
        <v>1</v>
      </c>
      <c r="C879" s="344" t="s">
        <v>693</v>
      </c>
      <c r="D879" s="329"/>
      <c r="E879" s="329"/>
      <c r="F879" s="329"/>
      <c r="G879" s="329"/>
      <c r="H879" s="329"/>
      <c r="I879" s="329"/>
      <c r="J879" s="330" t="s">
        <v>323</v>
      </c>
      <c r="K879" s="331"/>
      <c r="L879" s="331"/>
      <c r="M879" s="331"/>
      <c r="N879" s="331"/>
      <c r="O879" s="331"/>
      <c r="P879" s="345" t="s">
        <v>684</v>
      </c>
      <c r="Q879" s="332"/>
      <c r="R879" s="332"/>
      <c r="S879" s="332"/>
      <c r="T879" s="332"/>
      <c r="U879" s="332"/>
      <c r="V879" s="332"/>
      <c r="W879" s="332"/>
      <c r="X879" s="332"/>
      <c r="Y879" s="333">
        <v>1958</v>
      </c>
      <c r="Z879" s="334"/>
      <c r="AA879" s="334"/>
      <c r="AB879" s="335"/>
      <c r="AC879" s="336" t="s">
        <v>290</v>
      </c>
      <c r="AD879" s="337"/>
      <c r="AE879" s="337"/>
      <c r="AF879" s="337"/>
      <c r="AG879" s="337"/>
      <c r="AH879" s="352">
        <v>5</v>
      </c>
      <c r="AI879" s="353"/>
      <c r="AJ879" s="353"/>
      <c r="AK879" s="353"/>
      <c r="AL879" s="340">
        <v>69.599999999999994</v>
      </c>
      <c r="AM879" s="341"/>
      <c r="AN879" s="341"/>
      <c r="AO879" s="342"/>
      <c r="AP879" s="343"/>
      <c r="AQ879" s="343"/>
      <c r="AR879" s="343"/>
      <c r="AS879" s="343"/>
      <c r="AT879" s="343"/>
      <c r="AU879" s="343"/>
      <c r="AV879" s="343"/>
      <c r="AW879" s="343"/>
      <c r="AX879" s="343"/>
      <c r="AY879">
        <f>COUNTA($C$879)</f>
        <v>1</v>
      </c>
    </row>
    <row r="880" spans="1:51" ht="135" customHeight="1" x14ac:dyDescent="0.15">
      <c r="A880" s="356">
        <v>3</v>
      </c>
      <c r="B880" s="356">
        <v>1</v>
      </c>
      <c r="C880" s="344" t="s">
        <v>694</v>
      </c>
      <c r="D880" s="329"/>
      <c r="E880" s="329"/>
      <c r="F880" s="329"/>
      <c r="G880" s="329"/>
      <c r="H880" s="329"/>
      <c r="I880" s="329"/>
      <c r="J880" s="330" t="s">
        <v>323</v>
      </c>
      <c r="K880" s="331"/>
      <c r="L880" s="331"/>
      <c r="M880" s="331"/>
      <c r="N880" s="331"/>
      <c r="O880" s="331"/>
      <c r="P880" s="345" t="s">
        <v>684</v>
      </c>
      <c r="Q880" s="332"/>
      <c r="R880" s="332"/>
      <c r="S880" s="332"/>
      <c r="T880" s="332"/>
      <c r="U880" s="332"/>
      <c r="V880" s="332"/>
      <c r="W880" s="332"/>
      <c r="X880" s="332"/>
      <c r="Y880" s="333">
        <v>1932</v>
      </c>
      <c r="Z880" s="334"/>
      <c r="AA880" s="334"/>
      <c r="AB880" s="335"/>
      <c r="AC880" s="336" t="s">
        <v>290</v>
      </c>
      <c r="AD880" s="337"/>
      <c r="AE880" s="337"/>
      <c r="AF880" s="337"/>
      <c r="AG880" s="337"/>
      <c r="AH880" s="338">
        <v>1</v>
      </c>
      <c r="AI880" s="339"/>
      <c r="AJ880" s="339"/>
      <c r="AK880" s="339"/>
      <c r="AL880" s="340">
        <v>98.5</v>
      </c>
      <c r="AM880" s="341"/>
      <c r="AN880" s="341"/>
      <c r="AO880" s="342"/>
      <c r="AP880" s="343" t="s">
        <v>695</v>
      </c>
      <c r="AQ880" s="343"/>
      <c r="AR880" s="343"/>
      <c r="AS880" s="343"/>
      <c r="AT880" s="343"/>
      <c r="AU880" s="343"/>
      <c r="AV880" s="343"/>
      <c r="AW880" s="343"/>
      <c r="AX880" s="343"/>
      <c r="AY880">
        <f>COUNTA($C$880)</f>
        <v>1</v>
      </c>
    </row>
    <row r="881" spans="1:51" ht="30" customHeight="1" x14ac:dyDescent="0.15">
      <c r="A881" s="356">
        <v>4</v>
      </c>
      <c r="B881" s="356">
        <v>1</v>
      </c>
      <c r="C881" s="344" t="s">
        <v>699</v>
      </c>
      <c r="D881" s="329"/>
      <c r="E881" s="329"/>
      <c r="F881" s="329"/>
      <c r="G881" s="329"/>
      <c r="H881" s="329"/>
      <c r="I881" s="329"/>
      <c r="J881" s="330" t="s">
        <v>323</v>
      </c>
      <c r="K881" s="331"/>
      <c r="L881" s="331"/>
      <c r="M881" s="331"/>
      <c r="N881" s="331"/>
      <c r="O881" s="331"/>
      <c r="P881" s="345" t="s">
        <v>684</v>
      </c>
      <c r="Q881" s="332"/>
      <c r="R881" s="332"/>
      <c r="S881" s="332"/>
      <c r="T881" s="332"/>
      <c r="U881" s="332"/>
      <c r="V881" s="332"/>
      <c r="W881" s="332"/>
      <c r="X881" s="332"/>
      <c r="Y881" s="333">
        <v>1416</v>
      </c>
      <c r="Z881" s="334"/>
      <c r="AA881" s="334"/>
      <c r="AB881" s="335"/>
      <c r="AC881" s="336" t="s">
        <v>290</v>
      </c>
      <c r="AD881" s="337"/>
      <c r="AE881" s="337"/>
      <c r="AF881" s="337"/>
      <c r="AG881" s="337"/>
      <c r="AH881" s="338">
        <v>12</v>
      </c>
      <c r="AI881" s="339"/>
      <c r="AJ881" s="339"/>
      <c r="AK881" s="339"/>
      <c r="AL881" s="340">
        <v>89</v>
      </c>
      <c r="AM881" s="341"/>
      <c r="AN881" s="341"/>
      <c r="AO881" s="342"/>
      <c r="AP881" s="343"/>
      <c r="AQ881" s="343"/>
      <c r="AR881" s="343"/>
      <c r="AS881" s="343"/>
      <c r="AT881" s="343"/>
      <c r="AU881" s="343"/>
      <c r="AV881" s="343"/>
      <c r="AW881" s="343"/>
      <c r="AX881" s="343"/>
      <c r="AY881">
        <f>COUNTA($C$881)</f>
        <v>1</v>
      </c>
    </row>
    <row r="882" spans="1:51" ht="30" customHeight="1" x14ac:dyDescent="0.15">
      <c r="A882" s="356">
        <v>5</v>
      </c>
      <c r="B882" s="356">
        <v>1</v>
      </c>
      <c r="C882" s="344" t="s">
        <v>696</v>
      </c>
      <c r="D882" s="329"/>
      <c r="E882" s="329"/>
      <c r="F882" s="329"/>
      <c r="G882" s="329"/>
      <c r="H882" s="329"/>
      <c r="I882" s="329"/>
      <c r="J882" s="330" t="s">
        <v>323</v>
      </c>
      <c r="K882" s="331"/>
      <c r="L882" s="331"/>
      <c r="M882" s="331"/>
      <c r="N882" s="331"/>
      <c r="O882" s="331"/>
      <c r="P882" s="345" t="s">
        <v>684</v>
      </c>
      <c r="Q882" s="332"/>
      <c r="R882" s="332"/>
      <c r="S882" s="332"/>
      <c r="T882" s="332"/>
      <c r="U882" s="332"/>
      <c r="V882" s="332"/>
      <c r="W882" s="332"/>
      <c r="X882" s="332"/>
      <c r="Y882" s="333">
        <v>1390</v>
      </c>
      <c r="Z882" s="334"/>
      <c r="AA882" s="334"/>
      <c r="AB882" s="335"/>
      <c r="AC882" s="336" t="s">
        <v>290</v>
      </c>
      <c r="AD882" s="337"/>
      <c r="AE882" s="337"/>
      <c r="AF882" s="337"/>
      <c r="AG882" s="337"/>
      <c r="AH882" s="338">
        <v>12</v>
      </c>
      <c r="AI882" s="339"/>
      <c r="AJ882" s="339"/>
      <c r="AK882" s="339"/>
      <c r="AL882" s="340">
        <v>89.2</v>
      </c>
      <c r="AM882" s="341"/>
      <c r="AN882" s="341"/>
      <c r="AO882" s="342"/>
      <c r="AP882" s="343"/>
      <c r="AQ882" s="343"/>
      <c r="AR882" s="343"/>
      <c r="AS882" s="343"/>
      <c r="AT882" s="343"/>
      <c r="AU882" s="343"/>
      <c r="AV882" s="343"/>
      <c r="AW882" s="343"/>
      <c r="AX882" s="343"/>
      <c r="AY882">
        <f>COUNTA($C$882)</f>
        <v>1</v>
      </c>
    </row>
    <row r="883" spans="1:51" ht="30" customHeight="1" x14ac:dyDescent="0.15">
      <c r="A883" s="356">
        <v>6</v>
      </c>
      <c r="B883" s="356">
        <v>1</v>
      </c>
      <c r="C883" s="344" t="s">
        <v>700</v>
      </c>
      <c r="D883" s="329"/>
      <c r="E883" s="329"/>
      <c r="F883" s="329"/>
      <c r="G883" s="329"/>
      <c r="H883" s="329"/>
      <c r="I883" s="329"/>
      <c r="J883" s="330" t="s">
        <v>323</v>
      </c>
      <c r="K883" s="331"/>
      <c r="L883" s="331"/>
      <c r="M883" s="331"/>
      <c r="N883" s="331"/>
      <c r="O883" s="331"/>
      <c r="P883" s="345" t="s">
        <v>684</v>
      </c>
      <c r="Q883" s="332"/>
      <c r="R883" s="332"/>
      <c r="S883" s="332"/>
      <c r="T883" s="332"/>
      <c r="U883" s="332"/>
      <c r="V883" s="332"/>
      <c r="W883" s="332"/>
      <c r="X883" s="332"/>
      <c r="Y883" s="333">
        <v>1352</v>
      </c>
      <c r="Z883" s="334"/>
      <c r="AA883" s="334"/>
      <c r="AB883" s="335"/>
      <c r="AC883" s="336" t="s">
        <v>290</v>
      </c>
      <c r="AD883" s="337"/>
      <c r="AE883" s="337"/>
      <c r="AF883" s="337"/>
      <c r="AG883" s="337"/>
      <c r="AH883" s="338">
        <v>10</v>
      </c>
      <c r="AI883" s="339"/>
      <c r="AJ883" s="339"/>
      <c r="AK883" s="339"/>
      <c r="AL883" s="340">
        <v>89</v>
      </c>
      <c r="AM883" s="341"/>
      <c r="AN883" s="341"/>
      <c r="AO883" s="342"/>
      <c r="AP883" s="343"/>
      <c r="AQ883" s="343"/>
      <c r="AR883" s="343"/>
      <c r="AS883" s="343"/>
      <c r="AT883" s="343"/>
      <c r="AU883" s="343"/>
      <c r="AV883" s="343"/>
      <c r="AW883" s="343"/>
      <c r="AX883" s="343"/>
      <c r="AY883">
        <f>COUNTA($C$883)</f>
        <v>1</v>
      </c>
    </row>
    <row r="884" spans="1:51" ht="30" customHeight="1" x14ac:dyDescent="0.15">
      <c r="A884" s="356">
        <v>7</v>
      </c>
      <c r="B884" s="356">
        <v>1</v>
      </c>
      <c r="C884" s="344" t="s">
        <v>698</v>
      </c>
      <c r="D884" s="329"/>
      <c r="E884" s="329"/>
      <c r="F884" s="329"/>
      <c r="G884" s="329"/>
      <c r="H884" s="329"/>
      <c r="I884" s="329"/>
      <c r="J884" s="330" t="s">
        <v>323</v>
      </c>
      <c r="K884" s="331"/>
      <c r="L884" s="331"/>
      <c r="M884" s="331"/>
      <c r="N884" s="331"/>
      <c r="O884" s="331"/>
      <c r="P884" s="345" t="s">
        <v>684</v>
      </c>
      <c r="Q884" s="332"/>
      <c r="R884" s="332"/>
      <c r="S884" s="332"/>
      <c r="T884" s="332"/>
      <c r="U884" s="332"/>
      <c r="V884" s="332"/>
      <c r="W884" s="332"/>
      <c r="X884" s="332"/>
      <c r="Y884" s="333">
        <v>1334</v>
      </c>
      <c r="Z884" s="334"/>
      <c r="AA884" s="334"/>
      <c r="AB884" s="335"/>
      <c r="AC884" s="336" t="s">
        <v>290</v>
      </c>
      <c r="AD884" s="337"/>
      <c r="AE884" s="337"/>
      <c r="AF884" s="337"/>
      <c r="AG884" s="337"/>
      <c r="AH884" s="338">
        <v>7</v>
      </c>
      <c r="AI884" s="339"/>
      <c r="AJ884" s="339"/>
      <c r="AK884" s="339"/>
      <c r="AL884" s="340">
        <v>90.4</v>
      </c>
      <c r="AM884" s="341"/>
      <c r="AN884" s="341"/>
      <c r="AO884" s="342"/>
      <c r="AP884" s="343"/>
      <c r="AQ884" s="343"/>
      <c r="AR884" s="343"/>
      <c r="AS884" s="343"/>
      <c r="AT884" s="343"/>
      <c r="AU884" s="343"/>
      <c r="AV884" s="343"/>
      <c r="AW884" s="343"/>
      <c r="AX884" s="343"/>
      <c r="AY884">
        <f>COUNTA($C$884)</f>
        <v>1</v>
      </c>
    </row>
    <row r="885" spans="1:51" ht="30" customHeight="1" x14ac:dyDescent="0.15">
      <c r="A885" s="356">
        <v>8</v>
      </c>
      <c r="B885" s="356">
        <v>1</v>
      </c>
      <c r="C885" s="344" t="s">
        <v>701</v>
      </c>
      <c r="D885" s="329"/>
      <c r="E885" s="329"/>
      <c r="F885" s="329"/>
      <c r="G885" s="329"/>
      <c r="H885" s="329"/>
      <c r="I885" s="329"/>
      <c r="J885" s="330" t="s">
        <v>323</v>
      </c>
      <c r="K885" s="331"/>
      <c r="L885" s="331"/>
      <c r="M885" s="331"/>
      <c r="N885" s="331"/>
      <c r="O885" s="331"/>
      <c r="P885" s="345" t="s">
        <v>684</v>
      </c>
      <c r="Q885" s="332"/>
      <c r="R885" s="332"/>
      <c r="S885" s="332"/>
      <c r="T885" s="332"/>
      <c r="U885" s="332"/>
      <c r="V885" s="332"/>
      <c r="W885" s="332"/>
      <c r="X885" s="332"/>
      <c r="Y885" s="333">
        <v>1294</v>
      </c>
      <c r="Z885" s="334"/>
      <c r="AA885" s="334"/>
      <c r="AB885" s="335"/>
      <c r="AC885" s="336" t="s">
        <v>290</v>
      </c>
      <c r="AD885" s="337"/>
      <c r="AE885" s="337"/>
      <c r="AF885" s="337"/>
      <c r="AG885" s="337"/>
      <c r="AH885" s="338">
        <v>10</v>
      </c>
      <c r="AI885" s="339"/>
      <c r="AJ885" s="339"/>
      <c r="AK885" s="339"/>
      <c r="AL885" s="340">
        <v>89</v>
      </c>
      <c r="AM885" s="341"/>
      <c r="AN885" s="341"/>
      <c r="AO885" s="342"/>
      <c r="AP885" s="343"/>
      <c r="AQ885" s="343"/>
      <c r="AR885" s="343"/>
      <c r="AS885" s="343"/>
      <c r="AT885" s="343"/>
      <c r="AU885" s="343"/>
      <c r="AV885" s="343"/>
      <c r="AW885" s="343"/>
      <c r="AX885" s="343"/>
      <c r="AY885">
        <f>COUNTA($C$885)</f>
        <v>1</v>
      </c>
    </row>
    <row r="886" spans="1:51" ht="40.15" customHeight="1" x14ac:dyDescent="0.15">
      <c r="A886" s="356">
        <v>9</v>
      </c>
      <c r="B886" s="356">
        <v>1</v>
      </c>
      <c r="C886" s="344" t="s">
        <v>697</v>
      </c>
      <c r="D886" s="329"/>
      <c r="E886" s="329"/>
      <c r="F886" s="329"/>
      <c r="G886" s="329"/>
      <c r="H886" s="329"/>
      <c r="I886" s="329"/>
      <c r="J886" s="330" t="s">
        <v>323</v>
      </c>
      <c r="K886" s="331"/>
      <c r="L886" s="331"/>
      <c r="M886" s="331"/>
      <c r="N886" s="331"/>
      <c r="O886" s="331"/>
      <c r="P886" s="345" t="s">
        <v>684</v>
      </c>
      <c r="Q886" s="332"/>
      <c r="R886" s="332"/>
      <c r="S886" s="332"/>
      <c r="T886" s="332"/>
      <c r="U886" s="332"/>
      <c r="V886" s="332"/>
      <c r="W886" s="332"/>
      <c r="X886" s="332"/>
      <c r="Y886" s="333">
        <v>1294</v>
      </c>
      <c r="Z886" s="334"/>
      <c r="AA886" s="334"/>
      <c r="AB886" s="335"/>
      <c r="AC886" s="336" t="s">
        <v>290</v>
      </c>
      <c r="AD886" s="337"/>
      <c r="AE886" s="337"/>
      <c r="AF886" s="337"/>
      <c r="AG886" s="337"/>
      <c r="AH886" s="338">
        <v>12</v>
      </c>
      <c r="AI886" s="339"/>
      <c r="AJ886" s="339"/>
      <c r="AK886" s="339"/>
      <c r="AL886" s="340">
        <v>89.1</v>
      </c>
      <c r="AM886" s="341"/>
      <c r="AN886" s="341"/>
      <c r="AO886" s="342"/>
      <c r="AP886" s="343"/>
      <c r="AQ886" s="343"/>
      <c r="AR886" s="343"/>
      <c r="AS886" s="343"/>
      <c r="AT886" s="343"/>
      <c r="AU886" s="343"/>
      <c r="AV886" s="343"/>
      <c r="AW886" s="343"/>
      <c r="AX886" s="343"/>
      <c r="AY886">
        <f>COUNTA($C$886)</f>
        <v>1</v>
      </c>
    </row>
    <row r="887" spans="1:51" ht="30" customHeight="1" x14ac:dyDescent="0.15">
      <c r="A887" s="356">
        <v>10</v>
      </c>
      <c r="B887" s="356">
        <v>1</v>
      </c>
      <c r="C887" s="344" t="s">
        <v>702</v>
      </c>
      <c r="D887" s="329"/>
      <c r="E887" s="329"/>
      <c r="F887" s="329"/>
      <c r="G887" s="329"/>
      <c r="H887" s="329"/>
      <c r="I887" s="329"/>
      <c r="J887" s="330" t="s">
        <v>323</v>
      </c>
      <c r="K887" s="331"/>
      <c r="L887" s="331"/>
      <c r="M887" s="331"/>
      <c r="N887" s="331"/>
      <c r="O887" s="331"/>
      <c r="P887" s="345" t="s">
        <v>684</v>
      </c>
      <c r="Q887" s="332"/>
      <c r="R887" s="332"/>
      <c r="S887" s="332"/>
      <c r="T887" s="332"/>
      <c r="U887" s="332"/>
      <c r="V887" s="332"/>
      <c r="W887" s="332"/>
      <c r="X887" s="332"/>
      <c r="Y887" s="333">
        <v>1253</v>
      </c>
      <c r="Z887" s="334"/>
      <c r="AA887" s="334"/>
      <c r="AB887" s="335"/>
      <c r="AC887" s="336" t="s">
        <v>290</v>
      </c>
      <c r="AD887" s="337"/>
      <c r="AE887" s="337"/>
      <c r="AF887" s="337"/>
      <c r="AG887" s="337"/>
      <c r="AH887" s="338">
        <v>12</v>
      </c>
      <c r="AI887" s="339"/>
      <c r="AJ887" s="339"/>
      <c r="AK887" s="339"/>
      <c r="AL887" s="340">
        <v>89.8</v>
      </c>
      <c r="AM887" s="341"/>
      <c r="AN887" s="341"/>
      <c r="AO887" s="342"/>
      <c r="AP887" s="343"/>
      <c r="AQ887" s="343"/>
      <c r="AR887" s="343"/>
      <c r="AS887" s="343"/>
      <c r="AT887" s="343"/>
      <c r="AU887" s="343"/>
      <c r="AV887" s="343"/>
      <c r="AW887" s="343"/>
      <c r="AX887" s="343"/>
      <c r="AY887">
        <f>COUNTA($C$887)</f>
        <v>1</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257</v>
      </c>
      <c r="AD910" s="138"/>
      <c r="AE910" s="138"/>
      <c r="AF910" s="138"/>
      <c r="AG910" s="138"/>
      <c r="AH910" s="348" t="s">
        <v>285</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30" customHeight="1" x14ac:dyDescent="0.15">
      <c r="A911" s="356">
        <v>1</v>
      </c>
      <c r="B911" s="356">
        <v>1</v>
      </c>
      <c r="C911" s="344" t="s">
        <v>703</v>
      </c>
      <c r="D911" s="329"/>
      <c r="E911" s="329"/>
      <c r="F911" s="329"/>
      <c r="G911" s="329"/>
      <c r="H911" s="329"/>
      <c r="I911" s="329"/>
      <c r="J911" s="330">
        <v>6290001012621</v>
      </c>
      <c r="K911" s="331"/>
      <c r="L911" s="331"/>
      <c r="M911" s="331"/>
      <c r="N911" s="331"/>
      <c r="O911" s="331"/>
      <c r="P911" s="345" t="s">
        <v>711</v>
      </c>
      <c r="Q911" s="332"/>
      <c r="R911" s="332"/>
      <c r="S911" s="332"/>
      <c r="T911" s="332"/>
      <c r="U911" s="332"/>
      <c r="V911" s="332"/>
      <c r="W911" s="332"/>
      <c r="X911" s="332"/>
      <c r="Y911" s="333">
        <v>4146</v>
      </c>
      <c r="Z911" s="334"/>
      <c r="AA911" s="334"/>
      <c r="AB911" s="335"/>
      <c r="AC911" s="336" t="s">
        <v>79</v>
      </c>
      <c r="AD911" s="337"/>
      <c r="AE911" s="337"/>
      <c r="AF911" s="337"/>
      <c r="AG911" s="337"/>
      <c r="AH911" s="352" t="s">
        <v>323</v>
      </c>
      <c r="AI911" s="353"/>
      <c r="AJ911" s="353"/>
      <c r="AK911" s="353"/>
      <c r="AL911" s="340" t="s">
        <v>323</v>
      </c>
      <c r="AM911" s="341"/>
      <c r="AN911" s="341"/>
      <c r="AO911" s="342"/>
      <c r="AP911" s="343"/>
      <c r="AQ911" s="343"/>
      <c r="AR911" s="343"/>
      <c r="AS911" s="343"/>
      <c r="AT911" s="343"/>
      <c r="AU911" s="343"/>
      <c r="AV911" s="343"/>
      <c r="AW911" s="343"/>
      <c r="AX911" s="343"/>
      <c r="AY911">
        <f t="shared" si="119"/>
        <v>1</v>
      </c>
    </row>
    <row r="912" spans="1:51" ht="30" customHeight="1" x14ac:dyDescent="0.15">
      <c r="A912" s="356">
        <v>2</v>
      </c>
      <c r="B912" s="356">
        <v>1</v>
      </c>
      <c r="C912" s="344" t="s">
        <v>704</v>
      </c>
      <c r="D912" s="329"/>
      <c r="E912" s="329"/>
      <c r="F912" s="329"/>
      <c r="G912" s="329"/>
      <c r="H912" s="329"/>
      <c r="I912" s="329"/>
      <c r="J912" s="330">
        <v>4430001022657</v>
      </c>
      <c r="K912" s="331"/>
      <c r="L912" s="331"/>
      <c r="M912" s="331"/>
      <c r="N912" s="331"/>
      <c r="O912" s="331"/>
      <c r="P912" s="345" t="s">
        <v>712</v>
      </c>
      <c r="Q912" s="332"/>
      <c r="R912" s="332"/>
      <c r="S912" s="332"/>
      <c r="T912" s="332"/>
      <c r="U912" s="332"/>
      <c r="V912" s="332"/>
      <c r="W912" s="332"/>
      <c r="X912" s="332"/>
      <c r="Y912" s="333">
        <v>2204</v>
      </c>
      <c r="Z912" s="334"/>
      <c r="AA912" s="334"/>
      <c r="AB912" s="335"/>
      <c r="AC912" s="336" t="s">
        <v>79</v>
      </c>
      <c r="AD912" s="337"/>
      <c r="AE912" s="337"/>
      <c r="AF912" s="337"/>
      <c r="AG912" s="337"/>
      <c r="AH912" s="352" t="s">
        <v>323</v>
      </c>
      <c r="AI912" s="353"/>
      <c r="AJ912" s="353"/>
      <c r="AK912" s="353"/>
      <c r="AL912" s="340" t="s">
        <v>323</v>
      </c>
      <c r="AM912" s="341"/>
      <c r="AN912" s="341"/>
      <c r="AO912" s="342"/>
      <c r="AP912" s="343"/>
      <c r="AQ912" s="343"/>
      <c r="AR912" s="343"/>
      <c r="AS912" s="343"/>
      <c r="AT912" s="343"/>
      <c r="AU912" s="343"/>
      <c r="AV912" s="343"/>
      <c r="AW912" s="343"/>
      <c r="AX912" s="343"/>
      <c r="AY912">
        <f>COUNTA($C$912)</f>
        <v>1</v>
      </c>
    </row>
    <row r="913" spans="1:51" ht="30" customHeight="1" x14ac:dyDescent="0.15">
      <c r="A913" s="356">
        <v>3</v>
      </c>
      <c r="B913" s="356">
        <v>1</v>
      </c>
      <c r="C913" s="344" t="s">
        <v>705</v>
      </c>
      <c r="D913" s="329"/>
      <c r="E913" s="329"/>
      <c r="F913" s="329"/>
      <c r="G913" s="329"/>
      <c r="H913" s="329"/>
      <c r="I913" s="329"/>
      <c r="J913" s="330">
        <v>1120001059675</v>
      </c>
      <c r="K913" s="331"/>
      <c r="L913" s="331"/>
      <c r="M913" s="331"/>
      <c r="N913" s="331"/>
      <c r="O913" s="331"/>
      <c r="P913" s="345" t="s">
        <v>713</v>
      </c>
      <c r="Q913" s="332"/>
      <c r="R913" s="332"/>
      <c r="S913" s="332"/>
      <c r="T913" s="332"/>
      <c r="U913" s="332"/>
      <c r="V913" s="332"/>
      <c r="W913" s="332"/>
      <c r="X913" s="332"/>
      <c r="Y913" s="333">
        <v>1236</v>
      </c>
      <c r="Z913" s="334"/>
      <c r="AA913" s="334"/>
      <c r="AB913" s="335"/>
      <c r="AC913" s="336" t="s">
        <v>79</v>
      </c>
      <c r="AD913" s="337"/>
      <c r="AE913" s="337"/>
      <c r="AF913" s="337"/>
      <c r="AG913" s="337"/>
      <c r="AH913" s="338" t="s">
        <v>323</v>
      </c>
      <c r="AI913" s="339"/>
      <c r="AJ913" s="339"/>
      <c r="AK913" s="339"/>
      <c r="AL913" s="340" t="s">
        <v>323</v>
      </c>
      <c r="AM913" s="341"/>
      <c r="AN913" s="341"/>
      <c r="AO913" s="342"/>
      <c r="AP913" s="343"/>
      <c r="AQ913" s="343"/>
      <c r="AR913" s="343"/>
      <c r="AS913" s="343"/>
      <c r="AT913" s="343"/>
      <c r="AU913" s="343"/>
      <c r="AV913" s="343"/>
      <c r="AW913" s="343"/>
      <c r="AX913" s="343"/>
      <c r="AY913">
        <f>COUNTA($C$913)</f>
        <v>1</v>
      </c>
    </row>
    <row r="914" spans="1:51" ht="30" customHeight="1" x14ac:dyDescent="0.15">
      <c r="A914" s="356">
        <v>4</v>
      </c>
      <c r="B914" s="356">
        <v>1</v>
      </c>
      <c r="C914" s="344" t="s">
        <v>706</v>
      </c>
      <c r="D914" s="329"/>
      <c r="E914" s="329"/>
      <c r="F914" s="329"/>
      <c r="G914" s="329"/>
      <c r="H914" s="329"/>
      <c r="I914" s="329"/>
      <c r="J914" s="330">
        <v>9000020011002</v>
      </c>
      <c r="K914" s="331"/>
      <c r="L914" s="331"/>
      <c r="M914" s="331"/>
      <c r="N914" s="331"/>
      <c r="O914" s="331"/>
      <c r="P914" s="345" t="s">
        <v>714</v>
      </c>
      <c r="Q914" s="332"/>
      <c r="R914" s="332"/>
      <c r="S914" s="332"/>
      <c r="T914" s="332"/>
      <c r="U914" s="332"/>
      <c r="V914" s="332"/>
      <c r="W914" s="332"/>
      <c r="X914" s="332"/>
      <c r="Y914" s="333">
        <v>737</v>
      </c>
      <c r="Z914" s="334"/>
      <c r="AA914" s="334"/>
      <c r="AB914" s="335"/>
      <c r="AC914" s="336" t="s">
        <v>79</v>
      </c>
      <c r="AD914" s="337"/>
      <c r="AE914" s="337"/>
      <c r="AF914" s="337"/>
      <c r="AG914" s="337"/>
      <c r="AH914" s="338" t="s">
        <v>323</v>
      </c>
      <c r="AI914" s="339"/>
      <c r="AJ914" s="339"/>
      <c r="AK914" s="339"/>
      <c r="AL914" s="340" t="s">
        <v>323</v>
      </c>
      <c r="AM914" s="341"/>
      <c r="AN914" s="341"/>
      <c r="AO914" s="342"/>
      <c r="AP914" s="343"/>
      <c r="AQ914" s="343"/>
      <c r="AR914" s="343"/>
      <c r="AS914" s="343"/>
      <c r="AT914" s="343"/>
      <c r="AU914" s="343"/>
      <c r="AV914" s="343"/>
      <c r="AW914" s="343"/>
      <c r="AX914" s="343"/>
      <c r="AY914">
        <f>COUNTA($C$914)</f>
        <v>1</v>
      </c>
    </row>
    <row r="915" spans="1:51" ht="30" customHeight="1" x14ac:dyDescent="0.15">
      <c r="A915" s="356">
        <v>5</v>
      </c>
      <c r="B915" s="356">
        <v>1</v>
      </c>
      <c r="C915" s="344" t="s">
        <v>703</v>
      </c>
      <c r="D915" s="329"/>
      <c r="E915" s="329"/>
      <c r="F915" s="329"/>
      <c r="G915" s="329"/>
      <c r="H915" s="329"/>
      <c r="I915" s="329"/>
      <c r="J915" s="330">
        <v>6290001012621</v>
      </c>
      <c r="K915" s="331"/>
      <c r="L915" s="331"/>
      <c r="M915" s="331"/>
      <c r="N915" s="331"/>
      <c r="O915" s="331"/>
      <c r="P915" s="345" t="s">
        <v>715</v>
      </c>
      <c r="Q915" s="332"/>
      <c r="R915" s="332"/>
      <c r="S915" s="332"/>
      <c r="T915" s="332"/>
      <c r="U915" s="332"/>
      <c r="V915" s="332"/>
      <c r="W915" s="332"/>
      <c r="X915" s="332"/>
      <c r="Y915" s="333">
        <v>611</v>
      </c>
      <c r="Z915" s="334"/>
      <c r="AA915" s="334"/>
      <c r="AB915" s="335"/>
      <c r="AC915" s="336" t="s">
        <v>79</v>
      </c>
      <c r="AD915" s="337"/>
      <c r="AE915" s="337"/>
      <c r="AF915" s="337"/>
      <c r="AG915" s="337"/>
      <c r="AH915" s="338" t="s">
        <v>323</v>
      </c>
      <c r="AI915" s="339"/>
      <c r="AJ915" s="339"/>
      <c r="AK915" s="339"/>
      <c r="AL915" s="340" t="s">
        <v>323</v>
      </c>
      <c r="AM915" s="341"/>
      <c r="AN915" s="341"/>
      <c r="AO915" s="342"/>
      <c r="AP915" s="343"/>
      <c r="AQ915" s="343"/>
      <c r="AR915" s="343"/>
      <c r="AS915" s="343"/>
      <c r="AT915" s="343"/>
      <c r="AU915" s="343"/>
      <c r="AV915" s="343"/>
      <c r="AW915" s="343"/>
      <c r="AX915" s="343"/>
      <c r="AY915">
        <f>COUNTA($C$915)</f>
        <v>1</v>
      </c>
    </row>
    <row r="916" spans="1:51" ht="30" customHeight="1" x14ac:dyDescent="0.15">
      <c r="A916" s="356">
        <v>6</v>
      </c>
      <c r="B916" s="356">
        <v>1</v>
      </c>
      <c r="C916" s="344" t="s">
        <v>707</v>
      </c>
      <c r="D916" s="329"/>
      <c r="E916" s="329"/>
      <c r="F916" s="329"/>
      <c r="G916" s="329"/>
      <c r="H916" s="329"/>
      <c r="I916" s="329"/>
      <c r="J916" s="330">
        <v>9011001029597</v>
      </c>
      <c r="K916" s="331"/>
      <c r="L916" s="331"/>
      <c r="M916" s="331"/>
      <c r="N916" s="331"/>
      <c r="O916" s="331"/>
      <c r="P916" s="345" t="s">
        <v>716</v>
      </c>
      <c r="Q916" s="332"/>
      <c r="R916" s="332"/>
      <c r="S916" s="332"/>
      <c r="T916" s="332"/>
      <c r="U916" s="332"/>
      <c r="V916" s="332"/>
      <c r="W916" s="332"/>
      <c r="X916" s="332"/>
      <c r="Y916" s="333">
        <v>381</v>
      </c>
      <c r="Z916" s="334"/>
      <c r="AA916" s="334"/>
      <c r="AB916" s="335"/>
      <c r="AC916" s="336" t="s">
        <v>79</v>
      </c>
      <c r="AD916" s="337"/>
      <c r="AE916" s="337"/>
      <c r="AF916" s="337"/>
      <c r="AG916" s="337"/>
      <c r="AH916" s="338" t="s">
        <v>323</v>
      </c>
      <c r="AI916" s="339"/>
      <c r="AJ916" s="339"/>
      <c r="AK916" s="339"/>
      <c r="AL916" s="340" t="s">
        <v>323</v>
      </c>
      <c r="AM916" s="341"/>
      <c r="AN916" s="341"/>
      <c r="AO916" s="342"/>
      <c r="AP916" s="343"/>
      <c r="AQ916" s="343"/>
      <c r="AR916" s="343"/>
      <c r="AS916" s="343"/>
      <c r="AT916" s="343"/>
      <c r="AU916" s="343"/>
      <c r="AV916" s="343"/>
      <c r="AW916" s="343"/>
      <c r="AX916" s="343"/>
      <c r="AY916">
        <f>COUNTA($C$916)</f>
        <v>1</v>
      </c>
    </row>
    <row r="917" spans="1:51" ht="30" customHeight="1" x14ac:dyDescent="0.15">
      <c r="A917" s="356">
        <v>7</v>
      </c>
      <c r="B917" s="356">
        <v>1</v>
      </c>
      <c r="C917" s="344" t="s">
        <v>705</v>
      </c>
      <c r="D917" s="329"/>
      <c r="E917" s="329"/>
      <c r="F917" s="329"/>
      <c r="G917" s="329"/>
      <c r="H917" s="329"/>
      <c r="I917" s="329"/>
      <c r="J917" s="330">
        <v>1120001059675</v>
      </c>
      <c r="K917" s="331"/>
      <c r="L917" s="331"/>
      <c r="M917" s="331"/>
      <c r="N917" s="331"/>
      <c r="O917" s="331"/>
      <c r="P917" s="345" t="s">
        <v>717</v>
      </c>
      <c r="Q917" s="332"/>
      <c r="R917" s="332"/>
      <c r="S917" s="332"/>
      <c r="T917" s="332"/>
      <c r="U917" s="332"/>
      <c r="V917" s="332"/>
      <c r="W917" s="332"/>
      <c r="X917" s="332"/>
      <c r="Y917" s="333">
        <v>262</v>
      </c>
      <c r="Z917" s="334"/>
      <c r="AA917" s="334"/>
      <c r="AB917" s="335"/>
      <c r="AC917" s="336" t="s">
        <v>79</v>
      </c>
      <c r="AD917" s="337"/>
      <c r="AE917" s="337"/>
      <c r="AF917" s="337"/>
      <c r="AG917" s="337"/>
      <c r="AH917" s="338" t="s">
        <v>323</v>
      </c>
      <c r="AI917" s="339"/>
      <c r="AJ917" s="339"/>
      <c r="AK917" s="339"/>
      <c r="AL917" s="340" t="s">
        <v>323</v>
      </c>
      <c r="AM917" s="341"/>
      <c r="AN917" s="341"/>
      <c r="AO917" s="342"/>
      <c r="AP917" s="343"/>
      <c r="AQ917" s="343"/>
      <c r="AR917" s="343"/>
      <c r="AS917" s="343"/>
      <c r="AT917" s="343"/>
      <c r="AU917" s="343"/>
      <c r="AV917" s="343"/>
      <c r="AW917" s="343"/>
      <c r="AX917" s="343"/>
      <c r="AY917">
        <f>COUNTA($C$917)</f>
        <v>1</v>
      </c>
    </row>
    <row r="918" spans="1:51" ht="30" customHeight="1" x14ac:dyDescent="0.15">
      <c r="A918" s="356">
        <v>8</v>
      </c>
      <c r="B918" s="356">
        <v>1</v>
      </c>
      <c r="C918" s="344" t="s">
        <v>708</v>
      </c>
      <c r="D918" s="329"/>
      <c r="E918" s="329"/>
      <c r="F918" s="329"/>
      <c r="G918" s="329"/>
      <c r="H918" s="329"/>
      <c r="I918" s="329"/>
      <c r="J918" s="330">
        <v>4000020014001</v>
      </c>
      <c r="K918" s="331"/>
      <c r="L918" s="331"/>
      <c r="M918" s="331"/>
      <c r="N918" s="331"/>
      <c r="O918" s="331"/>
      <c r="P918" s="345" t="s">
        <v>718</v>
      </c>
      <c r="Q918" s="332"/>
      <c r="R918" s="332"/>
      <c r="S918" s="332"/>
      <c r="T918" s="332"/>
      <c r="U918" s="332"/>
      <c r="V918" s="332"/>
      <c r="W918" s="332"/>
      <c r="X918" s="332"/>
      <c r="Y918" s="333">
        <v>139</v>
      </c>
      <c r="Z918" s="334"/>
      <c r="AA918" s="334"/>
      <c r="AB918" s="335"/>
      <c r="AC918" s="336" t="s">
        <v>79</v>
      </c>
      <c r="AD918" s="337"/>
      <c r="AE918" s="337"/>
      <c r="AF918" s="337"/>
      <c r="AG918" s="337"/>
      <c r="AH918" s="338" t="s">
        <v>323</v>
      </c>
      <c r="AI918" s="339"/>
      <c r="AJ918" s="339"/>
      <c r="AK918" s="339"/>
      <c r="AL918" s="340" t="s">
        <v>323</v>
      </c>
      <c r="AM918" s="341"/>
      <c r="AN918" s="341"/>
      <c r="AO918" s="342"/>
      <c r="AP918" s="343"/>
      <c r="AQ918" s="343"/>
      <c r="AR918" s="343"/>
      <c r="AS918" s="343"/>
      <c r="AT918" s="343"/>
      <c r="AU918" s="343"/>
      <c r="AV918" s="343"/>
      <c r="AW918" s="343"/>
      <c r="AX918" s="343"/>
      <c r="AY918">
        <f>COUNTA($C$918)</f>
        <v>1</v>
      </c>
    </row>
    <row r="919" spans="1:51" ht="30" customHeight="1" x14ac:dyDescent="0.15">
      <c r="A919" s="356">
        <v>9</v>
      </c>
      <c r="B919" s="356">
        <v>1</v>
      </c>
      <c r="C919" s="344" t="s">
        <v>709</v>
      </c>
      <c r="D919" s="329"/>
      <c r="E919" s="329"/>
      <c r="F919" s="329"/>
      <c r="G919" s="329"/>
      <c r="H919" s="329"/>
      <c r="I919" s="329"/>
      <c r="J919" s="330">
        <v>3000020012360</v>
      </c>
      <c r="K919" s="331"/>
      <c r="L919" s="331"/>
      <c r="M919" s="331"/>
      <c r="N919" s="331"/>
      <c r="O919" s="331"/>
      <c r="P919" s="345" t="s">
        <v>719</v>
      </c>
      <c r="Q919" s="332"/>
      <c r="R919" s="332"/>
      <c r="S919" s="332"/>
      <c r="T919" s="332"/>
      <c r="U919" s="332"/>
      <c r="V919" s="332"/>
      <c r="W919" s="332"/>
      <c r="X919" s="332"/>
      <c r="Y919" s="333">
        <v>83</v>
      </c>
      <c r="Z919" s="334"/>
      <c r="AA919" s="334"/>
      <c r="AB919" s="335"/>
      <c r="AC919" s="336" t="s">
        <v>79</v>
      </c>
      <c r="AD919" s="337"/>
      <c r="AE919" s="337"/>
      <c r="AF919" s="337"/>
      <c r="AG919" s="337"/>
      <c r="AH919" s="338" t="s">
        <v>323</v>
      </c>
      <c r="AI919" s="339"/>
      <c r="AJ919" s="339"/>
      <c r="AK919" s="339"/>
      <c r="AL919" s="340" t="s">
        <v>323</v>
      </c>
      <c r="AM919" s="341"/>
      <c r="AN919" s="341"/>
      <c r="AO919" s="342"/>
      <c r="AP919" s="343"/>
      <c r="AQ919" s="343"/>
      <c r="AR919" s="343"/>
      <c r="AS919" s="343"/>
      <c r="AT919" s="343"/>
      <c r="AU919" s="343"/>
      <c r="AV919" s="343"/>
      <c r="AW919" s="343"/>
      <c r="AX919" s="343"/>
      <c r="AY919">
        <f>COUNTA($C$919)</f>
        <v>1</v>
      </c>
    </row>
    <row r="920" spans="1:51" ht="30" customHeight="1" x14ac:dyDescent="0.15">
      <c r="A920" s="356">
        <v>10</v>
      </c>
      <c r="B920" s="356">
        <v>1</v>
      </c>
      <c r="C920" s="344" t="s">
        <v>710</v>
      </c>
      <c r="D920" s="329"/>
      <c r="E920" s="329"/>
      <c r="F920" s="329"/>
      <c r="G920" s="329"/>
      <c r="H920" s="329"/>
      <c r="I920" s="329"/>
      <c r="J920" s="330">
        <v>7011001068366</v>
      </c>
      <c r="K920" s="331"/>
      <c r="L920" s="331"/>
      <c r="M920" s="331"/>
      <c r="N920" s="331"/>
      <c r="O920" s="331"/>
      <c r="P920" s="345" t="s">
        <v>720</v>
      </c>
      <c r="Q920" s="332"/>
      <c r="R920" s="332"/>
      <c r="S920" s="332"/>
      <c r="T920" s="332"/>
      <c r="U920" s="332"/>
      <c r="V920" s="332"/>
      <c r="W920" s="332"/>
      <c r="X920" s="332"/>
      <c r="Y920" s="333">
        <v>64</v>
      </c>
      <c r="Z920" s="334"/>
      <c r="AA920" s="334"/>
      <c r="AB920" s="335"/>
      <c r="AC920" s="336" t="s">
        <v>79</v>
      </c>
      <c r="AD920" s="337"/>
      <c r="AE920" s="337"/>
      <c r="AF920" s="337"/>
      <c r="AG920" s="337"/>
      <c r="AH920" s="338" t="s">
        <v>323</v>
      </c>
      <c r="AI920" s="339"/>
      <c r="AJ920" s="339"/>
      <c r="AK920" s="339"/>
      <c r="AL920" s="340" t="s">
        <v>323</v>
      </c>
      <c r="AM920" s="341"/>
      <c r="AN920" s="341"/>
      <c r="AO920" s="342"/>
      <c r="AP920" s="343"/>
      <c r="AQ920" s="343"/>
      <c r="AR920" s="343"/>
      <c r="AS920" s="343"/>
      <c r="AT920" s="343"/>
      <c r="AU920" s="343"/>
      <c r="AV920" s="343"/>
      <c r="AW920" s="343"/>
      <c r="AX920" s="343"/>
      <c r="AY920">
        <f>COUNTA($C$920)</f>
        <v>1</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257</v>
      </c>
      <c r="AD943" s="138"/>
      <c r="AE943" s="138"/>
      <c r="AF943" s="138"/>
      <c r="AG943" s="138"/>
      <c r="AH943" s="348" t="s">
        <v>285</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1</v>
      </c>
    </row>
    <row r="944" spans="1:51" ht="30" customHeight="1" x14ac:dyDescent="0.15">
      <c r="A944" s="356">
        <v>1</v>
      </c>
      <c r="B944" s="356">
        <v>1</v>
      </c>
      <c r="C944" s="344" t="s">
        <v>721</v>
      </c>
      <c r="D944" s="329"/>
      <c r="E944" s="329"/>
      <c r="F944" s="329"/>
      <c r="G944" s="329"/>
      <c r="H944" s="329"/>
      <c r="I944" s="329"/>
      <c r="J944" s="330">
        <v>7430001025970</v>
      </c>
      <c r="K944" s="331"/>
      <c r="L944" s="331"/>
      <c r="M944" s="331"/>
      <c r="N944" s="331"/>
      <c r="O944" s="331"/>
      <c r="P944" s="345" t="s">
        <v>731</v>
      </c>
      <c r="Q944" s="332"/>
      <c r="R944" s="332"/>
      <c r="S944" s="332"/>
      <c r="T944" s="332"/>
      <c r="U944" s="332"/>
      <c r="V944" s="332"/>
      <c r="W944" s="332"/>
      <c r="X944" s="332"/>
      <c r="Y944" s="333">
        <v>411</v>
      </c>
      <c r="Z944" s="334"/>
      <c r="AA944" s="334"/>
      <c r="AB944" s="335"/>
      <c r="AC944" s="336" t="s">
        <v>296</v>
      </c>
      <c r="AD944" s="337"/>
      <c r="AE944" s="337"/>
      <c r="AF944" s="337"/>
      <c r="AG944" s="337"/>
      <c r="AH944" s="352" t="s">
        <v>323</v>
      </c>
      <c r="AI944" s="353"/>
      <c r="AJ944" s="353"/>
      <c r="AK944" s="353"/>
      <c r="AL944" s="340" t="s">
        <v>323</v>
      </c>
      <c r="AM944" s="341"/>
      <c r="AN944" s="341"/>
      <c r="AO944" s="342"/>
      <c r="AP944" s="343"/>
      <c r="AQ944" s="343"/>
      <c r="AR944" s="343"/>
      <c r="AS944" s="343"/>
      <c r="AT944" s="343"/>
      <c r="AU944" s="343"/>
      <c r="AV944" s="343"/>
      <c r="AW944" s="343"/>
      <c r="AX944" s="343"/>
      <c r="AY944">
        <f t="shared" si="120"/>
        <v>1</v>
      </c>
    </row>
    <row r="945" spans="1:51" ht="30" customHeight="1" x14ac:dyDescent="0.15">
      <c r="A945" s="356">
        <v>2</v>
      </c>
      <c r="B945" s="356">
        <v>1</v>
      </c>
      <c r="C945" s="344" t="s">
        <v>722</v>
      </c>
      <c r="D945" s="329"/>
      <c r="E945" s="329"/>
      <c r="F945" s="329"/>
      <c r="G945" s="329"/>
      <c r="H945" s="329"/>
      <c r="I945" s="329"/>
      <c r="J945" s="330">
        <v>5011001012284</v>
      </c>
      <c r="K945" s="331"/>
      <c r="L945" s="331"/>
      <c r="M945" s="331"/>
      <c r="N945" s="331"/>
      <c r="O945" s="331"/>
      <c r="P945" s="345" t="s">
        <v>731</v>
      </c>
      <c r="Q945" s="332"/>
      <c r="R945" s="332"/>
      <c r="S945" s="332"/>
      <c r="T945" s="332"/>
      <c r="U945" s="332"/>
      <c r="V945" s="332"/>
      <c r="W945" s="332"/>
      <c r="X945" s="332"/>
      <c r="Y945" s="333">
        <v>293</v>
      </c>
      <c r="Z945" s="334"/>
      <c r="AA945" s="334"/>
      <c r="AB945" s="335"/>
      <c r="AC945" s="336" t="s">
        <v>296</v>
      </c>
      <c r="AD945" s="337"/>
      <c r="AE945" s="337"/>
      <c r="AF945" s="337"/>
      <c r="AG945" s="337"/>
      <c r="AH945" s="352" t="s">
        <v>323</v>
      </c>
      <c r="AI945" s="353"/>
      <c r="AJ945" s="353"/>
      <c r="AK945" s="353"/>
      <c r="AL945" s="340" t="s">
        <v>323</v>
      </c>
      <c r="AM945" s="341"/>
      <c r="AN945" s="341"/>
      <c r="AO945" s="342"/>
      <c r="AP945" s="343"/>
      <c r="AQ945" s="343"/>
      <c r="AR945" s="343"/>
      <c r="AS945" s="343"/>
      <c r="AT945" s="343"/>
      <c r="AU945" s="343"/>
      <c r="AV945" s="343"/>
      <c r="AW945" s="343"/>
      <c r="AX945" s="343"/>
      <c r="AY945">
        <f>COUNTA($C$945)</f>
        <v>1</v>
      </c>
    </row>
    <row r="946" spans="1:51" ht="30" customHeight="1" x14ac:dyDescent="0.15">
      <c r="A946" s="356">
        <v>3</v>
      </c>
      <c r="B946" s="356">
        <v>1</v>
      </c>
      <c r="C946" s="344" t="s">
        <v>723</v>
      </c>
      <c r="D946" s="329"/>
      <c r="E946" s="329"/>
      <c r="F946" s="329"/>
      <c r="G946" s="329"/>
      <c r="H946" s="329"/>
      <c r="I946" s="329"/>
      <c r="J946" s="330">
        <v>5430002057123</v>
      </c>
      <c r="K946" s="331"/>
      <c r="L946" s="331"/>
      <c r="M946" s="331"/>
      <c r="N946" s="331"/>
      <c r="O946" s="331"/>
      <c r="P946" s="345" t="s">
        <v>731</v>
      </c>
      <c r="Q946" s="332"/>
      <c r="R946" s="332"/>
      <c r="S946" s="332"/>
      <c r="T946" s="332"/>
      <c r="U946" s="332"/>
      <c r="V946" s="332"/>
      <c r="W946" s="332"/>
      <c r="X946" s="332"/>
      <c r="Y946" s="333">
        <v>286</v>
      </c>
      <c r="Z946" s="334"/>
      <c r="AA946" s="334"/>
      <c r="AB946" s="335"/>
      <c r="AC946" s="336" t="s">
        <v>296</v>
      </c>
      <c r="AD946" s="337"/>
      <c r="AE946" s="337"/>
      <c r="AF946" s="337"/>
      <c r="AG946" s="337"/>
      <c r="AH946" s="338" t="s">
        <v>323</v>
      </c>
      <c r="AI946" s="339"/>
      <c r="AJ946" s="339"/>
      <c r="AK946" s="339"/>
      <c r="AL946" s="340" t="s">
        <v>323</v>
      </c>
      <c r="AM946" s="341"/>
      <c r="AN946" s="341"/>
      <c r="AO946" s="342"/>
      <c r="AP946" s="343"/>
      <c r="AQ946" s="343"/>
      <c r="AR946" s="343"/>
      <c r="AS946" s="343"/>
      <c r="AT946" s="343"/>
      <c r="AU946" s="343"/>
      <c r="AV946" s="343"/>
      <c r="AW946" s="343"/>
      <c r="AX946" s="343"/>
      <c r="AY946">
        <f>COUNTA($C$946)</f>
        <v>1</v>
      </c>
    </row>
    <row r="947" spans="1:51" ht="30" customHeight="1" x14ac:dyDescent="0.15">
      <c r="A947" s="356">
        <v>4</v>
      </c>
      <c r="B947" s="356">
        <v>1</v>
      </c>
      <c r="C947" s="344" t="s">
        <v>724</v>
      </c>
      <c r="D947" s="329"/>
      <c r="E947" s="329"/>
      <c r="F947" s="329"/>
      <c r="G947" s="329"/>
      <c r="H947" s="329"/>
      <c r="I947" s="329"/>
      <c r="J947" s="330">
        <v>7000020010006</v>
      </c>
      <c r="K947" s="331"/>
      <c r="L947" s="331"/>
      <c r="M947" s="331"/>
      <c r="N947" s="331"/>
      <c r="O947" s="331"/>
      <c r="P947" s="345" t="s">
        <v>731</v>
      </c>
      <c r="Q947" s="332"/>
      <c r="R947" s="332"/>
      <c r="S947" s="332"/>
      <c r="T947" s="332"/>
      <c r="U947" s="332"/>
      <c r="V947" s="332"/>
      <c r="W947" s="332"/>
      <c r="X947" s="332"/>
      <c r="Y947" s="333">
        <v>138</v>
      </c>
      <c r="Z947" s="334"/>
      <c r="AA947" s="334"/>
      <c r="AB947" s="335"/>
      <c r="AC947" s="336" t="s">
        <v>296</v>
      </c>
      <c r="AD947" s="337"/>
      <c r="AE947" s="337"/>
      <c r="AF947" s="337"/>
      <c r="AG947" s="337"/>
      <c r="AH947" s="338" t="s">
        <v>323</v>
      </c>
      <c r="AI947" s="339"/>
      <c r="AJ947" s="339"/>
      <c r="AK947" s="339"/>
      <c r="AL947" s="340" t="s">
        <v>323</v>
      </c>
      <c r="AM947" s="341"/>
      <c r="AN947" s="341"/>
      <c r="AO947" s="342"/>
      <c r="AP947" s="343"/>
      <c r="AQ947" s="343"/>
      <c r="AR947" s="343"/>
      <c r="AS947" s="343"/>
      <c r="AT947" s="343"/>
      <c r="AU947" s="343"/>
      <c r="AV947" s="343"/>
      <c r="AW947" s="343"/>
      <c r="AX947" s="343"/>
      <c r="AY947">
        <f>COUNTA($C$947)</f>
        <v>1</v>
      </c>
    </row>
    <row r="948" spans="1:51" ht="30" customHeight="1" x14ac:dyDescent="0.15">
      <c r="A948" s="356">
        <v>5</v>
      </c>
      <c r="B948" s="356">
        <v>1</v>
      </c>
      <c r="C948" s="344" t="s">
        <v>725</v>
      </c>
      <c r="D948" s="329"/>
      <c r="E948" s="329"/>
      <c r="F948" s="329"/>
      <c r="G948" s="329"/>
      <c r="H948" s="329"/>
      <c r="I948" s="329"/>
      <c r="J948" s="330">
        <v>3430001051764</v>
      </c>
      <c r="K948" s="331"/>
      <c r="L948" s="331"/>
      <c r="M948" s="331"/>
      <c r="N948" s="331"/>
      <c r="O948" s="331"/>
      <c r="P948" s="345" t="s">
        <v>731</v>
      </c>
      <c r="Q948" s="332"/>
      <c r="R948" s="332"/>
      <c r="S948" s="332"/>
      <c r="T948" s="332"/>
      <c r="U948" s="332"/>
      <c r="V948" s="332"/>
      <c r="W948" s="332"/>
      <c r="X948" s="332"/>
      <c r="Y948" s="333">
        <v>71</v>
      </c>
      <c r="Z948" s="334"/>
      <c r="AA948" s="334"/>
      <c r="AB948" s="335"/>
      <c r="AC948" s="336" t="s">
        <v>296</v>
      </c>
      <c r="AD948" s="337"/>
      <c r="AE948" s="337"/>
      <c r="AF948" s="337"/>
      <c r="AG948" s="337"/>
      <c r="AH948" s="338" t="s">
        <v>323</v>
      </c>
      <c r="AI948" s="339"/>
      <c r="AJ948" s="339"/>
      <c r="AK948" s="339"/>
      <c r="AL948" s="340" t="s">
        <v>323</v>
      </c>
      <c r="AM948" s="341"/>
      <c r="AN948" s="341"/>
      <c r="AO948" s="342"/>
      <c r="AP948" s="343"/>
      <c r="AQ948" s="343"/>
      <c r="AR948" s="343"/>
      <c r="AS948" s="343"/>
      <c r="AT948" s="343"/>
      <c r="AU948" s="343"/>
      <c r="AV948" s="343"/>
      <c r="AW948" s="343"/>
      <c r="AX948" s="343"/>
      <c r="AY948">
        <f>COUNTA($C$948)</f>
        <v>1</v>
      </c>
    </row>
    <row r="949" spans="1:51" ht="30" customHeight="1" x14ac:dyDescent="0.15">
      <c r="A949" s="356">
        <v>6</v>
      </c>
      <c r="B949" s="356">
        <v>1</v>
      </c>
      <c r="C949" s="344" t="s">
        <v>726</v>
      </c>
      <c r="D949" s="329"/>
      <c r="E949" s="329"/>
      <c r="F949" s="329"/>
      <c r="G949" s="329"/>
      <c r="H949" s="329"/>
      <c r="I949" s="329"/>
      <c r="J949" s="330">
        <v>6430001021888</v>
      </c>
      <c r="K949" s="331"/>
      <c r="L949" s="331"/>
      <c r="M949" s="331"/>
      <c r="N949" s="331"/>
      <c r="O949" s="331"/>
      <c r="P949" s="345" t="s">
        <v>731</v>
      </c>
      <c r="Q949" s="332"/>
      <c r="R949" s="332"/>
      <c r="S949" s="332"/>
      <c r="T949" s="332"/>
      <c r="U949" s="332"/>
      <c r="V949" s="332"/>
      <c r="W949" s="332"/>
      <c r="X949" s="332"/>
      <c r="Y949" s="333">
        <v>47</v>
      </c>
      <c r="Z949" s="334"/>
      <c r="AA949" s="334"/>
      <c r="AB949" s="335"/>
      <c r="AC949" s="336" t="s">
        <v>296</v>
      </c>
      <c r="AD949" s="337"/>
      <c r="AE949" s="337"/>
      <c r="AF949" s="337"/>
      <c r="AG949" s="337"/>
      <c r="AH949" s="338" t="s">
        <v>323</v>
      </c>
      <c r="AI949" s="339"/>
      <c r="AJ949" s="339"/>
      <c r="AK949" s="339"/>
      <c r="AL949" s="340" t="s">
        <v>323</v>
      </c>
      <c r="AM949" s="341"/>
      <c r="AN949" s="341"/>
      <c r="AO949" s="342"/>
      <c r="AP949" s="343"/>
      <c r="AQ949" s="343"/>
      <c r="AR949" s="343"/>
      <c r="AS949" s="343"/>
      <c r="AT949" s="343"/>
      <c r="AU949" s="343"/>
      <c r="AV949" s="343"/>
      <c r="AW949" s="343"/>
      <c r="AX949" s="343"/>
      <c r="AY949">
        <f>COUNTA($C$949)</f>
        <v>1</v>
      </c>
    </row>
    <row r="950" spans="1:51" ht="30" customHeight="1" x14ac:dyDescent="0.15">
      <c r="A950" s="356">
        <v>7</v>
      </c>
      <c r="B950" s="356">
        <v>1</v>
      </c>
      <c r="C950" s="344" t="s">
        <v>727</v>
      </c>
      <c r="D950" s="329"/>
      <c r="E950" s="329"/>
      <c r="F950" s="329"/>
      <c r="G950" s="329"/>
      <c r="H950" s="329"/>
      <c r="I950" s="329"/>
      <c r="J950" s="330">
        <v>6000020013471</v>
      </c>
      <c r="K950" s="331"/>
      <c r="L950" s="331"/>
      <c r="M950" s="331"/>
      <c r="N950" s="331"/>
      <c r="O950" s="331"/>
      <c r="P950" s="345" t="s">
        <v>731</v>
      </c>
      <c r="Q950" s="332"/>
      <c r="R950" s="332"/>
      <c r="S950" s="332"/>
      <c r="T950" s="332"/>
      <c r="U950" s="332"/>
      <c r="V950" s="332"/>
      <c r="W950" s="332"/>
      <c r="X950" s="332"/>
      <c r="Y950" s="333">
        <v>42</v>
      </c>
      <c r="Z950" s="334"/>
      <c r="AA950" s="334"/>
      <c r="AB950" s="335"/>
      <c r="AC950" s="336" t="s">
        <v>296</v>
      </c>
      <c r="AD950" s="337"/>
      <c r="AE950" s="337"/>
      <c r="AF950" s="337"/>
      <c r="AG950" s="337"/>
      <c r="AH950" s="338" t="s">
        <v>323</v>
      </c>
      <c r="AI950" s="339"/>
      <c r="AJ950" s="339"/>
      <c r="AK950" s="339"/>
      <c r="AL950" s="340" t="s">
        <v>323</v>
      </c>
      <c r="AM950" s="341"/>
      <c r="AN950" s="341"/>
      <c r="AO950" s="342"/>
      <c r="AP950" s="343"/>
      <c r="AQ950" s="343"/>
      <c r="AR950" s="343"/>
      <c r="AS950" s="343"/>
      <c r="AT950" s="343"/>
      <c r="AU950" s="343"/>
      <c r="AV950" s="343"/>
      <c r="AW950" s="343"/>
      <c r="AX950" s="343"/>
      <c r="AY950">
        <f>COUNTA($C$950)</f>
        <v>1</v>
      </c>
    </row>
    <row r="951" spans="1:51" ht="30" customHeight="1" x14ac:dyDescent="0.15">
      <c r="A951" s="356">
        <v>8</v>
      </c>
      <c r="B951" s="356">
        <v>1</v>
      </c>
      <c r="C951" s="344" t="s">
        <v>728</v>
      </c>
      <c r="D951" s="329"/>
      <c r="E951" s="329"/>
      <c r="F951" s="329"/>
      <c r="G951" s="329"/>
      <c r="H951" s="329"/>
      <c r="I951" s="329"/>
      <c r="J951" s="330">
        <v>4430001050138</v>
      </c>
      <c r="K951" s="331"/>
      <c r="L951" s="331"/>
      <c r="M951" s="331"/>
      <c r="N951" s="331"/>
      <c r="O951" s="331"/>
      <c r="P951" s="345" t="s">
        <v>731</v>
      </c>
      <c r="Q951" s="332"/>
      <c r="R951" s="332"/>
      <c r="S951" s="332"/>
      <c r="T951" s="332"/>
      <c r="U951" s="332"/>
      <c r="V951" s="332"/>
      <c r="W951" s="332"/>
      <c r="X951" s="332"/>
      <c r="Y951" s="333">
        <v>34</v>
      </c>
      <c r="Z951" s="334"/>
      <c r="AA951" s="334"/>
      <c r="AB951" s="335"/>
      <c r="AC951" s="336" t="s">
        <v>296</v>
      </c>
      <c r="AD951" s="337"/>
      <c r="AE951" s="337"/>
      <c r="AF951" s="337"/>
      <c r="AG951" s="337"/>
      <c r="AH951" s="338" t="s">
        <v>323</v>
      </c>
      <c r="AI951" s="339"/>
      <c r="AJ951" s="339"/>
      <c r="AK951" s="339"/>
      <c r="AL951" s="340" t="s">
        <v>323</v>
      </c>
      <c r="AM951" s="341"/>
      <c r="AN951" s="341"/>
      <c r="AO951" s="342"/>
      <c r="AP951" s="343"/>
      <c r="AQ951" s="343"/>
      <c r="AR951" s="343"/>
      <c r="AS951" s="343"/>
      <c r="AT951" s="343"/>
      <c r="AU951" s="343"/>
      <c r="AV951" s="343"/>
      <c r="AW951" s="343"/>
      <c r="AX951" s="343"/>
      <c r="AY951">
        <f>COUNTA($C$951)</f>
        <v>1</v>
      </c>
    </row>
    <row r="952" spans="1:51" ht="30" customHeight="1" x14ac:dyDescent="0.15">
      <c r="A952" s="356">
        <v>9</v>
      </c>
      <c r="B952" s="356">
        <v>1</v>
      </c>
      <c r="C952" s="344" t="s">
        <v>729</v>
      </c>
      <c r="D952" s="329"/>
      <c r="E952" s="329"/>
      <c r="F952" s="329"/>
      <c r="G952" s="329"/>
      <c r="H952" s="329"/>
      <c r="I952" s="329"/>
      <c r="J952" s="330">
        <v>7440001005988</v>
      </c>
      <c r="K952" s="331"/>
      <c r="L952" s="331"/>
      <c r="M952" s="331"/>
      <c r="N952" s="331"/>
      <c r="O952" s="331"/>
      <c r="P952" s="345" t="s">
        <v>731</v>
      </c>
      <c r="Q952" s="332"/>
      <c r="R952" s="332"/>
      <c r="S952" s="332"/>
      <c r="T952" s="332"/>
      <c r="U952" s="332"/>
      <c r="V952" s="332"/>
      <c r="W952" s="332"/>
      <c r="X952" s="332"/>
      <c r="Y952" s="333">
        <v>30</v>
      </c>
      <c r="Z952" s="334"/>
      <c r="AA952" s="334"/>
      <c r="AB952" s="335"/>
      <c r="AC952" s="336" t="s">
        <v>296</v>
      </c>
      <c r="AD952" s="337"/>
      <c r="AE952" s="337"/>
      <c r="AF952" s="337"/>
      <c r="AG952" s="337"/>
      <c r="AH952" s="338" t="s">
        <v>323</v>
      </c>
      <c r="AI952" s="339"/>
      <c r="AJ952" s="339"/>
      <c r="AK952" s="339"/>
      <c r="AL952" s="340" t="s">
        <v>323</v>
      </c>
      <c r="AM952" s="341"/>
      <c r="AN952" s="341"/>
      <c r="AO952" s="342"/>
      <c r="AP952" s="343"/>
      <c r="AQ952" s="343"/>
      <c r="AR952" s="343"/>
      <c r="AS952" s="343"/>
      <c r="AT952" s="343"/>
      <c r="AU952" s="343"/>
      <c r="AV952" s="343"/>
      <c r="AW952" s="343"/>
      <c r="AX952" s="343"/>
      <c r="AY952">
        <f>COUNTA($C$952)</f>
        <v>1</v>
      </c>
    </row>
    <row r="953" spans="1:51" ht="30" customHeight="1" x14ac:dyDescent="0.15">
      <c r="A953" s="356">
        <v>10</v>
      </c>
      <c r="B953" s="356">
        <v>1</v>
      </c>
      <c r="C953" s="344" t="s">
        <v>730</v>
      </c>
      <c r="D953" s="329"/>
      <c r="E953" s="329"/>
      <c r="F953" s="329"/>
      <c r="G953" s="329"/>
      <c r="H953" s="329"/>
      <c r="I953" s="329"/>
      <c r="J953" s="330">
        <v>8120001077357</v>
      </c>
      <c r="K953" s="331"/>
      <c r="L953" s="331"/>
      <c r="M953" s="331"/>
      <c r="N953" s="331"/>
      <c r="O953" s="331"/>
      <c r="P953" s="345" t="s">
        <v>732</v>
      </c>
      <c r="Q953" s="332"/>
      <c r="R953" s="332"/>
      <c r="S953" s="332"/>
      <c r="T953" s="332"/>
      <c r="U953" s="332"/>
      <c r="V953" s="332"/>
      <c r="W953" s="332"/>
      <c r="X953" s="332"/>
      <c r="Y953" s="333">
        <v>2</v>
      </c>
      <c r="Z953" s="334"/>
      <c r="AA953" s="334"/>
      <c r="AB953" s="335"/>
      <c r="AC953" s="336" t="s">
        <v>296</v>
      </c>
      <c r="AD953" s="337"/>
      <c r="AE953" s="337"/>
      <c r="AF953" s="337"/>
      <c r="AG953" s="337"/>
      <c r="AH953" s="338" t="s">
        <v>323</v>
      </c>
      <c r="AI953" s="339"/>
      <c r="AJ953" s="339"/>
      <c r="AK953" s="339"/>
      <c r="AL953" s="340" t="s">
        <v>323</v>
      </c>
      <c r="AM953" s="341"/>
      <c r="AN953" s="341"/>
      <c r="AO953" s="342"/>
      <c r="AP953" s="343"/>
      <c r="AQ953" s="343"/>
      <c r="AR953" s="343"/>
      <c r="AS953" s="343"/>
      <c r="AT953" s="343"/>
      <c r="AU953" s="343"/>
      <c r="AV953" s="343"/>
      <c r="AW953" s="343"/>
      <c r="AX953" s="343"/>
      <c r="AY953">
        <f>COUNTA($C$953)</f>
        <v>1</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257</v>
      </c>
      <c r="AD976" s="138"/>
      <c r="AE976" s="138"/>
      <c r="AF976" s="138"/>
      <c r="AG976" s="138"/>
      <c r="AH976" s="348" t="s">
        <v>285</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257</v>
      </c>
      <c r="AD1009" s="138"/>
      <c r="AE1009" s="138"/>
      <c r="AF1009" s="138"/>
      <c r="AG1009" s="138"/>
      <c r="AH1009" s="348" t="s">
        <v>285</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257</v>
      </c>
      <c r="AD1042" s="138"/>
      <c r="AE1042" s="138"/>
      <c r="AF1042" s="138"/>
      <c r="AG1042" s="138"/>
      <c r="AH1042" s="348" t="s">
        <v>285</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257</v>
      </c>
      <c r="AD1075" s="138"/>
      <c r="AE1075" s="138"/>
      <c r="AF1075" s="138"/>
      <c r="AG1075" s="138"/>
      <c r="AH1075" s="348" t="s">
        <v>285</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248</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263</v>
      </c>
      <c r="AM1106" s="264"/>
      <c r="AN1106" s="26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249</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714" max="49" man="1"/>
    <brk id="747" max="49" man="1"/>
    <brk id="786"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632</v>
      </c>
      <c r="R4" s="13" t="str">
        <f t="shared" si="3"/>
        <v>補助</v>
      </c>
      <c r="S4" s="13" t="str">
        <f t="shared" si="4"/>
        <v>補助</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632</v>
      </c>
      <c r="M6" s="13" t="str">
        <f t="shared" si="2"/>
        <v>公共事業</v>
      </c>
      <c r="N6" s="13" t="str">
        <f t="shared" si="6"/>
        <v>公共事業</v>
      </c>
      <c r="O6" s="13"/>
      <c r="P6" s="12" t="s">
        <v>77</v>
      </c>
      <c r="Q6" s="17"/>
      <c r="R6" s="13" t="str">
        <f t="shared" si="3"/>
        <v/>
      </c>
      <c r="S6" s="13" t="str">
        <f t="shared" si="4"/>
        <v>補助</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t="s">
        <v>632</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観光立国</v>
      </c>
      <c r="F10" s="18" t="s">
        <v>116</v>
      </c>
      <c r="G10" s="17"/>
      <c r="H10" s="13" t="str">
        <f t="shared" si="1"/>
        <v/>
      </c>
      <c r="I10" s="13" t="str">
        <f t="shared" si="5"/>
        <v>一般会計</v>
      </c>
      <c r="K10" s="14" t="s">
        <v>250</v>
      </c>
      <c r="L10" s="15"/>
      <c r="M10" s="13" t="str">
        <f t="shared" si="2"/>
        <v/>
      </c>
      <c r="N10" s="13" t="str">
        <f t="shared" si="6"/>
        <v>公共事業</v>
      </c>
      <c r="O10" s="13"/>
      <c r="P10" s="13" t="str">
        <f>S8</f>
        <v>補助</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観光立国</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優樹</dc:creator>
  <cp:lastModifiedBy>ㅤ</cp:lastModifiedBy>
  <cp:lastPrinted>2021-05-18T01:40:22Z</cp:lastPrinted>
  <dcterms:created xsi:type="dcterms:W3CDTF">2012-03-13T00:50:25Z</dcterms:created>
  <dcterms:modified xsi:type="dcterms:W3CDTF">2021-06-30T07:22:51Z</dcterms:modified>
</cp:coreProperties>
</file>