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経理第１・２・３係共有（予算要求等）\33年度（R3年度作業）\行政事業レビュー\20210421【作業依頼：6 2(水)18 00〆（公プロ対象のみ5月中旬〆）】行政事業レビューシートの作成等について\4.会計課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<sst xmlns="http://schemas.openxmlformats.org/spreadsheetml/2006/main" count="2195" uniqueCount="657">
  <si>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</si>
  <si>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</si>
  <si>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</si>
  <si>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</si>
  <si>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</si>
  <si>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</si>
  <si>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</si>
  <si>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</si>
  <si>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</si>
  <si>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</si>
  <si>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</si>
  <si>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</si>
  <si>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</si>
  <si>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</si>
  <si>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</si>
  <si>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</si>
  <si>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</si>
  <si>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</si>
  <si>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</si>
  <si>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</si>
  <si>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</si>
  <si>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</si>
  <si>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</si>
  <si>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</si>
  <si>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</si>
  <si>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</si>
  <si>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</si>
  <si>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</si>
  <si>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</si>
  <si>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</si>
  <si>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</si>
  <si>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</si>
  <si>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</si>
  <si>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</si>
  <si>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</si>
  <si>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</si>
  <si>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</si>
  <si>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</si>
  <si>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</si>
  <si>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</si>
  <si>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</si>
  <si>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</si>
  <si>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</si>
  <si>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</si>
  <si>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</si>
  <si>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</si>
  <si>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</si>
  <si>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</si>
  <si>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</si>
  <si>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</si>
  <si>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</si>
  <si>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</si>
  <si>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</si>
  <si>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</si>
  <si>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</si>
  <si>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</si>
  <si>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</si>
  <si>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</si>
  <si>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</si>
  <si>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</si>
  <si>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</si>
  <si>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</si>
  <si>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</si>
  <si>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</si>
  <si>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</si>
  <si>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</si>
  <si>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</si>
  <si>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</si>
  <si>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</si>
  <si>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</si>
  <si>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</si>
  <si>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</si>
  <si>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</si>
  <si>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</si>
  <si>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</si>
  <si>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</si>
  <si>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</si>
  <si>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</si>
  <si>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</si>
  <si>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</si>
  <si>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</si>
  <si>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</si>
  <si>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</si>
  <si>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</si>
  <si>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</si>
  <si>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</si>
  <si>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</si>
  <si>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</si>
  <si>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</si>
  <si>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</si>
  <si>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</si>
  <si>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</si>
  <si>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</si>
  <si>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</si>
  <si>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</si>
  <si>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</si>
  <si>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</si>
  <si>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</si>
  <si>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</si>
  <si>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</si>
  <si>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</si>
  <si>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</si>
  <si>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</si>
  <si>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</si>
  <si>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</si>
  <si>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</si>
  <si>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</si>
  <si>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</si>
  <si>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</si>
  <si>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</si>
  <si>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</si>
  <si>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</si>
  <si>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</si>
  <si>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</si>
  <si>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</si>
  <si>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</si>
  <si>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</si>
  <si>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</si>
  <si>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</si>
  <si>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</si>
  <si>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</si>
  <si>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</si>
  <si>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</si>
  <si>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</si>
  <si>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</si>
  <si>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</si>
  <si>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</si>
  <si>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</si>
  <si>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</si>
  <si>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</si>
  <si>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</si>
  <si>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</si>
  <si>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</si>
  <si>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</si>
  <si>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</si>
  <si>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</si>
  <si>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</si>
  <si>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</si>
  <si>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</si>
  <si>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</si>
  <si>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</si>
  <si>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</si>
  <si>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</si>
  <si>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</si>
  <si>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</si>
  <si>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</si>
  <si>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</si>
  <si>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</si>
  <si>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</si>
  <si>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</si>
  <si>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</si>
  <si>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</si>
  <si>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</si>
  <si>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</si>
  <si>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</si>
  <si>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</si>
  <si>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</si>
  <si>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</si>
  <si>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</si>
  <si>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</si>
  <si>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</si>
  <si>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</si>
  <si>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</si>
  <si>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</si>
  <si>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</si>
  <si>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</si>
  <si>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</si>
  <si>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</si>
  <si>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</si>
  <si>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</si>
  <si>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</si>
  <si>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</si>
  <si>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</si>
  <si>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</si>
  <si>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</si>
  <si>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</si>
  <si>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</si>
  <si>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</si>
  <si>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</si>
  <si>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</si>
  <si>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</si>
  <si>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</si>
  <si>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</si>
  <si>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</si>
  <si>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</si>
  <si>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</si>
  <si>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</si>
  <si>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</si>
  <si>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</si>
  <si>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</si>
  <si>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</si>
  <si>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</si>
  <si>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</si>
  <si>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</si>
  <si>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</si>
  <si>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</si>
  <si>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</si>
  <si>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</si>
  <si>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</si>
  <si>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</si>
  <si>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</si>
  <si>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</si>
  <si>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</si>
  <si>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</si>
  <si>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</si>
  <si>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</si>
  <si>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</si>
  <si>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</si>
  <si>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</si>
  <si>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</si>
  <si>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</si>
  <si>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</si>
  <si>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</si>
  <si>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</si>
  <si>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</si>
  <si>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</si>
  <si>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</si>
  <si>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</si>
  <si>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</si>
  <si>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</si>
  <si>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</si>
  <si>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</si>
  <si>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</si>
  <si>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</si>
  <si>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</si>
  <si>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</si>
  <si>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</si>
  <si>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</si>
  <si>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</si>
  <si>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</si>
  <si>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</si>
  <si>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</si>
  <si>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</si>
  <si>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</si>
  <si>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</si>
  <si>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</si>
  <si>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</si>
  <si>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</si>
  <si>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</si>
  <si>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</si>
  <si>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</si>
  <si>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</si>
  <si>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</si>
  <si>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</si>
  <si>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</si>
  <si>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</si>
  <si>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</si>
  <si>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</si>
  <si>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</si>
  <si>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</si>
  <si>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</si>
  <si>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</si>
  <si>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</si>
  <si>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</si>
  <si>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</si>
  <si>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</si>
  <si>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</si>
  <si>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</si>
  <si>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</si>
  <si>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</si>
  <si>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</si>
  <si>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</si>
  <si>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</si>
  <si>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</si>
  <si>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</si>
  <si>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</si>
  <si>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</si>
  <si>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</si>
  <si>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</si>
  <si>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</si>
  <si>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</si>
  <si>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</si>
  <si>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</si>
  <si>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</si>
  <si>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</si>
  <si>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</si>
  <si>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</si>
  <si>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</si>
  <si>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</si>
  <si>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</si>
  <si>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</si>
  <si>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</si>
  <si>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</si>
  <si>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</si>
  <si>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</si>
  <si>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</si>
  <si>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</si>
  <si>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</si>
  <si>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</si>
  <si>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</si>
  <si>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</si>
  <si>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</si>
  <si>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</si>
  <si>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</si>
  <si>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</si>
  <si>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</si>
  <si>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</si>
  <si>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</si>
  <si>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</si>
  <si>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</si>
  <si>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</si>
  <si>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</si>
  <si>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</si>
  <si>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</si>
  <si>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</si>
  <si>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</si>
  <si>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</si>
  <si>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</si>
  <si>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</si>
  <si>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</si>
  <si>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</si>
  <si>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</si>
  <si>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</si>
  <si>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</si>
  <si>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</si>
  <si>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</si>
  <si>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</si>
  <si>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</si>
  <si>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</si>
  <si>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</si>
  <si>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</si>
  <si>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</si>
  <si>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</si>
  <si>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</si>
  <si>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</si>
  <si>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</si>
  <si>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</si>
  <si>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</si>
  <si>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</si>
  <si>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</si>
  <si>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</si>
  <si>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</si>
  <si>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</si>
  <si>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</si>
  <si>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</si>
  <si>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</si>
  <si>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</si>
  <si>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</si>
  <si>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</si>
  <si>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</si>
  <si>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</si>
  <si>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</si>
  <si>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</si>
  <si>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</si>
  <si>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</si>
  <si>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</si>
  <si>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</si>
  <si>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</si>
  <si>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</si>
  <si>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</si>
  <si>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</si>
  <si>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</si>
  <si>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</si>
  <si>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</si>
  <si>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</si>
  <si>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</si>
  <si>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</si>
  <si>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</si>
  <si>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</si>
  <si>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</si>
  <si>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</si>
  <si>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</si>
  <si>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</si>
  <si>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</si>
  <si>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</si>
  <si>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</si>
  <si>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</si>
  <si>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</si>
  <si>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</si>
  <si>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</si>
  <si>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</si>
  <si>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</si>
  <si>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</si>
  <si>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</si>
  <si>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</si>
  <si>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</si>
  <si>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</si>
  <si>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</si>
  <si>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</si>
  <si>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</si>
  <si>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</si>
  <si>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</si>
  <si>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</si>
  <si>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</si>
  <si>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</si>
  <si>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</si>
  <si>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</si>
  <si>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</si>
  <si>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</si>
  <si>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</si>
  <si>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</si>
  <si>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</si>
  <si>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</si>
  <si>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</si>
  <si>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</si>
  <si>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</si>
  <si>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</si>
  <si>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</si>
  <si>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</si>
  <si>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</si>
  <si>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</si>
  <si>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</si>
  <si>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</si>
  <si>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</si>
  <si>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</si>
  <si>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</si>
  <si>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</si>
  <si>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</si>
  <si>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</si>
  <si>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</si>
  <si>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</si>
  <si>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</si>
  <si>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</si>
  <si>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</si>
  <si>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</si>
  <si>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</si>
  <si>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</si>
  <si>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</si>
  <si>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</si>
  <si>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</si>
  <si>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</si>
  <si>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</si>
  <si>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</si>
  <si>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</si>
  <si>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</si>
  <si>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</si>
  <si>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</si>
  <si>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</si>
  <si>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</si>
  <si>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</si>
  <si>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</si>
  <si>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</si>
  <si>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</si>
  <si>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</si>
  <si>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</si>
  <si>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</si>
  <si>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</si>
  <si>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</si>
  <si>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</si>
  <si>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</si>
  <si>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</si>
  <si>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</si>
  <si>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</si>
  <si>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</si>
  <si>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</si>
  <si>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</si>
  <si>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</si>
  <si>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</si>
  <si>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</si>
  <si>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</si>
  <si>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</si>
  <si>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</si>
  <si>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</si>
  <si>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</si>
  <si>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</si>
  <si>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</si>
  <si>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</si>
  <si>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</si>
  <si>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</si>
  <si>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</si>
  <si>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</si>
  <si>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</si>
  <si>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</si>
  <si>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</si>
  <si>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</si>
  <si>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</si>
  <si>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</si>
  <si>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</si>
  <si>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</si>
  <si>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</si>
  <si>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</si>
  <si>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</si>
  <si>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</si>
  <si>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</si>
  <si>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</si>
  <si>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</si>
  <si>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</si>
  <si>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</si>
  <si>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</si>
  <si>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</si>
  <si>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</si>
  <si>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</si>
  <si>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</si>
  <si>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</si>
  <si>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</si>
  <si>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</si>
  <si>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</si>
  <si>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</si>
  <si>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</si>
  <si>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</si>
  <si>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</si>
  <si>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</si>
  <si>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</si>
  <si>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</si>
  <si>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</si>
  <si>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</si>
  <si>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</si>
  <si>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</si>
  <si>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</si>
  <si>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</si>
  <si>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</si>
  <si>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</si>
  <si>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</si>
  <si>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</si>
  <si>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</si>
  <si>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</si>
  <si>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</si>
  <si>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</si>
  <si>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</si>
  <si>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</si>
  <si>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</si>
  <si>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</si>
  <si>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</si>
  <si>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</si>
  <si>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</si>
  <si>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</si>
  <si>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</si>
  <si>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</si>
  <si>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</si>
  <si>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</si>
  <si>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</si>
  <si>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</si>
  <si>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</si>
  <si>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</si>
  <si>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</si>
  <si>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</si>
  <si>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</si>
  <si>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</si>
  <si>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</si>
  <si>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</si>
  <si>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</si>
  <si>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</si>
  <si>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</si>
  <si>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</si>
  <si>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</si>
  <si>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</si>
  <si>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</si>
  <si>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</si>
  <si>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</si>
  <si>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</si>
  <si>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</si>
  <si>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</si>
  <si>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</si>
  <si>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</si>
  <si>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</si>
  <si>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</si>
  <si>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</si>
  <si>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</si>
  <si>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</si>
  <si>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</si>
  <si>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</si>
  <si>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</si>
  <si>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</si>
  <si>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</si>
  <si>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</si>
  <si>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</si>
  <si>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</si>
  <si>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</si>
  <si>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</si>
  <si>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</si>
  <si>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</si>
  <si>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</si>
  <si>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</si>
  <si>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</si>
  <si>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</si>
  <si>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</si>
  <si>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</si>
  <si>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</si>
  <si>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</si>
  <si>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</si>
  <si>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</si>
  <si>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</si>
  <si>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</si>
  <si>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</si>
  <si>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</si>
  <si>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</si>
  <si>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</si>
  <si>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</si>
  <si>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</si>
  <si>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</si>
  <si>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</si>
  <si>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</si>
  <si>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</si>
  <si>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</si>
  <si>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</si>
  <si>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</si>
  <si>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</si>
  <si>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</si>
  <si>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</si>
  <si>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</si>
  <si>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</si>
  <si>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</si>
  <si>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</si>
  <si>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</si>
  <si>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</si>
  <si>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</si>
  <si>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</si>
  <si>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</si>
  <si>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</si>
  <si>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</si>
  <si>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</si>
  <si>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</si>
  <si>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</si>
  <si>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</si>
  <si>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</si>
  <si>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</si>
  <si>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</si>
  <si>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</si>
  <si>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</si>
  <si>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</si>
  <si>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</si>
  <si>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</si>
  <si>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</si>
  <si>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</si>
  <si>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</si>
  <si>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</si>
  <si>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</si>
  <si>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</si>
  <si>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</si>
  <si>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</si>
  <si>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</si>
  <si>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</si>
  <si>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</si>
  <si>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</si>
  <si>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</si>
  <si>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</si>
  <si>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</si>
  <si>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</si>
  <si>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</si>
  <si>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</si>
  <si>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</si>
  <si>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移動困難者等の避難支援及び緊急物資輸送の円滑化</t>
    <phoneticPr fontId="5"/>
  </si>
  <si>
    <t>国土交通省自動車局</t>
    <rPh sb="0" eb="2">
      <t>コクド</t>
    </rPh>
    <rPh sb="2" eb="4">
      <t>コウツウ</t>
    </rPh>
    <rPh sb="4" eb="5">
      <t>ショウ</t>
    </rPh>
    <rPh sb="5" eb="8">
      <t>ジドウシャ</t>
    </rPh>
    <rPh sb="8" eb="9">
      <t>キョク</t>
    </rPh>
    <phoneticPr fontId="5"/>
  </si>
  <si>
    <t>安全政策課</t>
    <phoneticPr fontId="5"/>
  </si>
  <si>
    <t>○</t>
  </si>
  <si>
    <t>総力戦で挑む防災・減災プロジェクト～いのちとくらしをまもる防災減災～(令和2年7月6日国土交通省防災・減災本部とりまとめ)</t>
    <rPh sb="0" eb="3">
      <t>ソウリョクセン</t>
    </rPh>
    <rPh sb="4" eb="5">
      <t>イド</t>
    </rPh>
    <rPh sb="6" eb="8">
      <t>ボウサイ</t>
    </rPh>
    <rPh sb="9" eb="11">
      <t>ゲンサイ</t>
    </rPh>
    <rPh sb="29" eb="31">
      <t>ボウサイ</t>
    </rPh>
    <rPh sb="31" eb="33">
      <t>ゲンサイ</t>
    </rPh>
    <rPh sb="35" eb="37">
      <t>レイワ</t>
    </rPh>
    <rPh sb="38" eb="39">
      <t>ネン</t>
    </rPh>
    <rPh sb="40" eb="41">
      <t>ガツ</t>
    </rPh>
    <rPh sb="42" eb="43">
      <t>ニチ</t>
    </rPh>
    <rPh sb="43" eb="45">
      <t>コクド</t>
    </rPh>
    <rPh sb="45" eb="48">
      <t>コウツウショウ</t>
    </rPh>
    <rPh sb="48" eb="50">
      <t>ボウサイ</t>
    </rPh>
    <rPh sb="51" eb="53">
      <t>ゲンサイ</t>
    </rPh>
    <rPh sb="53" eb="55">
      <t>ホンブ</t>
    </rPh>
    <phoneticPr fontId="5"/>
  </si>
  <si>
    <t>‐</t>
  </si>
  <si>
    <t>自動車運送事業者は、自然災害発生時において、移動困難者等の避難支援や避難所への緊急物資輸送等を通じ、移動困難者の支援や早期生活再建・復旧への貢献が期待されたり、事業者の防災力を高め、発災時においても業務を継続し、円滑にヒト・モノの輸送を実施できる体制を確保する取組を行う必要があり、中小企業が多数を占める自動車運送事業において、国が率先してそれを後押しする必要がある。</t>
    <rPh sb="0" eb="3">
      <t>ジドウシャ</t>
    </rPh>
    <rPh sb="3" eb="5">
      <t>ウンソウ</t>
    </rPh>
    <rPh sb="5" eb="8">
      <t>ジギョウシャ</t>
    </rPh>
    <rPh sb="10" eb="12">
      <t>シゼン</t>
    </rPh>
    <rPh sb="12" eb="14">
      <t>サイガイ</t>
    </rPh>
    <rPh sb="14" eb="16">
      <t>ハッセイ</t>
    </rPh>
    <rPh sb="16" eb="17">
      <t>ジ</t>
    </rPh>
    <rPh sb="22" eb="24">
      <t>イドウ</t>
    </rPh>
    <rPh sb="24" eb="26">
      <t>コンナン</t>
    </rPh>
    <rPh sb="26" eb="27">
      <t>シャ</t>
    </rPh>
    <rPh sb="27" eb="28">
      <t>トウ</t>
    </rPh>
    <rPh sb="29" eb="31">
      <t>ヒナン</t>
    </rPh>
    <rPh sb="31" eb="33">
      <t>シエン</t>
    </rPh>
    <rPh sb="34" eb="37">
      <t>ヒナンジョ</t>
    </rPh>
    <rPh sb="39" eb="41">
      <t>キンキュウ</t>
    </rPh>
    <rPh sb="41" eb="43">
      <t>ブッシ</t>
    </rPh>
    <rPh sb="43" eb="45">
      <t>ユソウ</t>
    </rPh>
    <rPh sb="45" eb="46">
      <t>トウ</t>
    </rPh>
    <rPh sb="47" eb="48">
      <t>ツウ</t>
    </rPh>
    <rPh sb="50" eb="52">
      <t>イドウ</t>
    </rPh>
    <rPh sb="52" eb="54">
      <t>コンナン</t>
    </rPh>
    <rPh sb="54" eb="55">
      <t>シャ</t>
    </rPh>
    <rPh sb="56" eb="58">
      <t>シエン</t>
    </rPh>
    <rPh sb="59" eb="61">
      <t>ソウキ</t>
    </rPh>
    <rPh sb="61" eb="63">
      <t>セイカツ</t>
    </rPh>
    <rPh sb="63" eb="65">
      <t>サイケン</t>
    </rPh>
    <rPh sb="66" eb="68">
      <t>フッキュウ</t>
    </rPh>
    <rPh sb="70" eb="72">
      <t>コウケン</t>
    </rPh>
    <rPh sb="73" eb="75">
      <t>キタイ</t>
    </rPh>
    <rPh sb="80" eb="83">
      <t>ジギョウシャ</t>
    </rPh>
    <rPh sb="84" eb="87">
      <t>ボウサイリョク</t>
    </rPh>
    <rPh sb="88" eb="89">
      <t>タカ</t>
    </rPh>
    <rPh sb="91" eb="93">
      <t>ハッサイ</t>
    </rPh>
    <rPh sb="93" eb="94">
      <t>ジ</t>
    </rPh>
    <rPh sb="99" eb="101">
      <t>ギョウム</t>
    </rPh>
    <rPh sb="102" eb="104">
      <t>ケイゾク</t>
    </rPh>
    <rPh sb="106" eb="108">
      <t>エンカツ</t>
    </rPh>
    <rPh sb="115" eb="117">
      <t>ユソウ</t>
    </rPh>
    <rPh sb="118" eb="120">
      <t>ジッシ</t>
    </rPh>
    <rPh sb="123" eb="125">
      <t>タイセイ</t>
    </rPh>
    <rPh sb="126" eb="128">
      <t>カクホ</t>
    </rPh>
    <rPh sb="130" eb="132">
      <t>トリクミ</t>
    </rPh>
    <rPh sb="133" eb="134">
      <t>オコナ</t>
    </rPh>
    <rPh sb="135" eb="137">
      <t>ヒツヨウ</t>
    </rPh>
    <rPh sb="141" eb="143">
      <t>チュウショウ</t>
    </rPh>
    <rPh sb="143" eb="145">
      <t>キギョウ</t>
    </rPh>
    <rPh sb="146" eb="148">
      <t>タスウ</t>
    </rPh>
    <rPh sb="149" eb="150">
      <t>シ</t>
    </rPh>
    <rPh sb="152" eb="155">
      <t>ジドウシャ</t>
    </rPh>
    <rPh sb="155" eb="157">
      <t>ウンソウ</t>
    </rPh>
    <rPh sb="157" eb="159">
      <t>ジギョウ</t>
    </rPh>
    <rPh sb="164" eb="165">
      <t>クニ</t>
    </rPh>
    <rPh sb="166" eb="168">
      <t>ソッセン</t>
    </rPh>
    <rPh sb="173" eb="175">
      <t>アトオ</t>
    </rPh>
    <rPh sb="178" eb="180">
      <t>ヒツヨウ</t>
    </rPh>
    <phoneticPr fontId="5"/>
  </si>
  <si>
    <t>地方自治体と交通事業者との間での協定締結検討数を100件とする</t>
    <rPh sb="0" eb="2">
      <t>チホウ</t>
    </rPh>
    <rPh sb="2" eb="5">
      <t>ジチタイ</t>
    </rPh>
    <rPh sb="6" eb="8">
      <t>コウツウ</t>
    </rPh>
    <rPh sb="8" eb="11">
      <t>ジギョウシャ</t>
    </rPh>
    <rPh sb="13" eb="14">
      <t>アイダ</t>
    </rPh>
    <rPh sb="16" eb="18">
      <t>キョウテイ</t>
    </rPh>
    <rPh sb="18" eb="20">
      <t>テイケツ</t>
    </rPh>
    <rPh sb="20" eb="22">
      <t>ケントウ</t>
    </rPh>
    <rPh sb="22" eb="23">
      <t>スウ</t>
    </rPh>
    <rPh sb="27" eb="28">
      <t>ケン</t>
    </rPh>
    <phoneticPr fontId="5"/>
  </si>
  <si>
    <t>地方自治体と交通事業者との間での協定締結検討数</t>
    <phoneticPr fontId="5"/>
  </si>
  <si>
    <t>国土交通省自動車局調べ</t>
    <rPh sb="0" eb="2">
      <t>コクド</t>
    </rPh>
    <rPh sb="2" eb="5">
      <t>コウツウショウ</t>
    </rPh>
    <rPh sb="5" eb="8">
      <t>ジドウシャ</t>
    </rPh>
    <rPh sb="8" eb="9">
      <t>キョク</t>
    </rPh>
    <rPh sb="9" eb="10">
      <t>シラ</t>
    </rPh>
    <phoneticPr fontId="5"/>
  </si>
  <si>
    <t>災害発生時に自動車運送事業者が共通で講ずべき取組に係る指針に基づき自社指針の導入検討数を100件とする</t>
    <rPh sb="0" eb="2">
      <t>サイガイ</t>
    </rPh>
    <rPh sb="2" eb="4">
      <t>ハッセイ</t>
    </rPh>
    <rPh sb="4" eb="5">
      <t>ジ</t>
    </rPh>
    <rPh sb="6" eb="9">
      <t>ジドウシャ</t>
    </rPh>
    <rPh sb="9" eb="11">
      <t>ウンソウ</t>
    </rPh>
    <rPh sb="11" eb="14">
      <t>ジギョウシャ</t>
    </rPh>
    <rPh sb="15" eb="17">
      <t>キョウツウ</t>
    </rPh>
    <rPh sb="18" eb="19">
      <t>コウ</t>
    </rPh>
    <rPh sb="22" eb="24">
      <t>トリクミ</t>
    </rPh>
    <rPh sb="25" eb="26">
      <t>カカ</t>
    </rPh>
    <rPh sb="27" eb="29">
      <t>シシン</t>
    </rPh>
    <rPh sb="30" eb="31">
      <t>モト</t>
    </rPh>
    <rPh sb="33" eb="35">
      <t>ジシャ</t>
    </rPh>
    <rPh sb="35" eb="37">
      <t>シシン</t>
    </rPh>
    <rPh sb="38" eb="40">
      <t>ドウニュウ</t>
    </rPh>
    <rPh sb="40" eb="42">
      <t>ケントウ</t>
    </rPh>
    <rPh sb="42" eb="43">
      <t>スウ</t>
    </rPh>
    <rPh sb="47" eb="48">
      <t>ケン</t>
    </rPh>
    <phoneticPr fontId="5"/>
  </si>
  <si>
    <t>災害発生時に自動車運送事業者が共通で講ずべき取組に係る指針に基づき自社指針の導入検討数</t>
    <phoneticPr fontId="5"/>
  </si>
  <si>
    <t>移動困難者等の避難支援や緊急物資輸送の円滑な実施に向けた調査・検討</t>
    <rPh sb="0" eb="2">
      <t>イドウ</t>
    </rPh>
    <rPh sb="2" eb="4">
      <t>コンナン</t>
    </rPh>
    <rPh sb="4" eb="5">
      <t>シャ</t>
    </rPh>
    <rPh sb="5" eb="6">
      <t>トウ</t>
    </rPh>
    <rPh sb="7" eb="9">
      <t>ヒナン</t>
    </rPh>
    <rPh sb="9" eb="11">
      <t>シエン</t>
    </rPh>
    <rPh sb="12" eb="14">
      <t>キンキュウ</t>
    </rPh>
    <rPh sb="14" eb="16">
      <t>ブッシ</t>
    </rPh>
    <rPh sb="16" eb="18">
      <t>ユソウ</t>
    </rPh>
    <rPh sb="19" eb="21">
      <t>エンカツ</t>
    </rPh>
    <rPh sb="22" eb="24">
      <t>ジッシ</t>
    </rPh>
    <rPh sb="25" eb="26">
      <t>ム</t>
    </rPh>
    <rPh sb="28" eb="30">
      <t>チョウサ</t>
    </rPh>
    <rPh sb="31" eb="33">
      <t>ケントウ</t>
    </rPh>
    <phoneticPr fontId="5"/>
  </si>
  <si>
    <t>事業者の防災力の強化に向けた調査検討</t>
    <rPh sb="0" eb="3">
      <t>ジギョウシャ</t>
    </rPh>
    <rPh sb="4" eb="7">
      <t>ボウサイリョク</t>
    </rPh>
    <rPh sb="8" eb="10">
      <t>キョウカ</t>
    </rPh>
    <rPh sb="11" eb="12">
      <t>ム</t>
    </rPh>
    <rPh sb="14" eb="16">
      <t>チョウサ</t>
    </rPh>
    <rPh sb="16" eb="18">
      <t>ケントウ</t>
    </rPh>
    <phoneticPr fontId="5"/>
  </si>
  <si>
    <t>調査実行額(X)／調査回数(Y)　　　　　　　　　　　　　　</t>
    <rPh sb="0" eb="2">
      <t>チョウサ</t>
    </rPh>
    <rPh sb="2" eb="4">
      <t>ジッコウ</t>
    </rPh>
    <rPh sb="4" eb="5">
      <t>ガク</t>
    </rPh>
    <rPh sb="9" eb="11">
      <t>チョウサ</t>
    </rPh>
    <rPh sb="11" eb="13">
      <t>カイスウ</t>
    </rPh>
    <phoneticPr fontId="5"/>
  </si>
  <si>
    <t>調査実行額(X)／調査回数(Y)　</t>
    <phoneticPr fontId="5"/>
  </si>
  <si>
    <t>　　X/Y</t>
    <phoneticPr fontId="5"/>
  </si>
  <si>
    <t>同上</t>
    <rPh sb="0" eb="2">
      <t>ドウジョウ</t>
    </rPh>
    <phoneticPr fontId="5"/>
  </si>
  <si>
    <t>国交</t>
  </si>
  <si>
    <t>国土交通省</t>
  </si>
  <si>
    <t>課長　石田勝利</t>
    <rPh sb="0" eb="2">
      <t>カチョウ</t>
    </rPh>
    <rPh sb="3" eb="5">
      <t>イシダ</t>
    </rPh>
    <rPh sb="5" eb="7">
      <t>カツトシ</t>
    </rPh>
    <phoneticPr fontId="5"/>
  </si>
  <si>
    <t>近年、多発化・激甚化する自然災害に対して、「総力戦で挑む防災減災プロジェクト～命と暮らしを守る防災減災～(令和2年7月6日国土交通省防災減災本部とりまとめ)」に基づき、自動車分野における新技術も活用し、防災の防止や被災者の支援を行う。</t>
    <rPh sb="0" eb="2">
      <t>キンネン</t>
    </rPh>
    <rPh sb="3" eb="6">
      <t>タハツカ</t>
    </rPh>
    <rPh sb="7" eb="9">
      <t>ゲキジン</t>
    </rPh>
    <rPh sb="9" eb="10">
      <t>カ</t>
    </rPh>
    <rPh sb="12" eb="14">
      <t>シゼン</t>
    </rPh>
    <rPh sb="14" eb="16">
      <t>サイガイ</t>
    </rPh>
    <rPh sb="17" eb="18">
      <t>タイ</t>
    </rPh>
    <rPh sb="22" eb="24">
      <t>ソウリョク</t>
    </rPh>
    <rPh sb="24" eb="25">
      <t>セン</t>
    </rPh>
    <rPh sb="26" eb="27">
      <t>イド</t>
    </rPh>
    <rPh sb="28" eb="30">
      <t>ボウサイ</t>
    </rPh>
    <rPh sb="30" eb="32">
      <t>ゲンサイ</t>
    </rPh>
    <rPh sb="39" eb="40">
      <t>イノチ</t>
    </rPh>
    <rPh sb="41" eb="42">
      <t>ク</t>
    </rPh>
    <rPh sb="45" eb="46">
      <t>マモ</t>
    </rPh>
    <rPh sb="47" eb="49">
      <t>ボウサイ</t>
    </rPh>
    <rPh sb="49" eb="51">
      <t>ゲンサイ</t>
    </rPh>
    <rPh sb="53" eb="55">
      <t>レイワ</t>
    </rPh>
    <rPh sb="56" eb="57">
      <t>ネン</t>
    </rPh>
    <rPh sb="58" eb="59">
      <t>ガツ</t>
    </rPh>
    <rPh sb="60" eb="61">
      <t>ニチ</t>
    </rPh>
    <rPh sb="61" eb="63">
      <t>コクド</t>
    </rPh>
    <rPh sb="63" eb="66">
      <t>コウツウショウ</t>
    </rPh>
    <rPh sb="66" eb="68">
      <t>ボウサイ</t>
    </rPh>
    <rPh sb="68" eb="70">
      <t>ゲンサイ</t>
    </rPh>
    <rPh sb="70" eb="72">
      <t>ホンブ</t>
    </rPh>
    <rPh sb="80" eb="81">
      <t>モト</t>
    </rPh>
    <rPh sb="84" eb="87">
      <t>ジドウシャ</t>
    </rPh>
    <rPh sb="87" eb="89">
      <t>ブンヤ</t>
    </rPh>
    <rPh sb="93" eb="96">
      <t>シンギジュツ</t>
    </rPh>
    <rPh sb="97" eb="99">
      <t>カツヨウ</t>
    </rPh>
    <rPh sb="101" eb="103">
      <t>ボウサイ</t>
    </rPh>
    <rPh sb="104" eb="106">
      <t>ボウシ</t>
    </rPh>
    <rPh sb="107" eb="110">
      <t>ヒサイシャ</t>
    </rPh>
    <rPh sb="111" eb="113">
      <t>シエン</t>
    </rPh>
    <rPh sb="114" eb="115">
      <t>オコナ</t>
    </rPh>
    <phoneticPr fontId="5"/>
  </si>
  <si>
    <t>・バスタクシーを活用した移動困難者等の避難支援や、トラックによる緊急物資輸送が円滑に行われるよう、地方自治体や他の交通事業者との間での協定締結等の連携の取組について、過去災害発生時の事業者の対応を検証し、優良事例を取りまとめた上で、事業者や地方自治体に共有及び働きかけを行い、連携の促進を図る。
・水害発生時の車両の高台移転や、車庫の燃料タンクの設置等、災害発生時に自動車運送事業者が講じる対応について、現状及び課題を把握した上で、専門家の助言を踏まえて自動車運送事業者が共通で講ずべき取組に係る指針を策定し、事業者への周知を行う</t>
    <rPh sb="8" eb="10">
      <t>カツヨウ</t>
    </rPh>
    <rPh sb="12" eb="14">
      <t>イドウ</t>
    </rPh>
    <rPh sb="14" eb="16">
      <t>コンナン</t>
    </rPh>
    <rPh sb="16" eb="17">
      <t>シャ</t>
    </rPh>
    <rPh sb="17" eb="18">
      <t>トウ</t>
    </rPh>
    <rPh sb="19" eb="21">
      <t>ヒナン</t>
    </rPh>
    <rPh sb="21" eb="23">
      <t>シエン</t>
    </rPh>
    <rPh sb="32" eb="34">
      <t>キンキュウ</t>
    </rPh>
    <rPh sb="34" eb="36">
      <t>ブッシ</t>
    </rPh>
    <rPh sb="36" eb="38">
      <t>ユソウ</t>
    </rPh>
    <rPh sb="39" eb="41">
      <t>エンカツ</t>
    </rPh>
    <rPh sb="42" eb="43">
      <t>オコナ</t>
    </rPh>
    <rPh sb="49" eb="51">
      <t>チホウ</t>
    </rPh>
    <rPh sb="51" eb="54">
      <t>ジチタイ</t>
    </rPh>
    <rPh sb="55" eb="56">
      <t>ホカ</t>
    </rPh>
    <rPh sb="57" eb="59">
      <t>コウツウ</t>
    </rPh>
    <rPh sb="59" eb="62">
      <t>ジギョウシャ</t>
    </rPh>
    <rPh sb="64" eb="65">
      <t>アイダ</t>
    </rPh>
    <rPh sb="67" eb="69">
      <t>キョウテイ</t>
    </rPh>
    <rPh sb="69" eb="71">
      <t>テイケツ</t>
    </rPh>
    <rPh sb="71" eb="72">
      <t>トウ</t>
    </rPh>
    <rPh sb="73" eb="75">
      <t>レンケイ</t>
    </rPh>
    <rPh sb="76" eb="78">
      <t>トリクミ</t>
    </rPh>
    <rPh sb="83" eb="85">
      <t>カコ</t>
    </rPh>
    <rPh sb="85" eb="87">
      <t>サイガイ</t>
    </rPh>
    <rPh sb="87" eb="89">
      <t>ハッセイ</t>
    </rPh>
    <rPh sb="89" eb="90">
      <t>ジ</t>
    </rPh>
    <rPh sb="91" eb="94">
      <t>ジギョウシャ</t>
    </rPh>
    <rPh sb="95" eb="97">
      <t>タイオウ</t>
    </rPh>
    <rPh sb="98" eb="100">
      <t>ケンショウ</t>
    </rPh>
    <rPh sb="102" eb="104">
      <t>ユウリョウ</t>
    </rPh>
    <rPh sb="104" eb="106">
      <t>ジレイ</t>
    </rPh>
    <rPh sb="107" eb="108">
      <t>ト</t>
    </rPh>
    <rPh sb="113" eb="114">
      <t>ウエ</t>
    </rPh>
    <rPh sb="116" eb="119">
      <t>ジギョウシャ</t>
    </rPh>
    <rPh sb="120" eb="122">
      <t>チホウ</t>
    </rPh>
    <rPh sb="122" eb="125">
      <t>ジチタイ</t>
    </rPh>
    <rPh sb="126" eb="128">
      <t>キョウユウ</t>
    </rPh>
    <rPh sb="128" eb="129">
      <t>オヨ</t>
    </rPh>
    <rPh sb="130" eb="131">
      <t>ハタラ</t>
    </rPh>
    <rPh sb="135" eb="136">
      <t>オコナ</t>
    </rPh>
    <rPh sb="138" eb="140">
      <t>レンケイ</t>
    </rPh>
    <rPh sb="141" eb="143">
      <t>ソクシン</t>
    </rPh>
    <rPh sb="144" eb="145">
      <t>ハカ</t>
    </rPh>
    <rPh sb="149" eb="151">
      <t>スイガイ</t>
    </rPh>
    <rPh sb="151" eb="153">
      <t>ハッセイ</t>
    </rPh>
    <rPh sb="153" eb="154">
      <t>ジ</t>
    </rPh>
    <rPh sb="155" eb="157">
      <t>シャリョウ</t>
    </rPh>
    <rPh sb="158" eb="160">
      <t>タカダイ</t>
    </rPh>
    <rPh sb="160" eb="162">
      <t>イテン</t>
    </rPh>
    <rPh sb="164" eb="166">
      <t>シャコ</t>
    </rPh>
    <rPh sb="167" eb="169">
      <t>ネンリョウ</t>
    </rPh>
    <rPh sb="173" eb="175">
      <t>セッチ</t>
    </rPh>
    <rPh sb="175" eb="176">
      <t>トウ</t>
    </rPh>
    <rPh sb="177" eb="179">
      <t>サイガイ</t>
    </rPh>
    <rPh sb="179" eb="181">
      <t>ハッセイ</t>
    </rPh>
    <rPh sb="181" eb="182">
      <t>ジ</t>
    </rPh>
    <rPh sb="183" eb="186">
      <t>ジドウシャ</t>
    </rPh>
    <rPh sb="186" eb="188">
      <t>ウンソウ</t>
    </rPh>
    <rPh sb="188" eb="191">
      <t>ジギョウシャ</t>
    </rPh>
    <rPh sb="192" eb="193">
      <t>コウ</t>
    </rPh>
    <rPh sb="195" eb="197">
      <t>タイオウ</t>
    </rPh>
    <rPh sb="202" eb="204">
      <t>ゲンジョウ</t>
    </rPh>
    <rPh sb="204" eb="205">
      <t>オヨ</t>
    </rPh>
    <rPh sb="206" eb="208">
      <t>カダイ</t>
    </rPh>
    <rPh sb="209" eb="211">
      <t>ハアク</t>
    </rPh>
    <rPh sb="213" eb="214">
      <t>ウエ</t>
    </rPh>
    <rPh sb="216" eb="219">
      <t>センモンカ</t>
    </rPh>
    <rPh sb="220" eb="222">
      <t>ジョゲン</t>
    </rPh>
    <rPh sb="223" eb="224">
      <t>フ</t>
    </rPh>
    <rPh sb="227" eb="230">
      <t>ジドウシャ</t>
    </rPh>
    <rPh sb="230" eb="232">
      <t>ウンソウ</t>
    </rPh>
    <rPh sb="232" eb="235">
      <t>ジギョウシャ</t>
    </rPh>
    <rPh sb="236" eb="238">
      <t>キョウツウ</t>
    </rPh>
    <rPh sb="239" eb="240">
      <t>コウ</t>
    </rPh>
    <rPh sb="243" eb="245">
      <t>トリクミ</t>
    </rPh>
    <rPh sb="246" eb="247">
      <t>カカ</t>
    </rPh>
    <rPh sb="248" eb="250">
      <t>シシン</t>
    </rPh>
    <rPh sb="251" eb="253">
      <t>サクテイ</t>
    </rPh>
    <rPh sb="255" eb="258">
      <t>ジギョウシャ</t>
    </rPh>
    <rPh sb="260" eb="262">
      <t>シュウチ</t>
    </rPh>
    <rPh sb="263" eb="264">
      <t>オコナ</t>
    </rPh>
    <phoneticPr fontId="5"/>
  </si>
  <si>
    <t>件</t>
    <rPh sb="0" eb="1">
      <t>ケン</t>
    </rPh>
    <phoneticPr fontId="5"/>
  </si>
  <si>
    <t>回</t>
    <rPh sb="0" eb="1">
      <t>カイ</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</si>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</sst>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54428</xdr:colOff>
      <xdr:row>748</xdr:row>
      <xdr:rowOff>285750</xdr:rowOff>
    </xdr:from>
    <xdr:to>
      <xdr:col>34</xdr:col>
      <xdr:colOff>27214</xdr:colOff>
      <xdr:row>751</xdr:row>
      <xdr:rowOff>285750</xdr:rowOff>
    </xdr:to>
    <xdr:sp macro="" textlink="">
      <xdr:nvSpPr>
        <xdr:cNvPr id="2" name="テキスト ボックス 1"/>
        <xdr:cNvSpPr txBox="1"/>
      </xdr:nvSpPr>
      <xdr:spPr>
        <a:xfrm>
          <a:off x="3728357" y="237009214"/>
          <a:ext cx="3238500" cy="1061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endParaRPr kumimoji="1" lang="en-US" altLang="ja-JP" sz="1100"/>
        </a:p>
        <a:p>
          <a:r>
            <a:rPr kumimoji="1" lang="en-US" altLang="ja-JP" sz="1100"/>
            <a:t>                   </a:t>
          </a:r>
          <a:r>
            <a:rPr kumimoji="1" lang="ja-JP" altLang="en-US" sz="1100"/>
            <a:t>国土交通本省　</a:t>
          </a:r>
          <a:r>
            <a:rPr kumimoji="1" lang="en-US" altLang="ja-JP" sz="1100"/>
            <a:t>10.2</a:t>
          </a:r>
          <a:r>
            <a:rPr kumimoji="1" lang="ja-JP" altLang="en-US" sz="1100"/>
            <a:t>百万円</a:t>
          </a:r>
          <a:endParaRPr kumimoji="1" lang="en-US" altLang="ja-JP" sz="1100"/>
        </a:p>
        <a:p>
          <a:pPr algn="ctr"/>
          <a:endParaRPr kumimoji="1" lang="ja-JP" altLang="en-US" sz="1100"/>
        </a:p>
      </xdr:txBody>
    </xdr:sp>
    <xdr:clientData/>
  </xdr:twoCellAnchor>
  <xdr:twoCellAnchor>
    <xdr:from>
      <xdr:col>26</xdr:col>
      <xdr:colOff>13607</xdr:colOff>
      <xdr:row>753</xdr:row>
      <xdr:rowOff>244928</xdr:rowOff>
    </xdr:from>
    <xdr:to>
      <xdr:col>26</xdr:col>
      <xdr:colOff>13607</xdr:colOff>
      <xdr:row>758</xdr:row>
      <xdr:rowOff>340179</xdr:rowOff>
    </xdr:to>
    <xdr:cxnSp macro="">
      <xdr:nvCxnSpPr>
        <xdr:cNvPr id="4" name="直線矢印コネクタ 3"/>
        <xdr:cNvCxnSpPr/>
      </xdr:nvCxnSpPr>
      <xdr:spPr>
        <a:xfrm>
          <a:off x="5320393" y="238737321"/>
          <a:ext cx="0" cy="18641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176892</xdr:colOff>
      <xdr:row>760</xdr:row>
      <xdr:rowOff>81643</xdr:rowOff>
    </xdr:from>
    <xdr:to>
      <xdr:col>33</xdr:col>
      <xdr:colOff>68035</xdr:colOff>
      <xdr:row>762</xdr:row>
      <xdr:rowOff>27215</xdr:rowOff>
    </xdr:to>
    <xdr:sp macro="" textlink="">
      <xdr:nvSpPr>
        <xdr:cNvPr id="5" name="テキスト ボックス 4"/>
        <xdr:cNvSpPr txBox="1"/>
      </xdr:nvSpPr>
      <xdr:spPr>
        <a:xfrm>
          <a:off x="3850821" y="241050536"/>
          <a:ext cx="2952750"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endParaRPr kumimoji="1" lang="en-US" altLang="ja-JP" sz="1100"/>
        </a:p>
        <a:p>
          <a:r>
            <a:rPr kumimoji="1" lang="ja-JP" altLang="en-US" sz="1100"/>
            <a:t>　　　　　　　  コンサルティング会社等</a:t>
          </a:r>
          <a:endParaRPr kumimoji="1" lang="en-US" altLang="ja-JP" sz="1100"/>
        </a:p>
        <a:p>
          <a:pPr algn="ctr"/>
          <a:r>
            <a:rPr kumimoji="1" lang="en-US" altLang="ja-JP" sz="1100"/>
            <a:t>10.2</a:t>
          </a:r>
          <a:r>
            <a:rPr kumimoji="1" lang="ja-JP" altLang="en-US" sz="1100"/>
            <a:t>百万円</a:t>
          </a:r>
          <a:endParaRPr kumimoji="1" lang="en-US" altLang="ja-JP" sz="1100"/>
        </a:p>
        <a:p>
          <a:pPr algn="ctr"/>
          <a:endParaRPr kumimoji="1" lang="ja-JP" altLang="en-US" sz="1100"/>
        </a:p>
      </xdr:txBody>
    </xdr:sp>
    <xdr:clientData/>
  </xdr:twoCellAnchor>
  <xdr:twoCellAnchor>
    <xdr:from>
      <xdr:col>16</xdr:col>
      <xdr:colOff>27215</xdr:colOff>
      <xdr:row>752</xdr:row>
      <xdr:rowOff>40822</xdr:rowOff>
    </xdr:from>
    <xdr:to>
      <xdr:col>36</xdr:col>
      <xdr:colOff>122465</xdr:colOff>
      <xdr:row>753</xdr:row>
      <xdr:rowOff>54429</xdr:rowOff>
    </xdr:to>
    <xdr:sp macro="" textlink="">
      <xdr:nvSpPr>
        <xdr:cNvPr id="7" name="テキスト ボックス 6"/>
        <xdr:cNvSpPr txBox="1"/>
      </xdr:nvSpPr>
      <xdr:spPr>
        <a:xfrm>
          <a:off x="3292929" y="238179429"/>
          <a:ext cx="4177393"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事業の企画・立案、進捗状況・指導</a:t>
          </a:r>
        </a:p>
      </xdr:txBody>
    </xdr:sp>
    <xdr:clientData/>
  </xdr:twoCellAnchor>
  <xdr:twoCellAnchor>
    <xdr:from>
      <xdr:col>15</xdr:col>
      <xdr:colOff>176894</xdr:colOff>
      <xdr:row>762</xdr:row>
      <xdr:rowOff>204108</xdr:rowOff>
    </xdr:from>
    <xdr:to>
      <xdr:col>37</xdr:col>
      <xdr:colOff>1</xdr:colOff>
      <xdr:row>766</xdr:row>
      <xdr:rowOff>625927</xdr:rowOff>
    </xdr:to>
    <xdr:sp macro="" textlink="">
      <xdr:nvSpPr>
        <xdr:cNvPr id="8" name="テキスト ボックス 7"/>
        <xdr:cNvSpPr txBox="1"/>
      </xdr:nvSpPr>
      <xdr:spPr>
        <a:xfrm>
          <a:off x="3238501" y="44604215"/>
          <a:ext cx="4313464" cy="246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バス・タクシーを活用した移動困難者等の避難支援や、トラックによる緊急物資輸送について、地方自治体や他の交通事業者との間での協定締結等の連携の取組について、過去の災害発生時の事業者の対応を検証し、優良事例を取りまとめる。併せて、事業者や地方自治体に共有及び働きかけを行い、連携の促進を図るためのリーフレットを作成する。</a:t>
          </a:r>
          <a:endParaRPr kumimoji="1" lang="en-US" altLang="ja-JP" sz="1100"/>
        </a:p>
        <a:p>
          <a:r>
            <a:rPr kumimoji="1" lang="ja-JP" altLang="en-US" sz="1100"/>
            <a:t>・水害発生時の車両の高台移転や、車庫へのタンクの設置等、災害発生時に自動車運送事業者が講じる対応について、現状及び課題を把握し、専門家の助言を踏まえて自動車運送事業者が共通で講ずべき取組に係る指針を策定する。併せて、事業者への周知のためのリーフレットを作成する。</a:t>
          </a:r>
        </a:p>
      </xdr:txBody>
    </xdr:sp>
    <xdr:clientData/>
  </xdr:twoCellAnchor>
  <xdr:twoCellAnchor>
    <xdr:from>
      <xdr:col>17</xdr:col>
      <xdr:colOff>68036</xdr:colOff>
      <xdr:row>751</xdr:row>
      <xdr:rowOff>326572</xdr:rowOff>
    </xdr:from>
    <xdr:to>
      <xdr:col>17</xdr:col>
      <xdr:colOff>190500</xdr:colOff>
      <xdr:row>753</xdr:row>
      <xdr:rowOff>136071</xdr:rowOff>
    </xdr:to>
    <xdr:sp macro="" textlink="">
      <xdr:nvSpPr>
        <xdr:cNvPr id="6" name="左大かっこ 5"/>
        <xdr:cNvSpPr/>
      </xdr:nvSpPr>
      <xdr:spPr>
        <a:xfrm>
          <a:off x="3537857" y="238111393"/>
          <a:ext cx="122464" cy="5170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751</xdr:row>
      <xdr:rowOff>340179</xdr:rowOff>
    </xdr:from>
    <xdr:to>
      <xdr:col>34</xdr:col>
      <xdr:colOff>190500</xdr:colOff>
      <xdr:row>753</xdr:row>
      <xdr:rowOff>163286</xdr:rowOff>
    </xdr:to>
    <xdr:sp macro="" textlink="">
      <xdr:nvSpPr>
        <xdr:cNvPr id="9" name="右大かっこ 8"/>
        <xdr:cNvSpPr/>
      </xdr:nvSpPr>
      <xdr:spPr>
        <a:xfrm>
          <a:off x="7034893" y="238125000"/>
          <a:ext cx="95250" cy="53067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108856</xdr:colOff>
      <xdr:row>759</xdr:row>
      <xdr:rowOff>81643</xdr:rowOff>
    </xdr:from>
    <xdr:to>
      <xdr:col>32</xdr:col>
      <xdr:colOff>81642</xdr:colOff>
      <xdr:row>760</xdr:row>
      <xdr:rowOff>13607</xdr:rowOff>
    </xdr:to>
    <xdr:sp macro="" textlink="">
      <xdr:nvSpPr>
        <xdr:cNvPr id="10" name="テキスト ボックス 9"/>
        <xdr:cNvSpPr txBox="1"/>
      </xdr:nvSpPr>
      <xdr:spPr>
        <a:xfrm>
          <a:off x="4190999" y="240696750"/>
          <a:ext cx="242207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149678</xdr:colOff>
      <xdr:row>762</xdr:row>
      <xdr:rowOff>122465</xdr:rowOff>
    </xdr:from>
    <xdr:to>
      <xdr:col>15</xdr:col>
      <xdr:colOff>27214</xdr:colOff>
      <xdr:row>766</xdr:row>
      <xdr:rowOff>367393</xdr:rowOff>
    </xdr:to>
    <xdr:sp macro="" textlink="">
      <xdr:nvSpPr>
        <xdr:cNvPr id="11" name="左大かっこ 10"/>
        <xdr:cNvSpPr/>
      </xdr:nvSpPr>
      <xdr:spPr>
        <a:xfrm>
          <a:off x="2803071" y="241798929"/>
          <a:ext cx="285750" cy="228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190500</xdr:colOff>
      <xdr:row>762</xdr:row>
      <xdr:rowOff>81643</xdr:rowOff>
    </xdr:from>
    <xdr:to>
      <xdr:col>38</xdr:col>
      <xdr:colOff>27215</xdr:colOff>
      <xdr:row>766</xdr:row>
      <xdr:rowOff>435428</xdr:rowOff>
    </xdr:to>
    <xdr:sp macro="" textlink="">
      <xdr:nvSpPr>
        <xdr:cNvPr id="12" name="右大かっこ 11"/>
        <xdr:cNvSpPr/>
      </xdr:nvSpPr>
      <xdr:spPr>
        <a:xfrm>
          <a:off x="7538357" y="241758107"/>
          <a:ext cx="244929" cy="23948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70" zoomScaleNormal="75" zoomScaleSheetLayoutView="70" zoomScalePageLayoutView="85" workbookViewId="0">
      <selection activeCell="AA769" sqref="AA7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325</v>
      </c>
      <c r="AJ2" s="190" t="s">
        <v>649</v>
      </c>
      <c r="AK2" s="190"/>
      <c r="AL2" s="190"/>
      <c r="AM2" s="190"/>
      <c r="AN2" s="83" t="s">
        <v>325</v>
      </c>
      <c r="AO2" s="190" t="s">
        <v>594</v>
      </c>
      <c r="AP2" s="190"/>
      <c r="AQ2" s="190"/>
      <c r="AR2" s="84" t="s">
        <v>630</v>
      </c>
      <c r="AS2" s="191">
        <v>9</v>
      </c>
      <c r="AT2" s="191"/>
      <c r="AU2" s="191"/>
      <c r="AV2" s="83" t="str">
        <f>IF(AW2="","","-")</f>
        <v/>
      </c>
      <c r="AW2" s="378"/>
      <c r="AX2" s="378"/>
    </row>
    <row r="3" spans="1:50" ht="21" customHeight="1" thickBot="1" x14ac:dyDescent="0.2">
      <c r="A3" s="503" t="s">
        <v>623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650</v>
      </c>
      <c r="AK3" s="505"/>
      <c r="AL3" s="505"/>
      <c r="AM3" s="505"/>
      <c r="AN3" s="505"/>
      <c r="AO3" s="505"/>
      <c r="AP3" s="505"/>
      <c r="AQ3" s="505"/>
      <c r="AR3" s="505"/>
      <c r="AS3" s="505"/>
      <c r="AT3" s="505"/>
      <c r="AU3" s="505"/>
      <c r="AV3" s="505"/>
      <c r="AW3" s="505"/>
      <c r="AX3" s="24" t="s">
        <v>64</v>
      </c>
    </row>
    <row r="4" spans="1:50" ht="24.75" customHeight="1" x14ac:dyDescent="0.15">
      <c r="A4" s="702" t="s">
        <v>25</v>
      </c>
      <c r="B4" s="703"/>
      <c r="C4" s="703"/>
      <c r="D4" s="703"/>
      <c r="E4" s="703"/>
      <c r="F4" s="703"/>
      <c r="G4" s="678" t="s">
        <v>631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632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538" t="s">
        <v>429</v>
      </c>
      <c r="H5" s="539"/>
      <c r="I5" s="539"/>
      <c r="J5" s="539"/>
      <c r="K5" s="539"/>
      <c r="L5" s="539"/>
      <c r="M5" s="540" t="s">
        <v>65</v>
      </c>
      <c r="N5" s="541"/>
      <c r="O5" s="541"/>
      <c r="P5" s="541"/>
      <c r="Q5" s="541"/>
      <c r="R5" s="542"/>
      <c r="S5" s="543" t="s">
        <v>431</v>
      </c>
      <c r="T5" s="539"/>
      <c r="U5" s="539"/>
      <c r="V5" s="539"/>
      <c r="W5" s="539"/>
      <c r="X5" s="544"/>
      <c r="Y5" s="694" t="s">
        <v>3</v>
      </c>
      <c r="Z5" s="695"/>
      <c r="AA5" s="695"/>
      <c r="AB5" s="695"/>
      <c r="AC5" s="695"/>
      <c r="AD5" s="696"/>
      <c r="AE5" s="697" t="s">
        <v>633</v>
      </c>
      <c r="AF5" s="697"/>
      <c r="AG5" s="697"/>
      <c r="AH5" s="697"/>
      <c r="AI5" s="697"/>
      <c r="AJ5" s="697"/>
      <c r="AK5" s="697"/>
      <c r="AL5" s="697"/>
      <c r="AM5" s="697"/>
      <c r="AN5" s="697"/>
      <c r="AO5" s="697"/>
      <c r="AP5" s="698"/>
      <c r="AQ5" s="699" t="s">
        <v>651</v>
      </c>
      <c r="AR5" s="700"/>
      <c r="AS5" s="700"/>
      <c r="AT5" s="700"/>
      <c r="AU5" s="700"/>
      <c r="AV5" s="700"/>
      <c r="AW5" s="700"/>
      <c r="AX5" s="701"/>
    </row>
    <row r="6" spans="1:50" ht="39" customHeight="1" x14ac:dyDescent="0.15">
      <c r="A6" s="704" t="s">
        <v>4</v>
      </c>
      <c r="B6" s="705"/>
      <c r="C6" s="705"/>
      <c r="D6" s="705"/>
      <c r="E6" s="705"/>
      <c r="F6" s="70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02" t="s">
        <v>22</v>
      </c>
      <c r="B7" s="803"/>
      <c r="C7" s="803"/>
      <c r="D7" s="803"/>
      <c r="E7" s="803"/>
      <c r="F7" s="804"/>
      <c r="G7" s="805" t="s">
        <v>325</v>
      </c>
      <c r="H7" s="806"/>
      <c r="I7" s="806"/>
      <c r="J7" s="806"/>
      <c r="K7" s="806"/>
      <c r="L7" s="806"/>
      <c r="M7" s="806"/>
      <c r="N7" s="806"/>
      <c r="O7" s="806"/>
      <c r="P7" s="806"/>
      <c r="Q7" s="806"/>
      <c r="R7" s="806"/>
      <c r="S7" s="806"/>
      <c r="T7" s="806"/>
      <c r="U7" s="806"/>
      <c r="V7" s="806"/>
      <c r="W7" s="806"/>
      <c r="X7" s="807"/>
      <c r="Y7" s="376" t="s">
        <v>308</v>
      </c>
      <c r="Z7" s="280"/>
      <c r="AA7" s="280"/>
      <c r="AB7" s="280"/>
      <c r="AC7" s="280"/>
      <c r="AD7" s="377"/>
      <c r="AE7" s="363" t="s">
        <v>635</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2" t="s">
        <v>208</v>
      </c>
      <c r="B8" s="803"/>
      <c r="C8" s="803"/>
      <c r="D8" s="803"/>
      <c r="E8" s="803"/>
      <c r="F8" s="804"/>
      <c r="G8" s="202" t="str">
        <f>入力規則等!A27</f>
        <v>交通安全対策</v>
      </c>
      <c r="H8" s="203"/>
      <c r="I8" s="203"/>
      <c r="J8" s="203"/>
      <c r="K8" s="203"/>
      <c r="L8" s="203"/>
      <c r="M8" s="203"/>
      <c r="N8" s="203"/>
      <c r="O8" s="203"/>
      <c r="P8" s="203"/>
      <c r="Q8" s="203"/>
      <c r="R8" s="203"/>
      <c r="S8" s="203"/>
      <c r="T8" s="203"/>
      <c r="U8" s="203"/>
      <c r="V8" s="203"/>
      <c r="W8" s="203"/>
      <c r="X8" s="204"/>
      <c r="Y8" s="549" t="s">
        <v>209</v>
      </c>
      <c r="Z8" s="550"/>
      <c r="AA8" s="550"/>
      <c r="AB8" s="550"/>
      <c r="AC8" s="550"/>
      <c r="AD8" s="551"/>
      <c r="AE8" s="717"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18"/>
    </row>
    <row r="9" spans="1:50" ht="58.5" customHeight="1" x14ac:dyDescent="0.15">
      <c r="A9" s="108" t="s">
        <v>23</v>
      </c>
      <c r="B9" s="109"/>
      <c r="C9" s="109"/>
      <c r="D9" s="109"/>
      <c r="E9" s="109"/>
      <c r="F9" s="109"/>
      <c r="G9" s="552" t="s">
        <v>652</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19" t="s">
        <v>29</v>
      </c>
      <c r="B10" s="720"/>
      <c r="C10" s="720"/>
      <c r="D10" s="720"/>
      <c r="E10" s="720"/>
      <c r="F10" s="720"/>
      <c r="G10" s="652" t="s">
        <v>653</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9" t="s">
        <v>5</v>
      </c>
      <c r="B11" s="720"/>
      <c r="C11" s="720"/>
      <c r="D11" s="720"/>
      <c r="E11" s="720"/>
      <c r="F11" s="72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02" t="s">
        <v>24</v>
      </c>
      <c r="B12" s="103"/>
      <c r="C12" s="103"/>
      <c r="D12" s="103"/>
      <c r="E12" s="103"/>
      <c r="F12" s="104"/>
      <c r="G12" s="658"/>
      <c r="H12" s="659"/>
      <c r="I12" s="659"/>
      <c r="J12" s="659"/>
      <c r="K12" s="659"/>
      <c r="L12" s="659"/>
      <c r="M12" s="659"/>
      <c r="N12" s="659"/>
      <c r="O12" s="659"/>
      <c r="P12" s="287" t="s">
        <v>309</v>
      </c>
      <c r="Q12" s="282"/>
      <c r="R12" s="282"/>
      <c r="S12" s="282"/>
      <c r="T12" s="282"/>
      <c r="U12" s="282"/>
      <c r="V12" s="283"/>
      <c r="W12" s="287" t="s">
        <v>331</v>
      </c>
      <c r="X12" s="282"/>
      <c r="Y12" s="282"/>
      <c r="Z12" s="282"/>
      <c r="AA12" s="282"/>
      <c r="AB12" s="282"/>
      <c r="AC12" s="283"/>
      <c r="AD12" s="287" t="s">
        <v>620</v>
      </c>
      <c r="AE12" s="282"/>
      <c r="AF12" s="282"/>
      <c r="AG12" s="282"/>
      <c r="AH12" s="282"/>
      <c r="AI12" s="282"/>
      <c r="AJ12" s="283"/>
      <c r="AK12" s="287" t="s">
        <v>624</v>
      </c>
      <c r="AL12" s="282"/>
      <c r="AM12" s="282"/>
      <c r="AN12" s="282"/>
      <c r="AO12" s="282"/>
      <c r="AP12" s="282"/>
      <c r="AQ12" s="283"/>
      <c r="AR12" s="287" t="s">
        <v>625</v>
      </c>
      <c r="AS12" s="282"/>
      <c r="AT12" s="282"/>
      <c r="AU12" s="282"/>
      <c r="AV12" s="282"/>
      <c r="AW12" s="282"/>
      <c r="AX12" s="721"/>
    </row>
    <row r="13" spans="1:50" ht="21" customHeight="1" x14ac:dyDescent="0.15">
      <c r="A13" s="105"/>
      <c r="B13" s="106"/>
      <c r="C13" s="106"/>
      <c r="D13" s="106"/>
      <c r="E13" s="106"/>
      <c r="F13" s="107"/>
      <c r="G13" s="722" t="s">
        <v>6</v>
      </c>
      <c r="H13" s="723"/>
      <c r="I13" s="615" t="s">
        <v>7</v>
      </c>
      <c r="J13" s="616"/>
      <c r="K13" s="616"/>
      <c r="L13" s="616"/>
      <c r="M13" s="616"/>
      <c r="N13" s="616"/>
      <c r="O13" s="617"/>
      <c r="P13" s="148"/>
      <c r="Q13" s="149"/>
      <c r="R13" s="149"/>
      <c r="S13" s="149"/>
      <c r="T13" s="149"/>
      <c r="U13" s="149"/>
      <c r="V13" s="150"/>
      <c r="W13" s="148"/>
      <c r="X13" s="149"/>
      <c r="Y13" s="149"/>
      <c r="Z13" s="149"/>
      <c r="AA13" s="149"/>
      <c r="AB13" s="149"/>
      <c r="AC13" s="150"/>
      <c r="AD13" s="148"/>
      <c r="AE13" s="149"/>
      <c r="AF13" s="149"/>
      <c r="AG13" s="149"/>
      <c r="AH13" s="149"/>
      <c r="AI13" s="149"/>
      <c r="AJ13" s="150"/>
      <c r="AK13" s="148">
        <v>10</v>
      </c>
      <c r="AL13" s="149"/>
      <c r="AM13" s="149"/>
      <c r="AN13" s="149"/>
      <c r="AO13" s="149"/>
      <c r="AP13" s="149"/>
      <c r="AQ13" s="150"/>
      <c r="AR13" s="145"/>
      <c r="AS13" s="146"/>
      <c r="AT13" s="146"/>
      <c r="AU13" s="146"/>
      <c r="AV13" s="146"/>
      <c r="AW13" s="146"/>
      <c r="AX13" s="375"/>
    </row>
    <row r="14" spans="1:50" ht="21" customHeight="1" x14ac:dyDescent="0.15">
      <c r="A14" s="105"/>
      <c r="B14" s="106"/>
      <c r="C14" s="106"/>
      <c r="D14" s="106"/>
      <c r="E14" s="106"/>
      <c r="F14" s="107"/>
      <c r="G14" s="724"/>
      <c r="H14" s="725"/>
      <c r="I14" s="555" t="s">
        <v>8</v>
      </c>
      <c r="J14" s="606"/>
      <c r="K14" s="606"/>
      <c r="L14" s="606"/>
      <c r="M14" s="606"/>
      <c r="N14" s="606"/>
      <c r="O14" s="607"/>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2"/>
      <c r="AS14" s="642"/>
      <c r="AT14" s="642"/>
      <c r="AU14" s="642"/>
      <c r="AV14" s="642"/>
      <c r="AW14" s="642"/>
      <c r="AX14" s="643"/>
    </row>
    <row r="15" spans="1:50" ht="21" customHeight="1" x14ac:dyDescent="0.15">
      <c r="A15" s="105"/>
      <c r="B15" s="106"/>
      <c r="C15" s="106"/>
      <c r="D15" s="106"/>
      <c r="E15" s="106"/>
      <c r="F15" s="107"/>
      <c r="G15" s="724"/>
      <c r="H15" s="725"/>
      <c r="I15" s="555" t="s">
        <v>50</v>
      </c>
      <c r="J15" s="556"/>
      <c r="K15" s="556"/>
      <c r="L15" s="556"/>
      <c r="M15" s="556"/>
      <c r="N15" s="556"/>
      <c r="O15" s="557"/>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05"/>
    </row>
    <row r="16" spans="1:50" ht="21" customHeight="1" x14ac:dyDescent="0.15">
      <c r="A16" s="105"/>
      <c r="B16" s="106"/>
      <c r="C16" s="106"/>
      <c r="D16" s="106"/>
      <c r="E16" s="106"/>
      <c r="F16" s="107"/>
      <c r="G16" s="724"/>
      <c r="H16" s="725"/>
      <c r="I16" s="555" t="s">
        <v>51</v>
      </c>
      <c r="J16" s="556"/>
      <c r="K16" s="556"/>
      <c r="L16" s="556"/>
      <c r="M16" s="556"/>
      <c r="N16" s="556"/>
      <c r="O16" s="557"/>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55"/>
      <c r="AS16" s="656"/>
      <c r="AT16" s="656"/>
      <c r="AU16" s="656"/>
      <c r="AV16" s="656"/>
      <c r="AW16" s="656"/>
      <c r="AX16" s="657"/>
    </row>
    <row r="17" spans="1:50" ht="24.75" customHeight="1" x14ac:dyDescent="0.15">
      <c r="A17" s="105"/>
      <c r="B17" s="106"/>
      <c r="C17" s="106"/>
      <c r="D17" s="106"/>
      <c r="E17" s="106"/>
      <c r="F17" s="107"/>
      <c r="G17" s="724"/>
      <c r="H17" s="725"/>
      <c r="I17" s="555" t="s">
        <v>49</v>
      </c>
      <c r="J17" s="606"/>
      <c r="K17" s="606"/>
      <c r="L17" s="606"/>
      <c r="M17" s="606"/>
      <c r="N17" s="606"/>
      <c r="O17" s="607"/>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6"/>
      <c r="H18" s="727"/>
      <c r="I18" s="714" t="s">
        <v>20</v>
      </c>
      <c r="J18" s="715"/>
      <c r="K18" s="715"/>
      <c r="L18" s="715"/>
      <c r="M18" s="715"/>
      <c r="N18" s="715"/>
      <c r="O18" s="716"/>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v>
      </c>
      <c r="AL18" s="155"/>
      <c r="AM18" s="155"/>
      <c r="AN18" s="155"/>
      <c r="AO18" s="155"/>
      <c r="AP18" s="155"/>
      <c r="AQ18" s="156"/>
      <c r="AR18" s="154">
        <f>SUM(AR13:AX17)</f>
        <v>0</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c r="Q19" s="149"/>
      <c r="R19" s="149"/>
      <c r="S19" s="149"/>
      <c r="T19" s="149"/>
      <c r="U19" s="149"/>
      <c r="V19" s="150"/>
      <c r="W19" s="148"/>
      <c r="X19" s="149"/>
      <c r="Y19" s="149"/>
      <c r="Z19" s="149"/>
      <c r="AA19" s="149"/>
      <c r="AB19" s="149"/>
      <c r="AC19" s="150"/>
      <c r="AD19" s="148"/>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t="str">
        <f>IF(P18=0, "-", SUM(P19)/P18)</f>
        <v>-</v>
      </c>
      <c r="Q20" s="519"/>
      <c r="R20" s="519"/>
      <c r="S20" s="519"/>
      <c r="T20" s="519"/>
      <c r="U20" s="519"/>
      <c r="V20" s="519"/>
      <c r="W20" s="519" t="str">
        <f t="shared" ref="W20" si="0">IF(W18=0, "-", SUM(W19)/W18)</f>
        <v>-</v>
      </c>
      <c r="X20" s="519"/>
      <c r="Y20" s="519"/>
      <c r="Z20" s="519"/>
      <c r="AA20" s="519"/>
      <c r="AB20" s="519"/>
      <c r="AC20" s="519"/>
      <c r="AD20" s="519" t="str">
        <f t="shared" ref="AD20" si="1">IF(AD18=0, "-", SUM(AD19)/AD18)</f>
        <v>-</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900" t="s">
        <v>274</v>
      </c>
      <c r="H21" s="901"/>
      <c r="I21" s="901"/>
      <c r="J21" s="901"/>
      <c r="K21" s="901"/>
      <c r="L21" s="901"/>
      <c r="M21" s="901"/>
      <c r="N21" s="901"/>
      <c r="O21" s="901"/>
      <c r="P21" s="519" t="str">
        <f>IF(P19=0, "-", SUM(P19)/SUM(P13,P14))</f>
        <v>-</v>
      </c>
      <c r="Q21" s="519"/>
      <c r="R21" s="519"/>
      <c r="S21" s="519"/>
      <c r="T21" s="519"/>
      <c r="U21" s="519"/>
      <c r="V21" s="519"/>
      <c r="W21" s="519" t="str">
        <f t="shared" ref="W21" si="2">IF(W19=0, "-", SUM(W19)/SUM(W13,W14))</f>
        <v>-</v>
      </c>
      <c r="X21" s="519"/>
      <c r="Y21" s="519"/>
      <c r="Z21" s="519"/>
      <c r="AA21" s="519"/>
      <c r="AB21" s="519"/>
      <c r="AC21" s="519"/>
      <c r="AD21" s="519" t="str">
        <f t="shared" ref="AD21" si="3">IF(AD19=0, "-", SUM(AD19)/SUM(AD13,AD14))</f>
        <v>-</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656</v>
      </c>
      <c r="H23" s="118"/>
      <c r="I23" s="118"/>
      <c r="J23" s="118"/>
      <c r="K23" s="118"/>
      <c r="L23" s="118"/>
      <c r="M23" s="118"/>
      <c r="N23" s="118"/>
      <c r="O23" s="119"/>
      <c r="P23" s="145">
        <v>10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09" t="s">
        <v>258</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48">
        <f>AK13</f>
        <v>10</v>
      </c>
      <c r="Q29" s="149"/>
      <c r="R29" s="149"/>
      <c r="S29" s="149"/>
      <c r="T29" s="149"/>
      <c r="U29" s="149"/>
      <c r="V29" s="150"/>
      <c r="W29" s="195">
        <f>AR13</f>
        <v>0</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27"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309</v>
      </c>
      <c r="AF30" s="367"/>
      <c r="AG30" s="367"/>
      <c r="AH30" s="368"/>
      <c r="AI30" s="369" t="s">
        <v>331</v>
      </c>
      <c r="AJ30" s="369"/>
      <c r="AK30" s="369"/>
      <c r="AL30" s="366"/>
      <c r="AM30" s="369" t="s">
        <v>428</v>
      </c>
      <c r="AN30" s="369"/>
      <c r="AO30" s="369"/>
      <c r="AP30" s="366"/>
      <c r="AQ30" s="618" t="s">
        <v>184</v>
      </c>
      <c r="AR30" s="619"/>
      <c r="AS30" s="619"/>
      <c r="AT30" s="620"/>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6"/>
      <c r="AC31" s="317"/>
      <c r="AD31" s="318"/>
      <c r="AE31" s="316"/>
      <c r="AF31" s="317"/>
      <c r="AG31" s="317"/>
      <c r="AH31" s="318"/>
      <c r="AI31" s="370"/>
      <c r="AJ31" s="370"/>
      <c r="AK31" s="370"/>
      <c r="AL31" s="316"/>
      <c r="AM31" s="370"/>
      <c r="AN31" s="370"/>
      <c r="AO31" s="370"/>
      <c r="AP31" s="316"/>
      <c r="AQ31" s="215"/>
      <c r="AR31" s="163"/>
      <c r="AS31" s="164" t="s">
        <v>185</v>
      </c>
      <c r="AT31" s="186"/>
      <c r="AU31" s="255">
        <v>3</v>
      </c>
      <c r="AV31" s="255"/>
      <c r="AW31" s="359" t="s">
        <v>175</v>
      </c>
      <c r="AX31" s="360"/>
    </row>
    <row r="32" spans="1:50" ht="23.25" customHeight="1" x14ac:dyDescent="0.15">
      <c r="A32" s="495"/>
      <c r="B32" s="493"/>
      <c r="C32" s="493"/>
      <c r="D32" s="493"/>
      <c r="E32" s="493"/>
      <c r="F32" s="494"/>
      <c r="G32" s="520" t="s">
        <v>638</v>
      </c>
      <c r="H32" s="521"/>
      <c r="I32" s="521"/>
      <c r="J32" s="521"/>
      <c r="K32" s="521"/>
      <c r="L32" s="521"/>
      <c r="M32" s="521"/>
      <c r="N32" s="521"/>
      <c r="O32" s="522"/>
      <c r="P32" s="175" t="s">
        <v>639</v>
      </c>
      <c r="Q32" s="175"/>
      <c r="R32" s="175"/>
      <c r="S32" s="175"/>
      <c r="T32" s="175"/>
      <c r="U32" s="175"/>
      <c r="V32" s="175"/>
      <c r="W32" s="175"/>
      <c r="X32" s="217"/>
      <c r="Y32" s="323" t="s">
        <v>12</v>
      </c>
      <c r="Z32" s="529"/>
      <c r="AA32" s="530"/>
      <c r="AB32" s="531" t="s">
        <v>654</v>
      </c>
      <c r="AC32" s="531"/>
      <c r="AD32" s="531"/>
      <c r="AE32" s="347"/>
      <c r="AF32" s="348"/>
      <c r="AG32" s="348"/>
      <c r="AH32" s="348"/>
      <c r="AI32" s="347"/>
      <c r="AJ32" s="348"/>
      <c r="AK32" s="348"/>
      <c r="AL32" s="348"/>
      <c r="AM32" s="347"/>
      <c r="AN32" s="348"/>
      <c r="AO32" s="348"/>
      <c r="AP32" s="348"/>
      <c r="AQ32" s="151"/>
      <c r="AR32" s="152"/>
      <c r="AS32" s="152"/>
      <c r="AT32" s="153"/>
      <c r="AU32" s="348"/>
      <c r="AV32" s="348"/>
      <c r="AW32" s="348"/>
      <c r="AX32" s="349"/>
    </row>
    <row r="33" spans="1:51" ht="23.25" customHeight="1" x14ac:dyDescent="0.15">
      <c r="A33" s="496"/>
      <c r="B33" s="497"/>
      <c r="C33" s="497"/>
      <c r="D33" s="497"/>
      <c r="E33" s="497"/>
      <c r="F33" s="498"/>
      <c r="G33" s="523"/>
      <c r="H33" s="524"/>
      <c r="I33" s="524"/>
      <c r="J33" s="524"/>
      <c r="K33" s="524"/>
      <c r="L33" s="524"/>
      <c r="M33" s="524"/>
      <c r="N33" s="524"/>
      <c r="O33" s="525"/>
      <c r="P33" s="219"/>
      <c r="Q33" s="219"/>
      <c r="R33" s="219"/>
      <c r="S33" s="219"/>
      <c r="T33" s="219"/>
      <c r="U33" s="219"/>
      <c r="V33" s="219"/>
      <c r="W33" s="219"/>
      <c r="X33" s="220"/>
      <c r="Y33" s="287" t="s">
        <v>53</v>
      </c>
      <c r="Z33" s="282"/>
      <c r="AA33" s="283"/>
      <c r="AB33" s="502" t="s">
        <v>654</v>
      </c>
      <c r="AC33" s="502"/>
      <c r="AD33" s="502"/>
      <c r="AE33" s="347"/>
      <c r="AF33" s="348"/>
      <c r="AG33" s="348"/>
      <c r="AH33" s="348"/>
      <c r="AI33" s="347"/>
      <c r="AJ33" s="348"/>
      <c r="AK33" s="348"/>
      <c r="AL33" s="348"/>
      <c r="AM33" s="347"/>
      <c r="AN33" s="348"/>
      <c r="AO33" s="348"/>
      <c r="AP33" s="348"/>
      <c r="AQ33" s="151"/>
      <c r="AR33" s="152"/>
      <c r="AS33" s="152"/>
      <c r="AT33" s="153"/>
      <c r="AU33" s="348">
        <v>100</v>
      </c>
      <c r="AV33" s="348"/>
      <c r="AW33" s="348"/>
      <c r="AX33" s="349"/>
    </row>
    <row r="34" spans="1:51" ht="23.25" customHeight="1" x14ac:dyDescent="0.15">
      <c r="A34" s="495"/>
      <c r="B34" s="493"/>
      <c r="C34" s="493"/>
      <c r="D34" s="493"/>
      <c r="E34" s="493"/>
      <c r="F34" s="494"/>
      <c r="G34" s="526"/>
      <c r="H34" s="527"/>
      <c r="I34" s="527"/>
      <c r="J34" s="527"/>
      <c r="K34" s="527"/>
      <c r="L34" s="527"/>
      <c r="M34" s="527"/>
      <c r="N34" s="527"/>
      <c r="O34" s="528"/>
      <c r="P34" s="178"/>
      <c r="Q34" s="178"/>
      <c r="R34" s="178"/>
      <c r="S34" s="178"/>
      <c r="T34" s="178"/>
      <c r="U34" s="178"/>
      <c r="V34" s="178"/>
      <c r="W34" s="178"/>
      <c r="X34" s="222"/>
      <c r="Y34" s="287" t="s">
        <v>13</v>
      </c>
      <c r="Z34" s="282"/>
      <c r="AA34" s="283"/>
      <c r="AB34" s="477" t="s">
        <v>176</v>
      </c>
      <c r="AC34" s="477"/>
      <c r="AD34" s="477"/>
      <c r="AE34" s="347"/>
      <c r="AF34" s="348"/>
      <c r="AG34" s="348"/>
      <c r="AH34" s="348"/>
      <c r="AI34" s="347"/>
      <c r="AJ34" s="348"/>
      <c r="AK34" s="348"/>
      <c r="AL34" s="348"/>
      <c r="AM34" s="347"/>
      <c r="AN34" s="348"/>
      <c r="AO34" s="348"/>
      <c r="AP34" s="348"/>
      <c r="AQ34" s="151"/>
      <c r="AR34" s="152"/>
      <c r="AS34" s="152"/>
      <c r="AT34" s="153"/>
      <c r="AU34" s="348"/>
      <c r="AV34" s="348"/>
      <c r="AW34" s="348"/>
      <c r="AX34" s="349"/>
    </row>
    <row r="35" spans="1:51" ht="23.25" customHeight="1" x14ac:dyDescent="0.15">
      <c r="A35" s="873" t="s">
        <v>299</v>
      </c>
      <c r="B35" s="874"/>
      <c r="C35" s="874"/>
      <c r="D35" s="874"/>
      <c r="E35" s="874"/>
      <c r="F35" s="875"/>
      <c r="G35" s="879" t="s">
        <v>640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4"/>
      <c r="AF36" s="884"/>
      <c r="AG36" s="884"/>
      <c r="AH36" s="884"/>
      <c r="AI36" s="884"/>
      <c r="AJ36" s="884"/>
      <c r="AK36" s="884"/>
      <c r="AL36" s="884"/>
      <c r="AM36" s="884"/>
      <c r="AN36" s="884"/>
      <c r="AO36" s="884"/>
      <c r="AP36" s="884"/>
      <c r="AQ36" s="883"/>
      <c r="AR36" s="883"/>
      <c r="AS36" s="883"/>
      <c r="AT36" s="883"/>
      <c r="AU36" s="883"/>
      <c r="AV36" s="883"/>
      <c r="AW36" s="883"/>
      <c r="AX36" s="885"/>
    </row>
    <row r="37" spans="1:51" ht="18.75" customHeight="1" x14ac:dyDescent="0.15">
      <c r="A37" s="621" t="s">
        <v>270</v>
      </c>
      <c r="B37" s="622"/>
      <c r="C37" s="622"/>
      <c r="D37" s="622"/>
      <c r="E37" s="622"/>
      <c r="F37" s="623"/>
      <c r="G37" s="545" t="s">
        <v>145</v>
      </c>
      <c r="H37" s="361"/>
      <c r="I37" s="361"/>
      <c r="J37" s="361"/>
      <c r="K37" s="361"/>
      <c r="L37" s="361"/>
      <c r="M37" s="361"/>
      <c r="N37" s="361"/>
      <c r="O37" s="546"/>
      <c r="P37" s="608" t="s">
        <v>58</v>
      </c>
      <c r="Q37" s="361"/>
      <c r="R37" s="361"/>
      <c r="S37" s="361"/>
      <c r="T37" s="361"/>
      <c r="U37" s="361"/>
      <c r="V37" s="361"/>
      <c r="W37" s="361"/>
      <c r="X37" s="546"/>
      <c r="Y37" s="609"/>
      <c r="Z37" s="610"/>
      <c r="AA37" s="611"/>
      <c r="AB37" s="612" t="s">
        <v>11</v>
      </c>
      <c r="AC37" s="613"/>
      <c r="AD37" s="614"/>
      <c r="AE37" s="319" t="s">
        <v>309</v>
      </c>
      <c r="AF37" s="319"/>
      <c r="AG37" s="319"/>
      <c r="AH37" s="319"/>
      <c r="AI37" s="319" t="s">
        <v>331</v>
      </c>
      <c r="AJ37" s="319"/>
      <c r="AK37" s="319"/>
      <c r="AL37" s="319"/>
      <c r="AM37" s="319" t="s">
        <v>428</v>
      </c>
      <c r="AN37" s="319"/>
      <c r="AO37" s="319"/>
      <c r="AP37" s="319"/>
      <c r="AQ37" s="251" t="s">
        <v>184</v>
      </c>
      <c r="AR37" s="252"/>
      <c r="AS37" s="252"/>
      <c r="AT37" s="253"/>
      <c r="AU37" s="361" t="s">
        <v>133</v>
      </c>
      <c r="AV37" s="361"/>
      <c r="AW37" s="361"/>
      <c r="AX37" s="362"/>
      <c r="AY37">
        <f>COUNTA($G$39)</f>
        <v>1</v>
      </c>
    </row>
    <row r="38" spans="1:51" ht="18.75"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6"/>
      <c r="AC38" s="317"/>
      <c r="AD38" s="318"/>
      <c r="AE38" s="319"/>
      <c r="AF38" s="319"/>
      <c r="AG38" s="319"/>
      <c r="AH38" s="319"/>
      <c r="AI38" s="319"/>
      <c r="AJ38" s="319"/>
      <c r="AK38" s="319"/>
      <c r="AL38" s="319"/>
      <c r="AM38" s="319"/>
      <c r="AN38" s="319"/>
      <c r="AO38" s="319"/>
      <c r="AP38" s="319"/>
      <c r="AQ38" s="215"/>
      <c r="AR38" s="163"/>
      <c r="AS38" s="164" t="s">
        <v>185</v>
      </c>
      <c r="AT38" s="186"/>
      <c r="AU38" s="255">
        <v>3</v>
      </c>
      <c r="AV38" s="255"/>
      <c r="AW38" s="359" t="s">
        <v>175</v>
      </c>
      <c r="AX38" s="360"/>
      <c r="AY38">
        <f>$AY$37</f>
        <v>1</v>
      </c>
    </row>
    <row r="39" spans="1:51" ht="23.25" customHeight="1" x14ac:dyDescent="0.15">
      <c r="A39" s="495"/>
      <c r="B39" s="493"/>
      <c r="C39" s="493"/>
      <c r="D39" s="493"/>
      <c r="E39" s="493"/>
      <c r="F39" s="494"/>
      <c r="G39" s="520" t="s">
        <v>641</v>
      </c>
      <c r="H39" s="521"/>
      <c r="I39" s="521"/>
      <c r="J39" s="521"/>
      <c r="K39" s="521"/>
      <c r="L39" s="521"/>
      <c r="M39" s="521"/>
      <c r="N39" s="521"/>
      <c r="O39" s="522"/>
      <c r="P39" s="175" t="s">
        <v>642</v>
      </c>
      <c r="Q39" s="175"/>
      <c r="R39" s="175"/>
      <c r="S39" s="175"/>
      <c r="T39" s="175"/>
      <c r="U39" s="175"/>
      <c r="V39" s="175"/>
      <c r="W39" s="175"/>
      <c r="X39" s="217"/>
      <c r="Y39" s="323" t="s">
        <v>12</v>
      </c>
      <c r="Z39" s="529"/>
      <c r="AA39" s="530"/>
      <c r="AB39" s="531" t="s">
        <v>654</v>
      </c>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1</v>
      </c>
    </row>
    <row r="40" spans="1:51" ht="23.25" customHeight="1" x14ac:dyDescent="0.15">
      <c r="A40" s="496"/>
      <c r="B40" s="497"/>
      <c r="C40" s="497"/>
      <c r="D40" s="497"/>
      <c r="E40" s="497"/>
      <c r="F40" s="498"/>
      <c r="G40" s="523"/>
      <c r="H40" s="524"/>
      <c r="I40" s="524"/>
      <c r="J40" s="524"/>
      <c r="K40" s="524"/>
      <c r="L40" s="524"/>
      <c r="M40" s="524"/>
      <c r="N40" s="524"/>
      <c r="O40" s="525"/>
      <c r="P40" s="219"/>
      <c r="Q40" s="219"/>
      <c r="R40" s="219"/>
      <c r="S40" s="219"/>
      <c r="T40" s="219"/>
      <c r="U40" s="219"/>
      <c r="V40" s="219"/>
      <c r="W40" s="219"/>
      <c r="X40" s="220"/>
      <c r="Y40" s="287" t="s">
        <v>53</v>
      </c>
      <c r="Z40" s="282"/>
      <c r="AA40" s="283"/>
      <c r="AB40" s="502" t="s">
        <v>654</v>
      </c>
      <c r="AC40" s="502"/>
      <c r="AD40" s="502"/>
      <c r="AE40" s="347"/>
      <c r="AF40" s="348"/>
      <c r="AG40" s="348"/>
      <c r="AH40" s="348"/>
      <c r="AI40" s="347"/>
      <c r="AJ40" s="348"/>
      <c r="AK40" s="348"/>
      <c r="AL40" s="348"/>
      <c r="AM40" s="347"/>
      <c r="AN40" s="348"/>
      <c r="AO40" s="348"/>
      <c r="AP40" s="348"/>
      <c r="AQ40" s="151"/>
      <c r="AR40" s="152"/>
      <c r="AS40" s="152"/>
      <c r="AT40" s="153"/>
      <c r="AU40" s="348">
        <v>100</v>
      </c>
      <c r="AV40" s="348"/>
      <c r="AW40" s="348"/>
      <c r="AX40" s="349"/>
      <c r="AY40">
        <f t="shared" si="4"/>
        <v>1</v>
      </c>
    </row>
    <row r="41" spans="1:51" ht="21" customHeight="1" thickBot="1" x14ac:dyDescent="0.2">
      <c r="A41" s="624"/>
      <c r="B41" s="625"/>
      <c r="C41" s="625"/>
      <c r="D41" s="625"/>
      <c r="E41" s="625"/>
      <c r="F41" s="626"/>
      <c r="G41" s="526"/>
      <c r="H41" s="527"/>
      <c r="I41" s="527"/>
      <c r="J41" s="527"/>
      <c r="K41" s="527"/>
      <c r="L41" s="527"/>
      <c r="M41" s="527"/>
      <c r="N41" s="527"/>
      <c r="O41" s="528"/>
      <c r="P41" s="178"/>
      <c r="Q41" s="178"/>
      <c r="R41" s="178"/>
      <c r="S41" s="178"/>
      <c r="T41" s="178"/>
      <c r="U41" s="178"/>
      <c r="V41" s="178"/>
      <c r="W41" s="178"/>
      <c r="X41" s="222"/>
      <c r="Y41" s="287" t="s">
        <v>13</v>
      </c>
      <c r="Z41" s="282"/>
      <c r="AA41" s="283"/>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1</v>
      </c>
    </row>
    <row r="42" spans="1:51" ht="23.25" hidden="1" customHeight="1" thickBot="1" x14ac:dyDescent="0.2">
      <c r="A42" s="873" t="s">
        <v>299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c r="AY42">
        <f t="shared" si="4"/>
        <v>1</v>
      </c>
    </row>
    <row r="43" spans="1:51" ht="23.25" hidden="1" customHeight="1" thickBo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4"/>
      <c r="AF43" s="884"/>
      <c r="AG43" s="884"/>
      <c r="AH43" s="884"/>
      <c r="AI43" s="884"/>
      <c r="AJ43" s="884"/>
      <c r="AK43" s="884"/>
      <c r="AL43" s="884"/>
      <c r="AM43" s="884"/>
      <c r="AN43" s="884"/>
      <c r="AO43" s="884"/>
      <c r="AP43" s="884"/>
      <c r="AQ43" s="883"/>
      <c r="AR43" s="883"/>
      <c r="AS43" s="883"/>
      <c r="AT43" s="883"/>
      <c r="AU43" s="883"/>
      <c r="AV43" s="883"/>
      <c r="AW43" s="883"/>
      <c r="AX43" s="885"/>
      <c r="AY43">
        <f t="shared" si="4"/>
        <v>1</v>
      </c>
    </row>
    <row r="44" spans="1:51" ht="18.75" hidden="1" customHeight="1" thickBot="1" x14ac:dyDescent="0.2">
      <c r="A44" s="621" t="s">
        <v>270</v>
      </c>
      <c r="B44" s="622"/>
      <c r="C44" s="622"/>
      <c r="D44" s="622"/>
      <c r="E44" s="622"/>
      <c r="F44" s="623"/>
      <c r="G44" s="545" t="s">
        <v>145</v>
      </c>
      <c r="H44" s="361"/>
      <c r="I44" s="361"/>
      <c r="J44" s="361"/>
      <c r="K44" s="361"/>
      <c r="L44" s="361"/>
      <c r="M44" s="361"/>
      <c r="N44" s="361"/>
      <c r="O44" s="546"/>
      <c r="P44" s="608" t="s">
        <v>58</v>
      </c>
      <c r="Q44" s="361"/>
      <c r="R44" s="361"/>
      <c r="S44" s="361"/>
      <c r="T44" s="361"/>
      <c r="U44" s="361"/>
      <c r="V44" s="361"/>
      <c r="W44" s="361"/>
      <c r="X44" s="546"/>
      <c r="Y44" s="609"/>
      <c r="Z44" s="610"/>
      <c r="AA44" s="611"/>
      <c r="AB44" s="612" t="s">
        <v>11</v>
      </c>
      <c r="AC44" s="613"/>
      <c r="AD44" s="614"/>
      <c r="AE44" s="319" t="s">
        <v>309</v>
      </c>
      <c r="AF44" s="319"/>
      <c r="AG44" s="319"/>
      <c r="AH44" s="319"/>
      <c r="AI44" s="319" t="s">
        <v>331</v>
      </c>
      <c r="AJ44" s="319"/>
      <c r="AK44" s="319"/>
      <c r="AL44" s="319"/>
      <c r="AM44" s="319" t="s">
        <v>428</v>
      </c>
      <c r="AN44" s="319"/>
      <c r="AO44" s="319"/>
      <c r="AP44" s="319"/>
      <c r="AQ44" s="251" t="s">
        <v>184</v>
      </c>
      <c r="AR44" s="252"/>
      <c r="AS44" s="252"/>
      <c r="AT44" s="253"/>
      <c r="AU44" s="361" t="s">
        <v>133</v>
      </c>
      <c r="AV44" s="361"/>
      <c r="AW44" s="361"/>
      <c r="AX44" s="362"/>
      <c r="AY44">
        <f>COUNTA($G$46)</f>
        <v>0</v>
      </c>
    </row>
    <row r="45" spans="1:51" ht="18.75" hidden="1" customHeight="1" thickBot="1" x14ac:dyDescent="0.2">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thickBot="1" x14ac:dyDescent="0.2">
      <c r="A46" s="495"/>
      <c r="B46" s="493"/>
      <c r="C46" s="493"/>
      <c r="D46" s="493"/>
      <c r="E46" s="493"/>
      <c r="F46" s="494"/>
      <c r="G46" s="520"/>
      <c r="H46" s="521"/>
      <c r="I46" s="521"/>
      <c r="J46" s="521"/>
      <c r="K46" s="521"/>
      <c r="L46" s="521"/>
      <c r="M46" s="521"/>
      <c r="N46" s="521"/>
      <c r="O46" s="522"/>
      <c r="P46" s="175"/>
      <c r="Q46" s="175"/>
      <c r="R46" s="175"/>
      <c r="S46" s="175"/>
      <c r="T46" s="175"/>
      <c r="U46" s="175"/>
      <c r="V46" s="175"/>
      <c r="W46" s="175"/>
      <c r="X46" s="217"/>
      <c r="Y46" s="323"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thickBot="1" x14ac:dyDescent="0.2">
      <c r="A47" s="496"/>
      <c r="B47" s="497"/>
      <c r="C47" s="497"/>
      <c r="D47" s="497"/>
      <c r="E47" s="497"/>
      <c r="F47" s="498"/>
      <c r="G47" s="523"/>
      <c r="H47" s="524"/>
      <c r="I47" s="524"/>
      <c r="J47" s="524"/>
      <c r="K47" s="524"/>
      <c r="L47" s="524"/>
      <c r="M47" s="524"/>
      <c r="N47" s="524"/>
      <c r="O47" s="525"/>
      <c r="P47" s="219"/>
      <c r="Q47" s="219"/>
      <c r="R47" s="219"/>
      <c r="S47" s="219"/>
      <c r="T47" s="219"/>
      <c r="U47" s="219"/>
      <c r="V47" s="219"/>
      <c r="W47" s="219"/>
      <c r="X47" s="220"/>
      <c r="Y47" s="287" t="s">
        <v>53</v>
      </c>
      <c r="Z47" s="282"/>
      <c r="AA47" s="283"/>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thickBot="1" x14ac:dyDescent="0.2">
      <c r="A48" s="624"/>
      <c r="B48" s="625"/>
      <c r="C48" s="625"/>
      <c r="D48" s="625"/>
      <c r="E48" s="625"/>
      <c r="F48" s="626"/>
      <c r="G48" s="526"/>
      <c r="H48" s="527"/>
      <c r="I48" s="527"/>
      <c r="J48" s="527"/>
      <c r="K48" s="527"/>
      <c r="L48" s="527"/>
      <c r="M48" s="527"/>
      <c r="N48" s="527"/>
      <c r="O48" s="528"/>
      <c r="P48" s="178"/>
      <c r="Q48" s="178"/>
      <c r="R48" s="178"/>
      <c r="S48" s="178"/>
      <c r="T48" s="178"/>
      <c r="U48" s="178"/>
      <c r="V48" s="178"/>
      <c r="W48" s="178"/>
      <c r="X48" s="222"/>
      <c r="Y48" s="287" t="s">
        <v>13</v>
      </c>
      <c r="Z48" s="282"/>
      <c r="AA48" s="283"/>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thickBot="1" x14ac:dyDescent="0.2">
      <c r="A49" s="873" t="s">
        <v>299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c r="AY49">
        <f t="shared" si="5"/>
        <v>0</v>
      </c>
    </row>
    <row r="50" spans="1:51" ht="23.25" hidden="1" customHeight="1" thickBo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4"/>
      <c r="AF50" s="884"/>
      <c r="AG50" s="884"/>
      <c r="AH50" s="884"/>
      <c r="AI50" s="884"/>
      <c r="AJ50" s="884"/>
      <c r="AK50" s="884"/>
      <c r="AL50" s="884"/>
      <c r="AM50" s="884"/>
      <c r="AN50" s="884"/>
      <c r="AO50" s="884"/>
      <c r="AP50" s="884"/>
      <c r="AQ50" s="883"/>
      <c r="AR50" s="883"/>
      <c r="AS50" s="883"/>
      <c r="AT50" s="883"/>
      <c r="AU50" s="883"/>
      <c r="AV50" s="883"/>
      <c r="AW50" s="883"/>
      <c r="AX50" s="885"/>
      <c r="AY50">
        <f t="shared" si="5"/>
        <v>0</v>
      </c>
    </row>
    <row r="51" spans="1:51" ht="15.75" hidden="1" customHeight="1" thickBot="1" x14ac:dyDescent="0.2">
      <c r="A51" s="492" t="s">
        <v>270</v>
      </c>
      <c r="B51" s="493"/>
      <c r="C51" s="493"/>
      <c r="D51" s="493"/>
      <c r="E51" s="493"/>
      <c r="F51" s="494"/>
      <c r="G51" s="545" t="s">
        <v>145</v>
      </c>
      <c r="H51" s="361"/>
      <c r="I51" s="361"/>
      <c r="J51" s="361"/>
      <c r="K51" s="361"/>
      <c r="L51" s="361"/>
      <c r="M51" s="361"/>
      <c r="N51" s="361"/>
      <c r="O51" s="546"/>
      <c r="P51" s="608" t="s">
        <v>58</v>
      </c>
      <c r="Q51" s="361"/>
      <c r="R51" s="361"/>
      <c r="S51" s="361"/>
      <c r="T51" s="361"/>
      <c r="U51" s="361"/>
      <c r="V51" s="361"/>
      <c r="W51" s="361"/>
      <c r="X51" s="546"/>
      <c r="Y51" s="609"/>
      <c r="Z51" s="610"/>
      <c r="AA51" s="611"/>
      <c r="AB51" s="612" t="s">
        <v>11</v>
      </c>
      <c r="AC51" s="613"/>
      <c r="AD51" s="614"/>
      <c r="AE51" s="319" t="s">
        <v>309</v>
      </c>
      <c r="AF51" s="319"/>
      <c r="AG51" s="319"/>
      <c r="AH51" s="319"/>
      <c r="AI51" s="319" t="s">
        <v>331</v>
      </c>
      <c r="AJ51" s="319"/>
      <c r="AK51" s="319"/>
      <c r="AL51" s="319"/>
      <c r="AM51" s="319" t="s">
        <v>428</v>
      </c>
      <c r="AN51" s="319"/>
      <c r="AO51" s="319"/>
      <c r="AP51" s="319"/>
      <c r="AQ51" s="251" t="s">
        <v>184</v>
      </c>
      <c r="AR51" s="252"/>
      <c r="AS51" s="252"/>
      <c r="AT51" s="253"/>
      <c r="AU51" s="357" t="s">
        <v>133</v>
      </c>
      <c r="AV51" s="357"/>
      <c r="AW51" s="357"/>
      <c r="AX51" s="358"/>
      <c r="AY51">
        <f>COUNTA($G$53)</f>
        <v>0</v>
      </c>
    </row>
    <row r="52" spans="1:51" ht="18.75" hidden="1" customHeight="1" thickBot="1" x14ac:dyDescent="0.2">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thickBot="1" x14ac:dyDescent="0.2">
      <c r="A53" s="495"/>
      <c r="B53" s="493"/>
      <c r="C53" s="493"/>
      <c r="D53" s="493"/>
      <c r="E53" s="493"/>
      <c r="F53" s="494"/>
      <c r="G53" s="520"/>
      <c r="H53" s="521"/>
      <c r="I53" s="521"/>
      <c r="J53" s="521"/>
      <c r="K53" s="521"/>
      <c r="L53" s="521"/>
      <c r="M53" s="521"/>
      <c r="N53" s="521"/>
      <c r="O53" s="522"/>
      <c r="P53" s="175"/>
      <c r="Q53" s="175"/>
      <c r="R53" s="175"/>
      <c r="S53" s="175"/>
      <c r="T53" s="175"/>
      <c r="U53" s="175"/>
      <c r="V53" s="175"/>
      <c r="W53" s="175"/>
      <c r="X53" s="217"/>
      <c r="Y53" s="323"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thickBot="1" x14ac:dyDescent="0.2">
      <c r="A54" s="496"/>
      <c r="B54" s="497"/>
      <c r="C54" s="497"/>
      <c r="D54" s="497"/>
      <c r="E54" s="497"/>
      <c r="F54" s="498"/>
      <c r="G54" s="523"/>
      <c r="H54" s="524"/>
      <c r="I54" s="524"/>
      <c r="J54" s="524"/>
      <c r="K54" s="524"/>
      <c r="L54" s="524"/>
      <c r="M54" s="524"/>
      <c r="N54" s="524"/>
      <c r="O54" s="525"/>
      <c r="P54" s="219"/>
      <c r="Q54" s="219"/>
      <c r="R54" s="219"/>
      <c r="S54" s="219"/>
      <c r="T54" s="219"/>
      <c r="U54" s="219"/>
      <c r="V54" s="219"/>
      <c r="W54" s="219"/>
      <c r="X54" s="220"/>
      <c r="Y54" s="287" t="s">
        <v>53</v>
      </c>
      <c r="Z54" s="282"/>
      <c r="AA54" s="283"/>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thickBot="1" x14ac:dyDescent="0.2">
      <c r="A55" s="624"/>
      <c r="B55" s="625"/>
      <c r="C55" s="625"/>
      <c r="D55" s="625"/>
      <c r="E55" s="625"/>
      <c r="F55" s="626"/>
      <c r="G55" s="526"/>
      <c r="H55" s="527"/>
      <c r="I55" s="527"/>
      <c r="J55" s="527"/>
      <c r="K55" s="527"/>
      <c r="L55" s="527"/>
      <c r="M55" s="527"/>
      <c r="N55" s="527"/>
      <c r="O55" s="528"/>
      <c r="P55" s="178"/>
      <c r="Q55" s="178"/>
      <c r="R55" s="178"/>
      <c r="S55" s="178"/>
      <c r="T55" s="178"/>
      <c r="U55" s="178"/>
      <c r="V55" s="178"/>
      <c r="W55" s="178"/>
      <c r="X55" s="222"/>
      <c r="Y55" s="287" t="s">
        <v>13</v>
      </c>
      <c r="Z55" s="282"/>
      <c r="AA55" s="283"/>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thickBot="1" x14ac:dyDescent="0.2">
      <c r="A56" s="873" t="s">
        <v>299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c r="AY56">
        <f t="shared" si="6"/>
        <v>0</v>
      </c>
    </row>
    <row r="57" spans="1:51" ht="23.25" hidden="1" customHeight="1" thickBo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4"/>
      <c r="AF57" s="884"/>
      <c r="AG57" s="884"/>
      <c r="AH57" s="884"/>
      <c r="AI57" s="884"/>
      <c r="AJ57" s="884"/>
      <c r="AK57" s="884"/>
      <c r="AL57" s="884"/>
      <c r="AM57" s="884"/>
      <c r="AN57" s="884"/>
      <c r="AO57" s="884"/>
      <c r="AP57" s="884"/>
      <c r="AQ57" s="883"/>
      <c r="AR57" s="883"/>
      <c r="AS57" s="883"/>
      <c r="AT57" s="883"/>
      <c r="AU57" s="883"/>
      <c r="AV57" s="883"/>
      <c r="AW57" s="883"/>
      <c r="AX57" s="885"/>
      <c r="AY57">
        <f t="shared" si="6"/>
        <v>0</v>
      </c>
    </row>
    <row r="58" spans="1:51" ht="18.75" hidden="1" customHeight="1" thickBot="1" x14ac:dyDescent="0.2">
      <c r="A58" s="492" t="s">
        <v>270</v>
      </c>
      <c r="B58" s="493"/>
      <c r="C58" s="493"/>
      <c r="D58" s="493"/>
      <c r="E58" s="493"/>
      <c r="F58" s="494"/>
      <c r="G58" s="545" t="s">
        <v>145</v>
      </c>
      <c r="H58" s="361"/>
      <c r="I58" s="361"/>
      <c r="J58" s="361"/>
      <c r="K58" s="361"/>
      <c r="L58" s="361"/>
      <c r="M58" s="361"/>
      <c r="N58" s="361"/>
      <c r="O58" s="546"/>
      <c r="P58" s="608" t="s">
        <v>58</v>
      </c>
      <c r="Q58" s="361"/>
      <c r="R58" s="361"/>
      <c r="S58" s="361"/>
      <c r="T58" s="361"/>
      <c r="U58" s="361"/>
      <c r="V58" s="361"/>
      <c r="W58" s="361"/>
      <c r="X58" s="546"/>
      <c r="Y58" s="609"/>
      <c r="Z58" s="610"/>
      <c r="AA58" s="611"/>
      <c r="AB58" s="612" t="s">
        <v>11</v>
      </c>
      <c r="AC58" s="613"/>
      <c r="AD58" s="614"/>
      <c r="AE58" s="319" t="s">
        <v>309</v>
      </c>
      <c r="AF58" s="319"/>
      <c r="AG58" s="319"/>
      <c r="AH58" s="319"/>
      <c r="AI58" s="319" t="s">
        <v>331</v>
      </c>
      <c r="AJ58" s="319"/>
      <c r="AK58" s="319"/>
      <c r="AL58" s="319"/>
      <c r="AM58" s="319" t="s">
        <v>428</v>
      </c>
      <c r="AN58" s="319"/>
      <c r="AO58" s="319"/>
      <c r="AP58" s="319"/>
      <c r="AQ58" s="251" t="s">
        <v>184</v>
      </c>
      <c r="AR58" s="252"/>
      <c r="AS58" s="252"/>
      <c r="AT58" s="253"/>
      <c r="AU58" s="357" t="s">
        <v>133</v>
      </c>
      <c r="AV58" s="357"/>
      <c r="AW58" s="357"/>
      <c r="AX58" s="358"/>
      <c r="AY58">
        <f>COUNTA($G$60)</f>
        <v>0</v>
      </c>
    </row>
    <row r="59" spans="1:51" ht="18.75" hidden="1" customHeight="1" thickBot="1" x14ac:dyDescent="0.2">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thickBot="1" x14ac:dyDescent="0.2">
      <c r="A60" s="495"/>
      <c r="B60" s="493"/>
      <c r="C60" s="493"/>
      <c r="D60" s="493"/>
      <c r="E60" s="493"/>
      <c r="F60" s="494"/>
      <c r="G60" s="520"/>
      <c r="H60" s="521"/>
      <c r="I60" s="521"/>
      <c r="J60" s="521"/>
      <c r="K60" s="521"/>
      <c r="L60" s="521"/>
      <c r="M60" s="521"/>
      <c r="N60" s="521"/>
      <c r="O60" s="522"/>
      <c r="P60" s="175"/>
      <c r="Q60" s="175"/>
      <c r="R60" s="175"/>
      <c r="S60" s="175"/>
      <c r="T60" s="175"/>
      <c r="U60" s="175"/>
      <c r="V60" s="175"/>
      <c r="W60" s="175"/>
      <c r="X60" s="217"/>
      <c r="Y60" s="323"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thickBot="1" x14ac:dyDescent="0.2">
      <c r="A61" s="496"/>
      <c r="B61" s="497"/>
      <c r="C61" s="497"/>
      <c r="D61" s="497"/>
      <c r="E61" s="497"/>
      <c r="F61" s="498"/>
      <c r="G61" s="523"/>
      <c r="H61" s="524"/>
      <c r="I61" s="524"/>
      <c r="J61" s="524"/>
      <c r="K61" s="524"/>
      <c r="L61" s="524"/>
      <c r="M61" s="524"/>
      <c r="N61" s="524"/>
      <c r="O61" s="525"/>
      <c r="P61" s="219"/>
      <c r="Q61" s="219"/>
      <c r="R61" s="219"/>
      <c r="S61" s="219"/>
      <c r="T61" s="219"/>
      <c r="U61" s="219"/>
      <c r="V61" s="219"/>
      <c r="W61" s="219"/>
      <c r="X61" s="220"/>
      <c r="Y61" s="287" t="s">
        <v>53</v>
      </c>
      <c r="Z61" s="282"/>
      <c r="AA61" s="283"/>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thickBot="1" x14ac:dyDescent="0.2">
      <c r="A62" s="496"/>
      <c r="B62" s="497"/>
      <c r="C62" s="497"/>
      <c r="D62" s="497"/>
      <c r="E62" s="497"/>
      <c r="F62" s="498"/>
      <c r="G62" s="526"/>
      <c r="H62" s="527"/>
      <c r="I62" s="527"/>
      <c r="J62" s="527"/>
      <c r="K62" s="527"/>
      <c r="L62" s="527"/>
      <c r="M62" s="527"/>
      <c r="N62" s="527"/>
      <c r="O62" s="528"/>
      <c r="P62" s="178"/>
      <c r="Q62" s="178"/>
      <c r="R62" s="178"/>
      <c r="S62" s="178"/>
      <c r="T62" s="178"/>
      <c r="U62" s="178"/>
      <c r="V62" s="178"/>
      <c r="W62" s="178"/>
      <c r="X62" s="222"/>
      <c r="Y62" s="287" t="s">
        <v>13</v>
      </c>
      <c r="Z62" s="282"/>
      <c r="AA62" s="283"/>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thickBot="1" x14ac:dyDescent="0.2">
      <c r="A63" s="873" t="s">
        <v>299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c r="AY63">
        <f t="shared" si="7"/>
        <v>0</v>
      </c>
    </row>
    <row r="64" spans="1:51" ht="23.25" hidden="1" customHeight="1" thickBot="1" x14ac:dyDescent="0.2">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4"/>
      <c r="AF64" s="884"/>
      <c r="AG64" s="884"/>
      <c r="AH64" s="884"/>
      <c r="AI64" s="884"/>
      <c r="AJ64" s="884"/>
      <c r="AK64" s="884"/>
      <c r="AL64" s="884"/>
      <c r="AM64" s="884"/>
      <c r="AN64" s="884"/>
      <c r="AO64" s="884"/>
      <c r="AP64" s="884"/>
      <c r="AQ64" s="884"/>
      <c r="AR64" s="884"/>
      <c r="AS64" s="884"/>
      <c r="AT64" s="884"/>
      <c r="AU64" s="883"/>
      <c r="AV64" s="883"/>
      <c r="AW64" s="883"/>
      <c r="AX64" s="885"/>
      <c r="AY64">
        <f t="shared" si="7"/>
        <v>0</v>
      </c>
    </row>
    <row r="65" spans="1:51" ht="18.75" hidden="1" customHeight="1" thickBot="1" x14ac:dyDescent="0.2">
      <c r="A65" s="834" t="s">
        <v>271</v>
      </c>
      <c r="B65" s="835"/>
      <c r="C65" s="835"/>
      <c r="D65" s="835"/>
      <c r="E65" s="835"/>
      <c r="F65" s="836"/>
      <c r="G65" s="837"/>
      <c r="H65" s="839" t="s">
        <v>145</v>
      </c>
      <c r="I65" s="839"/>
      <c r="J65" s="839"/>
      <c r="K65" s="839"/>
      <c r="L65" s="839"/>
      <c r="M65" s="839"/>
      <c r="N65" s="839"/>
      <c r="O65" s="840"/>
      <c r="P65" s="843" t="s">
        <v>58</v>
      </c>
      <c r="Q65" s="839"/>
      <c r="R65" s="839"/>
      <c r="S65" s="839"/>
      <c r="T65" s="839"/>
      <c r="U65" s="839"/>
      <c r="V65" s="840"/>
      <c r="W65" s="845" t="s">
        <v>266</v>
      </c>
      <c r="X65" s="846"/>
      <c r="Y65" s="849"/>
      <c r="Z65" s="849"/>
      <c r="AA65" s="850"/>
      <c r="AB65" s="843" t="s">
        <v>11</v>
      </c>
      <c r="AC65" s="839"/>
      <c r="AD65" s="840"/>
      <c r="AE65" s="319" t="s">
        <v>309</v>
      </c>
      <c r="AF65" s="319"/>
      <c r="AG65" s="319"/>
      <c r="AH65" s="319"/>
      <c r="AI65" s="319" t="s">
        <v>331</v>
      </c>
      <c r="AJ65" s="319"/>
      <c r="AK65" s="319"/>
      <c r="AL65" s="319"/>
      <c r="AM65" s="319" t="s">
        <v>428</v>
      </c>
      <c r="AN65" s="319"/>
      <c r="AO65" s="319"/>
      <c r="AP65" s="319"/>
      <c r="AQ65" s="199" t="s">
        <v>184</v>
      </c>
      <c r="AR65" s="183"/>
      <c r="AS65" s="183"/>
      <c r="AT65" s="184"/>
      <c r="AU65" s="952" t="s">
        <v>133</v>
      </c>
      <c r="AV65" s="952"/>
      <c r="AW65" s="952"/>
      <c r="AX65" s="953"/>
      <c r="AY65">
        <f>COUNTA($H$67)</f>
        <v>0</v>
      </c>
    </row>
    <row r="66" spans="1:51" ht="18.75" hidden="1" customHeight="1" thickBot="1" x14ac:dyDescent="0.2">
      <c r="A66" s="827"/>
      <c r="B66" s="828"/>
      <c r="C66" s="828"/>
      <c r="D66" s="828"/>
      <c r="E66" s="828"/>
      <c r="F66" s="829"/>
      <c r="G66" s="838"/>
      <c r="H66" s="841"/>
      <c r="I66" s="841"/>
      <c r="J66" s="841"/>
      <c r="K66" s="841"/>
      <c r="L66" s="841"/>
      <c r="M66" s="841"/>
      <c r="N66" s="841"/>
      <c r="O66" s="842"/>
      <c r="P66" s="844"/>
      <c r="Q66" s="841"/>
      <c r="R66" s="841"/>
      <c r="S66" s="841"/>
      <c r="T66" s="841"/>
      <c r="U66" s="841"/>
      <c r="V66" s="842"/>
      <c r="W66" s="847"/>
      <c r="X66" s="848"/>
      <c r="Y66" s="851"/>
      <c r="Z66" s="851"/>
      <c r="AA66" s="852"/>
      <c r="AB66" s="844"/>
      <c r="AC66" s="841"/>
      <c r="AD66" s="842"/>
      <c r="AE66" s="319"/>
      <c r="AF66" s="319"/>
      <c r="AG66" s="319"/>
      <c r="AH66" s="319"/>
      <c r="AI66" s="319"/>
      <c r="AJ66" s="319"/>
      <c r="AK66" s="319"/>
      <c r="AL66" s="319"/>
      <c r="AM66" s="319"/>
      <c r="AN66" s="319"/>
      <c r="AO66" s="319"/>
      <c r="AP66" s="319"/>
      <c r="AQ66" s="215"/>
      <c r="AR66" s="163"/>
      <c r="AS66" s="164" t="s">
        <v>185</v>
      </c>
      <c r="AT66" s="186"/>
      <c r="AU66" s="255"/>
      <c r="AV66" s="255"/>
      <c r="AW66" s="841" t="s">
        <v>269</v>
      </c>
      <c r="AX66" s="954"/>
      <c r="AY66">
        <f>$AY$65</f>
        <v>0</v>
      </c>
    </row>
    <row r="67" spans="1:51" ht="7.5" hidden="1" customHeight="1" thickBot="1" x14ac:dyDescent="0.2">
      <c r="A67" s="827"/>
      <c r="B67" s="828"/>
      <c r="C67" s="828"/>
      <c r="D67" s="828"/>
      <c r="E67" s="828"/>
      <c r="F67" s="829"/>
      <c r="G67" s="955" t="s">
        <v>186</v>
      </c>
      <c r="H67" s="938"/>
      <c r="I67" s="939"/>
      <c r="J67" s="939"/>
      <c r="K67" s="939"/>
      <c r="L67" s="939"/>
      <c r="M67" s="939"/>
      <c r="N67" s="939"/>
      <c r="O67" s="940"/>
      <c r="P67" s="938"/>
      <c r="Q67" s="939"/>
      <c r="R67" s="939"/>
      <c r="S67" s="939"/>
      <c r="T67" s="939"/>
      <c r="U67" s="939"/>
      <c r="V67" s="940"/>
      <c r="W67" s="944"/>
      <c r="X67" s="945"/>
      <c r="Y67" s="925" t="s">
        <v>12</v>
      </c>
      <c r="Z67" s="925"/>
      <c r="AA67" s="926"/>
      <c r="AB67" s="927" t="s">
        <v>289</v>
      </c>
      <c r="AC67" s="927"/>
      <c r="AD67" s="927"/>
      <c r="AE67" s="347"/>
      <c r="AF67" s="348"/>
      <c r="AG67" s="348"/>
      <c r="AH67" s="348"/>
      <c r="AI67" s="347"/>
      <c r="AJ67" s="348"/>
      <c r="AK67" s="348"/>
      <c r="AL67" s="348"/>
      <c r="AM67" s="347"/>
      <c r="AN67" s="348"/>
      <c r="AO67" s="348"/>
      <c r="AP67" s="348"/>
      <c r="AQ67" s="347"/>
      <c r="AR67" s="348"/>
      <c r="AS67" s="348"/>
      <c r="AT67" s="792"/>
      <c r="AU67" s="348"/>
      <c r="AV67" s="348"/>
      <c r="AW67" s="348"/>
      <c r="AX67" s="349"/>
      <c r="AY67">
        <f t="shared" ref="AY67:AY72" si="8">$AY$65</f>
        <v>0</v>
      </c>
    </row>
    <row r="68" spans="1:51" ht="23.25" hidden="1" customHeight="1" thickBot="1" x14ac:dyDescent="0.2">
      <c r="A68" s="827"/>
      <c r="B68" s="828"/>
      <c r="C68" s="828"/>
      <c r="D68" s="828"/>
      <c r="E68" s="828"/>
      <c r="F68" s="829"/>
      <c r="G68" s="915"/>
      <c r="H68" s="941"/>
      <c r="I68" s="942"/>
      <c r="J68" s="942"/>
      <c r="K68" s="942"/>
      <c r="L68" s="942"/>
      <c r="M68" s="942"/>
      <c r="N68" s="942"/>
      <c r="O68" s="943"/>
      <c r="P68" s="941"/>
      <c r="Q68" s="942"/>
      <c r="R68" s="942"/>
      <c r="S68" s="942"/>
      <c r="T68" s="942"/>
      <c r="U68" s="942"/>
      <c r="V68" s="943"/>
      <c r="W68" s="946"/>
      <c r="X68" s="947"/>
      <c r="Y68" s="115" t="s">
        <v>53</v>
      </c>
      <c r="Z68" s="115"/>
      <c r="AA68" s="116"/>
      <c r="AB68" s="950" t="s">
        <v>289</v>
      </c>
      <c r="AC68" s="950"/>
      <c r="AD68" s="950"/>
      <c r="AE68" s="347"/>
      <c r="AF68" s="348"/>
      <c r="AG68" s="348"/>
      <c r="AH68" s="348"/>
      <c r="AI68" s="347"/>
      <c r="AJ68" s="348"/>
      <c r="AK68" s="348"/>
      <c r="AL68" s="348"/>
      <c r="AM68" s="347"/>
      <c r="AN68" s="348"/>
      <c r="AO68" s="348"/>
      <c r="AP68" s="348"/>
      <c r="AQ68" s="347"/>
      <c r="AR68" s="348"/>
      <c r="AS68" s="348"/>
      <c r="AT68" s="792"/>
      <c r="AU68" s="348"/>
      <c r="AV68" s="348"/>
      <c r="AW68" s="348"/>
      <c r="AX68" s="349"/>
      <c r="AY68">
        <f t="shared" si="8"/>
        <v>0</v>
      </c>
    </row>
    <row r="69" spans="1:51" ht="23.25" hidden="1" customHeight="1" thickBot="1" x14ac:dyDescent="0.2">
      <c r="A69" s="827"/>
      <c r="B69" s="828"/>
      <c r="C69" s="828"/>
      <c r="D69" s="828"/>
      <c r="E69" s="828"/>
      <c r="F69" s="829"/>
      <c r="G69" s="956"/>
      <c r="H69" s="941"/>
      <c r="I69" s="942"/>
      <c r="J69" s="942"/>
      <c r="K69" s="942"/>
      <c r="L69" s="942"/>
      <c r="M69" s="942"/>
      <c r="N69" s="942"/>
      <c r="O69" s="943"/>
      <c r="P69" s="941"/>
      <c r="Q69" s="942"/>
      <c r="R69" s="942"/>
      <c r="S69" s="942"/>
      <c r="T69" s="942"/>
      <c r="U69" s="942"/>
      <c r="V69" s="943"/>
      <c r="W69" s="948"/>
      <c r="X69" s="949"/>
      <c r="Y69" s="115" t="s">
        <v>13</v>
      </c>
      <c r="Z69" s="115"/>
      <c r="AA69" s="116"/>
      <c r="AB69" s="951" t="s">
        <v>290</v>
      </c>
      <c r="AC69" s="951"/>
      <c r="AD69" s="951"/>
      <c r="AE69" s="355"/>
      <c r="AF69" s="356"/>
      <c r="AG69" s="356"/>
      <c r="AH69" s="356"/>
      <c r="AI69" s="355"/>
      <c r="AJ69" s="356"/>
      <c r="AK69" s="356"/>
      <c r="AL69" s="356"/>
      <c r="AM69" s="355"/>
      <c r="AN69" s="356"/>
      <c r="AO69" s="356"/>
      <c r="AP69" s="356"/>
      <c r="AQ69" s="347"/>
      <c r="AR69" s="348"/>
      <c r="AS69" s="348"/>
      <c r="AT69" s="792"/>
      <c r="AU69" s="348"/>
      <c r="AV69" s="348"/>
      <c r="AW69" s="348"/>
      <c r="AX69" s="349"/>
      <c r="AY69">
        <f t="shared" si="8"/>
        <v>0</v>
      </c>
    </row>
    <row r="70" spans="1:51" ht="23.25" hidden="1" customHeight="1" thickBot="1" x14ac:dyDescent="0.2">
      <c r="A70" s="827" t="s">
        <v>275</v>
      </c>
      <c r="B70" s="828"/>
      <c r="C70" s="828"/>
      <c r="D70" s="828"/>
      <c r="E70" s="828"/>
      <c r="F70" s="829"/>
      <c r="G70" s="915" t="s">
        <v>187</v>
      </c>
      <c r="H70" s="916"/>
      <c r="I70" s="916"/>
      <c r="J70" s="916"/>
      <c r="K70" s="916"/>
      <c r="L70" s="916"/>
      <c r="M70" s="916"/>
      <c r="N70" s="916"/>
      <c r="O70" s="916"/>
      <c r="P70" s="916"/>
      <c r="Q70" s="916"/>
      <c r="R70" s="916"/>
      <c r="S70" s="916"/>
      <c r="T70" s="916"/>
      <c r="U70" s="916"/>
      <c r="V70" s="916"/>
      <c r="W70" s="919" t="s">
        <v>288</v>
      </c>
      <c r="X70" s="920"/>
      <c r="Y70" s="925" t="s">
        <v>12</v>
      </c>
      <c r="Z70" s="925"/>
      <c r="AA70" s="926"/>
      <c r="AB70" s="927" t="s">
        <v>289</v>
      </c>
      <c r="AC70" s="927"/>
      <c r="AD70" s="927"/>
      <c r="AE70" s="347"/>
      <c r="AF70" s="348"/>
      <c r="AG70" s="348"/>
      <c r="AH70" s="348"/>
      <c r="AI70" s="347"/>
      <c r="AJ70" s="348"/>
      <c r="AK70" s="348"/>
      <c r="AL70" s="348"/>
      <c r="AM70" s="347"/>
      <c r="AN70" s="348"/>
      <c r="AO70" s="348"/>
      <c r="AP70" s="348"/>
      <c r="AQ70" s="347"/>
      <c r="AR70" s="348"/>
      <c r="AS70" s="348"/>
      <c r="AT70" s="792"/>
      <c r="AU70" s="348"/>
      <c r="AV70" s="348"/>
      <c r="AW70" s="348"/>
      <c r="AX70" s="349"/>
      <c r="AY70">
        <f t="shared" si="8"/>
        <v>0</v>
      </c>
    </row>
    <row r="71" spans="1:51" ht="23.25" hidden="1" customHeight="1" thickBot="1" x14ac:dyDescent="0.2">
      <c r="A71" s="827"/>
      <c r="B71" s="828"/>
      <c r="C71" s="828"/>
      <c r="D71" s="828"/>
      <c r="E71" s="828"/>
      <c r="F71" s="829"/>
      <c r="G71" s="915"/>
      <c r="H71" s="917"/>
      <c r="I71" s="917"/>
      <c r="J71" s="917"/>
      <c r="K71" s="917"/>
      <c r="L71" s="917"/>
      <c r="M71" s="917"/>
      <c r="N71" s="917"/>
      <c r="O71" s="917"/>
      <c r="P71" s="917"/>
      <c r="Q71" s="917"/>
      <c r="R71" s="917"/>
      <c r="S71" s="917"/>
      <c r="T71" s="917"/>
      <c r="U71" s="917"/>
      <c r="V71" s="917"/>
      <c r="W71" s="921"/>
      <c r="X71" s="922"/>
      <c r="Y71" s="115" t="s">
        <v>53</v>
      </c>
      <c r="Z71" s="115"/>
      <c r="AA71" s="116"/>
      <c r="AB71" s="950" t="s">
        <v>289</v>
      </c>
      <c r="AC71" s="950"/>
      <c r="AD71" s="950"/>
      <c r="AE71" s="347"/>
      <c r="AF71" s="348"/>
      <c r="AG71" s="348"/>
      <c r="AH71" s="348"/>
      <c r="AI71" s="347"/>
      <c r="AJ71" s="348"/>
      <c r="AK71" s="348"/>
      <c r="AL71" s="348"/>
      <c r="AM71" s="347"/>
      <c r="AN71" s="348"/>
      <c r="AO71" s="348"/>
      <c r="AP71" s="348"/>
      <c r="AQ71" s="347"/>
      <c r="AR71" s="348"/>
      <c r="AS71" s="348"/>
      <c r="AT71" s="792"/>
      <c r="AU71" s="348"/>
      <c r="AV71" s="348"/>
      <c r="AW71" s="348"/>
      <c r="AX71" s="349"/>
      <c r="AY71">
        <f t="shared" si="8"/>
        <v>0</v>
      </c>
    </row>
    <row r="72" spans="1:51" ht="23.25" hidden="1" customHeight="1" thickBot="1" x14ac:dyDescent="0.2">
      <c r="A72" s="830"/>
      <c r="B72" s="831"/>
      <c r="C72" s="831"/>
      <c r="D72" s="831"/>
      <c r="E72" s="831"/>
      <c r="F72" s="832"/>
      <c r="G72" s="915"/>
      <c r="H72" s="918"/>
      <c r="I72" s="918"/>
      <c r="J72" s="918"/>
      <c r="K72" s="918"/>
      <c r="L72" s="918"/>
      <c r="M72" s="918"/>
      <c r="N72" s="918"/>
      <c r="O72" s="918"/>
      <c r="P72" s="918"/>
      <c r="Q72" s="918"/>
      <c r="R72" s="918"/>
      <c r="S72" s="918"/>
      <c r="T72" s="918"/>
      <c r="U72" s="918"/>
      <c r="V72" s="918"/>
      <c r="W72" s="923"/>
      <c r="X72" s="924"/>
      <c r="Y72" s="115" t="s">
        <v>13</v>
      </c>
      <c r="Z72" s="115"/>
      <c r="AA72" s="116"/>
      <c r="AB72" s="951" t="s">
        <v>290</v>
      </c>
      <c r="AC72" s="951"/>
      <c r="AD72" s="951"/>
      <c r="AE72" s="355"/>
      <c r="AF72" s="356"/>
      <c r="AG72" s="356"/>
      <c r="AH72" s="356"/>
      <c r="AI72" s="355"/>
      <c r="AJ72" s="356"/>
      <c r="AK72" s="356"/>
      <c r="AL72" s="356"/>
      <c r="AM72" s="355"/>
      <c r="AN72" s="356"/>
      <c r="AO72" s="356"/>
      <c r="AP72" s="914"/>
      <c r="AQ72" s="347"/>
      <c r="AR72" s="348"/>
      <c r="AS72" s="348"/>
      <c r="AT72" s="792"/>
      <c r="AU72" s="348"/>
      <c r="AV72" s="348"/>
      <c r="AW72" s="348"/>
      <c r="AX72" s="349"/>
      <c r="AY72">
        <f t="shared" si="8"/>
        <v>0</v>
      </c>
    </row>
    <row r="73" spans="1:51" ht="18.75" hidden="1" customHeight="1" thickBot="1" x14ac:dyDescent="0.2">
      <c r="A73" s="813" t="s">
        <v>271</v>
      </c>
      <c r="B73" s="814"/>
      <c r="C73" s="814"/>
      <c r="D73" s="814"/>
      <c r="E73" s="814"/>
      <c r="F73" s="815"/>
      <c r="G73" s="784"/>
      <c r="H73" s="183" t="s">
        <v>145</v>
      </c>
      <c r="I73" s="183"/>
      <c r="J73" s="183"/>
      <c r="K73" s="183"/>
      <c r="L73" s="183"/>
      <c r="M73" s="183"/>
      <c r="N73" s="183"/>
      <c r="O73" s="184"/>
      <c r="P73" s="199" t="s">
        <v>58</v>
      </c>
      <c r="Q73" s="183"/>
      <c r="R73" s="183"/>
      <c r="S73" s="183"/>
      <c r="T73" s="183"/>
      <c r="U73" s="183"/>
      <c r="V73" s="183"/>
      <c r="W73" s="183"/>
      <c r="X73" s="184"/>
      <c r="Y73" s="786"/>
      <c r="Z73" s="787"/>
      <c r="AA73" s="788"/>
      <c r="AB73" s="199" t="s">
        <v>11</v>
      </c>
      <c r="AC73" s="183"/>
      <c r="AD73" s="184"/>
      <c r="AE73" s="319" t="s">
        <v>309</v>
      </c>
      <c r="AF73" s="319"/>
      <c r="AG73" s="319"/>
      <c r="AH73" s="319"/>
      <c r="AI73" s="319" t="s">
        <v>331</v>
      </c>
      <c r="AJ73" s="319"/>
      <c r="AK73" s="319"/>
      <c r="AL73" s="319"/>
      <c r="AM73" s="319" t="s">
        <v>428</v>
      </c>
      <c r="AN73" s="319"/>
      <c r="AO73" s="319"/>
      <c r="AP73" s="319"/>
      <c r="AQ73" s="199" t="s">
        <v>184</v>
      </c>
      <c r="AR73" s="183"/>
      <c r="AS73" s="183"/>
      <c r="AT73" s="184"/>
      <c r="AU73" s="257" t="s">
        <v>133</v>
      </c>
      <c r="AV73" s="161"/>
      <c r="AW73" s="161"/>
      <c r="AX73" s="162"/>
      <c r="AY73">
        <f>COUNTA($H$75)</f>
        <v>0</v>
      </c>
    </row>
    <row r="74" spans="1:51" ht="18.75" hidden="1" customHeight="1" thickBot="1" x14ac:dyDescent="0.2">
      <c r="A74" s="816"/>
      <c r="B74" s="817"/>
      <c r="C74" s="817"/>
      <c r="D74" s="817"/>
      <c r="E74" s="817"/>
      <c r="F74" s="818"/>
      <c r="G74" s="785"/>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thickBot="1" x14ac:dyDescent="0.2">
      <c r="A75" s="816"/>
      <c r="B75" s="817"/>
      <c r="C75" s="817"/>
      <c r="D75" s="817"/>
      <c r="E75" s="817"/>
      <c r="F75" s="818"/>
      <c r="G75" s="759"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thickBot="1" x14ac:dyDescent="0.2">
      <c r="A76" s="816"/>
      <c r="B76" s="817"/>
      <c r="C76" s="817"/>
      <c r="D76" s="817"/>
      <c r="E76" s="817"/>
      <c r="F76" s="818"/>
      <c r="G76" s="760"/>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thickBot="1" x14ac:dyDescent="0.2">
      <c r="A77" s="816"/>
      <c r="B77" s="817"/>
      <c r="C77" s="817"/>
      <c r="D77" s="817"/>
      <c r="E77" s="817"/>
      <c r="F77" s="818"/>
      <c r="G77" s="761"/>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thickBot="1" x14ac:dyDescent="0.2">
      <c r="A78" s="888" t="s">
        <v>302</v>
      </c>
      <c r="B78" s="889"/>
      <c r="C78" s="889"/>
      <c r="D78" s="889"/>
      <c r="E78" s="886" t="s">
        <v>249</v>
      </c>
      <c r="F78" s="887"/>
      <c r="G78" s="45" t="s">
        <v>187</v>
      </c>
      <c r="H78" s="770"/>
      <c r="I78" s="229"/>
      <c r="J78" s="229"/>
      <c r="K78" s="229"/>
      <c r="L78" s="229"/>
      <c r="M78" s="229"/>
      <c r="N78" s="229"/>
      <c r="O78" s="771"/>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thickBot="1" x14ac:dyDescent="0.2">
      <c r="A79" s="789" t="s">
        <v>148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11" t="s">
        <v>265</v>
      </c>
      <c r="AP79" s="112"/>
      <c r="AQ79" s="112"/>
      <c r="AR79" s="62"/>
      <c r="AS79" s="111"/>
      <c r="AT79" s="112"/>
      <c r="AU79" s="112"/>
      <c r="AV79" s="112"/>
      <c r="AW79" s="112"/>
      <c r="AX79" s="113"/>
      <c r="AY79">
        <f>COUNTIF($AR$79,"☑")</f>
        <v>0</v>
      </c>
    </row>
    <row r="80" spans="1:51" ht="18.75" hidden="1" customHeight="1" thickBot="1" x14ac:dyDescent="0.2">
      <c r="A80" s="499" t="s">
        <v>146</v>
      </c>
      <c r="B80" s="822" t="s">
        <v>262</v>
      </c>
      <c r="C80" s="823"/>
      <c r="D80" s="823"/>
      <c r="E80" s="823"/>
      <c r="F80" s="824"/>
      <c r="G80" s="757" t="s">
        <v>138</v>
      </c>
      <c r="H80" s="757"/>
      <c r="I80" s="757"/>
      <c r="J80" s="757"/>
      <c r="K80" s="757"/>
      <c r="L80" s="757"/>
      <c r="M80" s="757"/>
      <c r="N80" s="757"/>
      <c r="O80" s="757"/>
      <c r="P80" s="757"/>
      <c r="Q80" s="757"/>
      <c r="R80" s="757"/>
      <c r="S80" s="757"/>
      <c r="T80" s="757"/>
      <c r="U80" s="757"/>
      <c r="V80" s="757"/>
      <c r="W80" s="757"/>
      <c r="X80" s="757"/>
      <c r="Y80" s="757"/>
      <c r="Z80" s="757"/>
      <c r="AA80" s="758"/>
      <c r="AB80" s="756" t="s">
        <v>621</v>
      </c>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858"/>
      <c r="AY80">
        <f>COUNTA($G$82)</f>
        <v>0</v>
      </c>
    </row>
    <row r="81" spans="1:60" ht="10.5" hidden="1" customHeight="1" thickBot="1" x14ac:dyDescent="0.2">
      <c r="A81" s="500"/>
      <c r="B81" s="825"/>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thickBot="1" x14ac:dyDescent="0.2">
      <c r="A82" s="500"/>
      <c r="B82" s="825"/>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30"/>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thickBot="1" x14ac:dyDescent="0.2">
      <c r="A83" s="500"/>
      <c r="B83" s="825"/>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3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thickBot="1" x14ac:dyDescent="0.2">
      <c r="A84" s="500"/>
      <c r="B84" s="826"/>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2"/>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thickBot="1" x14ac:dyDescent="0.2">
      <c r="A85" s="500"/>
      <c r="B85" s="532" t="s">
        <v>144</v>
      </c>
      <c r="C85" s="532"/>
      <c r="D85" s="532"/>
      <c r="E85" s="532"/>
      <c r="F85" s="533"/>
      <c r="G85" s="772" t="s">
        <v>60</v>
      </c>
      <c r="H85" s="757"/>
      <c r="I85" s="757"/>
      <c r="J85" s="757"/>
      <c r="K85" s="757"/>
      <c r="L85" s="757"/>
      <c r="M85" s="757"/>
      <c r="N85" s="757"/>
      <c r="O85" s="758"/>
      <c r="P85" s="756" t="s">
        <v>62</v>
      </c>
      <c r="Q85" s="757"/>
      <c r="R85" s="757"/>
      <c r="S85" s="757"/>
      <c r="T85" s="757"/>
      <c r="U85" s="757"/>
      <c r="V85" s="757"/>
      <c r="W85" s="757"/>
      <c r="X85" s="758"/>
      <c r="Y85" s="187"/>
      <c r="Z85" s="188"/>
      <c r="AA85" s="189"/>
      <c r="AB85" s="438" t="s">
        <v>11</v>
      </c>
      <c r="AC85" s="439"/>
      <c r="AD85" s="440"/>
      <c r="AE85" s="319" t="s">
        <v>309</v>
      </c>
      <c r="AF85" s="319"/>
      <c r="AG85" s="319"/>
      <c r="AH85" s="319"/>
      <c r="AI85" s="319" t="s">
        <v>331</v>
      </c>
      <c r="AJ85" s="319"/>
      <c r="AK85" s="319"/>
      <c r="AL85" s="319"/>
      <c r="AM85" s="319" t="s">
        <v>428</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thickBot="1" x14ac:dyDescent="0.2">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thickBot="1" x14ac:dyDescent="0.2">
      <c r="A87" s="500"/>
      <c r="B87" s="532"/>
      <c r="C87" s="532"/>
      <c r="D87" s="532"/>
      <c r="E87" s="532"/>
      <c r="F87" s="533"/>
      <c r="G87" s="216"/>
      <c r="H87" s="175"/>
      <c r="I87" s="175"/>
      <c r="J87" s="175"/>
      <c r="K87" s="175"/>
      <c r="L87" s="175"/>
      <c r="M87" s="175"/>
      <c r="N87" s="175"/>
      <c r="O87" s="217"/>
      <c r="P87" s="175"/>
      <c r="Q87" s="777"/>
      <c r="R87" s="777"/>
      <c r="S87" s="777"/>
      <c r="T87" s="777"/>
      <c r="U87" s="777"/>
      <c r="V87" s="777"/>
      <c r="W87" s="777"/>
      <c r="X87" s="778"/>
      <c r="Y87" s="733" t="s">
        <v>61</v>
      </c>
      <c r="Z87" s="734"/>
      <c r="AA87" s="735"/>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thickBot="1" x14ac:dyDescent="0.2">
      <c r="A88" s="500"/>
      <c r="B88" s="532"/>
      <c r="C88" s="532"/>
      <c r="D88" s="532"/>
      <c r="E88" s="532"/>
      <c r="F88" s="533"/>
      <c r="G88" s="218"/>
      <c r="H88" s="219"/>
      <c r="I88" s="219"/>
      <c r="J88" s="219"/>
      <c r="K88" s="219"/>
      <c r="L88" s="219"/>
      <c r="M88" s="219"/>
      <c r="N88" s="219"/>
      <c r="O88" s="220"/>
      <c r="P88" s="779"/>
      <c r="Q88" s="779"/>
      <c r="R88" s="779"/>
      <c r="S88" s="779"/>
      <c r="T88" s="779"/>
      <c r="U88" s="779"/>
      <c r="V88" s="779"/>
      <c r="W88" s="779"/>
      <c r="X88" s="780"/>
      <c r="Y88" s="709" t="s">
        <v>53</v>
      </c>
      <c r="Z88" s="710"/>
      <c r="AA88" s="711"/>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9.75" hidden="1" customHeight="1" thickBot="1" x14ac:dyDescent="0.2">
      <c r="A89" s="500"/>
      <c r="B89" s="534"/>
      <c r="C89" s="534"/>
      <c r="D89" s="534"/>
      <c r="E89" s="534"/>
      <c r="F89" s="535"/>
      <c r="G89" s="221"/>
      <c r="H89" s="178"/>
      <c r="I89" s="178"/>
      <c r="J89" s="178"/>
      <c r="K89" s="178"/>
      <c r="L89" s="178"/>
      <c r="M89" s="178"/>
      <c r="N89" s="178"/>
      <c r="O89" s="222"/>
      <c r="P89" s="288"/>
      <c r="Q89" s="288"/>
      <c r="R89" s="288"/>
      <c r="S89" s="288"/>
      <c r="T89" s="288"/>
      <c r="U89" s="288"/>
      <c r="V89" s="288"/>
      <c r="W89" s="288"/>
      <c r="X89" s="781"/>
      <c r="Y89" s="709" t="s">
        <v>13</v>
      </c>
      <c r="Z89" s="710"/>
      <c r="AA89" s="711"/>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thickBot="1" x14ac:dyDescent="0.2">
      <c r="A90" s="500"/>
      <c r="B90" s="532" t="s">
        <v>144</v>
      </c>
      <c r="C90" s="532"/>
      <c r="D90" s="532"/>
      <c r="E90" s="532"/>
      <c r="F90" s="533"/>
      <c r="G90" s="772" t="s">
        <v>60</v>
      </c>
      <c r="H90" s="757"/>
      <c r="I90" s="757"/>
      <c r="J90" s="757"/>
      <c r="K90" s="757"/>
      <c r="L90" s="757"/>
      <c r="M90" s="757"/>
      <c r="N90" s="757"/>
      <c r="O90" s="758"/>
      <c r="P90" s="756" t="s">
        <v>62</v>
      </c>
      <c r="Q90" s="757"/>
      <c r="R90" s="757"/>
      <c r="S90" s="757"/>
      <c r="T90" s="757"/>
      <c r="U90" s="757"/>
      <c r="V90" s="757"/>
      <c r="W90" s="757"/>
      <c r="X90" s="758"/>
      <c r="Y90" s="187"/>
      <c r="Z90" s="188"/>
      <c r="AA90" s="189"/>
      <c r="AB90" s="438" t="s">
        <v>11</v>
      </c>
      <c r="AC90" s="439"/>
      <c r="AD90" s="440"/>
      <c r="AE90" s="319" t="s">
        <v>309</v>
      </c>
      <c r="AF90" s="319"/>
      <c r="AG90" s="319"/>
      <c r="AH90" s="319"/>
      <c r="AI90" s="319" t="s">
        <v>331</v>
      </c>
      <c r="AJ90" s="319"/>
      <c r="AK90" s="319"/>
      <c r="AL90" s="319"/>
      <c r="AM90" s="319" t="s">
        <v>428</v>
      </c>
      <c r="AN90" s="319"/>
      <c r="AO90" s="319"/>
      <c r="AP90" s="319"/>
      <c r="AQ90" s="199" t="s">
        <v>184</v>
      </c>
      <c r="AR90" s="183"/>
      <c r="AS90" s="183"/>
      <c r="AT90" s="184"/>
      <c r="AU90" s="353" t="s">
        <v>133</v>
      </c>
      <c r="AV90" s="353"/>
      <c r="AW90" s="353"/>
      <c r="AX90" s="354"/>
      <c r="AY90">
        <f>COUNTA($G$92)</f>
        <v>0</v>
      </c>
    </row>
    <row r="91" spans="1:60" ht="18.75" hidden="1" customHeight="1" thickBot="1" x14ac:dyDescent="0.2">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thickBot="1" x14ac:dyDescent="0.2">
      <c r="A92" s="500"/>
      <c r="B92" s="532"/>
      <c r="C92" s="532"/>
      <c r="D92" s="532"/>
      <c r="E92" s="532"/>
      <c r="F92" s="533"/>
      <c r="G92" s="216"/>
      <c r="H92" s="175"/>
      <c r="I92" s="175"/>
      <c r="J92" s="175"/>
      <c r="K92" s="175"/>
      <c r="L92" s="175"/>
      <c r="M92" s="175"/>
      <c r="N92" s="175"/>
      <c r="O92" s="217"/>
      <c r="P92" s="175"/>
      <c r="Q92" s="777"/>
      <c r="R92" s="777"/>
      <c r="S92" s="777"/>
      <c r="T92" s="777"/>
      <c r="U92" s="777"/>
      <c r="V92" s="777"/>
      <c r="W92" s="777"/>
      <c r="X92" s="778"/>
      <c r="Y92" s="733" t="s">
        <v>61</v>
      </c>
      <c r="Z92" s="734"/>
      <c r="AA92" s="735"/>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thickBot="1" x14ac:dyDescent="0.2">
      <c r="A93" s="500"/>
      <c r="B93" s="532"/>
      <c r="C93" s="532"/>
      <c r="D93" s="532"/>
      <c r="E93" s="532"/>
      <c r="F93" s="533"/>
      <c r="G93" s="218"/>
      <c r="H93" s="219"/>
      <c r="I93" s="219"/>
      <c r="J93" s="219"/>
      <c r="K93" s="219"/>
      <c r="L93" s="219"/>
      <c r="M93" s="219"/>
      <c r="N93" s="219"/>
      <c r="O93" s="220"/>
      <c r="P93" s="779"/>
      <c r="Q93" s="779"/>
      <c r="R93" s="779"/>
      <c r="S93" s="779"/>
      <c r="T93" s="779"/>
      <c r="U93" s="779"/>
      <c r="V93" s="779"/>
      <c r="W93" s="779"/>
      <c r="X93" s="780"/>
      <c r="Y93" s="709" t="s">
        <v>53</v>
      </c>
      <c r="Z93" s="710"/>
      <c r="AA93" s="711"/>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thickBot="1" x14ac:dyDescent="0.2">
      <c r="A94" s="500"/>
      <c r="B94" s="534"/>
      <c r="C94" s="534"/>
      <c r="D94" s="534"/>
      <c r="E94" s="534"/>
      <c r="F94" s="535"/>
      <c r="G94" s="221"/>
      <c r="H94" s="178"/>
      <c r="I94" s="178"/>
      <c r="J94" s="178"/>
      <c r="K94" s="178"/>
      <c r="L94" s="178"/>
      <c r="M94" s="178"/>
      <c r="N94" s="178"/>
      <c r="O94" s="222"/>
      <c r="P94" s="288"/>
      <c r="Q94" s="288"/>
      <c r="R94" s="288"/>
      <c r="S94" s="288"/>
      <c r="T94" s="288"/>
      <c r="U94" s="288"/>
      <c r="V94" s="288"/>
      <c r="W94" s="288"/>
      <c r="X94" s="781"/>
      <c r="Y94" s="709" t="s">
        <v>13</v>
      </c>
      <c r="Z94" s="710"/>
      <c r="AA94" s="711"/>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thickBot="1" x14ac:dyDescent="0.2">
      <c r="A95" s="500"/>
      <c r="B95" s="532" t="s">
        <v>144</v>
      </c>
      <c r="C95" s="532"/>
      <c r="D95" s="532"/>
      <c r="E95" s="532"/>
      <c r="F95" s="533"/>
      <c r="G95" s="772" t="s">
        <v>60</v>
      </c>
      <c r="H95" s="757"/>
      <c r="I95" s="757"/>
      <c r="J95" s="757"/>
      <c r="K95" s="757"/>
      <c r="L95" s="757"/>
      <c r="M95" s="757"/>
      <c r="N95" s="757"/>
      <c r="O95" s="758"/>
      <c r="P95" s="756" t="s">
        <v>62</v>
      </c>
      <c r="Q95" s="757"/>
      <c r="R95" s="757"/>
      <c r="S95" s="757"/>
      <c r="T95" s="757"/>
      <c r="U95" s="757"/>
      <c r="V95" s="757"/>
      <c r="W95" s="757"/>
      <c r="X95" s="758"/>
      <c r="Y95" s="187"/>
      <c r="Z95" s="188"/>
      <c r="AA95" s="189"/>
      <c r="AB95" s="438" t="s">
        <v>11</v>
      </c>
      <c r="AC95" s="439"/>
      <c r="AD95" s="440"/>
      <c r="AE95" s="319" t="s">
        <v>309</v>
      </c>
      <c r="AF95" s="319"/>
      <c r="AG95" s="319"/>
      <c r="AH95" s="319"/>
      <c r="AI95" s="319" t="s">
        <v>331</v>
      </c>
      <c r="AJ95" s="319"/>
      <c r="AK95" s="319"/>
      <c r="AL95" s="319"/>
      <c r="AM95" s="319" t="s">
        <v>428</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thickBot="1" x14ac:dyDescent="0.2">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thickBot="1" x14ac:dyDescent="0.2">
      <c r="A97" s="500"/>
      <c r="B97" s="532"/>
      <c r="C97" s="532"/>
      <c r="D97" s="532"/>
      <c r="E97" s="532"/>
      <c r="F97" s="533"/>
      <c r="G97" s="216"/>
      <c r="H97" s="175"/>
      <c r="I97" s="175"/>
      <c r="J97" s="175"/>
      <c r="K97" s="175"/>
      <c r="L97" s="175"/>
      <c r="M97" s="175"/>
      <c r="N97" s="175"/>
      <c r="O97" s="217"/>
      <c r="P97" s="175"/>
      <c r="Q97" s="777"/>
      <c r="R97" s="777"/>
      <c r="S97" s="777"/>
      <c r="T97" s="777"/>
      <c r="U97" s="777"/>
      <c r="V97" s="777"/>
      <c r="W97" s="777"/>
      <c r="X97" s="778"/>
      <c r="Y97" s="733" t="s">
        <v>61</v>
      </c>
      <c r="Z97" s="734"/>
      <c r="AA97" s="735"/>
      <c r="AB97" s="387"/>
      <c r="AC97" s="388"/>
      <c r="AD97" s="389"/>
      <c r="AE97" s="347"/>
      <c r="AF97" s="348"/>
      <c r="AG97" s="348"/>
      <c r="AH97" s="792"/>
      <c r="AI97" s="347"/>
      <c r="AJ97" s="348"/>
      <c r="AK97" s="348"/>
      <c r="AL97" s="792"/>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thickBot="1" x14ac:dyDescent="0.2">
      <c r="A98" s="500"/>
      <c r="B98" s="532"/>
      <c r="C98" s="532"/>
      <c r="D98" s="532"/>
      <c r="E98" s="532"/>
      <c r="F98" s="533"/>
      <c r="G98" s="218"/>
      <c r="H98" s="219"/>
      <c r="I98" s="219"/>
      <c r="J98" s="219"/>
      <c r="K98" s="219"/>
      <c r="L98" s="219"/>
      <c r="M98" s="219"/>
      <c r="N98" s="219"/>
      <c r="O98" s="220"/>
      <c r="P98" s="779"/>
      <c r="Q98" s="779"/>
      <c r="R98" s="779"/>
      <c r="S98" s="779"/>
      <c r="T98" s="779"/>
      <c r="U98" s="779"/>
      <c r="V98" s="779"/>
      <c r="W98" s="779"/>
      <c r="X98" s="780"/>
      <c r="Y98" s="709" t="s">
        <v>53</v>
      </c>
      <c r="Z98" s="710"/>
      <c r="AA98" s="711"/>
      <c r="AB98" s="284"/>
      <c r="AC98" s="285"/>
      <c r="AD98" s="286"/>
      <c r="AE98" s="347"/>
      <c r="AF98" s="348"/>
      <c r="AG98" s="348"/>
      <c r="AH98" s="792"/>
      <c r="AI98" s="347"/>
      <c r="AJ98" s="348"/>
      <c r="AK98" s="348"/>
      <c r="AL98" s="792"/>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56"/>
      <c r="C99" s="856"/>
      <c r="D99" s="856"/>
      <c r="E99" s="856"/>
      <c r="F99" s="857"/>
      <c r="G99" s="782"/>
      <c r="H99" s="232"/>
      <c r="I99" s="232"/>
      <c r="J99" s="232"/>
      <c r="K99" s="232"/>
      <c r="L99" s="232"/>
      <c r="M99" s="232"/>
      <c r="N99" s="232"/>
      <c r="O99" s="783"/>
      <c r="P99" s="819"/>
      <c r="Q99" s="819"/>
      <c r="R99" s="819"/>
      <c r="S99" s="819"/>
      <c r="T99" s="819"/>
      <c r="U99" s="819"/>
      <c r="V99" s="819"/>
      <c r="W99" s="819"/>
      <c r="X99" s="820"/>
      <c r="Y99" s="460" t="s">
        <v>13</v>
      </c>
      <c r="Z99" s="461"/>
      <c r="AA99" s="462"/>
      <c r="AB99" s="442" t="s">
        <v>14</v>
      </c>
      <c r="AC99" s="443"/>
      <c r="AD99" s="444"/>
      <c r="AE99" s="793"/>
      <c r="AF99" s="794"/>
      <c r="AG99" s="794"/>
      <c r="AH99" s="821"/>
      <c r="AI99" s="793"/>
      <c r="AJ99" s="794"/>
      <c r="AK99" s="794"/>
      <c r="AL99" s="821"/>
      <c r="AM99" s="793"/>
      <c r="AN99" s="794"/>
      <c r="AO99" s="794"/>
      <c r="AP99" s="794"/>
      <c r="AQ99" s="795"/>
      <c r="AR99" s="796"/>
      <c r="AS99" s="796"/>
      <c r="AT99" s="797"/>
      <c r="AU99" s="794"/>
      <c r="AV99" s="794"/>
      <c r="AW99" s="794"/>
      <c r="AX99" s="798"/>
      <c r="AY99">
        <f t="shared" si="12"/>
        <v>0</v>
      </c>
    </row>
    <row r="100" spans="1:60" ht="31.5" customHeight="1" x14ac:dyDescent="0.15">
      <c r="A100" s="808" t="s">
        <v>272</v>
      </c>
      <c r="B100" s="809"/>
      <c r="C100" s="809"/>
      <c r="D100" s="809"/>
      <c r="E100" s="809"/>
      <c r="F100" s="810"/>
      <c r="G100" s="811" t="s">
        <v>59</v>
      </c>
      <c r="H100" s="811"/>
      <c r="I100" s="811"/>
      <c r="J100" s="811"/>
      <c r="K100" s="811"/>
      <c r="L100" s="811"/>
      <c r="M100" s="811"/>
      <c r="N100" s="811"/>
      <c r="O100" s="811"/>
      <c r="P100" s="811"/>
      <c r="Q100" s="811"/>
      <c r="R100" s="811"/>
      <c r="S100" s="811"/>
      <c r="T100" s="811"/>
      <c r="U100" s="811"/>
      <c r="V100" s="811"/>
      <c r="W100" s="811"/>
      <c r="X100" s="812"/>
      <c r="Y100" s="445"/>
      <c r="Z100" s="446"/>
      <c r="AA100" s="447"/>
      <c r="AB100" s="833" t="s">
        <v>11</v>
      </c>
      <c r="AC100" s="833"/>
      <c r="AD100" s="833"/>
      <c r="AE100" s="799" t="s">
        <v>309</v>
      </c>
      <c r="AF100" s="800"/>
      <c r="AG100" s="800"/>
      <c r="AH100" s="801"/>
      <c r="AI100" s="799" t="s">
        <v>331</v>
      </c>
      <c r="AJ100" s="800"/>
      <c r="AK100" s="800"/>
      <c r="AL100" s="801"/>
      <c r="AM100" s="799" t="s">
        <v>428</v>
      </c>
      <c r="AN100" s="800"/>
      <c r="AO100" s="800"/>
      <c r="AP100" s="801"/>
      <c r="AQ100" s="902" t="s">
        <v>336</v>
      </c>
      <c r="AR100" s="903"/>
      <c r="AS100" s="903"/>
      <c r="AT100" s="904"/>
      <c r="AU100" s="902" t="s">
        <v>462</v>
      </c>
      <c r="AV100" s="903"/>
      <c r="AW100" s="903"/>
      <c r="AX100" s="905"/>
    </row>
    <row r="101" spans="1:60" ht="23.25" customHeight="1" x14ac:dyDescent="0.15">
      <c r="A101" s="471"/>
      <c r="B101" s="472"/>
      <c r="C101" s="472"/>
      <c r="D101" s="472"/>
      <c r="E101" s="472"/>
      <c r="F101" s="473"/>
      <c r="G101" s="175" t="s">
        <v>643</v>
      </c>
      <c r="H101" s="175"/>
      <c r="I101" s="175"/>
      <c r="J101" s="175"/>
      <c r="K101" s="175"/>
      <c r="L101" s="175"/>
      <c r="M101" s="175"/>
      <c r="N101" s="175"/>
      <c r="O101" s="175"/>
      <c r="P101" s="175"/>
      <c r="Q101" s="175"/>
      <c r="R101" s="175"/>
      <c r="S101" s="175"/>
      <c r="T101" s="175"/>
      <c r="U101" s="175"/>
      <c r="V101" s="175"/>
      <c r="W101" s="175"/>
      <c r="X101" s="217"/>
      <c r="Y101" s="791" t="s">
        <v>54</v>
      </c>
      <c r="Z101" s="695"/>
      <c r="AA101" s="696"/>
      <c r="AB101" s="531" t="s">
        <v>655</v>
      </c>
      <c r="AC101" s="531"/>
      <c r="AD101" s="531"/>
      <c r="AE101" s="342"/>
      <c r="AF101" s="342"/>
      <c r="AG101" s="342"/>
      <c r="AH101" s="342"/>
      <c r="AI101" s="342"/>
      <c r="AJ101" s="342"/>
      <c r="AK101" s="342"/>
      <c r="AL101" s="342"/>
      <c r="AM101" s="342"/>
      <c r="AN101" s="342"/>
      <c r="AO101" s="342"/>
      <c r="AP101" s="342"/>
      <c r="AQ101" s="342"/>
      <c r="AR101" s="342"/>
      <c r="AS101" s="342"/>
      <c r="AT101" s="342"/>
      <c r="AU101" s="347"/>
      <c r="AV101" s="348"/>
      <c r="AW101" s="348"/>
      <c r="AX101" s="349"/>
    </row>
    <row r="102" spans="1:60" ht="23.25" customHeight="1" x14ac:dyDescent="0.15">
      <c r="A102" s="474"/>
      <c r="B102" s="475"/>
      <c r="C102" s="475"/>
      <c r="D102" s="475"/>
      <c r="E102" s="475"/>
      <c r="F102" s="476"/>
      <c r="G102" s="178"/>
      <c r="H102" s="178"/>
      <c r="I102" s="178"/>
      <c r="J102" s="178"/>
      <c r="K102" s="178"/>
      <c r="L102" s="178"/>
      <c r="M102" s="178"/>
      <c r="N102" s="178"/>
      <c r="O102" s="178"/>
      <c r="P102" s="178"/>
      <c r="Q102" s="178"/>
      <c r="R102" s="178"/>
      <c r="S102" s="178"/>
      <c r="T102" s="178"/>
      <c r="U102" s="178"/>
      <c r="V102" s="178"/>
      <c r="W102" s="178"/>
      <c r="X102" s="222"/>
      <c r="Y102" s="454" t="s">
        <v>55</v>
      </c>
      <c r="Z102" s="324"/>
      <c r="AA102" s="325"/>
      <c r="AB102" s="531" t="s">
        <v>655</v>
      </c>
      <c r="AC102" s="531"/>
      <c r="AD102" s="531"/>
      <c r="AE102" s="342"/>
      <c r="AF102" s="342"/>
      <c r="AG102" s="342"/>
      <c r="AH102" s="342"/>
      <c r="AI102" s="342"/>
      <c r="AJ102" s="342"/>
      <c r="AK102" s="342"/>
      <c r="AL102" s="342"/>
      <c r="AM102" s="342"/>
      <c r="AN102" s="342"/>
      <c r="AO102" s="342"/>
      <c r="AP102" s="342"/>
      <c r="AQ102" s="342">
        <v>1</v>
      </c>
      <c r="AR102" s="342"/>
      <c r="AS102" s="342"/>
      <c r="AT102" s="342"/>
      <c r="AU102" s="355"/>
      <c r="AV102" s="356"/>
      <c r="AW102" s="356"/>
      <c r="AX102" s="906"/>
    </row>
    <row r="103" spans="1:60" ht="31.5" customHeight="1" x14ac:dyDescent="0.15">
      <c r="A103" s="468" t="s">
        <v>272</v>
      </c>
      <c r="B103" s="469"/>
      <c r="C103" s="469"/>
      <c r="D103" s="469"/>
      <c r="E103" s="469"/>
      <c r="F103" s="470"/>
      <c r="G103" s="710" t="s">
        <v>59</v>
      </c>
      <c r="H103" s="710"/>
      <c r="I103" s="710"/>
      <c r="J103" s="710"/>
      <c r="K103" s="710"/>
      <c r="L103" s="710"/>
      <c r="M103" s="710"/>
      <c r="N103" s="710"/>
      <c r="O103" s="710"/>
      <c r="P103" s="710"/>
      <c r="Q103" s="710"/>
      <c r="R103" s="710"/>
      <c r="S103" s="710"/>
      <c r="T103" s="710"/>
      <c r="U103" s="710"/>
      <c r="V103" s="710"/>
      <c r="W103" s="710"/>
      <c r="X103" s="711"/>
      <c r="Y103" s="448"/>
      <c r="Z103" s="449"/>
      <c r="AA103" s="450"/>
      <c r="AB103" s="287" t="s">
        <v>11</v>
      </c>
      <c r="AC103" s="282"/>
      <c r="AD103" s="283"/>
      <c r="AE103" s="319" t="s">
        <v>309</v>
      </c>
      <c r="AF103" s="319"/>
      <c r="AG103" s="319"/>
      <c r="AH103" s="319"/>
      <c r="AI103" s="319" t="s">
        <v>331</v>
      </c>
      <c r="AJ103" s="319"/>
      <c r="AK103" s="319"/>
      <c r="AL103" s="319"/>
      <c r="AM103" s="319" t="s">
        <v>428</v>
      </c>
      <c r="AN103" s="319"/>
      <c r="AO103" s="319"/>
      <c r="AP103" s="319"/>
      <c r="AQ103" s="344" t="s">
        <v>336</v>
      </c>
      <c r="AR103" s="345"/>
      <c r="AS103" s="345"/>
      <c r="AT103" s="345"/>
      <c r="AU103" s="344" t="s">
        <v>462</v>
      </c>
      <c r="AV103" s="345"/>
      <c r="AW103" s="345"/>
      <c r="AX103" s="346"/>
      <c r="AY103">
        <f>COUNTA($G$104)</f>
        <v>1</v>
      </c>
    </row>
    <row r="104" spans="1:60" ht="23.25" customHeight="1" x14ac:dyDescent="0.15">
      <c r="A104" s="471"/>
      <c r="B104" s="472"/>
      <c r="C104" s="472"/>
      <c r="D104" s="472"/>
      <c r="E104" s="472"/>
      <c r="F104" s="473"/>
      <c r="G104" s="175" t="s">
        <v>644</v>
      </c>
      <c r="H104" s="175"/>
      <c r="I104" s="175"/>
      <c r="J104" s="175"/>
      <c r="K104" s="175"/>
      <c r="L104" s="175"/>
      <c r="M104" s="175"/>
      <c r="N104" s="175"/>
      <c r="O104" s="175"/>
      <c r="P104" s="175"/>
      <c r="Q104" s="175"/>
      <c r="R104" s="175"/>
      <c r="S104" s="175"/>
      <c r="T104" s="175"/>
      <c r="U104" s="175"/>
      <c r="V104" s="175"/>
      <c r="W104" s="175"/>
      <c r="X104" s="217"/>
      <c r="Y104" s="457" t="s">
        <v>54</v>
      </c>
      <c r="Z104" s="458"/>
      <c r="AA104" s="459"/>
      <c r="AB104" s="451" t="s">
        <v>655</v>
      </c>
      <c r="AC104" s="452"/>
      <c r="AD104" s="453"/>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1</v>
      </c>
    </row>
    <row r="105" spans="1:60" ht="23.25" customHeight="1" x14ac:dyDescent="0.15">
      <c r="A105" s="474"/>
      <c r="B105" s="475"/>
      <c r="C105" s="475"/>
      <c r="D105" s="475"/>
      <c r="E105" s="475"/>
      <c r="F105" s="476"/>
      <c r="G105" s="178"/>
      <c r="H105" s="178"/>
      <c r="I105" s="178"/>
      <c r="J105" s="178"/>
      <c r="K105" s="178"/>
      <c r="L105" s="178"/>
      <c r="M105" s="178"/>
      <c r="N105" s="178"/>
      <c r="O105" s="178"/>
      <c r="P105" s="178"/>
      <c r="Q105" s="178"/>
      <c r="R105" s="178"/>
      <c r="S105" s="178"/>
      <c r="T105" s="178"/>
      <c r="U105" s="178"/>
      <c r="V105" s="178"/>
      <c r="W105" s="178"/>
      <c r="X105" s="222"/>
      <c r="Y105" s="454" t="s">
        <v>55</v>
      </c>
      <c r="Z105" s="455"/>
      <c r="AA105" s="456"/>
      <c r="AB105" s="387" t="s">
        <v>655</v>
      </c>
      <c r="AC105" s="388"/>
      <c r="AD105" s="389"/>
      <c r="AE105" s="342"/>
      <c r="AF105" s="342"/>
      <c r="AG105" s="342"/>
      <c r="AH105" s="342"/>
      <c r="AI105" s="342"/>
      <c r="AJ105" s="342"/>
      <c r="AK105" s="342"/>
      <c r="AL105" s="342"/>
      <c r="AM105" s="342"/>
      <c r="AN105" s="342"/>
      <c r="AO105" s="342"/>
      <c r="AP105" s="342"/>
      <c r="AQ105" s="342">
        <v>1</v>
      </c>
      <c r="AR105" s="342"/>
      <c r="AS105" s="342"/>
      <c r="AT105" s="342"/>
      <c r="AU105" s="342"/>
      <c r="AV105" s="342"/>
      <c r="AW105" s="342"/>
      <c r="AX105" s="343"/>
      <c r="AY105">
        <f>$AY$103</f>
        <v>1</v>
      </c>
    </row>
    <row r="106" spans="1:60" ht="31.5" hidden="1" customHeight="1" x14ac:dyDescent="0.15">
      <c r="A106" s="468" t="s">
        <v>272</v>
      </c>
      <c r="B106" s="469"/>
      <c r="C106" s="469"/>
      <c r="D106" s="469"/>
      <c r="E106" s="469"/>
      <c r="F106" s="470"/>
      <c r="G106" s="710" t="s">
        <v>59</v>
      </c>
      <c r="H106" s="710"/>
      <c r="I106" s="710"/>
      <c r="J106" s="710"/>
      <c r="K106" s="710"/>
      <c r="L106" s="710"/>
      <c r="M106" s="710"/>
      <c r="N106" s="710"/>
      <c r="O106" s="710"/>
      <c r="P106" s="710"/>
      <c r="Q106" s="710"/>
      <c r="R106" s="710"/>
      <c r="S106" s="710"/>
      <c r="T106" s="710"/>
      <c r="U106" s="710"/>
      <c r="V106" s="710"/>
      <c r="W106" s="710"/>
      <c r="X106" s="711"/>
      <c r="Y106" s="448"/>
      <c r="Z106" s="449"/>
      <c r="AA106" s="450"/>
      <c r="AB106" s="287" t="s">
        <v>11</v>
      </c>
      <c r="AC106" s="282"/>
      <c r="AD106" s="283"/>
      <c r="AE106" s="319" t="s">
        <v>309</v>
      </c>
      <c r="AF106" s="319"/>
      <c r="AG106" s="319"/>
      <c r="AH106" s="319"/>
      <c r="AI106" s="319" t="s">
        <v>331</v>
      </c>
      <c r="AJ106" s="319"/>
      <c r="AK106" s="319"/>
      <c r="AL106" s="319"/>
      <c r="AM106" s="319" t="s">
        <v>428</v>
      </c>
      <c r="AN106" s="319"/>
      <c r="AO106" s="319"/>
      <c r="AP106" s="319"/>
      <c r="AQ106" s="344" t="s">
        <v>336</v>
      </c>
      <c r="AR106" s="345"/>
      <c r="AS106" s="345"/>
      <c r="AT106" s="345"/>
      <c r="AU106" s="344" t="s">
        <v>462</v>
      </c>
      <c r="AV106" s="345"/>
      <c r="AW106" s="345"/>
      <c r="AX106" s="346"/>
      <c r="AY106">
        <f>COUNTA($G$107)</f>
        <v>0</v>
      </c>
    </row>
    <row r="107" spans="1:60" ht="23.25" hidden="1" customHeight="1" x14ac:dyDescent="0.15">
      <c r="A107" s="471"/>
      <c r="B107" s="472"/>
      <c r="C107" s="472"/>
      <c r="D107" s="472"/>
      <c r="E107" s="472"/>
      <c r="F107" s="473"/>
      <c r="G107" s="175"/>
      <c r="H107" s="175"/>
      <c r="I107" s="175"/>
      <c r="J107" s="175"/>
      <c r="K107" s="175"/>
      <c r="L107" s="175"/>
      <c r="M107" s="175"/>
      <c r="N107" s="175"/>
      <c r="O107" s="175"/>
      <c r="P107" s="175"/>
      <c r="Q107" s="175"/>
      <c r="R107" s="175"/>
      <c r="S107" s="175"/>
      <c r="T107" s="175"/>
      <c r="U107" s="175"/>
      <c r="V107" s="175"/>
      <c r="W107" s="175"/>
      <c r="X107" s="217"/>
      <c r="Y107" s="457" t="s">
        <v>54</v>
      </c>
      <c r="Z107" s="458"/>
      <c r="AA107" s="459"/>
      <c r="AB107" s="451"/>
      <c r="AC107" s="452"/>
      <c r="AD107" s="453"/>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2.5" hidden="1" customHeight="1" x14ac:dyDescent="0.15">
      <c r="A108" s="474"/>
      <c r="B108" s="475"/>
      <c r="C108" s="475"/>
      <c r="D108" s="475"/>
      <c r="E108" s="475"/>
      <c r="F108" s="476"/>
      <c r="G108" s="178"/>
      <c r="H108" s="178"/>
      <c r="I108" s="178"/>
      <c r="J108" s="178"/>
      <c r="K108" s="178"/>
      <c r="L108" s="178"/>
      <c r="M108" s="178"/>
      <c r="N108" s="178"/>
      <c r="O108" s="178"/>
      <c r="P108" s="178"/>
      <c r="Q108" s="178"/>
      <c r="R108" s="178"/>
      <c r="S108" s="178"/>
      <c r="T108" s="178"/>
      <c r="U108" s="178"/>
      <c r="V108" s="178"/>
      <c r="W108" s="178"/>
      <c r="X108" s="222"/>
      <c r="Y108" s="454" t="s">
        <v>55</v>
      </c>
      <c r="Z108" s="455"/>
      <c r="AA108" s="456"/>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8" t="s">
        <v>272</v>
      </c>
      <c r="B109" s="469"/>
      <c r="C109" s="469"/>
      <c r="D109" s="469"/>
      <c r="E109" s="469"/>
      <c r="F109" s="470"/>
      <c r="G109" s="710" t="s">
        <v>59</v>
      </c>
      <c r="H109" s="710"/>
      <c r="I109" s="710"/>
      <c r="J109" s="710"/>
      <c r="K109" s="710"/>
      <c r="L109" s="710"/>
      <c r="M109" s="710"/>
      <c r="N109" s="710"/>
      <c r="O109" s="710"/>
      <c r="P109" s="710"/>
      <c r="Q109" s="710"/>
      <c r="R109" s="710"/>
      <c r="S109" s="710"/>
      <c r="T109" s="710"/>
      <c r="U109" s="710"/>
      <c r="V109" s="710"/>
      <c r="W109" s="710"/>
      <c r="X109" s="711"/>
      <c r="Y109" s="448"/>
      <c r="Z109" s="449"/>
      <c r="AA109" s="450"/>
      <c r="AB109" s="287" t="s">
        <v>11</v>
      </c>
      <c r="AC109" s="282"/>
      <c r="AD109" s="283"/>
      <c r="AE109" s="319" t="s">
        <v>309</v>
      </c>
      <c r="AF109" s="319"/>
      <c r="AG109" s="319"/>
      <c r="AH109" s="319"/>
      <c r="AI109" s="319" t="s">
        <v>331</v>
      </c>
      <c r="AJ109" s="319"/>
      <c r="AK109" s="319"/>
      <c r="AL109" s="319"/>
      <c r="AM109" s="319" t="s">
        <v>428</v>
      </c>
      <c r="AN109" s="319"/>
      <c r="AO109" s="319"/>
      <c r="AP109" s="319"/>
      <c r="AQ109" s="344" t="s">
        <v>336</v>
      </c>
      <c r="AR109" s="345"/>
      <c r="AS109" s="345"/>
      <c r="AT109" s="345"/>
      <c r="AU109" s="344" t="s">
        <v>462</v>
      </c>
      <c r="AV109" s="345"/>
      <c r="AW109" s="345"/>
      <c r="AX109" s="346"/>
      <c r="AY109">
        <f>COUNTA($G$110)</f>
        <v>0</v>
      </c>
    </row>
    <row r="110" spans="1:60" ht="23.25" hidden="1" customHeight="1" x14ac:dyDescent="0.15">
      <c r="A110" s="471"/>
      <c r="B110" s="472"/>
      <c r="C110" s="472"/>
      <c r="D110" s="472"/>
      <c r="E110" s="472"/>
      <c r="F110" s="473"/>
      <c r="G110" s="175"/>
      <c r="H110" s="175"/>
      <c r="I110" s="175"/>
      <c r="J110" s="175"/>
      <c r="K110" s="175"/>
      <c r="L110" s="175"/>
      <c r="M110" s="175"/>
      <c r="N110" s="175"/>
      <c r="O110" s="175"/>
      <c r="P110" s="175"/>
      <c r="Q110" s="175"/>
      <c r="R110" s="175"/>
      <c r="S110" s="175"/>
      <c r="T110" s="175"/>
      <c r="U110" s="175"/>
      <c r="V110" s="175"/>
      <c r="W110" s="175"/>
      <c r="X110" s="217"/>
      <c r="Y110" s="457" t="s">
        <v>54</v>
      </c>
      <c r="Z110" s="458"/>
      <c r="AA110" s="459"/>
      <c r="AB110" s="451"/>
      <c r="AC110" s="452"/>
      <c r="AD110" s="453"/>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4"/>
      <c r="B111" s="475"/>
      <c r="C111" s="475"/>
      <c r="D111" s="475"/>
      <c r="E111" s="475"/>
      <c r="F111" s="476"/>
      <c r="G111" s="178"/>
      <c r="H111" s="178"/>
      <c r="I111" s="178"/>
      <c r="J111" s="178"/>
      <c r="K111" s="178"/>
      <c r="L111" s="178"/>
      <c r="M111" s="178"/>
      <c r="N111" s="178"/>
      <c r="O111" s="178"/>
      <c r="P111" s="178"/>
      <c r="Q111" s="178"/>
      <c r="R111" s="178"/>
      <c r="S111" s="178"/>
      <c r="T111" s="178"/>
      <c r="U111" s="178"/>
      <c r="V111" s="178"/>
      <c r="W111" s="178"/>
      <c r="X111" s="222"/>
      <c r="Y111" s="454" t="s">
        <v>55</v>
      </c>
      <c r="Z111" s="455"/>
      <c r="AA111" s="456"/>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8" t="s">
        <v>272</v>
      </c>
      <c r="B112" s="469"/>
      <c r="C112" s="469"/>
      <c r="D112" s="469"/>
      <c r="E112" s="469"/>
      <c r="F112" s="470"/>
      <c r="G112" s="710" t="s">
        <v>59</v>
      </c>
      <c r="H112" s="710"/>
      <c r="I112" s="710"/>
      <c r="J112" s="710"/>
      <c r="K112" s="710"/>
      <c r="L112" s="710"/>
      <c r="M112" s="710"/>
      <c r="N112" s="710"/>
      <c r="O112" s="710"/>
      <c r="P112" s="710"/>
      <c r="Q112" s="710"/>
      <c r="R112" s="710"/>
      <c r="S112" s="710"/>
      <c r="T112" s="710"/>
      <c r="U112" s="710"/>
      <c r="V112" s="710"/>
      <c r="W112" s="710"/>
      <c r="X112" s="711"/>
      <c r="Y112" s="448"/>
      <c r="Z112" s="449"/>
      <c r="AA112" s="450"/>
      <c r="AB112" s="287" t="s">
        <v>11</v>
      </c>
      <c r="AC112" s="282"/>
      <c r="AD112" s="283"/>
      <c r="AE112" s="319" t="s">
        <v>309</v>
      </c>
      <c r="AF112" s="319"/>
      <c r="AG112" s="319"/>
      <c r="AH112" s="319"/>
      <c r="AI112" s="319" t="s">
        <v>331</v>
      </c>
      <c r="AJ112" s="319"/>
      <c r="AK112" s="319"/>
      <c r="AL112" s="319"/>
      <c r="AM112" s="319" t="s">
        <v>428</v>
      </c>
      <c r="AN112" s="319"/>
      <c r="AO112" s="319"/>
      <c r="AP112" s="319"/>
      <c r="AQ112" s="344" t="s">
        <v>336</v>
      </c>
      <c r="AR112" s="345"/>
      <c r="AS112" s="345"/>
      <c r="AT112" s="345"/>
      <c r="AU112" s="344" t="s">
        <v>462</v>
      </c>
      <c r="AV112" s="345"/>
      <c r="AW112" s="345"/>
      <c r="AX112" s="346"/>
      <c r="AY112">
        <f>COUNTA($G$113)</f>
        <v>0</v>
      </c>
    </row>
    <row r="113" spans="1:51" ht="23.25" hidden="1" customHeight="1" x14ac:dyDescent="0.15">
      <c r="A113" s="471"/>
      <c r="B113" s="472"/>
      <c r="C113" s="472"/>
      <c r="D113" s="472"/>
      <c r="E113" s="472"/>
      <c r="F113" s="473"/>
      <c r="G113" s="175"/>
      <c r="H113" s="175"/>
      <c r="I113" s="175"/>
      <c r="J113" s="175"/>
      <c r="K113" s="175"/>
      <c r="L113" s="175"/>
      <c r="M113" s="175"/>
      <c r="N113" s="175"/>
      <c r="O113" s="175"/>
      <c r="P113" s="175"/>
      <c r="Q113" s="175"/>
      <c r="R113" s="175"/>
      <c r="S113" s="175"/>
      <c r="T113" s="175"/>
      <c r="U113" s="175"/>
      <c r="V113" s="175"/>
      <c r="W113" s="175"/>
      <c r="X113" s="217"/>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792"/>
      <c r="AU113" s="342"/>
      <c r="AV113" s="342"/>
      <c r="AW113" s="342"/>
      <c r="AX113" s="343"/>
      <c r="AY113">
        <f>$AY$112</f>
        <v>0</v>
      </c>
    </row>
    <row r="114" spans="1:51" ht="23.25" hidden="1" customHeight="1" x14ac:dyDescent="0.15">
      <c r="A114" s="474"/>
      <c r="B114" s="475"/>
      <c r="C114" s="475"/>
      <c r="D114" s="475"/>
      <c r="E114" s="475"/>
      <c r="F114" s="476"/>
      <c r="G114" s="178"/>
      <c r="H114" s="178"/>
      <c r="I114" s="178"/>
      <c r="J114" s="178"/>
      <c r="K114" s="178"/>
      <c r="L114" s="178"/>
      <c r="M114" s="178"/>
      <c r="N114" s="178"/>
      <c r="O114" s="178"/>
      <c r="P114" s="178"/>
      <c r="Q114" s="178"/>
      <c r="R114" s="178"/>
      <c r="S114" s="178"/>
      <c r="T114" s="178"/>
      <c r="U114" s="178"/>
      <c r="V114" s="178"/>
      <c r="W114" s="178"/>
      <c r="X114" s="222"/>
      <c r="Y114" s="454" t="s">
        <v>55</v>
      </c>
      <c r="Z114" s="455"/>
      <c r="AA114" s="456"/>
      <c r="AB114" s="387"/>
      <c r="AC114" s="388"/>
      <c r="AD114" s="389"/>
      <c r="AE114" s="350"/>
      <c r="AF114" s="350"/>
      <c r="AG114" s="350"/>
      <c r="AH114" s="350"/>
      <c r="AI114" s="350"/>
      <c r="AJ114" s="350"/>
      <c r="AK114" s="350"/>
      <c r="AL114" s="350"/>
      <c r="AM114" s="350"/>
      <c r="AN114" s="350"/>
      <c r="AO114" s="350"/>
      <c r="AP114" s="350"/>
      <c r="AQ114" s="347"/>
      <c r="AR114" s="348"/>
      <c r="AS114" s="348"/>
      <c r="AT114" s="792"/>
      <c r="AU114" s="347"/>
      <c r="AV114" s="348"/>
      <c r="AW114" s="348"/>
      <c r="AX114" s="349"/>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3"/>
      <c r="Z115" s="464"/>
      <c r="AA115" s="465"/>
      <c r="AB115" s="287" t="s">
        <v>11</v>
      </c>
      <c r="AC115" s="282"/>
      <c r="AD115" s="283"/>
      <c r="AE115" s="319" t="s">
        <v>309</v>
      </c>
      <c r="AF115" s="319"/>
      <c r="AG115" s="319"/>
      <c r="AH115" s="319"/>
      <c r="AI115" s="319" t="s">
        <v>331</v>
      </c>
      <c r="AJ115" s="319"/>
      <c r="AK115" s="319"/>
      <c r="AL115" s="319"/>
      <c r="AM115" s="319" t="s">
        <v>428</v>
      </c>
      <c r="AN115" s="319"/>
      <c r="AO115" s="319"/>
      <c r="AP115" s="319"/>
      <c r="AQ115" s="320" t="s">
        <v>463</v>
      </c>
      <c r="AR115" s="321"/>
      <c r="AS115" s="321"/>
      <c r="AT115" s="321"/>
      <c r="AU115" s="321"/>
      <c r="AV115" s="321"/>
      <c r="AW115" s="321"/>
      <c r="AX115" s="322"/>
    </row>
    <row r="116" spans="1:51" ht="23.25" customHeight="1" x14ac:dyDescent="0.15">
      <c r="A116" s="276"/>
      <c r="B116" s="277"/>
      <c r="C116" s="277"/>
      <c r="D116" s="277"/>
      <c r="E116" s="277"/>
      <c r="F116" s="278"/>
      <c r="G116" s="335" t="s">
        <v>645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7"/>
      <c r="AR116" s="348"/>
      <c r="AS116" s="348"/>
      <c r="AT116" s="348"/>
      <c r="AU116" s="348"/>
      <c r="AV116" s="348"/>
      <c r="AW116" s="348"/>
      <c r="AX116" s="349"/>
    </row>
    <row r="117" spans="1:51" ht="46.5" customHeight="1" x14ac:dyDescent="0.15">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647</v>
      </c>
      <c r="AC117" s="327"/>
      <c r="AD117" s="328"/>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1" ht="23.25"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3"/>
      <c r="Z118" s="464"/>
      <c r="AA118" s="465"/>
      <c r="AB118" s="287" t="s">
        <v>11</v>
      </c>
      <c r="AC118" s="282"/>
      <c r="AD118" s="283"/>
      <c r="AE118" s="319" t="s">
        <v>309</v>
      </c>
      <c r="AF118" s="319"/>
      <c r="AG118" s="319"/>
      <c r="AH118" s="319"/>
      <c r="AI118" s="319" t="s">
        <v>331</v>
      </c>
      <c r="AJ118" s="319"/>
      <c r="AK118" s="319"/>
      <c r="AL118" s="319"/>
      <c r="AM118" s="319" t="s">
        <v>428</v>
      </c>
      <c r="AN118" s="319"/>
      <c r="AO118" s="319"/>
      <c r="AP118" s="319"/>
      <c r="AQ118" s="320" t="s">
        <v>463</v>
      </c>
      <c r="AR118" s="321"/>
      <c r="AS118" s="321"/>
      <c r="AT118" s="321"/>
      <c r="AU118" s="321"/>
      <c r="AV118" s="321"/>
      <c r="AW118" s="321"/>
      <c r="AX118" s="322"/>
      <c r="AY118" s="77">
        <f>IF(SUBSTITUTE(SUBSTITUTE($G$119,"／",""),"　","")="",0,1)</f>
        <v>1</v>
      </c>
    </row>
    <row r="119" spans="1:51" ht="23.25" customHeight="1" x14ac:dyDescent="0.15">
      <c r="A119" s="276"/>
      <c r="B119" s="277"/>
      <c r="C119" s="277"/>
      <c r="D119" s="277"/>
      <c r="E119" s="277"/>
      <c r="F119" s="278"/>
      <c r="G119" s="335" t="s">
        <v>646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1</v>
      </c>
    </row>
    <row r="120" spans="1:51" ht="43.5" customHeight="1" thickBot="1" x14ac:dyDescent="0.2">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647</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1</v>
      </c>
    </row>
    <row r="121" spans="1:51" ht="23.25" hidden="1" customHeight="1" thickBot="1" x14ac:dyDescent="0.2">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3"/>
      <c r="Z121" s="464"/>
      <c r="AA121" s="465"/>
      <c r="AB121" s="287" t="s">
        <v>11</v>
      </c>
      <c r="AC121" s="282"/>
      <c r="AD121" s="283"/>
      <c r="AE121" s="319" t="s">
        <v>309</v>
      </c>
      <c r="AF121" s="319"/>
      <c r="AG121" s="319"/>
      <c r="AH121" s="319"/>
      <c r="AI121" s="319" t="s">
        <v>331</v>
      </c>
      <c r="AJ121" s="319"/>
      <c r="AK121" s="319"/>
      <c r="AL121" s="319"/>
      <c r="AM121" s="319" t="s">
        <v>428</v>
      </c>
      <c r="AN121" s="319"/>
      <c r="AO121" s="319"/>
      <c r="AP121" s="319"/>
      <c r="AQ121" s="320" t="s">
        <v>463</v>
      </c>
      <c r="AR121" s="321"/>
      <c r="AS121" s="321"/>
      <c r="AT121" s="321"/>
      <c r="AU121" s="321"/>
      <c r="AV121" s="321"/>
      <c r="AW121" s="321"/>
      <c r="AX121" s="322"/>
      <c r="AY121" s="77">
        <f>IF(SUBSTITUTE(SUBSTITUTE($G$122,"／",""),"　","")="",0,1)</f>
        <v>0</v>
      </c>
    </row>
    <row r="122" spans="1:51" ht="23.25" hidden="1" customHeight="1" thickBot="1" x14ac:dyDescent="0.2">
      <c r="A122" s="276"/>
      <c r="B122" s="277"/>
      <c r="C122" s="277"/>
      <c r="D122" s="277"/>
      <c r="E122" s="277"/>
      <c r="F122" s="278"/>
      <c r="G122" s="335" t="s">
        <v>279</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thickBot="1" x14ac:dyDescent="0.2">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280</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thickBot="1" x14ac:dyDescent="0.2">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3"/>
      <c r="Z124" s="464"/>
      <c r="AA124" s="465"/>
      <c r="AB124" s="287" t="s">
        <v>11</v>
      </c>
      <c r="AC124" s="282"/>
      <c r="AD124" s="283"/>
      <c r="AE124" s="319" t="s">
        <v>309</v>
      </c>
      <c r="AF124" s="319"/>
      <c r="AG124" s="319"/>
      <c r="AH124" s="319"/>
      <c r="AI124" s="319" t="s">
        <v>331</v>
      </c>
      <c r="AJ124" s="319"/>
      <c r="AK124" s="319"/>
      <c r="AL124" s="319"/>
      <c r="AM124" s="319" t="s">
        <v>428</v>
      </c>
      <c r="AN124" s="319"/>
      <c r="AO124" s="319"/>
      <c r="AP124" s="319"/>
      <c r="AQ124" s="320" t="s">
        <v>463</v>
      </c>
      <c r="AR124" s="321"/>
      <c r="AS124" s="321"/>
      <c r="AT124" s="321"/>
      <c r="AU124" s="321"/>
      <c r="AV124" s="321"/>
      <c r="AW124" s="321"/>
      <c r="AX124" s="322"/>
      <c r="AY124" s="77">
        <f>IF(SUBSTITUTE(SUBSTITUTE($G$125,"／",""),"　","")="",0,1)</f>
        <v>0</v>
      </c>
    </row>
    <row r="125" spans="1:51" ht="6" hidden="1" customHeight="1" thickBot="1" x14ac:dyDescent="0.2">
      <c r="A125" s="276"/>
      <c r="B125" s="277"/>
      <c r="C125" s="277"/>
      <c r="D125" s="277"/>
      <c r="E125" s="277"/>
      <c r="F125" s="278"/>
      <c r="G125" s="335" t="s">
        <v>459</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thickBot="1" x14ac:dyDescent="0.2">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278</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thickBot="1" x14ac:dyDescent="0.2">
      <c r="A127" s="53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309</v>
      </c>
      <c r="AF127" s="319"/>
      <c r="AG127" s="319"/>
      <c r="AH127" s="319"/>
      <c r="AI127" s="319" t="s">
        <v>331</v>
      </c>
      <c r="AJ127" s="319"/>
      <c r="AK127" s="319"/>
      <c r="AL127" s="319"/>
      <c r="AM127" s="319" t="s">
        <v>428</v>
      </c>
      <c r="AN127" s="319"/>
      <c r="AO127" s="319"/>
      <c r="AP127" s="319"/>
      <c r="AQ127" s="320" t="s">
        <v>463</v>
      </c>
      <c r="AR127" s="321"/>
      <c r="AS127" s="321"/>
      <c r="AT127" s="321"/>
      <c r="AU127" s="321"/>
      <c r="AV127" s="321"/>
      <c r="AW127" s="321"/>
      <c r="AX127" s="322"/>
      <c r="AY127" s="77">
        <f>IF(SUBSTITUTE(SUBSTITUTE($G$128,"／",""),"　","")="",0,1)</f>
        <v>0</v>
      </c>
    </row>
    <row r="128" spans="1:51" ht="23.25" hidden="1" customHeight="1" thickBot="1" x14ac:dyDescent="0.2">
      <c r="A128" s="276"/>
      <c r="B128" s="277"/>
      <c r="C128" s="277"/>
      <c r="D128" s="277"/>
      <c r="E128" s="277"/>
      <c r="F128" s="278"/>
      <c r="G128" s="335" t="s">
        <v>460</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278</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hidden="1" customHeight="1" thickBot="1" x14ac:dyDescent="0.2">
      <c r="A130" s="969" t="s">
        <v>324</v>
      </c>
      <c r="B130" s="967"/>
      <c r="C130" s="966" t="s">
        <v>188</v>
      </c>
      <c r="D130" s="967"/>
      <c r="E130" s="292" t="s">
        <v>217</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0</v>
      </c>
    </row>
    <row r="131" spans="1:51" ht="45" hidden="1" customHeight="1" thickBot="1" x14ac:dyDescent="0.2">
      <c r="A131" s="970"/>
      <c r="B131" s="237"/>
      <c r="C131" s="236"/>
      <c r="D131" s="237"/>
      <c r="E131" s="223" t="s">
        <v>216</v>
      </c>
      <c r="F131" s="224"/>
      <c r="G131" s="221"/>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0</v>
      </c>
    </row>
    <row r="132" spans="1:51" ht="18.75" hidden="1" customHeight="1" thickBot="1" x14ac:dyDescent="0.2">
      <c r="A132" s="970"/>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309</v>
      </c>
      <c r="AF132" s="183"/>
      <c r="AG132" s="183"/>
      <c r="AH132" s="184"/>
      <c r="AI132" s="199" t="s">
        <v>331</v>
      </c>
      <c r="AJ132" s="183"/>
      <c r="AK132" s="183"/>
      <c r="AL132" s="184"/>
      <c r="AM132" s="199" t="s">
        <v>620</v>
      </c>
      <c r="AN132" s="183"/>
      <c r="AO132" s="183"/>
      <c r="AP132" s="184"/>
      <c r="AQ132" s="251" t="s">
        <v>184</v>
      </c>
      <c r="AR132" s="252"/>
      <c r="AS132" s="252"/>
      <c r="AT132" s="253"/>
      <c r="AU132" s="263" t="s">
        <v>200</v>
      </c>
      <c r="AV132" s="263"/>
      <c r="AW132" s="263"/>
      <c r="AX132" s="264"/>
      <c r="AY132">
        <f>COUNTA($G$134)</f>
        <v>0</v>
      </c>
    </row>
    <row r="133" spans="1:51" ht="18.75" hidden="1" customHeight="1" thickBot="1" x14ac:dyDescent="0.2">
      <c r="A133" s="970"/>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c r="AR133" s="255"/>
      <c r="AS133" s="164" t="s">
        <v>185</v>
      </c>
      <c r="AT133" s="186"/>
      <c r="AU133" s="163"/>
      <c r="AV133" s="163"/>
      <c r="AW133" s="164" t="s">
        <v>175</v>
      </c>
      <c r="AX133" s="165"/>
      <c r="AY133">
        <f>$AY$132</f>
        <v>0</v>
      </c>
    </row>
    <row r="134" spans="1:51" ht="39.75" hidden="1" customHeight="1" thickBot="1" x14ac:dyDescent="0.2">
      <c r="A134" s="970"/>
      <c r="B134" s="237"/>
      <c r="C134" s="236"/>
      <c r="D134" s="237"/>
      <c r="E134" s="236"/>
      <c r="F134" s="298"/>
      <c r="G134" s="216"/>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c r="AC134" s="208"/>
      <c r="AD134" s="208"/>
      <c r="AE134" s="250"/>
      <c r="AF134" s="152"/>
      <c r="AG134" s="152"/>
      <c r="AH134" s="152"/>
      <c r="AI134" s="250"/>
      <c r="AJ134" s="152"/>
      <c r="AK134" s="152"/>
      <c r="AL134" s="152"/>
      <c r="AM134" s="250"/>
      <c r="AN134" s="152"/>
      <c r="AO134" s="152"/>
      <c r="AP134" s="152"/>
      <c r="AQ134" s="250"/>
      <c r="AR134" s="152"/>
      <c r="AS134" s="152"/>
      <c r="AT134" s="152"/>
      <c r="AU134" s="250"/>
      <c r="AV134" s="152"/>
      <c r="AW134" s="152"/>
      <c r="AX134" s="192"/>
      <c r="AY134">
        <f t="shared" ref="AY134:AY135" si="13">$AY$132</f>
        <v>0</v>
      </c>
    </row>
    <row r="135" spans="1:51" ht="39.75" hidden="1" customHeight="1" thickBot="1" x14ac:dyDescent="0.2">
      <c r="A135" s="970"/>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270"/>
      <c r="AC135" s="160"/>
      <c r="AD135" s="160"/>
      <c r="AE135" s="250"/>
      <c r="AF135" s="152"/>
      <c r="AG135" s="152"/>
      <c r="AH135" s="152"/>
      <c r="AI135" s="250"/>
      <c r="AJ135" s="152"/>
      <c r="AK135" s="152"/>
      <c r="AL135" s="152"/>
      <c r="AM135" s="250"/>
      <c r="AN135" s="152"/>
      <c r="AO135" s="152"/>
      <c r="AP135" s="152"/>
      <c r="AQ135" s="250"/>
      <c r="AR135" s="152"/>
      <c r="AS135" s="152"/>
      <c r="AT135" s="152"/>
      <c r="AU135" s="250"/>
      <c r="AV135" s="152"/>
      <c r="AW135" s="152"/>
      <c r="AX135" s="192"/>
      <c r="AY135">
        <f t="shared" si="13"/>
        <v>0</v>
      </c>
    </row>
    <row r="136" spans="1:51" ht="18.75" hidden="1" customHeight="1" thickBot="1" x14ac:dyDescent="0.2">
      <c r="A136" s="970"/>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309</v>
      </c>
      <c r="AF136" s="183"/>
      <c r="AG136" s="183"/>
      <c r="AH136" s="184"/>
      <c r="AI136" s="199" t="s">
        <v>331</v>
      </c>
      <c r="AJ136" s="183"/>
      <c r="AK136" s="183"/>
      <c r="AL136" s="184"/>
      <c r="AM136" s="199" t="s">
        <v>620</v>
      </c>
      <c r="AN136" s="183"/>
      <c r="AO136" s="183"/>
      <c r="AP136" s="184"/>
      <c r="AQ136" s="251" t="s">
        <v>184</v>
      </c>
      <c r="AR136" s="252"/>
      <c r="AS136" s="252"/>
      <c r="AT136" s="253"/>
      <c r="AU136" s="263" t="s">
        <v>200</v>
      </c>
      <c r="AV136" s="263"/>
      <c r="AW136" s="263"/>
      <c r="AX136" s="264"/>
      <c r="AY136">
        <f>COUNTA($G$138)</f>
        <v>0</v>
      </c>
    </row>
    <row r="137" spans="1:51" ht="4.5" hidden="1" customHeight="1" thickBot="1" x14ac:dyDescent="0.2">
      <c r="A137" s="970"/>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thickBot="1" x14ac:dyDescent="0.2">
      <c r="A138" s="970"/>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thickBot="1" x14ac:dyDescent="0.2">
      <c r="A139" s="970"/>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thickBot="1" x14ac:dyDescent="0.2">
      <c r="A140" s="970"/>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309</v>
      </c>
      <c r="AF140" s="183"/>
      <c r="AG140" s="183"/>
      <c r="AH140" s="184"/>
      <c r="AI140" s="199" t="s">
        <v>331</v>
      </c>
      <c r="AJ140" s="183"/>
      <c r="AK140" s="183"/>
      <c r="AL140" s="184"/>
      <c r="AM140" s="199" t="s">
        <v>620</v>
      </c>
      <c r="AN140" s="183"/>
      <c r="AO140" s="183"/>
      <c r="AP140" s="184"/>
      <c r="AQ140" s="251" t="s">
        <v>184</v>
      </c>
      <c r="AR140" s="252"/>
      <c r="AS140" s="252"/>
      <c r="AT140" s="253"/>
      <c r="AU140" s="263" t="s">
        <v>200</v>
      </c>
      <c r="AV140" s="263"/>
      <c r="AW140" s="263"/>
      <c r="AX140" s="264"/>
      <c r="AY140">
        <f>COUNTA($G$142)</f>
        <v>0</v>
      </c>
    </row>
    <row r="141" spans="1:51" ht="18.75" hidden="1" customHeight="1" thickBot="1" x14ac:dyDescent="0.2">
      <c r="A141" s="970"/>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thickBot="1" x14ac:dyDescent="0.2">
      <c r="A142" s="970"/>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thickBot="1" x14ac:dyDescent="0.2">
      <c r="A143" s="970"/>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thickBot="1" x14ac:dyDescent="0.2">
      <c r="A144" s="970"/>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309</v>
      </c>
      <c r="AF144" s="183"/>
      <c r="AG144" s="183"/>
      <c r="AH144" s="184"/>
      <c r="AI144" s="199" t="s">
        <v>331</v>
      </c>
      <c r="AJ144" s="183"/>
      <c r="AK144" s="183"/>
      <c r="AL144" s="184"/>
      <c r="AM144" s="199" t="s">
        <v>620</v>
      </c>
      <c r="AN144" s="183"/>
      <c r="AO144" s="183"/>
      <c r="AP144" s="184"/>
      <c r="AQ144" s="251" t="s">
        <v>184</v>
      </c>
      <c r="AR144" s="252"/>
      <c r="AS144" s="252"/>
      <c r="AT144" s="253"/>
      <c r="AU144" s="263" t="s">
        <v>200</v>
      </c>
      <c r="AV144" s="263"/>
      <c r="AW144" s="263"/>
      <c r="AX144" s="264"/>
      <c r="AY144">
        <f>COUNTA($G$146)</f>
        <v>0</v>
      </c>
    </row>
    <row r="145" spans="1:51" ht="18.75" hidden="1" customHeight="1" thickBot="1" x14ac:dyDescent="0.2">
      <c r="A145" s="970"/>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thickBot="1" x14ac:dyDescent="0.2">
      <c r="A146" s="970"/>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thickBot="1" x14ac:dyDescent="0.2">
      <c r="A147" s="970"/>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thickBot="1" x14ac:dyDescent="0.2">
      <c r="A148" s="970"/>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309</v>
      </c>
      <c r="AF148" s="183"/>
      <c r="AG148" s="183"/>
      <c r="AH148" s="184"/>
      <c r="AI148" s="199" t="s">
        <v>331</v>
      </c>
      <c r="AJ148" s="183"/>
      <c r="AK148" s="183"/>
      <c r="AL148" s="184"/>
      <c r="AM148" s="199" t="s">
        <v>620</v>
      </c>
      <c r="AN148" s="183"/>
      <c r="AO148" s="183"/>
      <c r="AP148" s="184"/>
      <c r="AQ148" s="251" t="s">
        <v>184</v>
      </c>
      <c r="AR148" s="252"/>
      <c r="AS148" s="252"/>
      <c r="AT148" s="253"/>
      <c r="AU148" s="263" t="s">
        <v>200</v>
      </c>
      <c r="AV148" s="263"/>
      <c r="AW148" s="263"/>
      <c r="AX148" s="264"/>
      <c r="AY148">
        <f>COUNTA($G$150)</f>
        <v>0</v>
      </c>
    </row>
    <row r="149" spans="1:51" ht="18.75" hidden="1" customHeight="1" thickBot="1" x14ac:dyDescent="0.2">
      <c r="A149" s="970"/>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thickBot="1" x14ac:dyDescent="0.2">
      <c r="A150" s="970"/>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18" hidden="1" customHeight="1" thickBot="1" x14ac:dyDescent="0.2">
      <c r="A151" s="970"/>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22.5" hidden="1" customHeight="1" thickBot="1" x14ac:dyDescent="0.2">
      <c r="A152" s="970"/>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7"/>
      <c r="AY152">
        <f>COUNTA($G$154)</f>
        <v>0</v>
      </c>
    </row>
    <row r="153" spans="1:51" ht="22.5" hidden="1" customHeight="1" thickBot="1" x14ac:dyDescent="0.2">
      <c r="A153" s="970"/>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thickBot="1" x14ac:dyDescent="0.2">
      <c r="A154" s="970"/>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897"/>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thickBot="1" x14ac:dyDescent="0.2">
      <c r="A155" s="970"/>
      <c r="B155" s="237"/>
      <c r="C155" s="236"/>
      <c r="D155" s="237"/>
      <c r="E155" s="236"/>
      <c r="F155" s="298"/>
      <c r="G155" s="218"/>
      <c r="H155" s="219"/>
      <c r="I155" s="219"/>
      <c r="J155" s="219"/>
      <c r="K155" s="219"/>
      <c r="L155" s="219"/>
      <c r="M155" s="219"/>
      <c r="N155" s="219"/>
      <c r="O155" s="219"/>
      <c r="P155" s="220"/>
      <c r="Q155" s="408"/>
      <c r="R155" s="219"/>
      <c r="S155" s="219"/>
      <c r="T155" s="219"/>
      <c r="U155" s="219"/>
      <c r="V155" s="219"/>
      <c r="W155" s="219"/>
      <c r="X155" s="219"/>
      <c r="Y155" s="219"/>
      <c r="Z155" s="219"/>
      <c r="AA155" s="898"/>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thickBot="1" x14ac:dyDescent="0.2">
      <c r="A156" s="970"/>
      <c r="B156" s="237"/>
      <c r="C156" s="236"/>
      <c r="D156" s="237"/>
      <c r="E156" s="236"/>
      <c r="F156" s="298"/>
      <c r="G156" s="218"/>
      <c r="H156" s="219"/>
      <c r="I156" s="219"/>
      <c r="J156" s="219"/>
      <c r="K156" s="219"/>
      <c r="L156" s="219"/>
      <c r="M156" s="219"/>
      <c r="N156" s="219"/>
      <c r="O156" s="219"/>
      <c r="P156" s="220"/>
      <c r="Q156" s="408"/>
      <c r="R156" s="219"/>
      <c r="S156" s="219"/>
      <c r="T156" s="219"/>
      <c r="U156" s="219"/>
      <c r="V156" s="219"/>
      <c r="W156" s="219"/>
      <c r="X156" s="219"/>
      <c r="Y156" s="219"/>
      <c r="Z156" s="219"/>
      <c r="AA156" s="898"/>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thickBot="1" x14ac:dyDescent="0.2">
      <c r="A157" s="970"/>
      <c r="B157" s="237"/>
      <c r="C157" s="236"/>
      <c r="D157" s="237"/>
      <c r="E157" s="236"/>
      <c r="F157" s="298"/>
      <c r="G157" s="218"/>
      <c r="H157" s="219"/>
      <c r="I157" s="219"/>
      <c r="J157" s="219"/>
      <c r="K157" s="219"/>
      <c r="L157" s="219"/>
      <c r="M157" s="219"/>
      <c r="N157" s="219"/>
      <c r="O157" s="219"/>
      <c r="P157" s="220"/>
      <c r="Q157" s="408"/>
      <c r="R157" s="219"/>
      <c r="S157" s="219"/>
      <c r="T157" s="219"/>
      <c r="U157" s="219"/>
      <c r="V157" s="219"/>
      <c r="W157" s="219"/>
      <c r="X157" s="219"/>
      <c r="Y157" s="219"/>
      <c r="Z157" s="219"/>
      <c r="AA157" s="898"/>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thickBot="1" x14ac:dyDescent="0.2">
      <c r="A158" s="970"/>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899"/>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thickBot="1" x14ac:dyDescent="0.2">
      <c r="A159" s="970"/>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thickBot="1" x14ac:dyDescent="0.2">
      <c r="A160" s="970"/>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thickBot="1" x14ac:dyDescent="0.2">
      <c r="A161" s="970"/>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897"/>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thickBot="1" x14ac:dyDescent="0.2">
      <c r="A162" s="970"/>
      <c r="B162" s="237"/>
      <c r="C162" s="236"/>
      <c r="D162" s="237"/>
      <c r="E162" s="236"/>
      <c r="F162" s="298"/>
      <c r="G162" s="218"/>
      <c r="H162" s="219"/>
      <c r="I162" s="219"/>
      <c r="J162" s="219"/>
      <c r="K162" s="219"/>
      <c r="L162" s="219"/>
      <c r="M162" s="219"/>
      <c r="N162" s="219"/>
      <c r="O162" s="219"/>
      <c r="P162" s="220"/>
      <c r="Q162" s="408"/>
      <c r="R162" s="219"/>
      <c r="S162" s="219"/>
      <c r="T162" s="219"/>
      <c r="U162" s="219"/>
      <c r="V162" s="219"/>
      <c r="W162" s="219"/>
      <c r="X162" s="219"/>
      <c r="Y162" s="219"/>
      <c r="Z162" s="219"/>
      <c r="AA162" s="898"/>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thickBot="1" x14ac:dyDescent="0.2">
      <c r="A163" s="970"/>
      <c r="B163" s="237"/>
      <c r="C163" s="236"/>
      <c r="D163" s="237"/>
      <c r="E163" s="236"/>
      <c r="F163" s="298"/>
      <c r="G163" s="218"/>
      <c r="H163" s="219"/>
      <c r="I163" s="219"/>
      <c r="J163" s="219"/>
      <c r="K163" s="219"/>
      <c r="L163" s="219"/>
      <c r="M163" s="219"/>
      <c r="N163" s="219"/>
      <c r="O163" s="219"/>
      <c r="P163" s="220"/>
      <c r="Q163" s="408"/>
      <c r="R163" s="219"/>
      <c r="S163" s="219"/>
      <c r="T163" s="219"/>
      <c r="U163" s="219"/>
      <c r="V163" s="219"/>
      <c r="W163" s="219"/>
      <c r="X163" s="219"/>
      <c r="Y163" s="219"/>
      <c r="Z163" s="219"/>
      <c r="AA163" s="898"/>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thickBot="1" x14ac:dyDescent="0.2">
      <c r="A164" s="970"/>
      <c r="B164" s="237"/>
      <c r="C164" s="236"/>
      <c r="D164" s="237"/>
      <c r="E164" s="236"/>
      <c r="F164" s="298"/>
      <c r="G164" s="218"/>
      <c r="H164" s="219"/>
      <c r="I164" s="219"/>
      <c r="J164" s="219"/>
      <c r="K164" s="219"/>
      <c r="L164" s="219"/>
      <c r="M164" s="219"/>
      <c r="N164" s="219"/>
      <c r="O164" s="219"/>
      <c r="P164" s="220"/>
      <c r="Q164" s="408"/>
      <c r="R164" s="219"/>
      <c r="S164" s="219"/>
      <c r="T164" s="219"/>
      <c r="U164" s="219"/>
      <c r="V164" s="219"/>
      <c r="W164" s="219"/>
      <c r="X164" s="219"/>
      <c r="Y164" s="219"/>
      <c r="Z164" s="219"/>
      <c r="AA164" s="898"/>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thickBot="1" x14ac:dyDescent="0.2">
      <c r="A165" s="970"/>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899"/>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9" hidden="1" customHeight="1" thickBot="1" x14ac:dyDescent="0.2">
      <c r="A166" s="970"/>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thickBot="1" x14ac:dyDescent="0.2">
      <c r="A167" s="970"/>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thickBot="1" x14ac:dyDescent="0.2">
      <c r="A168" s="970"/>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897"/>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thickBot="1" x14ac:dyDescent="0.2">
      <c r="A169" s="970"/>
      <c r="B169" s="237"/>
      <c r="C169" s="236"/>
      <c r="D169" s="237"/>
      <c r="E169" s="236"/>
      <c r="F169" s="298"/>
      <c r="G169" s="218"/>
      <c r="H169" s="219"/>
      <c r="I169" s="219"/>
      <c r="J169" s="219"/>
      <c r="K169" s="219"/>
      <c r="L169" s="219"/>
      <c r="M169" s="219"/>
      <c r="N169" s="219"/>
      <c r="O169" s="219"/>
      <c r="P169" s="220"/>
      <c r="Q169" s="408"/>
      <c r="R169" s="219"/>
      <c r="S169" s="219"/>
      <c r="T169" s="219"/>
      <c r="U169" s="219"/>
      <c r="V169" s="219"/>
      <c r="W169" s="219"/>
      <c r="X169" s="219"/>
      <c r="Y169" s="219"/>
      <c r="Z169" s="219"/>
      <c r="AA169" s="898"/>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thickBot="1" x14ac:dyDescent="0.2">
      <c r="A170" s="970"/>
      <c r="B170" s="237"/>
      <c r="C170" s="236"/>
      <c r="D170" s="237"/>
      <c r="E170" s="236"/>
      <c r="F170" s="298"/>
      <c r="G170" s="218"/>
      <c r="H170" s="219"/>
      <c r="I170" s="219"/>
      <c r="J170" s="219"/>
      <c r="K170" s="219"/>
      <c r="L170" s="219"/>
      <c r="M170" s="219"/>
      <c r="N170" s="219"/>
      <c r="O170" s="219"/>
      <c r="P170" s="220"/>
      <c r="Q170" s="408"/>
      <c r="R170" s="219"/>
      <c r="S170" s="219"/>
      <c r="T170" s="219"/>
      <c r="U170" s="219"/>
      <c r="V170" s="219"/>
      <c r="W170" s="219"/>
      <c r="X170" s="219"/>
      <c r="Y170" s="219"/>
      <c r="Z170" s="219"/>
      <c r="AA170" s="898"/>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thickBot="1" x14ac:dyDescent="0.2">
      <c r="A171" s="970"/>
      <c r="B171" s="237"/>
      <c r="C171" s="236"/>
      <c r="D171" s="237"/>
      <c r="E171" s="236"/>
      <c r="F171" s="298"/>
      <c r="G171" s="218"/>
      <c r="H171" s="219"/>
      <c r="I171" s="219"/>
      <c r="J171" s="219"/>
      <c r="K171" s="219"/>
      <c r="L171" s="219"/>
      <c r="M171" s="219"/>
      <c r="N171" s="219"/>
      <c r="O171" s="219"/>
      <c r="P171" s="220"/>
      <c r="Q171" s="408"/>
      <c r="R171" s="219"/>
      <c r="S171" s="219"/>
      <c r="T171" s="219"/>
      <c r="U171" s="219"/>
      <c r="V171" s="219"/>
      <c r="W171" s="219"/>
      <c r="X171" s="219"/>
      <c r="Y171" s="219"/>
      <c r="Z171" s="219"/>
      <c r="AA171" s="898"/>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thickBot="1" x14ac:dyDescent="0.2">
      <c r="A172" s="970"/>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899"/>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thickBot="1" x14ac:dyDescent="0.2">
      <c r="A173" s="970"/>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thickBot="1" x14ac:dyDescent="0.2">
      <c r="A174" s="970"/>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thickBot="1" x14ac:dyDescent="0.2">
      <c r="A175" s="970"/>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897"/>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thickBot="1" x14ac:dyDescent="0.2">
      <c r="A176" s="970"/>
      <c r="B176" s="237"/>
      <c r="C176" s="236"/>
      <c r="D176" s="237"/>
      <c r="E176" s="236"/>
      <c r="F176" s="298"/>
      <c r="G176" s="218"/>
      <c r="H176" s="219"/>
      <c r="I176" s="219"/>
      <c r="J176" s="219"/>
      <c r="K176" s="219"/>
      <c r="L176" s="219"/>
      <c r="M176" s="219"/>
      <c r="N176" s="219"/>
      <c r="O176" s="219"/>
      <c r="P176" s="220"/>
      <c r="Q176" s="408"/>
      <c r="R176" s="219"/>
      <c r="S176" s="219"/>
      <c r="T176" s="219"/>
      <c r="U176" s="219"/>
      <c r="V176" s="219"/>
      <c r="W176" s="219"/>
      <c r="X176" s="219"/>
      <c r="Y176" s="219"/>
      <c r="Z176" s="219"/>
      <c r="AA176" s="898"/>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thickBot="1" x14ac:dyDescent="0.2">
      <c r="A177" s="970"/>
      <c r="B177" s="237"/>
      <c r="C177" s="236"/>
      <c r="D177" s="237"/>
      <c r="E177" s="236"/>
      <c r="F177" s="298"/>
      <c r="G177" s="218"/>
      <c r="H177" s="219"/>
      <c r="I177" s="219"/>
      <c r="J177" s="219"/>
      <c r="K177" s="219"/>
      <c r="L177" s="219"/>
      <c r="M177" s="219"/>
      <c r="N177" s="219"/>
      <c r="O177" s="219"/>
      <c r="P177" s="220"/>
      <c r="Q177" s="408"/>
      <c r="R177" s="219"/>
      <c r="S177" s="219"/>
      <c r="T177" s="219"/>
      <c r="U177" s="219"/>
      <c r="V177" s="219"/>
      <c r="W177" s="219"/>
      <c r="X177" s="219"/>
      <c r="Y177" s="219"/>
      <c r="Z177" s="219"/>
      <c r="AA177" s="898"/>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thickBot="1" x14ac:dyDescent="0.2">
      <c r="A178" s="970"/>
      <c r="B178" s="237"/>
      <c r="C178" s="236"/>
      <c r="D178" s="237"/>
      <c r="E178" s="236"/>
      <c r="F178" s="298"/>
      <c r="G178" s="218"/>
      <c r="H178" s="219"/>
      <c r="I178" s="219"/>
      <c r="J178" s="219"/>
      <c r="K178" s="219"/>
      <c r="L178" s="219"/>
      <c r="M178" s="219"/>
      <c r="N178" s="219"/>
      <c r="O178" s="219"/>
      <c r="P178" s="220"/>
      <c r="Q178" s="408"/>
      <c r="R178" s="219"/>
      <c r="S178" s="219"/>
      <c r="T178" s="219"/>
      <c r="U178" s="219"/>
      <c r="V178" s="219"/>
      <c r="W178" s="219"/>
      <c r="X178" s="219"/>
      <c r="Y178" s="219"/>
      <c r="Z178" s="219"/>
      <c r="AA178" s="898"/>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thickBot="1" x14ac:dyDescent="0.2">
      <c r="A179" s="970"/>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899"/>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thickBot="1" x14ac:dyDescent="0.2">
      <c r="A180" s="970"/>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thickBot="1" x14ac:dyDescent="0.2">
      <c r="A181" s="970"/>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thickBot="1" x14ac:dyDescent="0.2">
      <c r="A182" s="970"/>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897"/>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thickBot="1" x14ac:dyDescent="0.2">
      <c r="A183" s="970"/>
      <c r="B183" s="237"/>
      <c r="C183" s="236"/>
      <c r="D183" s="237"/>
      <c r="E183" s="236"/>
      <c r="F183" s="298"/>
      <c r="G183" s="218"/>
      <c r="H183" s="219"/>
      <c r="I183" s="219"/>
      <c r="J183" s="219"/>
      <c r="K183" s="219"/>
      <c r="L183" s="219"/>
      <c r="M183" s="219"/>
      <c r="N183" s="219"/>
      <c r="O183" s="219"/>
      <c r="P183" s="220"/>
      <c r="Q183" s="408"/>
      <c r="R183" s="219"/>
      <c r="S183" s="219"/>
      <c r="T183" s="219"/>
      <c r="U183" s="219"/>
      <c r="V183" s="219"/>
      <c r="W183" s="219"/>
      <c r="X183" s="219"/>
      <c r="Y183" s="219"/>
      <c r="Z183" s="219"/>
      <c r="AA183" s="898"/>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6" hidden="1" customHeight="1" thickBot="1" x14ac:dyDescent="0.2">
      <c r="A184" s="970"/>
      <c r="B184" s="237"/>
      <c r="C184" s="236"/>
      <c r="D184" s="237"/>
      <c r="E184" s="236"/>
      <c r="F184" s="298"/>
      <c r="G184" s="218"/>
      <c r="H184" s="219"/>
      <c r="I184" s="219"/>
      <c r="J184" s="219"/>
      <c r="K184" s="219"/>
      <c r="L184" s="219"/>
      <c r="M184" s="219"/>
      <c r="N184" s="219"/>
      <c r="O184" s="219"/>
      <c r="P184" s="220"/>
      <c r="Q184" s="408"/>
      <c r="R184" s="219"/>
      <c r="S184" s="219"/>
      <c r="T184" s="219"/>
      <c r="U184" s="219"/>
      <c r="V184" s="219"/>
      <c r="W184" s="219"/>
      <c r="X184" s="219"/>
      <c r="Y184" s="219"/>
      <c r="Z184" s="219"/>
      <c r="AA184" s="898"/>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thickBot="1" x14ac:dyDescent="0.2">
      <c r="A185" s="970"/>
      <c r="B185" s="237"/>
      <c r="C185" s="236"/>
      <c r="D185" s="237"/>
      <c r="E185" s="236"/>
      <c r="F185" s="298"/>
      <c r="G185" s="218"/>
      <c r="H185" s="219"/>
      <c r="I185" s="219"/>
      <c r="J185" s="219"/>
      <c r="K185" s="219"/>
      <c r="L185" s="219"/>
      <c r="M185" s="219"/>
      <c r="N185" s="219"/>
      <c r="O185" s="219"/>
      <c r="P185" s="220"/>
      <c r="Q185" s="408"/>
      <c r="R185" s="219"/>
      <c r="S185" s="219"/>
      <c r="T185" s="219"/>
      <c r="U185" s="219"/>
      <c r="V185" s="219"/>
      <c r="W185" s="219"/>
      <c r="X185" s="219"/>
      <c r="Y185" s="219"/>
      <c r="Z185" s="219"/>
      <c r="AA185" s="898"/>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thickBot="1" x14ac:dyDescent="0.2">
      <c r="A186" s="970"/>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899"/>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hidden="1" customHeight="1" thickBot="1" x14ac:dyDescent="0.2">
      <c r="A187" s="970"/>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0</v>
      </c>
    </row>
    <row r="188" spans="1:51" ht="24.75" hidden="1" customHeight="1" thickBot="1" x14ac:dyDescent="0.2">
      <c r="A188" s="970"/>
      <c r="B188" s="237"/>
      <c r="C188" s="236"/>
      <c r="D188" s="237"/>
      <c r="E188" s="174"/>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0</v>
      </c>
    </row>
    <row r="189" spans="1:51" ht="24.75" hidden="1" customHeight="1" thickBot="1" x14ac:dyDescent="0.2">
      <c r="A189" s="970"/>
      <c r="B189" s="237"/>
      <c r="C189" s="236"/>
      <c r="D189" s="237"/>
      <c r="E189" s="4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9"/>
      <c r="AY189">
        <f>$AY$187</f>
        <v>0</v>
      </c>
    </row>
    <row r="190" spans="1:51" ht="45" hidden="1" customHeight="1" thickBot="1" x14ac:dyDescent="0.2">
      <c r="A190" s="970"/>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thickBot="1" x14ac:dyDescent="0.2">
      <c r="A191" s="970"/>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thickBot="1" x14ac:dyDescent="0.2">
      <c r="A192" s="970"/>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309</v>
      </c>
      <c r="AF192" s="183"/>
      <c r="AG192" s="183"/>
      <c r="AH192" s="184"/>
      <c r="AI192" s="199" t="s">
        <v>331</v>
      </c>
      <c r="AJ192" s="183"/>
      <c r="AK192" s="183"/>
      <c r="AL192" s="184"/>
      <c r="AM192" s="199" t="s">
        <v>620</v>
      </c>
      <c r="AN192" s="183"/>
      <c r="AO192" s="183"/>
      <c r="AP192" s="184"/>
      <c r="AQ192" s="251" t="s">
        <v>184</v>
      </c>
      <c r="AR192" s="252"/>
      <c r="AS192" s="252"/>
      <c r="AT192" s="253"/>
      <c r="AU192" s="263" t="s">
        <v>200</v>
      </c>
      <c r="AV192" s="263"/>
      <c r="AW192" s="263"/>
      <c r="AX192" s="264"/>
      <c r="AY192">
        <f>COUNTA($G$194)</f>
        <v>0</v>
      </c>
    </row>
    <row r="193" spans="1:51" ht="18.75" hidden="1" customHeight="1" thickBot="1" x14ac:dyDescent="0.2">
      <c r="A193" s="970"/>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thickBot="1" x14ac:dyDescent="0.2">
      <c r="A194" s="970"/>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thickBot="1" x14ac:dyDescent="0.2">
      <c r="A195" s="970"/>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thickBot="1" x14ac:dyDescent="0.2">
      <c r="A196" s="970"/>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309</v>
      </c>
      <c r="AF196" s="183"/>
      <c r="AG196" s="183"/>
      <c r="AH196" s="184"/>
      <c r="AI196" s="199" t="s">
        <v>331</v>
      </c>
      <c r="AJ196" s="183"/>
      <c r="AK196" s="183"/>
      <c r="AL196" s="184"/>
      <c r="AM196" s="199" t="s">
        <v>620</v>
      </c>
      <c r="AN196" s="183"/>
      <c r="AO196" s="183"/>
      <c r="AP196" s="184"/>
      <c r="AQ196" s="251" t="s">
        <v>184</v>
      </c>
      <c r="AR196" s="252"/>
      <c r="AS196" s="252"/>
      <c r="AT196" s="253"/>
      <c r="AU196" s="263" t="s">
        <v>200</v>
      </c>
      <c r="AV196" s="263"/>
      <c r="AW196" s="263"/>
      <c r="AX196" s="264"/>
      <c r="AY196">
        <f>COUNTA($G$198)</f>
        <v>0</v>
      </c>
    </row>
    <row r="197" spans="1:51" ht="18.75" hidden="1" customHeight="1" thickBot="1" x14ac:dyDescent="0.2">
      <c r="A197" s="970"/>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thickBot="1" x14ac:dyDescent="0.2">
      <c r="A198" s="970"/>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24" hidden="1" customHeight="1" thickBot="1" x14ac:dyDescent="0.2">
      <c r="A199" s="970"/>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thickBot="1" x14ac:dyDescent="0.2">
      <c r="A200" s="970"/>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309</v>
      </c>
      <c r="AF200" s="183"/>
      <c r="AG200" s="183"/>
      <c r="AH200" s="184"/>
      <c r="AI200" s="199" t="s">
        <v>331</v>
      </c>
      <c r="AJ200" s="183"/>
      <c r="AK200" s="183"/>
      <c r="AL200" s="184"/>
      <c r="AM200" s="199" t="s">
        <v>620</v>
      </c>
      <c r="AN200" s="183"/>
      <c r="AO200" s="183"/>
      <c r="AP200" s="184"/>
      <c r="AQ200" s="251" t="s">
        <v>184</v>
      </c>
      <c r="AR200" s="252"/>
      <c r="AS200" s="252"/>
      <c r="AT200" s="253"/>
      <c r="AU200" s="263" t="s">
        <v>200</v>
      </c>
      <c r="AV200" s="263"/>
      <c r="AW200" s="263"/>
      <c r="AX200" s="264"/>
      <c r="AY200">
        <f>COUNTA($G$202)</f>
        <v>0</v>
      </c>
    </row>
    <row r="201" spans="1:51" ht="18.75" hidden="1" customHeight="1" thickBot="1" x14ac:dyDescent="0.2">
      <c r="A201" s="970"/>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thickBot="1" x14ac:dyDescent="0.2">
      <c r="A202" s="970"/>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thickBot="1" x14ac:dyDescent="0.2">
      <c r="A203" s="970"/>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thickBot="1" x14ac:dyDescent="0.2">
      <c r="A204" s="970"/>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309</v>
      </c>
      <c r="AF204" s="183"/>
      <c r="AG204" s="183"/>
      <c r="AH204" s="184"/>
      <c r="AI204" s="199" t="s">
        <v>331</v>
      </c>
      <c r="AJ204" s="183"/>
      <c r="AK204" s="183"/>
      <c r="AL204" s="184"/>
      <c r="AM204" s="199" t="s">
        <v>620</v>
      </c>
      <c r="AN204" s="183"/>
      <c r="AO204" s="183"/>
      <c r="AP204" s="184"/>
      <c r="AQ204" s="251" t="s">
        <v>184</v>
      </c>
      <c r="AR204" s="252"/>
      <c r="AS204" s="252"/>
      <c r="AT204" s="253"/>
      <c r="AU204" s="263" t="s">
        <v>200</v>
      </c>
      <c r="AV204" s="263"/>
      <c r="AW204" s="263"/>
      <c r="AX204" s="264"/>
      <c r="AY204">
        <f>COUNTA($G$206)</f>
        <v>0</v>
      </c>
    </row>
    <row r="205" spans="1:51" ht="18.75" hidden="1" customHeight="1" thickBot="1" x14ac:dyDescent="0.2">
      <c r="A205" s="970"/>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thickBot="1" x14ac:dyDescent="0.2">
      <c r="A206" s="970"/>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thickBot="1" x14ac:dyDescent="0.2">
      <c r="A207" s="970"/>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thickBot="1" x14ac:dyDescent="0.2">
      <c r="A208" s="970"/>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309</v>
      </c>
      <c r="AF208" s="183"/>
      <c r="AG208" s="183"/>
      <c r="AH208" s="184"/>
      <c r="AI208" s="199" t="s">
        <v>331</v>
      </c>
      <c r="AJ208" s="183"/>
      <c r="AK208" s="183"/>
      <c r="AL208" s="184"/>
      <c r="AM208" s="199" t="s">
        <v>620</v>
      </c>
      <c r="AN208" s="183"/>
      <c r="AO208" s="183"/>
      <c r="AP208" s="184"/>
      <c r="AQ208" s="251" t="s">
        <v>184</v>
      </c>
      <c r="AR208" s="252"/>
      <c r="AS208" s="252"/>
      <c r="AT208" s="253"/>
      <c r="AU208" s="263" t="s">
        <v>200</v>
      </c>
      <c r="AV208" s="263"/>
      <c r="AW208" s="263"/>
      <c r="AX208" s="264"/>
      <c r="AY208">
        <f>COUNTA($G$210)</f>
        <v>0</v>
      </c>
    </row>
    <row r="209" spans="1:51" ht="18.75" hidden="1" customHeight="1" thickBot="1" x14ac:dyDescent="0.2">
      <c r="A209" s="970"/>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6" hidden="1" customHeight="1" thickBot="1" x14ac:dyDescent="0.2">
      <c r="A210" s="970"/>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thickBot="1" x14ac:dyDescent="0.2">
      <c r="A211" s="970"/>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thickBot="1" x14ac:dyDescent="0.2">
      <c r="A212" s="970"/>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7"/>
      <c r="AY212">
        <f>COUNTA($G$214)</f>
        <v>0</v>
      </c>
    </row>
    <row r="213" spans="1:51" ht="22.5" hidden="1" customHeight="1" thickBot="1" x14ac:dyDescent="0.2">
      <c r="A213" s="970"/>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thickBot="1" x14ac:dyDescent="0.2">
      <c r="A214" s="970"/>
      <c r="B214" s="237"/>
      <c r="C214" s="236"/>
      <c r="D214" s="237"/>
      <c r="E214" s="236"/>
      <c r="F214" s="298"/>
      <c r="G214" s="216"/>
      <c r="H214" s="175"/>
      <c r="I214" s="175"/>
      <c r="J214" s="175"/>
      <c r="K214" s="175"/>
      <c r="L214" s="175"/>
      <c r="M214" s="175"/>
      <c r="N214" s="175"/>
      <c r="O214" s="175"/>
      <c r="P214" s="217"/>
      <c r="Q214" s="957"/>
      <c r="R214" s="958"/>
      <c r="S214" s="958"/>
      <c r="T214" s="958"/>
      <c r="U214" s="958"/>
      <c r="V214" s="958"/>
      <c r="W214" s="958"/>
      <c r="X214" s="958"/>
      <c r="Y214" s="958"/>
      <c r="Z214" s="958"/>
      <c r="AA214" s="959"/>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thickBot="1" x14ac:dyDescent="0.2">
      <c r="A215" s="970"/>
      <c r="B215" s="237"/>
      <c r="C215" s="236"/>
      <c r="D215" s="237"/>
      <c r="E215" s="236"/>
      <c r="F215" s="298"/>
      <c r="G215" s="218"/>
      <c r="H215" s="219"/>
      <c r="I215" s="219"/>
      <c r="J215" s="219"/>
      <c r="K215" s="219"/>
      <c r="L215" s="219"/>
      <c r="M215" s="219"/>
      <c r="N215" s="219"/>
      <c r="O215" s="219"/>
      <c r="P215" s="220"/>
      <c r="Q215" s="960"/>
      <c r="R215" s="961"/>
      <c r="S215" s="961"/>
      <c r="T215" s="961"/>
      <c r="U215" s="961"/>
      <c r="V215" s="961"/>
      <c r="W215" s="961"/>
      <c r="X215" s="961"/>
      <c r="Y215" s="961"/>
      <c r="Z215" s="961"/>
      <c r="AA215" s="962"/>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thickBot="1" x14ac:dyDescent="0.2">
      <c r="A216" s="970"/>
      <c r="B216" s="237"/>
      <c r="C216" s="236"/>
      <c r="D216" s="237"/>
      <c r="E216" s="236"/>
      <c r="F216" s="298"/>
      <c r="G216" s="218"/>
      <c r="H216" s="219"/>
      <c r="I216" s="219"/>
      <c r="J216" s="219"/>
      <c r="K216" s="219"/>
      <c r="L216" s="219"/>
      <c r="M216" s="219"/>
      <c r="N216" s="219"/>
      <c r="O216" s="219"/>
      <c r="P216" s="220"/>
      <c r="Q216" s="960"/>
      <c r="R216" s="961"/>
      <c r="S216" s="961"/>
      <c r="T216" s="961"/>
      <c r="U216" s="961"/>
      <c r="V216" s="961"/>
      <c r="W216" s="961"/>
      <c r="X216" s="961"/>
      <c r="Y216" s="961"/>
      <c r="Z216" s="961"/>
      <c r="AA216" s="962"/>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thickBot="1" x14ac:dyDescent="0.2">
      <c r="A217" s="970"/>
      <c r="B217" s="237"/>
      <c r="C217" s="236"/>
      <c r="D217" s="237"/>
      <c r="E217" s="236"/>
      <c r="F217" s="298"/>
      <c r="G217" s="218"/>
      <c r="H217" s="219"/>
      <c r="I217" s="219"/>
      <c r="J217" s="219"/>
      <c r="K217" s="219"/>
      <c r="L217" s="219"/>
      <c r="M217" s="219"/>
      <c r="N217" s="219"/>
      <c r="O217" s="219"/>
      <c r="P217" s="220"/>
      <c r="Q217" s="960"/>
      <c r="R217" s="961"/>
      <c r="S217" s="961"/>
      <c r="T217" s="961"/>
      <c r="U217" s="961"/>
      <c r="V217" s="961"/>
      <c r="W217" s="961"/>
      <c r="X217" s="961"/>
      <c r="Y217" s="961"/>
      <c r="Z217" s="961"/>
      <c r="AA217" s="962"/>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thickBot="1" x14ac:dyDescent="0.2">
      <c r="A218" s="970"/>
      <c r="B218" s="237"/>
      <c r="C218" s="236"/>
      <c r="D218" s="237"/>
      <c r="E218" s="236"/>
      <c r="F218" s="298"/>
      <c r="G218" s="221"/>
      <c r="H218" s="178"/>
      <c r="I218" s="178"/>
      <c r="J218" s="178"/>
      <c r="K218" s="178"/>
      <c r="L218" s="178"/>
      <c r="M218" s="178"/>
      <c r="N218" s="178"/>
      <c r="O218" s="178"/>
      <c r="P218" s="222"/>
      <c r="Q218" s="963"/>
      <c r="R218" s="964"/>
      <c r="S218" s="964"/>
      <c r="T218" s="964"/>
      <c r="U218" s="964"/>
      <c r="V218" s="964"/>
      <c r="W218" s="964"/>
      <c r="X218" s="964"/>
      <c r="Y218" s="964"/>
      <c r="Z218" s="964"/>
      <c r="AA218" s="965"/>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thickBot="1" x14ac:dyDescent="0.2">
      <c r="A219" s="970"/>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thickBot="1" x14ac:dyDescent="0.2">
      <c r="A220" s="970"/>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thickBot="1" x14ac:dyDescent="0.2">
      <c r="A221" s="970"/>
      <c r="B221" s="237"/>
      <c r="C221" s="236"/>
      <c r="D221" s="237"/>
      <c r="E221" s="236"/>
      <c r="F221" s="298"/>
      <c r="G221" s="216"/>
      <c r="H221" s="175"/>
      <c r="I221" s="175"/>
      <c r="J221" s="175"/>
      <c r="K221" s="175"/>
      <c r="L221" s="175"/>
      <c r="M221" s="175"/>
      <c r="N221" s="175"/>
      <c r="O221" s="175"/>
      <c r="P221" s="217"/>
      <c r="Q221" s="957"/>
      <c r="R221" s="958"/>
      <c r="S221" s="958"/>
      <c r="T221" s="958"/>
      <c r="U221" s="958"/>
      <c r="V221" s="958"/>
      <c r="W221" s="958"/>
      <c r="X221" s="958"/>
      <c r="Y221" s="958"/>
      <c r="Z221" s="958"/>
      <c r="AA221" s="959"/>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thickBot="1" x14ac:dyDescent="0.2">
      <c r="A222" s="970"/>
      <c r="B222" s="237"/>
      <c r="C222" s="236"/>
      <c r="D222" s="237"/>
      <c r="E222" s="236"/>
      <c r="F222" s="298"/>
      <c r="G222" s="218"/>
      <c r="H222" s="219"/>
      <c r="I222" s="219"/>
      <c r="J222" s="219"/>
      <c r="K222" s="219"/>
      <c r="L222" s="219"/>
      <c r="M222" s="219"/>
      <c r="N222" s="219"/>
      <c r="O222" s="219"/>
      <c r="P222" s="220"/>
      <c r="Q222" s="960"/>
      <c r="R222" s="961"/>
      <c r="S222" s="961"/>
      <c r="T222" s="961"/>
      <c r="U222" s="961"/>
      <c r="V222" s="961"/>
      <c r="W222" s="961"/>
      <c r="X222" s="961"/>
      <c r="Y222" s="961"/>
      <c r="Z222" s="961"/>
      <c r="AA222" s="962"/>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thickBot="1" x14ac:dyDescent="0.2">
      <c r="A223" s="970"/>
      <c r="B223" s="237"/>
      <c r="C223" s="236"/>
      <c r="D223" s="237"/>
      <c r="E223" s="236"/>
      <c r="F223" s="298"/>
      <c r="G223" s="218"/>
      <c r="H223" s="219"/>
      <c r="I223" s="219"/>
      <c r="J223" s="219"/>
      <c r="K223" s="219"/>
      <c r="L223" s="219"/>
      <c r="M223" s="219"/>
      <c r="N223" s="219"/>
      <c r="O223" s="219"/>
      <c r="P223" s="220"/>
      <c r="Q223" s="960"/>
      <c r="R223" s="961"/>
      <c r="S223" s="961"/>
      <c r="T223" s="961"/>
      <c r="U223" s="961"/>
      <c r="V223" s="961"/>
      <c r="W223" s="961"/>
      <c r="X223" s="961"/>
      <c r="Y223" s="961"/>
      <c r="Z223" s="961"/>
      <c r="AA223" s="962"/>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thickBot="1" x14ac:dyDescent="0.2">
      <c r="A224" s="970"/>
      <c r="B224" s="237"/>
      <c r="C224" s="236"/>
      <c r="D224" s="237"/>
      <c r="E224" s="236"/>
      <c r="F224" s="298"/>
      <c r="G224" s="218"/>
      <c r="H224" s="219"/>
      <c r="I224" s="219"/>
      <c r="J224" s="219"/>
      <c r="K224" s="219"/>
      <c r="L224" s="219"/>
      <c r="M224" s="219"/>
      <c r="N224" s="219"/>
      <c r="O224" s="219"/>
      <c r="P224" s="220"/>
      <c r="Q224" s="960"/>
      <c r="R224" s="961"/>
      <c r="S224" s="961"/>
      <c r="T224" s="961"/>
      <c r="U224" s="961"/>
      <c r="V224" s="961"/>
      <c r="W224" s="961"/>
      <c r="X224" s="961"/>
      <c r="Y224" s="961"/>
      <c r="Z224" s="961"/>
      <c r="AA224" s="962"/>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7.5" hidden="1" customHeight="1" thickBot="1" x14ac:dyDescent="0.2">
      <c r="A225" s="970"/>
      <c r="B225" s="237"/>
      <c r="C225" s="236"/>
      <c r="D225" s="237"/>
      <c r="E225" s="236"/>
      <c r="F225" s="298"/>
      <c r="G225" s="221"/>
      <c r="H225" s="178"/>
      <c r="I225" s="178"/>
      <c r="J225" s="178"/>
      <c r="K225" s="178"/>
      <c r="L225" s="178"/>
      <c r="M225" s="178"/>
      <c r="N225" s="178"/>
      <c r="O225" s="178"/>
      <c r="P225" s="222"/>
      <c r="Q225" s="963"/>
      <c r="R225" s="964"/>
      <c r="S225" s="964"/>
      <c r="T225" s="964"/>
      <c r="U225" s="964"/>
      <c r="V225" s="964"/>
      <c r="W225" s="964"/>
      <c r="X225" s="964"/>
      <c r="Y225" s="964"/>
      <c r="Z225" s="964"/>
      <c r="AA225" s="965"/>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thickBot="1" x14ac:dyDescent="0.2">
      <c r="A226" s="970"/>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thickBot="1" x14ac:dyDescent="0.2">
      <c r="A227" s="970"/>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thickBot="1" x14ac:dyDescent="0.2">
      <c r="A228" s="970"/>
      <c r="B228" s="237"/>
      <c r="C228" s="236"/>
      <c r="D228" s="237"/>
      <c r="E228" s="236"/>
      <c r="F228" s="298"/>
      <c r="G228" s="216"/>
      <c r="H228" s="175"/>
      <c r="I228" s="175"/>
      <c r="J228" s="175"/>
      <c r="K228" s="175"/>
      <c r="L228" s="175"/>
      <c r="M228" s="175"/>
      <c r="N228" s="175"/>
      <c r="O228" s="175"/>
      <c r="P228" s="217"/>
      <c r="Q228" s="957"/>
      <c r="R228" s="958"/>
      <c r="S228" s="958"/>
      <c r="T228" s="958"/>
      <c r="U228" s="958"/>
      <c r="V228" s="958"/>
      <c r="W228" s="958"/>
      <c r="X228" s="958"/>
      <c r="Y228" s="958"/>
      <c r="Z228" s="958"/>
      <c r="AA228" s="959"/>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thickBot="1" x14ac:dyDescent="0.2">
      <c r="A229" s="970"/>
      <c r="B229" s="237"/>
      <c r="C229" s="236"/>
      <c r="D229" s="237"/>
      <c r="E229" s="236"/>
      <c r="F229" s="298"/>
      <c r="G229" s="218"/>
      <c r="H229" s="219"/>
      <c r="I229" s="219"/>
      <c r="J229" s="219"/>
      <c r="K229" s="219"/>
      <c r="L229" s="219"/>
      <c r="M229" s="219"/>
      <c r="N229" s="219"/>
      <c r="O229" s="219"/>
      <c r="P229" s="220"/>
      <c r="Q229" s="960"/>
      <c r="R229" s="961"/>
      <c r="S229" s="961"/>
      <c r="T229" s="961"/>
      <c r="U229" s="961"/>
      <c r="V229" s="961"/>
      <c r="W229" s="961"/>
      <c r="X229" s="961"/>
      <c r="Y229" s="961"/>
      <c r="Z229" s="961"/>
      <c r="AA229" s="962"/>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thickBot="1" x14ac:dyDescent="0.2">
      <c r="A230" s="970"/>
      <c r="B230" s="237"/>
      <c r="C230" s="236"/>
      <c r="D230" s="237"/>
      <c r="E230" s="236"/>
      <c r="F230" s="298"/>
      <c r="G230" s="218"/>
      <c r="H230" s="219"/>
      <c r="I230" s="219"/>
      <c r="J230" s="219"/>
      <c r="K230" s="219"/>
      <c r="L230" s="219"/>
      <c r="M230" s="219"/>
      <c r="N230" s="219"/>
      <c r="O230" s="219"/>
      <c r="P230" s="220"/>
      <c r="Q230" s="960"/>
      <c r="R230" s="961"/>
      <c r="S230" s="961"/>
      <c r="T230" s="961"/>
      <c r="U230" s="961"/>
      <c r="V230" s="961"/>
      <c r="W230" s="961"/>
      <c r="X230" s="961"/>
      <c r="Y230" s="961"/>
      <c r="Z230" s="961"/>
      <c r="AA230" s="962"/>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thickBot="1" x14ac:dyDescent="0.2">
      <c r="A231" s="970"/>
      <c r="B231" s="237"/>
      <c r="C231" s="236"/>
      <c r="D231" s="237"/>
      <c r="E231" s="236"/>
      <c r="F231" s="298"/>
      <c r="G231" s="218"/>
      <c r="H231" s="219"/>
      <c r="I231" s="219"/>
      <c r="J231" s="219"/>
      <c r="K231" s="219"/>
      <c r="L231" s="219"/>
      <c r="M231" s="219"/>
      <c r="N231" s="219"/>
      <c r="O231" s="219"/>
      <c r="P231" s="220"/>
      <c r="Q231" s="960"/>
      <c r="R231" s="961"/>
      <c r="S231" s="961"/>
      <c r="T231" s="961"/>
      <c r="U231" s="961"/>
      <c r="V231" s="961"/>
      <c r="W231" s="961"/>
      <c r="X231" s="961"/>
      <c r="Y231" s="961"/>
      <c r="Z231" s="961"/>
      <c r="AA231" s="962"/>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thickBot="1" x14ac:dyDescent="0.2">
      <c r="A232" s="970"/>
      <c r="B232" s="237"/>
      <c r="C232" s="236"/>
      <c r="D232" s="237"/>
      <c r="E232" s="236"/>
      <c r="F232" s="298"/>
      <c r="G232" s="221"/>
      <c r="H232" s="178"/>
      <c r="I232" s="178"/>
      <c r="J232" s="178"/>
      <c r="K232" s="178"/>
      <c r="L232" s="178"/>
      <c r="M232" s="178"/>
      <c r="N232" s="178"/>
      <c r="O232" s="178"/>
      <c r="P232" s="222"/>
      <c r="Q232" s="963"/>
      <c r="R232" s="964"/>
      <c r="S232" s="964"/>
      <c r="T232" s="964"/>
      <c r="U232" s="964"/>
      <c r="V232" s="964"/>
      <c r="W232" s="964"/>
      <c r="X232" s="964"/>
      <c r="Y232" s="964"/>
      <c r="Z232" s="964"/>
      <c r="AA232" s="965"/>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thickBot="1" x14ac:dyDescent="0.2">
      <c r="A233" s="970"/>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thickBot="1" x14ac:dyDescent="0.2">
      <c r="A234" s="970"/>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thickBot="1" x14ac:dyDescent="0.2">
      <c r="A235" s="970"/>
      <c r="B235" s="237"/>
      <c r="C235" s="236"/>
      <c r="D235" s="237"/>
      <c r="E235" s="236"/>
      <c r="F235" s="298"/>
      <c r="G235" s="216"/>
      <c r="H235" s="175"/>
      <c r="I235" s="175"/>
      <c r="J235" s="175"/>
      <c r="K235" s="175"/>
      <c r="L235" s="175"/>
      <c r="M235" s="175"/>
      <c r="N235" s="175"/>
      <c r="O235" s="175"/>
      <c r="P235" s="217"/>
      <c r="Q235" s="957"/>
      <c r="R235" s="958"/>
      <c r="S235" s="958"/>
      <c r="T235" s="958"/>
      <c r="U235" s="958"/>
      <c r="V235" s="958"/>
      <c r="W235" s="958"/>
      <c r="X235" s="958"/>
      <c r="Y235" s="958"/>
      <c r="Z235" s="958"/>
      <c r="AA235" s="959"/>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thickBot="1" x14ac:dyDescent="0.2">
      <c r="A236" s="970"/>
      <c r="B236" s="237"/>
      <c r="C236" s="236"/>
      <c r="D236" s="237"/>
      <c r="E236" s="236"/>
      <c r="F236" s="298"/>
      <c r="G236" s="218"/>
      <c r="H236" s="219"/>
      <c r="I236" s="219"/>
      <c r="J236" s="219"/>
      <c r="K236" s="219"/>
      <c r="L236" s="219"/>
      <c r="M236" s="219"/>
      <c r="N236" s="219"/>
      <c r="O236" s="219"/>
      <c r="P236" s="220"/>
      <c r="Q236" s="960"/>
      <c r="R236" s="961"/>
      <c r="S236" s="961"/>
      <c r="T236" s="961"/>
      <c r="U236" s="961"/>
      <c r="V236" s="961"/>
      <c r="W236" s="961"/>
      <c r="X236" s="961"/>
      <c r="Y236" s="961"/>
      <c r="Z236" s="961"/>
      <c r="AA236" s="962"/>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thickBot="1" x14ac:dyDescent="0.2">
      <c r="A237" s="970"/>
      <c r="B237" s="237"/>
      <c r="C237" s="236"/>
      <c r="D237" s="237"/>
      <c r="E237" s="236"/>
      <c r="F237" s="298"/>
      <c r="G237" s="218"/>
      <c r="H237" s="219"/>
      <c r="I237" s="219"/>
      <c r="J237" s="219"/>
      <c r="K237" s="219"/>
      <c r="L237" s="219"/>
      <c r="M237" s="219"/>
      <c r="N237" s="219"/>
      <c r="O237" s="219"/>
      <c r="P237" s="220"/>
      <c r="Q237" s="960"/>
      <c r="R237" s="961"/>
      <c r="S237" s="961"/>
      <c r="T237" s="961"/>
      <c r="U237" s="961"/>
      <c r="V237" s="961"/>
      <c r="W237" s="961"/>
      <c r="X237" s="961"/>
      <c r="Y237" s="961"/>
      <c r="Z237" s="961"/>
      <c r="AA237" s="962"/>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thickBot="1" x14ac:dyDescent="0.2">
      <c r="A238" s="970"/>
      <c r="B238" s="237"/>
      <c r="C238" s="236"/>
      <c r="D238" s="237"/>
      <c r="E238" s="236"/>
      <c r="F238" s="298"/>
      <c r="G238" s="218"/>
      <c r="H238" s="219"/>
      <c r="I238" s="219"/>
      <c r="J238" s="219"/>
      <c r="K238" s="219"/>
      <c r="L238" s="219"/>
      <c r="M238" s="219"/>
      <c r="N238" s="219"/>
      <c r="O238" s="219"/>
      <c r="P238" s="220"/>
      <c r="Q238" s="960"/>
      <c r="R238" s="961"/>
      <c r="S238" s="961"/>
      <c r="T238" s="961"/>
      <c r="U238" s="961"/>
      <c r="V238" s="961"/>
      <c r="W238" s="961"/>
      <c r="X238" s="961"/>
      <c r="Y238" s="961"/>
      <c r="Z238" s="961"/>
      <c r="AA238" s="962"/>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thickBot="1" x14ac:dyDescent="0.2">
      <c r="A239" s="970"/>
      <c r="B239" s="237"/>
      <c r="C239" s="236"/>
      <c r="D239" s="237"/>
      <c r="E239" s="236"/>
      <c r="F239" s="298"/>
      <c r="G239" s="221"/>
      <c r="H239" s="178"/>
      <c r="I239" s="178"/>
      <c r="J239" s="178"/>
      <c r="K239" s="178"/>
      <c r="L239" s="178"/>
      <c r="M239" s="178"/>
      <c r="N239" s="178"/>
      <c r="O239" s="178"/>
      <c r="P239" s="222"/>
      <c r="Q239" s="963"/>
      <c r="R239" s="964"/>
      <c r="S239" s="964"/>
      <c r="T239" s="964"/>
      <c r="U239" s="964"/>
      <c r="V239" s="964"/>
      <c r="W239" s="964"/>
      <c r="X239" s="964"/>
      <c r="Y239" s="964"/>
      <c r="Z239" s="964"/>
      <c r="AA239" s="965"/>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16.5" hidden="1" customHeight="1" thickBot="1" x14ac:dyDescent="0.2">
      <c r="A240" s="970"/>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thickBot="1" x14ac:dyDescent="0.2">
      <c r="A241" s="970"/>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thickBot="1" x14ac:dyDescent="0.2">
      <c r="A242" s="970"/>
      <c r="B242" s="237"/>
      <c r="C242" s="236"/>
      <c r="D242" s="237"/>
      <c r="E242" s="236"/>
      <c r="F242" s="298"/>
      <c r="G242" s="216"/>
      <c r="H242" s="175"/>
      <c r="I242" s="175"/>
      <c r="J242" s="175"/>
      <c r="K242" s="175"/>
      <c r="L242" s="175"/>
      <c r="M242" s="175"/>
      <c r="N242" s="175"/>
      <c r="O242" s="175"/>
      <c r="P242" s="217"/>
      <c r="Q242" s="957"/>
      <c r="R242" s="958"/>
      <c r="S242" s="958"/>
      <c r="T242" s="958"/>
      <c r="U242" s="958"/>
      <c r="V242" s="958"/>
      <c r="W242" s="958"/>
      <c r="X242" s="958"/>
      <c r="Y242" s="958"/>
      <c r="Z242" s="958"/>
      <c r="AA242" s="959"/>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thickBot="1" x14ac:dyDescent="0.2">
      <c r="A243" s="970"/>
      <c r="B243" s="237"/>
      <c r="C243" s="236"/>
      <c r="D243" s="237"/>
      <c r="E243" s="236"/>
      <c r="F243" s="298"/>
      <c r="G243" s="218"/>
      <c r="H243" s="219"/>
      <c r="I243" s="219"/>
      <c r="J243" s="219"/>
      <c r="K243" s="219"/>
      <c r="L243" s="219"/>
      <c r="M243" s="219"/>
      <c r="N243" s="219"/>
      <c r="O243" s="219"/>
      <c r="P243" s="220"/>
      <c r="Q243" s="960"/>
      <c r="R243" s="961"/>
      <c r="S243" s="961"/>
      <c r="T243" s="961"/>
      <c r="U243" s="961"/>
      <c r="V243" s="961"/>
      <c r="W243" s="961"/>
      <c r="X243" s="961"/>
      <c r="Y243" s="961"/>
      <c r="Z243" s="961"/>
      <c r="AA243" s="962"/>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thickBot="1" x14ac:dyDescent="0.2">
      <c r="A244" s="970"/>
      <c r="B244" s="237"/>
      <c r="C244" s="236"/>
      <c r="D244" s="237"/>
      <c r="E244" s="236"/>
      <c r="F244" s="298"/>
      <c r="G244" s="218"/>
      <c r="H244" s="219"/>
      <c r="I244" s="219"/>
      <c r="J244" s="219"/>
      <c r="K244" s="219"/>
      <c r="L244" s="219"/>
      <c r="M244" s="219"/>
      <c r="N244" s="219"/>
      <c r="O244" s="219"/>
      <c r="P244" s="220"/>
      <c r="Q244" s="960"/>
      <c r="R244" s="961"/>
      <c r="S244" s="961"/>
      <c r="T244" s="961"/>
      <c r="U244" s="961"/>
      <c r="V244" s="961"/>
      <c r="W244" s="961"/>
      <c r="X244" s="961"/>
      <c r="Y244" s="961"/>
      <c r="Z244" s="961"/>
      <c r="AA244" s="962"/>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thickBot="1" x14ac:dyDescent="0.2">
      <c r="A245" s="970"/>
      <c r="B245" s="237"/>
      <c r="C245" s="236"/>
      <c r="D245" s="237"/>
      <c r="E245" s="236"/>
      <c r="F245" s="298"/>
      <c r="G245" s="218"/>
      <c r="H245" s="219"/>
      <c r="I245" s="219"/>
      <c r="J245" s="219"/>
      <c r="K245" s="219"/>
      <c r="L245" s="219"/>
      <c r="M245" s="219"/>
      <c r="N245" s="219"/>
      <c r="O245" s="219"/>
      <c r="P245" s="220"/>
      <c r="Q245" s="960"/>
      <c r="R245" s="961"/>
      <c r="S245" s="961"/>
      <c r="T245" s="961"/>
      <c r="U245" s="961"/>
      <c r="V245" s="961"/>
      <c r="W245" s="961"/>
      <c r="X245" s="961"/>
      <c r="Y245" s="961"/>
      <c r="Z245" s="961"/>
      <c r="AA245" s="962"/>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thickBot="1" x14ac:dyDescent="0.2">
      <c r="A246" s="970"/>
      <c r="B246" s="237"/>
      <c r="C246" s="236"/>
      <c r="D246" s="237"/>
      <c r="E246" s="299"/>
      <c r="F246" s="300"/>
      <c r="G246" s="221"/>
      <c r="H246" s="178"/>
      <c r="I246" s="178"/>
      <c r="J246" s="178"/>
      <c r="K246" s="178"/>
      <c r="L246" s="178"/>
      <c r="M246" s="178"/>
      <c r="N246" s="178"/>
      <c r="O246" s="178"/>
      <c r="P246" s="222"/>
      <c r="Q246" s="963"/>
      <c r="R246" s="964"/>
      <c r="S246" s="964"/>
      <c r="T246" s="964"/>
      <c r="U246" s="964"/>
      <c r="V246" s="964"/>
      <c r="W246" s="964"/>
      <c r="X246" s="964"/>
      <c r="Y246" s="964"/>
      <c r="Z246" s="964"/>
      <c r="AA246" s="965"/>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thickBot="1" x14ac:dyDescent="0.2">
      <c r="A247" s="970"/>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thickBot="1" x14ac:dyDescent="0.2">
      <c r="A248" s="970"/>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70"/>
      <c r="B249" s="237"/>
      <c r="C249" s="236"/>
      <c r="D249" s="237"/>
      <c r="E249" s="4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9"/>
      <c r="AY249">
        <f>$AY$247</f>
        <v>0</v>
      </c>
    </row>
    <row r="250" spans="1:51" ht="45" hidden="1" customHeight="1" thickBot="1" x14ac:dyDescent="0.2">
      <c r="A250" s="970"/>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thickBot="1" x14ac:dyDescent="0.2">
      <c r="A251" s="970"/>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thickBot="1" x14ac:dyDescent="0.2">
      <c r="A252" s="970"/>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309</v>
      </c>
      <c r="AF252" s="183"/>
      <c r="AG252" s="183"/>
      <c r="AH252" s="184"/>
      <c r="AI252" s="199" t="s">
        <v>331</v>
      </c>
      <c r="AJ252" s="183"/>
      <c r="AK252" s="183"/>
      <c r="AL252" s="184"/>
      <c r="AM252" s="199" t="s">
        <v>620</v>
      </c>
      <c r="AN252" s="183"/>
      <c r="AO252" s="183"/>
      <c r="AP252" s="184"/>
      <c r="AQ252" s="251" t="s">
        <v>184</v>
      </c>
      <c r="AR252" s="252"/>
      <c r="AS252" s="252"/>
      <c r="AT252" s="253"/>
      <c r="AU252" s="263" t="s">
        <v>200</v>
      </c>
      <c r="AV252" s="263"/>
      <c r="AW252" s="263"/>
      <c r="AX252" s="264"/>
      <c r="AY252">
        <f>COUNTA($G$254)</f>
        <v>0</v>
      </c>
    </row>
    <row r="253" spans="1:51" ht="18.75" hidden="1" customHeight="1" thickBot="1" x14ac:dyDescent="0.2">
      <c r="A253" s="970"/>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thickBot="1" x14ac:dyDescent="0.2">
      <c r="A254" s="970"/>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5.25" hidden="1" customHeight="1" thickBot="1" x14ac:dyDescent="0.2">
      <c r="A255" s="970"/>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thickBot="1" x14ac:dyDescent="0.2">
      <c r="A256" s="970"/>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309</v>
      </c>
      <c r="AF256" s="183"/>
      <c r="AG256" s="183"/>
      <c r="AH256" s="184"/>
      <c r="AI256" s="199" t="s">
        <v>331</v>
      </c>
      <c r="AJ256" s="183"/>
      <c r="AK256" s="183"/>
      <c r="AL256" s="184"/>
      <c r="AM256" s="199" t="s">
        <v>620</v>
      </c>
      <c r="AN256" s="183"/>
      <c r="AO256" s="183"/>
      <c r="AP256" s="184"/>
      <c r="AQ256" s="251" t="s">
        <v>184</v>
      </c>
      <c r="AR256" s="252"/>
      <c r="AS256" s="252"/>
      <c r="AT256" s="253"/>
      <c r="AU256" s="263" t="s">
        <v>200</v>
      </c>
      <c r="AV256" s="263"/>
      <c r="AW256" s="263"/>
      <c r="AX256" s="264"/>
      <c r="AY256">
        <f>COUNTA($G$258)</f>
        <v>0</v>
      </c>
    </row>
    <row r="257" spans="1:51" ht="18.75" hidden="1" customHeight="1" thickBot="1" x14ac:dyDescent="0.2">
      <c r="A257" s="970"/>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thickBot="1" x14ac:dyDescent="0.2">
      <c r="A258" s="970"/>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thickBot="1" x14ac:dyDescent="0.2">
      <c r="A259" s="970"/>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thickBot="1" x14ac:dyDescent="0.2">
      <c r="A260" s="970"/>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309</v>
      </c>
      <c r="AF260" s="183"/>
      <c r="AG260" s="183"/>
      <c r="AH260" s="184"/>
      <c r="AI260" s="199" t="s">
        <v>331</v>
      </c>
      <c r="AJ260" s="183"/>
      <c r="AK260" s="183"/>
      <c r="AL260" s="184"/>
      <c r="AM260" s="199" t="s">
        <v>620</v>
      </c>
      <c r="AN260" s="183"/>
      <c r="AO260" s="183"/>
      <c r="AP260" s="184"/>
      <c r="AQ260" s="251" t="s">
        <v>184</v>
      </c>
      <c r="AR260" s="252"/>
      <c r="AS260" s="252"/>
      <c r="AT260" s="253"/>
      <c r="AU260" s="263" t="s">
        <v>200</v>
      </c>
      <c r="AV260" s="263"/>
      <c r="AW260" s="263"/>
      <c r="AX260" s="264"/>
      <c r="AY260">
        <f>COUNTA($G$262)</f>
        <v>0</v>
      </c>
    </row>
    <row r="261" spans="1:51" ht="18.75" hidden="1" customHeight="1" thickBot="1" x14ac:dyDescent="0.2">
      <c r="A261" s="970"/>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thickBot="1" x14ac:dyDescent="0.2">
      <c r="A262" s="970"/>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thickBot="1" x14ac:dyDescent="0.2">
      <c r="A263" s="970"/>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thickBot="1" x14ac:dyDescent="0.2">
      <c r="A264" s="970"/>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309</v>
      </c>
      <c r="AF264" s="183"/>
      <c r="AG264" s="183"/>
      <c r="AH264" s="184"/>
      <c r="AI264" s="199" t="s">
        <v>331</v>
      </c>
      <c r="AJ264" s="183"/>
      <c r="AK264" s="183"/>
      <c r="AL264" s="184"/>
      <c r="AM264" s="199" t="s">
        <v>620</v>
      </c>
      <c r="AN264" s="183"/>
      <c r="AO264" s="183"/>
      <c r="AP264" s="184"/>
      <c r="AQ264" s="199" t="s">
        <v>184</v>
      </c>
      <c r="AR264" s="183"/>
      <c r="AS264" s="183"/>
      <c r="AT264" s="184"/>
      <c r="AU264" s="161" t="s">
        <v>200</v>
      </c>
      <c r="AV264" s="161"/>
      <c r="AW264" s="161"/>
      <c r="AX264" s="162"/>
      <c r="AY264">
        <f>COUNTA($G$266)</f>
        <v>0</v>
      </c>
    </row>
    <row r="265" spans="1:51" ht="18.75" hidden="1" customHeight="1" thickBot="1" x14ac:dyDescent="0.2">
      <c r="A265" s="970"/>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3.75" hidden="1" customHeight="1" thickBot="1" x14ac:dyDescent="0.2">
      <c r="A266" s="970"/>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thickBot="1" x14ac:dyDescent="0.2">
      <c r="A267" s="970"/>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thickBot="1" x14ac:dyDescent="0.2">
      <c r="A268" s="970"/>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309</v>
      </c>
      <c r="AF268" s="183"/>
      <c r="AG268" s="183"/>
      <c r="AH268" s="184"/>
      <c r="AI268" s="199" t="s">
        <v>331</v>
      </c>
      <c r="AJ268" s="183"/>
      <c r="AK268" s="183"/>
      <c r="AL268" s="184"/>
      <c r="AM268" s="199" t="s">
        <v>620</v>
      </c>
      <c r="AN268" s="183"/>
      <c r="AO268" s="183"/>
      <c r="AP268" s="184"/>
      <c r="AQ268" s="251" t="s">
        <v>184</v>
      </c>
      <c r="AR268" s="252"/>
      <c r="AS268" s="252"/>
      <c r="AT268" s="253"/>
      <c r="AU268" s="263" t="s">
        <v>200</v>
      </c>
      <c r="AV268" s="263"/>
      <c r="AW268" s="263"/>
      <c r="AX268" s="264"/>
      <c r="AY268">
        <f>COUNTA($G$270)</f>
        <v>0</v>
      </c>
    </row>
    <row r="269" spans="1:51" ht="18.75" hidden="1" customHeight="1" thickBot="1" x14ac:dyDescent="0.2">
      <c r="A269" s="970"/>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thickBot="1" x14ac:dyDescent="0.2">
      <c r="A270" s="970"/>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thickBot="1" x14ac:dyDescent="0.2">
      <c r="A271" s="970"/>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thickBot="1" x14ac:dyDescent="0.2">
      <c r="A272" s="970"/>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7"/>
      <c r="AY272">
        <f>COUNTA($G$274)</f>
        <v>0</v>
      </c>
    </row>
    <row r="273" spans="1:51" ht="22.5" hidden="1" customHeight="1" thickBot="1" x14ac:dyDescent="0.2">
      <c r="A273" s="970"/>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thickBot="1" x14ac:dyDescent="0.2">
      <c r="A274" s="970"/>
      <c r="B274" s="237"/>
      <c r="C274" s="236"/>
      <c r="D274" s="237"/>
      <c r="E274" s="236"/>
      <c r="F274" s="298"/>
      <c r="G274" s="216"/>
      <c r="H274" s="175"/>
      <c r="I274" s="175"/>
      <c r="J274" s="175"/>
      <c r="K274" s="175"/>
      <c r="L274" s="175"/>
      <c r="M274" s="175"/>
      <c r="N274" s="175"/>
      <c r="O274" s="175"/>
      <c r="P274" s="217"/>
      <c r="Q274" s="957"/>
      <c r="R274" s="958"/>
      <c r="S274" s="958"/>
      <c r="T274" s="958"/>
      <c r="U274" s="958"/>
      <c r="V274" s="958"/>
      <c r="W274" s="958"/>
      <c r="X274" s="958"/>
      <c r="Y274" s="958"/>
      <c r="Z274" s="958"/>
      <c r="AA274" s="959"/>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thickBot="1" x14ac:dyDescent="0.2">
      <c r="A275" s="970"/>
      <c r="B275" s="237"/>
      <c r="C275" s="236"/>
      <c r="D275" s="237"/>
      <c r="E275" s="236"/>
      <c r="F275" s="298"/>
      <c r="G275" s="218"/>
      <c r="H275" s="219"/>
      <c r="I275" s="219"/>
      <c r="J275" s="219"/>
      <c r="K275" s="219"/>
      <c r="L275" s="219"/>
      <c r="M275" s="219"/>
      <c r="N275" s="219"/>
      <c r="O275" s="219"/>
      <c r="P275" s="220"/>
      <c r="Q275" s="960"/>
      <c r="R275" s="961"/>
      <c r="S275" s="961"/>
      <c r="T275" s="961"/>
      <c r="U275" s="961"/>
      <c r="V275" s="961"/>
      <c r="W275" s="961"/>
      <c r="X275" s="961"/>
      <c r="Y275" s="961"/>
      <c r="Z275" s="961"/>
      <c r="AA275" s="962"/>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thickBot="1" x14ac:dyDescent="0.2">
      <c r="A276" s="970"/>
      <c r="B276" s="237"/>
      <c r="C276" s="236"/>
      <c r="D276" s="237"/>
      <c r="E276" s="236"/>
      <c r="F276" s="298"/>
      <c r="G276" s="218"/>
      <c r="H276" s="219"/>
      <c r="I276" s="219"/>
      <c r="J276" s="219"/>
      <c r="K276" s="219"/>
      <c r="L276" s="219"/>
      <c r="M276" s="219"/>
      <c r="N276" s="219"/>
      <c r="O276" s="219"/>
      <c r="P276" s="220"/>
      <c r="Q276" s="960"/>
      <c r="R276" s="961"/>
      <c r="S276" s="961"/>
      <c r="T276" s="961"/>
      <c r="U276" s="961"/>
      <c r="V276" s="961"/>
      <c r="W276" s="961"/>
      <c r="X276" s="961"/>
      <c r="Y276" s="961"/>
      <c r="Z276" s="961"/>
      <c r="AA276" s="962"/>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thickBot="1" x14ac:dyDescent="0.2">
      <c r="A277" s="970"/>
      <c r="B277" s="237"/>
      <c r="C277" s="236"/>
      <c r="D277" s="237"/>
      <c r="E277" s="236"/>
      <c r="F277" s="298"/>
      <c r="G277" s="218"/>
      <c r="H277" s="219"/>
      <c r="I277" s="219"/>
      <c r="J277" s="219"/>
      <c r="K277" s="219"/>
      <c r="L277" s="219"/>
      <c r="M277" s="219"/>
      <c r="N277" s="219"/>
      <c r="O277" s="219"/>
      <c r="P277" s="220"/>
      <c r="Q277" s="960"/>
      <c r="R277" s="961"/>
      <c r="S277" s="961"/>
      <c r="T277" s="961"/>
      <c r="U277" s="961"/>
      <c r="V277" s="961"/>
      <c r="W277" s="961"/>
      <c r="X277" s="961"/>
      <c r="Y277" s="961"/>
      <c r="Z277" s="961"/>
      <c r="AA277" s="962"/>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thickBot="1" x14ac:dyDescent="0.2">
      <c r="A278" s="970"/>
      <c r="B278" s="237"/>
      <c r="C278" s="236"/>
      <c r="D278" s="237"/>
      <c r="E278" s="236"/>
      <c r="F278" s="298"/>
      <c r="G278" s="221"/>
      <c r="H278" s="178"/>
      <c r="I278" s="178"/>
      <c r="J278" s="178"/>
      <c r="K278" s="178"/>
      <c r="L278" s="178"/>
      <c r="M278" s="178"/>
      <c r="N278" s="178"/>
      <c r="O278" s="178"/>
      <c r="P278" s="222"/>
      <c r="Q278" s="963"/>
      <c r="R278" s="964"/>
      <c r="S278" s="964"/>
      <c r="T278" s="964"/>
      <c r="U278" s="964"/>
      <c r="V278" s="964"/>
      <c r="W278" s="964"/>
      <c r="X278" s="964"/>
      <c r="Y278" s="964"/>
      <c r="Z278" s="964"/>
      <c r="AA278" s="965"/>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thickBot="1" x14ac:dyDescent="0.2">
      <c r="A279" s="970"/>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1.75" hidden="1" customHeight="1" thickBot="1" x14ac:dyDescent="0.2">
      <c r="A280" s="970"/>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thickBot="1" x14ac:dyDescent="0.2">
      <c r="A281" s="970"/>
      <c r="B281" s="237"/>
      <c r="C281" s="236"/>
      <c r="D281" s="237"/>
      <c r="E281" s="236"/>
      <c r="F281" s="298"/>
      <c r="G281" s="216"/>
      <c r="H281" s="175"/>
      <c r="I281" s="175"/>
      <c r="J281" s="175"/>
      <c r="K281" s="175"/>
      <c r="L281" s="175"/>
      <c r="M281" s="175"/>
      <c r="N281" s="175"/>
      <c r="O281" s="175"/>
      <c r="P281" s="217"/>
      <c r="Q281" s="957"/>
      <c r="R281" s="958"/>
      <c r="S281" s="958"/>
      <c r="T281" s="958"/>
      <c r="U281" s="958"/>
      <c r="V281" s="958"/>
      <c r="W281" s="958"/>
      <c r="X281" s="958"/>
      <c r="Y281" s="958"/>
      <c r="Z281" s="958"/>
      <c r="AA281" s="959"/>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thickBot="1" x14ac:dyDescent="0.2">
      <c r="A282" s="970"/>
      <c r="B282" s="237"/>
      <c r="C282" s="236"/>
      <c r="D282" s="237"/>
      <c r="E282" s="236"/>
      <c r="F282" s="298"/>
      <c r="G282" s="218"/>
      <c r="H282" s="219"/>
      <c r="I282" s="219"/>
      <c r="J282" s="219"/>
      <c r="K282" s="219"/>
      <c r="L282" s="219"/>
      <c r="M282" s="219"/>
      <c r="N282" s="219"/>
      <c r="O282" s="219"/>
      <c r="P282" s="220"/>
      <c r="Q282" s="960"/>
      <c r="R282" s="961"/>
      <c r="S282" s="961"/>
      <c r="T282" s="961"/>
      <c r="U282" s="961"/>
      <c r="V282" s="961"/>
      <c r="W282" s="961"/>
      <c r="X282" s="961"/>
      <c r="Y282" s="961"/>
      <c r="Z282" s="961"/>
      <c r="AA282" s="962"/>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thickBot="1" x14ac:dyDescent="0.2">
      <c r="A283" s="970"/>
      <c r="B283" s="237"/>
      <c r="C283" s="236"/>
      <c r="D283" s="237"/>
      <c r="E283" s="236"/>
      <c r="F283" s="298"/>
      <c r="G283" s="218"/>
      <c r="H283" s="219"/>
      <c r="I283" s="219"/>
      <c r="J283" s="219"/>
      <c r="K283" s="219"/>
      <c r="L283" s="219"/>
      <c r="M283" s="219"/>
      <c r="N283" s="219"/>
      <c r="O283" s="219"/>
      <c r="P283" s="220"/>
      <c r="Q283" s="960"/>
      <c r="R283" s="961"/>
      <c r="S283" s="961"/>
      <c r="T283" s="961"/>
      <c r="U283" s="961"/>
      <c r="V283" s="961"/>
      <c r="W283" s="961"/>
      <c r="X283" s="961"/>
      <c r="Y283" s="961"/>
      <c r="Z283" s="961"/>
      <c r="AA283" s="962"/>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thickBot="1" x14ac:dyDescent="0.2">
      <c r="A284" s="970"/>
      <c r="B284" s="237"/>
      <c r="C284" s="236"/>
      <c r="D284" s="237"/>
      <c r="E284" s="236"/>
      <c r="F284" s="298"/>
      <c r="G284" s="218"/>
      <c r="H284" s="219"/>
      <c r="I284" s="219"/>
      <c r="J284" s="219"/>
      <c r="K284" s="219"/>
      <c r="L284" s="219"/>
      <c r="M284" s="219"/>
      <c r="N284" s="219"/>
      <c r="O284" s="219"/>
      <c r="P284" s="220"/>
      <c r="Q284" s="960"/>
      <c r="R284" s="961"/>
      <c r="S284" s="961"/>
      <c r="T284" s="961"/>
      <c r="U284" s="961"/>
      <c r="V284" s="961"/>
      <c r="W284" s="961"/>
      <c r="X284" s="961"/>
      <c r="Y284" s="961"/>
      <c r="Z284" s="961"/>
      <c r="AA284" s="962"/>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thickBot="1" x14ac:dyDescent="0.2">
      <c r="A285" s="970"/>
      <c r="B285" s="237"/>
      <c r="C285" s="236"/>
      <c r="D285" s="237"/>
      <c r="E285" s="236"/>
      <c r="F285" s="298"/>
      <c r="G285" s="221"/>
      <c r="H285" s="178"/>
      <c r="I285" s="178"/>
      <c r="J285" s="178"/>
      <c r="K285" s="178"/>
      <c r="L285" s="178"/>
      <c r="M285" s="178"/>
      <c r="N285" s="178"/>
      <c r="O285" s="178"/>
      <c r="P285" s="222"/>
      <c r="Q285" s="963"/>
      <c r="R285" s="964"/>
      <c r="S285" s="964"/>
      <c r="T285" s="964"/>
      <c r="U285" s="964"/>
      <c r="V285" s="964"/>
      <c r="W285" s="964"/>
      <c r="X285" s="964"/>
      <c r="Y285" s="964"/>
      <c r="Z285" s="964"/>
      <c r="AA285" s="965"/>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thickBot="1" x14ac:dyDescent="0.2">
      <c r="A286" s="970"/>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thickBot="1" x14ac:dyDescent="0.2">
      <c r="A287" s="970"/>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thickBot="1" x14ac:dyDescent="0.2">
      <c r="A288" s="970"/>
      <c r="B288" s="237"/>
      <c r="C288" s="236"/>
      <c r="D288" s="237"/>
      <c r="E288" s="236"/>
      <c r="F288" s="298"/>
      <c r="G288" s="216"/>
      <c r="H288" s="175"/>
      <c r="I288" s="175"/>
      <c r="J288" s="175"/>
      <c r="K288" s="175"/>
      <c r="L288" s="175"/>
      <c r="M288" s="175"/>
      <c r="N288" s="175"/>
      <c r="O288" s="175"/>
      <c r="P288" s="217"/>
      <c r="Q288" s="957"/>
      <c r="R288" s="958"/>
      <c r="S288" s="958"/>
      <c r="T288" s="958"/>
      <c r="U288" s="958"/>
      <c r="V288" s="958"/>
      <c r="W288" s="958"/>
      <c r="X288" s="958"/>
      <c r="Y288" s="958"/>
      <c r="Z288" s="958"/>
      <c r="AA288" s="959"/>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thickBot="1" x14ac:dyDescent="0.2">
      <c r="A289" s="970"/>
      <c r="B289" s="237"/>
      <c r="C289" s="236"/>
      <c r="D289" s="237"/>
      <c r="E289" s="236"/>
      <c r="F289" s="298"/>
      <c r="G289" s="218"/>
      <c r="H289" s="219"/>
      <c r="I289" s="219"/>
      <c r="J289" s="219"/>
      <c r="K289" s="219"/>
      <c r="L289" s="219"/>
      <c r="M289" s="219"/>
      <c r="N289" s="219"/>
      <c r="O289" s="219"/>
      <c r="P289" s="220"/>
      <c r="Q289" s="960"/>
      <c r="R289" s="961"/>
      <c r="S289" s="961"/>
      <c r="T289" s="961"/>
      <c r="U289" s="961"/>
      <c r="V289" s="961"/>
      <c r="W289" s="961"/>
      <c r="X289" s="961"/>
      <c r="Y289" s="961"/>
      <c r="Z289" s="961"/>
      <c r="AA289" s="962"/>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thickBot="1" x14ac:dyDescent="0.2">
      <c r="A290" s="970"/>
      <c r="B290" s="237"/>
      <c r="C290" s="236"/>
      <c r="D290" s="237"/>
      <c r="E290" s="236"/>
      <c r="F290" s="298"/>
      <c r="G290" s="218"/>
      <c r="H290" s="219"/>
      <c r="I290" s="219"/>
      <c r="J290" s="219"/>
      <c r="K290" s="219"/>
      <c r="L290" s="219"/>
      <c r="M290" s="219"/>
      <c r="N290" s="219"/>
      <c r="O290" s="219"/>
      <c r="P290" s="220"/>
      <c r="Q290" s="960"/>
      <c r="R290" s="961"/>
      <c r="S290" s="961"/>
      <c r="T290" s="961"/>
      <c r="U290" s="961"/>
      <c r="V290" s="961"/>
      <c r="W290" s="961"/>
      <c r="X290" s="961"/>
      <c r="Y290" s="961"/>
      <c r="Z290" s="961"/>
      <c r="AA290" s="962"/>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thickBot="1" x14ac:dyDescent="0.2">
      <c r="A291" s="970"/>
      <c r="B291" s="237"/>
      <c r="C291" s="236"/>
      <c r="D291" s="237"/>
      <c r="E291" s="236"/>
      <c r="F291" s="298"/>
      <c r="G291" s="218"/>
      <c r="H291" s="219"/>
      <c r="I291" s="219"/>
      <c r="J291" s="219"/>
      <c r="K291" s="219"/>
      <c r="L291" s="219"/>
      <c r="M291" s="219"/>
      <c r="N291" s="219"/>
      <c r="O291" s="219"/>
      <c r="P291" s="220"/>
      <c r="Q291" s="960"/>
      <c r="R291" s="961"/>
      <c r="S291" s="961"/>
      <c r="T291" s="961"/>
      <c r="U291" s="961"/>
      <c r="V291" s="961"/>
      <c r="W291" s="961"/>
      <c r="X291" s="961"/>
      <c r="Y291" s="961"/>
      <c r="Z291" s="961"/>
      <c r="AA291" s="962"/>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thickBot="1" x14ac:dyDescent="0.2">
      <c r="A292" s="970"/>
      <c r="B292" s="237"/>
      <c r="C292" s="236"/>
      <c r="D292" s="237"/>
      <c r="E292" s="236"/>
      <c r="F292" s="298"/>
      <c r="G292" s="221"/>
      <c r="H292" s="178"/>
      <c r="I292" s="178"/>
      <c r="J292" s="178"/>
      <c r="K292" s="178"/>
      <c r="L292" s="178"/>
      <c r="M292" s="178"/>
      <c r="N292" s="178"/>
      <c r="O292" s="178"/>
      <c r="P292" s="222"/>
      <c r="Q292" s="963"/>
      <c r="R292" s="964"/>
      <c r="S292" s="964"/>
      <c r="T292" s="964"/>
      <c r="U292" s="964"/>
      <c r="V292" s="964"/>
      <c r="W292" s="964"/>
      <c r="X292" s="964"/>
      <c r="Y292" s="964"/>
      <c r="Z292" s="964"/>
      <c r="AA292" s="965"/>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thickBot="1" x14ac:dyDescent="0.2">
      <c r="A293" s="970"/>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thickBot="1" x14ac:dyDescent="0.2">
      <c r="A294" s="970"/>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thickBot="1" x14ac:dyDescent="0.2">
      <c r="A295" s="970"/>
      <c r="B295" s="237"/>
      <c r="C295" s="236"/>
      <c r="D295" s="237"/>
      <c r="E295" s="236"/>
      <c r="F295" s="298"/>
      <c r="G295" s="216"/>
      <c r="H295" s="175"/>
      <c r="I295" s="175"/>
      <c r="J295" s="175"/>
      <c r="K295" s="175"/>
      <c r="L295" s="175"/>
      <c r="M295" s="175"/>
      <c r="N295" s="175"/>
      <c r="O295" s="175"/>
      <c r="P295" s="217"/>
      <c r="Q295" s="957"/>
      <c r="R295" s="958"/>
      <c r="S295" s="958"/>
      <c r="T295" s="958"/>
      <c r="U295" s="958"/>
      <c r="V295" s="958"/>
      <c r="W295" s="958"/>
      <c r="X295" s="958"/>
      <c r="Y295" s="958"/>
      <c r="Z295" s="958"/>
      <c r="AA295" s="959"/>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thickBot="1" x14ac:dyDescent="0.2">
      <c r="A296" s="970"/>
      <c r="B296" s="237"/>
      <c r="C296" s="236"/>
      <c r="D296" s="237"/>
      <c r="E296" s="236"/>
      <c r="F296" s="298"/>
      <c r="G296" s="218"/>
      <c r="H296" s="219"/>
      <c r="I296" s="219"/>
      <c r="J296" s="219"/>
      <c r="K296" s="219"/>
      <c r="L296" s="219"/>
      <c r="M296" s="219"/>
      <c r="N296" s="219"/>
      <c r="O296" s="219"/>
      <c r="P296" s="220"/>
      <c r="Q296" s="960"/>
      <c r="R296" s="961"/>
      <c r="S296" s="961"/>
      <c r="T296" s="961"/>
      <c r="U296" s="961"/>
      <c r="V296" s="961"/>
      <c r="W296" s="961"/>
      <c r="X296" s="961"/>
      <c r="Y296" s="961"/>
      <c r="Z296" s="961"/>
      <c r="AA296" s="962"/>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0.75" hidden="1" customHeight="1" thickBot="1" x14ac:dyDescent="0.2">
      <c r="A297" s="970"/>
      <c r="B297" s="237"/>
      <c r="C297" s="236"/>
      <c r="D297" s="237"/>
      <c r="E297" s="236"/>
      <c r="F297" s="298"/>
      <c r="G297" s="218"/>
      <c r="H297" s="219"/>
      <c r="I297" s="219"/>
      <c r="J297" s="219"/>
      <c r="K297" s="219"/>
      <c r="L297" s="219"/>
      <c r="M297" s="219"/>
      <c r="N297" s="219"/>
      <c r="O297" s="219"/>
      <c r="P297" s="220"/>
      <c r="Q297" s="960"/>
      <c r="R297" s="961"/>
      <c r="S297" s="961"/>
      <c r="T297" s="961"/>
      <c r="U297" s="961"/>
      <c r="V297" s="961"/>
      <c r="W297" s="961"/>
      <c r="X297" s="961"/>
      <c r="Y297" s="961"/>
      <c r="Z297" s="961"/>
      <c r="AA297" s="962"/>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thickBot="1" x14ac:dyDescent="0.2">
      <c r="A298" s="970"/>
      <c r="B298" s="237"/>
      <c r="C298" s="236"/>
      <c r="D298" s="237"/>
      <c r="E298" s="236"/>
      <c r="F298" s="298"/>
      <c r="G298" s="218"/>
      <c r="H298" s="219"/>
      <c r="I298" s="219"/>
      <c r="J298" s="219"/>
      <c r="K298" s="219"/>
      <c r="L298" s="219"/>
      <c r="M298" s="219"/>
      <c r="N298" s="219"/>
      <c r="O298" s="219"/>
      <c r="P298" s="220"/>
      <c r="Q298" s="960"/>
      <c r="R298" s="961"/>
      <c r="S298" s="961"/>
      <c r="T298" s="961"/>
      <c r="U298" s="961"/>
      <c r="V298" s="961"/>
      <c r="W298" s="961"/>
      <c r="X298" s="961"/>
      <c r="Y298" s="961"/>
      <c r="Z298" s="961"/>
      <c r="AA298" s="962"/>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thickBot="1" x14ac:dyDescent="0.2">
      <c r="A299" s="970"/>
      <c r="B299" s="237"/>
      <c r="C299" s="236"/>
      <c r="D299" s="237"/>
      <c r="E299" s="236"/>
      <c r="F299" s="298"/>
      <c r="G299" s="221"/>
      <c r="H299" s="178"/>
      <c r="I299" s="178"/>
      <c r="J299" s="178"/>
      <c r="K299" s="178"/>
      <c r="L299" s="178"/>
      <c r="M299" s="178"/>
      <c r="N299" s="178"/>
      <c r="O299" s="178"/>
      <c r="P299" s="222"/>
      <c r="Q299" s="963"/>
      <c r="R299" s="964"/>
      <c r="S299" s="964"/>
      <c r="T299" s="964"/>
      <c r="U299" s="964"/>
      <c r="V299" s="964"/>
      <c r="W299" s="964"/>
      <c r="X299" s="964"/>
      <c r="Y299" s="964"/>
      <c r="Z299" s="964"/>
      <c r="AA299" s="965"/>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thickBot="1" x14ac:dyDescent="0.2">
      <c r="A300" s="970"/>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thickBot="1" x14ac:dyDescent="0.2">
      <c r="A301" s="970"/>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thickBot="1" x14ac:dyDescent="0.2">
      <c r="A302" s="970"/>
      <c r="B302" s="237"/>
      <c r="C302" s="236"/>
      <c r="D302" s="237"/>
      <c r="E302" s="236"/>
      <c r="F302" s="298"/>
      <c r="G302" s="216"/>
      <c r="H302" s="175"/>
      <c r="I302" s="175"/>
      <c r="J302" s="175"/>
      <c r="K302" s="175"/>
      <c r="L302" s="175"/>
      <c r="M302" s="175"/>
      <c r="N302" s="175"/>
      <c r="O302" s="175"/>
      <c r="P302" s="217"/>
      <c r="Q302" s="957"/>
      <c r="R302" s="958"/>
      <c r="S302" s="958"/>
      <c r="T302" s="958"/>
      <c r="U302" s="958"/>
      <c r="V302" s="958"/>
      <c r="W302" s="958"/>
      <c r="X302" s="958"/>
      <c r="Y302" s="958"/>
      <c r="Z302" s="958"/>
      <c r="AA302" s="959"/>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thickBot="1" x14ac:dyDescent="0.2">
      <c r="A303" s="970"/>
      <c r="B303" s="237"/>
      <c r="C303" s="236"/>
      <c r="D303" s="237"/>
      <c r="E303" s="236"/>
      <c r="F303" s="298"/>
      <c r="G303" s="218"/>
      <c r="H303" s="219"/>
      <c r="I303" s="219"/>
      <c r="J303" s="219"/>
      <c r="K303" s="219"/>
      <c r="L303" s="219"/>
      <c r="M303" s="219"/>
      <c r="N303" s="219"/>
      <c r="O303" s="219"/>
      <c r="P303" s="220"/>
      <c r="Q303" s="960"/>
      <c r="R303" s="961"/>
      <c r="S303" s="961"/>
      <c r="T303" s="961"/>
      <c r="U303" s="961"/>
      <c r="V303" s="961"/>
      <c r="W303" s="961"/>
      <c r="X303" s="961"/>
      <c r="Y303" s="961"/>
      <c r="Z303" s="961"/>
      <c r="AA303" s="962"/>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thickBot="1" x14ac:dyDescent="0.2">
      <c r="A304" s="970"/>
      <c r="B304" s="237"/>
      <c r="C304" s="236"/>
      <c r="D304" s="237"/>
      <c r="E304" s="236"/>
      <c r="F304" s="298"/>
      <c r="G304" s="218"/>
      <c r="H304" s="219"/>
      <c r="I304" s="219"/>
      <c r="J304" s="219"/>
      <c r="K304" s="219"/>
      <c r="L304" s="219"/>
      <c r="M304" s="219"/>
      <c r="N304" s="219"/>
      <c r="O304" s="219"/>
      <c r="P304" s="220"/>
      <c r="Q304" s="960"/>
      <c r="R304" s="961"/>
      <c r="S304" s="961"/>
      <c r="T304" s="961"/>
      <c r="U304" s="961"/>
      <c r="V304" s="961"/>
      <c r="W304" s="961"/>
      <c r="X304" s="961"/>
      <c r="Y304" s="961"/>
      <c r="Z304" s="961"/>
      <c r="AA304" s="962"/>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thickBot="1" x14ac:dyDescent="0.2">
      <c r="A305" s="970"/>
      <c r="B305" s="237"/>
      <c r="C305" s="236"/>
      <c r="D305" s="237"/>
      <c r="E305" s="236"/>
      <c r="F305" s="298"/>
      <c r="G305" s="218"/>
      <c r="H305" s="219"/>
      <c r="I305" s="219"/>
      <c r="J305" s="219"/>
      <c r="K305" s="219"/>
      <c r="L305" s="219"/>
      <c r="M305" s="219"/>
      <c r="N305" s="219"/>
      <c r="O305" s="219"/>
      <c r="P305" s="220"/>
      <c r="Q305" s="960"/>
      <c r="R305" s="961"/>
      <c r="S305" s="961"/>
      <c r="T305" s="961"/>
      <c r="U305" s="961"/>
      <c r="V305" s="961"/>
      <c r="W305" s="961"/>
      <c r="X305" s="961"/>
      <c r="Y305" s="961"/>
      <c r="Z305" s="961"/>
      <c r="AA305" s="962"/>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thickBot="1" x14ac:dyDescent="0.2">
      <c r="A306" s="970"/>
      <c r="B306" s="237"/>
      <c r="C306" s="236"/>
      <c r="D306" s="237"/>
      <c r="E306" s="299"/>
      <c r="F306" s="300"/>
      <c r="G306" s="221"/>
      <c r="H306" s="178"/>
      <c r="I306" s="178"/>
      <c r="J306" s="178"/>
      <c r="K306" s="178"/>
      <c r="L306" s="178"/>
      <c r="M306" s="178"/>
      <c r="N306" s="178"/>
      <c r="O306" s="178"/>
      <c r="P306" s="222"/>
      <c r="Q306" s="963"/>
      <c r="R306" s="964"/>
      <c r="S306" s="964"/>
      <c r="T306" s="964"/>
      <c r="U306" s="964"/>
      <c r="V306" s="964"/>
      <c r="W306" s="964"/>
      <c r="X306" s="964"/>
      <c r="Y306" s="964"/>
      <c r="Z306" s="964"/>
      <c r="AA306" s="965"/>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thickBot="1" x14ac:dyDescent="0.2">
      <c r="A307" s="970"/>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thickBot="1" x14ac:dyDescent="0.2">
      <c r="A308" s="970"/>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7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thickBot="1" x14ac:dyDescent="0.2">
      <c r="A310" s="970"/>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thickBot="1" x14ac:dyDescent="0.2">
      <c r="A311" s="970"/>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thickBot="1" x14ac:dyDescent="0.2">
      <c r="A312" s="970"/>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309</v>
      </c>
      <c r="AF312" s="183"/>
      <c r="AG312" s="183"/>
      <c r="AH312" s="184"/>
      <c r="AI312" s="199" t="s">
        <v>331</v>
      </c>
      <c r="AJ312" s="183"/>
      <c r="AK312" s="183"/>
      <c r="AL312" s="184"/>
      <c r="AM312" s="199" t="s">
        <v>620</v>
      </c>
      <c r="AN312" s="183"/>
      <c r="AO312" s="183"/>
      <c r="AP312" s="184"/>
      <c r="AQ312" s="251" t="s">
        <v>184</v>
      </c>
      <c r="AR312" s="252"/>
      <c r="AS312" s="252"/>
      <c r="AT312" s="253"/>
      <c r="AU312" s="263" t="s">
        <v>200</v>
      </c>
      <c r="AV312" s="263"/>
      <c r="AW312" s="263"/>
      <c r="AX312" s="264"/>
      <c r="AY312">
        <f>COUNTA($G$314)</f>
        <v>0</v>
      </c>
    </row>
    <row r="313" spans="1:51" ht="16.5" hidden="1" customHeight="1" thickBot="1" x14ac:dyDescent="0.2">
      <c r="A313" s="970"/>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thickBot="1" x14ac:dyDescent="0.2">
      <c r="A314" s="970"/>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thickBot="1" x14ac:dyDescent="0.2">
      <c r="A315" s="970"/>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thickBot="1" x14ac:dyDescent="0.2">
      <c r="A316" s="970"/>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309</v>
      </c>
      <c r="AF316" s="183"/>
      <c r="AG316" s="183"/>
      <c r="AH316" s="184"/>
      <c r="AI316" s="199" t="s">
        <v>331</v>
      </c>
      <c r="AJ316" s="183"/>
      <c r="AK316" s="183"/>
      <c r="AL316" s="184"/>
      <c r="AM316" s="199" t="s">
        <v>620</v>
      </c>
      <c r="AN316" s="183"/>
      <c r="AO316" s="183"/>
      <c r="AP316" s="184"/>
      <c r="AQ316" s="251" t="s">
        <v>184</v>
      </c>
      <c r="AR316" s="252"/>
      <c r="AS316" s="252"/>
      <c r="AT316" s="253"/>
      <c r="AU316" s="263" t="s">
        <v>200</v>
      </c>
      <c r="AV316" s="263"/>
      <c r="AW316" s="263"/>
      <c r="AX316" s="264"/>
      <c r="AY316">
        <f>COUNTA($G$318)</f>
        <v>0</v>
      </c>
    </row>
    <row r="317" spans="1:51" ht="18.75" hidden="1" customHeight="1" thickBot="1" x14ac:dyDescent="0.2">
      <c r="A317" s="970"/>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thickBot="1" x14ac:dyDescent="0.2">
      <c r="A318" s="970"/>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20.25" hidden="1" customHeight="1" thickBot="1" x14ac:dyDescent="0.2">
      <c r="A319" s="970"/>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thickBot="1" x14ac:dyDescent="0.2">
      <c r="A320" s="970"/>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309</v>
      </c>
      <c r="AF320" s="183"/>
      <c r="AG320" s="183"/>
      <c r="AH320" s="184"/>
      <c r="AI320" s="199" t="s">
        <v>331</v>
      </c>
      <c r="AJ320" s="183"/>
      <c r="AK320" s="183"/>
      <c r="AL320" s="184"/>
      <c r="AM320" s="199" t="s">
        <v>620</v>
      </c>
      <c r="AN320" s="183"/>
      <c r="AO320" s="183"/>
      <c r="AP320" s="184"/>
      <c r="AQ320" s="251" t="s">
        <v>184</v>
      </c>
      <c r="AR320" s="252"/>
      <c r="AS320" s="252"/>
      <c r="AT320" s="253"/>
      <c r="AU320" s="263" t="s">
        <v>200</v>
      </c>
      <c r="AV320" s="263"/>
      <c r="AW320" s="263"/>
      <c r="AX320" s="264"/>
      <c r="AY320">
        <f>COUNTA($G$322)</f>
        <v>0</v>
      </c>
    </row>
    <row r="321" spans="1:51" ht="18.75" hidden="1" customHeight="1" thickBot="1" x14ac:dyDescent="0.2">
      <c r="A321" s="970"/>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thickBot="1" x14ac:dyDescent="0.2">
      <c r="A322" s="970"/>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thickBot="1" x14ac:dyDescent="0.2">
      <c r="A323" s="970"/>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thickBot="1" x14ac:dyDescent="0.2">
      <c r="A324" s="970"/>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309</v>
      </c>
      <c r="AF324" s="183"/>
      <c r="AG324" s="183"/>
      <c r="AH324" s="184"/>
      <c r="AI324" s="199" t="s">
        <v>331</v>
      </c>
      <c r="AJ324" s="183"/>
      <c r="AK324" s="183"/>
      <c r="AL324" s="184"/>
      <c r="AM324" s="199" t="s">
        <v>620</v>
      </c>
      <c r="AN324" s="183"/>
      <c r="AO324" s="183"/>
      <c r="AP324" s="184"/>
      <c r="AQ324" s="251" t="s">
        <v>184</v>
      </c>
      <c r="AR324" s="252"/>
      <c r="AS324" s="252"/>
      <c r="AT324" s="253"/>
      <c r="AU324" s="263" t="s">
        <v>200</v>
      </c>
      <c r="AV324" s="263"/>
      <c r="AW324" s="263"/>
      <c r="AX324" s="264"/>
      <c r="AY324">
        <f>COUNTA($G$326)</f>
        <v>0</v>
      </c>
    </row>
    <row r="325" spans="1:51" ht="18.75" hidden="1" customHeight="1" thickBot="1" x14ac:dyDescent="0.2">
      <c r="A325" s="970"/>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thickBot="1" x14ac:dyDescent="0.2">
      <c r="A326" s="970"/>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thickBot="1" x14ac:dyDescent="0.2">
      <c r="A327" s="970"/>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thickBot="1" x14ac:dyDescent="0.2">
      <c r="A328" s="970"/>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309</v>
      </c>
      <c r="AF328" s="183"/>
      <c r="AG328" s="183"/>
      <c r="AH328" s="184"/>
      <c r="AI328" s="199" t="s">
        <v>331</v>
      </c>
      <c r="AJ328" s="183"/>
      <c r="AK328" s="183"/>
      <c r="AL328" s="184"/>
      <c r="AM328" s="199" t="s">
        <v>620</v>
      </c>
      <c r="AN328" s="183"/>
      <c r="AO328" s="183"/>
      <c r="AP328" s="184"/>
      <c r="AQ328" s="251" t="s">
        <v>184</v>
      </c>
      <c r="AR328" s="252"/>
      <c r="AS328" s="252"/>
      <c r="AT328" s="253"/>
      <c r="AU328" s="263" t="s">
        <v>200</v>
      </c>
      <c r="AV328" s="263"/>
      <c r="AW328" s="263"/>
      <c r="AX328" s="264"/>
      <c r="AY328">
        <f>COUNTA($G$330)</f>
        <v>0</v>
      </c>
    </row>
    <row r="329" spans="1:51" ht="18.75" hidden="1" customHeight="1" thickBot="1" x14ac:dyDescent="0.2">
      <c r="A329" s="970"/>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 hidden="1" customHeight="1" thickBot="1" x14ac:dyDescent="0.2">
      <c r="A330" s="970"/>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thickBot="1" x14ac:dyDescent="0.2">
      <c r="A331" s="970"/>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thickBot="1" x14ac:dyDescent="0.2">
      <c r="A332" s="970"/>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7"/>
      <c r="AY332">
        <f>COUNTA($G$334)</f>
        <v>0</v>
      </c>
    </row>
    <row r="333" spans="1:51" ht="22.5" hidden="1" customHeight="1" thickBot="1" x14ac:dyDescent="0.2">
      <c r="A333" s="970"/>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thickBot="1" x14ac:dyDescent="0.2">
      <c r="A334" s="970"/>
      <c r="B334" s="237"/>
      <c r="C334" s="236"/>
      <c r="D334" s="237"/>
      <c r="E334" s="236"/>
      <c r="F334" s="298"/>
      <c r="G334" s="216"/>
      <c r="H334" s="175"/>
      <c r="I334" s="175"/>
      <c r="J334" s="175"/>
      <c r="K334" s="175"/>
      <c r="L334" s="175"/>
      <c r="M334" s="175"/>
      <c r="N334" s="175"/>
      <c r="O334" s="175"/>
      <c r="P334" s="217"/>
      <c r="Q334" s="957"/>
      <c r="R334" s="958"/>
      <c r="S334" s="958"/>
      <c r="T334" s="958"/>
      <c r="U334" s="958"/>
      <c r="V334" s="958"/>
      <c r="W334" s="958"/>
      <c r="X334" s="958"/>
      <c r="Y334" s="958"/>
      <c r="Z334" s="958"/>
      <c r="AA334" s="959"/>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thickBot="1" x14ac:dyDescent="0.2">
      <c r="A335" s="970"/>
      <c r="B335" s="237"/>
      <c r="C335" s="236"/>
      <c r="D335" s="237"/>
      <c r="E335" s="236"/>
      <c r="F335" s="298"/>
      <c r="G335" s="218"/>
      <c r="H335" s="219"/>
      <c r="I335" s="219"/>
      <c r="J335" s="219"/>
      <c r="K335" s="219"/>
      <c r="L335" s="219"/>
      <c r="M335" s="219"/>
      <c r="N335" s="219"/>
      <c r="O335" s="219"/>
      <c r="P335" s="220"/>
      <c r="Q335" s="960"/>
      <c r="R335" s="961"/>
      <c r="S335" s="961"/>
      <c r="T335" s="961"/>
      <c r="U335" s="961"/>
      <c r="V335" s="961"/>
      <c r="W335" s="961"/>
      <c r="X335" s="961"/>
      <c r="Y335" s="961"/>
      <c r="Z335" s="961"/>
      <c r="AA335" s="962"/>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thickBot="1" x14ac:dyDescent="0.2">
      <c r="A336" s="970"/>
      <c r="B336" s="237"/>
      <c r="C336" s="236"/>
      <c r="D336" s="237"/>
      <c r="E336" s="236"/>
      <c r="F336" s="298"/>
      <c r="G336" s="218"/>
      <c r="H336" s="219"/>
      <c r="I336" s="219"/>
      <c r="J336" s="219"/>
      <c r="K336" s="219"/>
      <c r="L336" s="219"/>
      <c r="M336" s="219"/>
      <c r="N336" s="219"/>
      <c r="O336" s="219"/>
      <c r="P336" s="220"/>
      <c r="Q336" s="960"/>
      <c r="R336" s="961"/>
      <c r="S336" s="961"/>
      <c r="T336" s="961"/>
      <c r="U336" s="961"/>
      <c r="V336" s="961"/>
      <c r="W336" s="961"/>
      <c r="X336" s="961"/>
      <c r="Y336" s="961"/>
      <c r="Z336" s="961"/>
      <c r="AA336" s="962"/>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thickBot="1" x14ac:dyDescent="0.2">
      <c r="A337" s="970"/>
      <c r="B337" s="237"/>
      <c r="C337" s="236"/>
      <c r="D337" s="237"/>
      <c r="E337" s="236"/>
      <c r="F337" s="298"/>
      <c r="G337" s="218"/>
      <c r="H337" s="219"/>
      <c r="I337" s="219"/>
      <c r="J337" s="219"/>
      <c r="K337" s="219"/>
      <c r="L337" s="219"/>
      <c r="M337" s="219"/>
      <c r="N337" s="219"/>
      <c r="O337" s="219"/>
      <c r="P337" s="220"/>
      <c r="Q337" s="960"/>
      <c r="R337" s="961"/>
      <c r="S337" s="961"/>
      <c r="T337" s="961"/>
      <c r="U337" s="961"/>
      <c r="V337" s="961"/>
      <c r="W337" s="961"/>
      <c r="X337" s="961"/>
      <c r="Y337" s="961"/>
      <c r="Z337" s="961"/>
      <c r="AA337" s="962"/>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thickBot="1" x14ac:dyDescent="0.2">
      <c r="A338" s="970"/>
      <c r="B338" s="237"/>
      <c r="C338" s="236"/>
      <c r="D338" s="237"/>
      <c r="E338" s="236"/>
      <c r="F338" s="298"/>
      <c r="G338" s="221"/>
      <c r="H338" s="178"/>
      <c r="I338" s="178"/>
      <c r="J338" s="178"/>
      <c r="K338" s="178"/>
      <c r="L338" s="178"/>
      <c r="M338" s="178"/>
      <c r="N338" s="178"/>
      <c r="O338" s="178"/>
      <c r="P338" s="222"/>
      <c r="Q338" s="963"/>
      <c r="R338" s="964"/>
      <c r="S338" s="964"/>
      <c r="T338" s="964"/>
      <c r="U338" s="964"/>
      <c r="V338" s="964"/>
      <c r="W338" s="964"/>
      <c r="X338" s="964"/>
      <c r="Y338" s="964"/>
      <c r="Z338" s="964"/>
      <c r="AA338" s="965"/>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thickBot="1" x14ac:dyDescent="0.2">
      <c r="A339" s="970"/>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thickBot="1" x14ac:dyDescent="0.2">
      <c r="A340" s="970"/>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thickBot="1" x14ac:dyDescent="0.2">
      <c r="A341" s="970"/>
      <c r="B341" s="237"/>
      <c r="C341" s="236"/>
      <c r="D341" s="237"/>
      <c r="E341" s="236"/>
      <c r="F341" s="298"/>
      <c r="G341" s="216"/>
      <c r="H341" s="175"/>
      <c r="I341" s="175"/>
      <c r="J341" s="175"/>
      <c r="K341" s="175"/>
      <c r="L341" s="175"/>
      <c r="M341" s="175"/>
      <c r="N341" s="175"/>
      <c r="O341" s="175"/>
      <c r="P341" s="217"/>
      <c r="Q341" s="957"/>
      <c r="R341" s="958"/>
      <c r="S341" s="958"/>
      <c r="T341" s="958"/>
      <c r="U341" s="958"/>
      <c r="V341" s="958"/>
      <c r="W341" s="958"/>
      <c r="X341" s="958"/>
      <c r="Y341" s="958"/>
      <c r="Z341" s="958"/>
      <c r="AA341" s="959"/>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thickBot="1" x14ac:dyDescent="0.2">
      <c r="A342" s="970"/>
      <c r="B342" s="237"/>
      <c r="C342" s="236"/>
      <c r="D342" s="237"/>
      <c r="E342" s="236"/>
      <c r="F342" s="298"/>
      <c r="G342" s="218"/>
      <c r="H342" s="219"/>
      <c r="I342" s="219"/>
      <c r="J342" s="219"/>
      <c r="K342" s="219"/>
      <c r="L342" s="219"/>
      <c r="M342" s="219"/>
      <c r="N342" s="219"/>
      <c r="O342" s="219"/>
      <c r="P342" s="220"/>
      <c r="Q342" s="960"/>
      <c r="R342" s="961"/>
      <c r="S342" s="961"/>
      <c r="T342" s="961"/>
      <c r="U342" s="961"/>
      <c r="V342" s="961"/>
      <c r="W342" s="961"/>
      <c r="X342" s="961"/>
      <c r="Y342" s="961"/>
      <c r="Z342" s="961"/>
      <c r="AA342" s="962"/>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thickBot="1" x14ac:dyDescent="0.2">
      <c r="A343" s="970"/>
      <c r="B343" s="237"/>
      <c r="C343" s="236"/>
      <c r="D343" s="237"/>
      <c r="E343" s="236"/>
      <c r="F343" s="298"/>
      <c r="G343" s="218"/>
      <c r="H343" s="219"/>
      <c r="I343" s="219"/>
      <c r="J343" s="219"/>
      <c r="K343" s="219"/>
      <c r="L343" s="219"/>
      <c r="M343" s="219"/>
      <c r="N343" s="219"/>
      <c r="O343" s="219"/>
      <c r="P343" s="220"/>
      <c r="Q343" s="960"/>
      <c r="R343" s="961"/>
      <c r="S343" s="961"/>
      <c r="T343" s="961"/>
      <c r="U343" s="961"/>
      <c r="V343" s="961"/>
      <c r="W343" s="961"/>
      <c r="X343" s="961"/>
      <c r="Y343" s="961"/>
      <c r="Z343" s="961"/>
      <c r="AA343" s="962"/>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thickBot="1" x14ac:dyDescent="0.2">
      <c r="A344" s="970"/>
      <c r="B344" s="237"/>
      <c r="C344" s="236"/>
      <c r="D344" s="237"/>
      <c r="E344" s="236"/>
      <c r="F344" s="298"/>
      <c r="G344" s="218"/>
      <c r="H344" s="219"/>
      <c r="I344" s="219"/>
      <c r="J344" s="219"/>
      <c r="K344" s="219"/>
      <c r="L344" s="219"/>
      <c r="M344" s="219"/>
      <c r="N344" s="219"/>
      <c r="O344" s="219"/>
      <c r="P344" s="220"/>
      <c r="Q344" s="960"/>
      <c r="R344" s="961"/>
      <c r="S344" s="961"/>
      <c r="T344" s="961"/>
      <c r="U344" s="961"/>
      <c r="V344" s="961"/>
      <c r="W344" s="961"/>
      <c r="X344" s="961"/>
      <c r="Y344" s="961"/>
      <c r="Z344" s="961"/>
      <c r="AA344" s="962"/>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thickBot="1" x14ac:dyDescent="0.2">
      <c r="A345" s="970"/>
      <c r="B345" s="237"/>
      <c r="C345" s="236"/>
      <c r="D345" s="237"/>
      <c r="E345" s="236"/>
      <c r="F345" s="298"/>
      <c r="G345" s="221"/>
      <c r="H345" s="178"/>
      <c r="I345" s="178"/>
      <c r="J345" s="178"/>
      <c r="K345" s="178"/>
      <c r="L345" s="178"/>
      <c r="M345" s="178"/>
      <c r="N345" s="178"/>
      <c r="O345" s="178"/>
      <c r="P345" s="222"/>
      <c r="Q345" s="963"/>
      <c r="R345" s="964"/>
      <c r="S345" s="964"/>
      <c r="T345" s="964"/>
      <c r="U345" s="964"/>
      <c r="V345" s="964"/>
      <c r="W345" s="964"/>
      <c r="X345" s="964"/>
      <c r="Y345" s="964"/>
      <c r="Z345" s="964"/>
      <c r="AA345" s="965"/>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thickBot="1" x14ac:dyDescent="0.2">
      <c r="A346" s="970"/>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thickBot="1" x14ac:dyDescent="0.2">
      <c r="A347" s="970"/>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5.25" hidden="1" customHeight="1" thickBot="1" x14ac:dyDescent="0.2">
      <c r="A348" s="970"/>
      <c r="B348" s="237"/>
      <c r="C348" s="236"/>
      <c r="D348" s="237"/>
      <c r="E348" s="236"/>
      <c r="F348" s="298"/>
      <c r="G348" s="216"/>
      <c r="H348" s="175"/>
      <c r="I348" s="175"/>
      <c r="J348" s="175"/>
      <c r="K348" s="175"/>
      <c r="L348" s="175"/>
      <c r="M348" s="175"/>
      <c r="N348" s="175"/>
      <c r="O348" s="175"/>
      <c r="P348" s="217"/>
      <c r="Q348" s="957"/>
      <c r="R348" s="958"/>
      <c r="S348" s="958"/>
      <c r="T348" s="958"/>
      <c r="U348" s="958"/>
      <c r="V348" s="958"/>
      <c r="W348" s="958"/>
      <c r="X348" s="958"/>
      <c r="Y348" s="958"/>
      <c r="Z348" s="958"/>
      <c r="AA348" s="959"/>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thickBot="1" x14ac:dyDescent="0.2">
      <c r="A349" s="970"/>
      <c r="B349" s="237"/>
      <c r="C349" s="236"/>
      <c r="D349" s="237"/>
      <c r="E349" s="236"/>
      <c r="F349" s="298"/>
      <c r="G349" s="218"/>
      <c r="H349" s="219"/>
      <c r="I349" s="219"/>
      <c r="J349" s="219"/>
      <c r="K349" s="219"/>
      <c r="L349" s="219"/>
      <c r="M349" s="219"/>
      <c r="N349" s="219"/>
      <c r="O349" s="219"/>
      <c r="P349" s="220"/>
      <c r="Q349" s="960"/>
      <c r="R349" s="961"/>
      <c r="S349" s="961"/>
      <c r="T349" s="961"/>
      <c r="U349" s="961"/>
      <c r="V349" s="961"/>
      <c r="W349" s="961"/>
      <c r="X349" s="961"/>
      <c r="Y349" s="961"/>
      <c r="Z349" s="961"/>
      <c r="AA349" s="962"/>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thickBot="1" x14ac:dyDescent="0.2">
      <c r="A350" s="970"/>
      <c r="B350" s="237"/>
      <c r="C350" s="236"/>
      <c r="D350" s="237"/>
      <c r="E350" s="236"/>
      <c r="F350" s="298"/>
      <c r="G350" s="218"/>
      <c r="H350" s="219"/>
      <c r="I350" s="219"/>
      <c r="J350" s="219"/>
      <c r="K350" s="219"/>
      <c r="L350" s="219"/>
      <c r="M350" s="219"/>
      <c r="N350" s="219"/>
      <c r="O350" s="219"/>
      <c r="P350" s="220"/>
      <c r="Q350" s="960"/>
      <c r="R350" s="961"/>
      <c r="S350" s="961"/>
      <c r="T350" s="961"/>
      <c r="U350" s="961"/>
      <c r="V350" s="961"/>
      <c r="W350" s="961"/>
      <c r="X350" s="961"/>
      <c r="Y350" s="961"/>
      <c r="Z350" s="961"/>
      <c r="AA350" s="962"/>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thickBot="1" x14ac:dyDescent="0.2">
      <c r="A351" s="970"/>
      <c r="B351" s="237"/>
      <c r="C351" s="236"/>
      <c r="D351" s="237"/>
      <c r="E351" s="236"/>
      <c r="F351" s="298"/>
      <c r="G351" s="218"/>
      <c r="H351" s="219"/>
      <c r="I351" s="219"/>
      <c r="J351" s="219"/>
      <c r="K351" s="219"/>
      <c r="L351" s="219"/>
      <c r="M351" s="219"/>
      <c r="N351" s="219"/>
      <c r="O351" s="219"/>
      <c r="P351" s="220"/>
      <c r="Q351" s="960"/>
      <c r="R351" s="961"/>
      <c r="S351" s="961"/>
      <c r="T351" s="961"/>
      <c r="U351" s="961"/>
      <c r="V351" s="961"/>
      <c r="W351" s="961"/>
      <c r="X351" s="961"/>
      <c r="Y351" s="961"/>
      <c r="Z351" s="961"/>
      <c r="AA351" s="962"/>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thickBot="1" x14ac:dyDescent="0.2">
      <c r="A352" s="970"/>
      <c r="B352" s="237"/>
      <c r="C352" s="236"/>
      <c r="D352" s="237"/>
      <c r="E352" s="236"/>
      <c r="F352" s="298"/>
      <c r="G352" s="221"/>
      <c r="H352" s="178"/>
      <c r="I352" s="178"/>
      <c r="J352" s="178"/>
      <c r="K352" s="178"/>
      <c r="L352" s="178"/>
      <c r="M352" s="178"/>
      <c r="N352" s="178"/>
      <c r="O352" s="178"/>
      <c r="P352" s="222"/>
      <c r="Q352" s="963"/>
      <c r="R352" s="964"/>
      <c r="S352" s="964"/>
      <c r="T352" s="964"/>
      <c r="U352" s="964"/>
      <c r="V352" s="964"/>
      <c r="W352" s="964"/>
      <c r="X352" s="964"/>
      <c r="Y352" s="964"/>
      <c r="Z352" s="964"/>
      <c r="AA352" s="965"/>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thickBot="1" x14ac:dyDescent="0.2">
      <c r="A353" s="970"/>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thickBot="1" x14ac:dyDescent="0.2">
      <c r="A354" s="970"/>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thickBot="1" x14ac:dyDescent="0.2">
      <c r="A355" s="970"/>
      <c r="B355" s="237"/>
      <c r="C355" s="236"/>
      <c r="D355" s="237"/>
      <c r="E355" s="236"/>
      <c r="F355" s="298"/>
      <c r="G355" s="216"/>
      <c r="H355" s="175"/>
      <c r="I355" s="175"/>
      <c r="J355" s="175"/>
      <c r="K355" s="175"/>
      <c r="L355" s="175"/>
      <c r="M355" s="175"/>
      <c r="N355" s="175"/>
      <c r="O355" s="175"/>
      <c r="P355" s="217"/>
      <c r="Q355" s="957"/>
      <c r="R355" s="958"/>
      <c r="S355" s="958"/>
      <c r="T355" s="958"/>
      <c r="U355" s="958"/>
      <c r="V355" s="958"/>
      <c r="W355" s="958"/>
      <c r="X355" s="958"/>
      <c r="Y355" s="958"/>
      <c r="Z355" s="958"/>
      <c r="AA355" s="959"/>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thickBot="1" x14ac:dyDescent="0.2">
      <c r="A356" s="970"/>
      <c r="B356" s="237"/>
      <c r="C356" s="236"/>
      <c r="D356" s="237"/>
      <c r="E356" s="236"/>
      <c r="F356" s="298"/>
      <c r="G356" s="218"/>
      <c r="H356" s="219"/>
      <c r="I356" s="219"/>
      <c r="J356" s="219"/>
      <c r="K356" s="219"/>
      <c r="L356" s="219"/>
      <c r="M356" s="219"/>
      <c r="N356" s="219"/>
      <c r="O356" s="219"/>
      <c r="P356" s="220"/>
      <c r="Q356" s="960"/>
      <c r="R356" s="961"/>
      <c r="S356" s="961"/>
      <c r="T356" s="961"/>
      <c r="U356" s="961"/>
      <c r="V356" s="961"/>
      <c r="W356" s="961"/>
      <c r="X356" s="961"/>
      <c r="Y356" s="961"/>
      <c r="Z356" s="961"/>
      <c r="AA356" s="962"/>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thickBot="1" x14ac:dyDescent="0.2">
      <c r="A357" s="970"/>
      <c r="B357" s="237"/>
      <c r="C357" s="236"/>
      <c r="D357" s="237"/>
      <c r="E357" s="236"/>
      <c r="F357" s="298"/>
      <c r="G357" s="218"/>
      <c r="H357" s="219"/>
      <c r="I357" s="219"/>
      <c r="J357" s="219"/>
      <c r="K357" s="219"/>
      <c r="L357" s="219"/>
      <c r="M357" s="219"/>
      <c r="N357" s="219"/>
      <c r="O357" s="219"/>
      <c r="P357" s="220"/>
      <c r="Q357" s="960"/>
      <c r="R357" s="961"/>
      <c r="S357" s="961"/>
      <c r="T357" s="961"/>
      <c r="U357" s="961"/>
      <c r="V357" s="961"/>
      <c r="W357" s="961"/>
      <c r="X357" s="961"/>
      <c r="Y357" s="961"/>
      <c r="Z357" s="961"/>
      <c r="AA357" s="962"/>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thickBot="1" x14ac:dyDescent="0.2">
      <c r="A358" s="970"/>
      <c r="B358" s="237"/>
      <c r="C358" s="236"/>
      <c r="D358" s="237"/>
      <c r="E358" s="236"/>
      <c r="F358" s="298"/>
      <c r="G358" s="218"/>
      <c r="H358" s="219"/>
      <c r="I358" s="219"/>
      <c r="J358" s="219"/>
      <c r="K358" s="219"/>
      <c r="L358" s="219"/>
      <c r="M358" s="219"/>
      <c r="N358" s="219"/>
      <c r="O358" s="219"/>
      <c r="P358" s="220"/>
      <c r="Q358" s="960"/>
      <c r="R358" s="961"/>
      <c r="S358" s="961"/>
      <c r="T358" s="961"/>
      <c r="U358" s="961"/>
      <c r="V358" s="961"/>
      <c r="W358" s="961"/>
      <c r="X358" s="961"/>
      <c r="Y358" s="961"/>
      <c r="Z358" s="961"/>
      <c r="AA358" s="962"/>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thickBot="1" x14ac:dyDescent="0.2">
      <c r="A359" s="970"/>
      <c r="B359" s="237"/>
      <c r="C359" s="236"/>
      <c r="D359" s="237"/>
      <c r="E359" s="236"/>
      <c r="F359" s="298"/>
      <c r="G359" s="221"/>
      <c r="H359" s="178"/>
      <c r="I359" s="178"/>
      <c r="J359" s="178"/>
      <c r="K359" s="178"/>
      <c r="L359" s="178"/>
      <c r="M359" s="178"/>
      <c r="N359" s="178"/>
      <c r="O359" s="178"/>
      <c r="P359" s="222"/>
      <c r="Q359" s="963"/>
      <c r="R359" s="964"/>
      <c r="S359" s="964"/>
      <c r="T359" s="964"/>
      <c r="U359" s="964"/>
      <c r="V359" s="964"/>
      <c r="W359" s="964"/>
      <c r="X359" s="964"/>
      <c r="Y359" s="964"/>
      <c r="Z359" s="964"/>
      <c r="AA359" s="965"/>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thickBot="1" x14ac:dyDescent="0.2">
      <c r="A360" s="970"/>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thickBot="1" x14ac:dyDescent="0.2">
      <c r="A361" s="970"/>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1" hidden="1" customHeight="1" thickBot="1" x14ac:dyDescent="0.2">
      <c r="A362" s="970"/>
      <c r="B362" s="237"/>
      <c r="C362" s="236"/>
      <c r="D362" s="237"/>
      <c r="E362" s="236"/>
      <c r="F362" s="298"/>
      <c r="G362" s="216"/>
      <c r="H362" s="175"/>
      <c r="I362" s="175"/>
      <c r="J362" s="175"/>
      <c r="K362" s="175"/>
      <c r="L362" s="175"/>
      <c r="M362" s="175"/>
      <c r="N362" s="175"/>
      <c r="O362" s="175"/>
      <c r="P362" s="217"/>
      <c r="Q362" s="957"/>
      <c r="R362" s="958"/>
      <c r="S362" s="958"/>
      <c r="T362" s="958"/>
      <c r="U362" s="958"/>
      <c r="V362" s="958"/>
      <c r="W362" s="958"/>
      <c r="X362" s="958"/>
      <c r="Y362" s="958"/>
      <c r="Z362" s="958"/>
      <c r="AA362" s="959"/>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thickBot="1" x14ac:dyDescent="0.2">
      <c r="A363" s="970"/>
      <c r="B363" s="237"/>
      <c r="C363" s="236"/>
      <c r="D363" s="237"/>
      <c r="E363" s="236"/>
      <c r="F363" s="298"/>
      <c r="G363" s="218"/>
      <c r="H363" s="219"/>
      <c r="I363" s="219"/>
      <c r="J363" s="219"/>
      <c r="K363" s="219"/>
      <c r="L363" s="219"/>
      <c r="M363" s="219"/>
      <c r="N363" s="219"/>
      <c r="O363" s="219"/>
      <c r="P363" s="220"/>
      <c r="Q363" s="960"/>
      <c r="R363" s="961"/>
      <c r="S363" s="961"/>
      <c r="T363" s="961"/>
      <c r="U363" s="961"/>
      <c r="V363" s="961"/>
      <c r="W363" s="961"/>
      <c r="X363" s="961"/>
      <c r="Y363" s="961"/>
      <c r="Z363" s="961"/>
      <c r="AA363" s="962"/>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thickBot="1" x14ac:dyDescent="0.2">
      <c r="A364" s="970"/>
      <c r="B364" s="237"/>
      <c r="C364" s="236"/>
      <c r="D364" s="237"/>
      <c r="E364" s="236"/>
      <c r="F364" s="298"/>
      <c r="G364" s="218"/>
      <c r="H364" s="219"/>
      <c r="I364" s="219"/>
      <c r="J364" s="219"/>
      <c r="K364" s="219"/>
      <c r="L364" s="219"/>
      <c r="M364" s="219"/>
      <c r="N364" s="219"/>
      <c r="O364" s="219"/>
      <c r="P364" s="220"/>
      <c r="Q364" s="960"/>
      <c r="R364" s="961"/>
      <c r="S364" s="961"/>
      <c r="T364" s="961"/>
      <c r="U364" s="961"/>
      <c r="V364" s="961"/>
      <c r="W364" s="961"/>
      <c r="X364" s="961"/>
      <c r="Y364" s="961"/>
      <c r="Z364" s="961"/>
      <c r="AA364" s="962"/>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thickBot="1" x14ac:dyDescent="0.2">
      <c r="A365" s="970"/>
      <c r="B365" s="237"/>
      <c r="C365" s="236"/>
      <c r="D365" s="237"/>
      <c r="E365" s="236"/>
      <c r="F365" s="298"/>
      <c r="G365" s="218"/>
      <c r="H365" s="219"/>
      <c r="I365" s="219"/>
      <c r="J365" s="219"/>
      <c r="K365" s="219"/>
      <c r="L365" s="219"/>
      <c r="M365" s="219"/>
      <c r="N365" s="219"/>
      <c r="O365" s="219"/>
      <c r="P365" s="220"/>
      <c r="Q365" s="960"/>
      <c r="R365" s="961"/>
      <c r="S365" s="961"/>
      <c r="T365" s="961"/>
      <c r="U365" s="961"/>
      <c r="V365" s="961"/>
      <c r="W365" s="961"/>
      <c r="X365" s="961"/>
      <c r="Y365" s="961"/>
      <c r="Z365" s="961"/>
      <c r="AA365" s="962"/>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thickBot="1" x14ac:dyDescent="0.2">
      <c r="A366" s="970"/>
      <c r="B366" s="237"/>
      <c r="C366" s="236"/>
      <c r="D366" s="237"/>
      <c r="E366" s="299"/>
      <c r="F366" s="300"/>
      <c r="G366" s="221"/>
      <c r="H366" s="178"/>
      <c r="I366" s="178"/>
      <c r="J366" s="178"/>
      <c r="K366" s="178"/>
      <c r="L366" s="178"/>
      <c r="M366" s="178"/>
      <c r="N366" s="178"/>
      <c r="O366" s="178"/>
      <c r="P366" s="222"/>
      <c r="Q366" s="963"/>
      <c r="R366" s="964"/>
      <c r="S366" s="964"/>
      <c r="T366" s="964"/>
      <c r="U366" s="964"/>
      <c r="V366" s="964"/>
      <c r="W366" s="964"/>
      <c r="X366" s="964"/>
      <c r="Y366" s="964"/>
      <c r="Z366" s="964"/>
      <c r="AA366" s="965"/>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thickBot="1" x14ac:dyDescent="0.2">
      <c r="A367" s="970"/>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thickBot="1" x14ac:dyDescent="0.2">
      <c r="A368" s="970"/>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70"/>
      <c r="B369" s="237"/>
      <c r="C369" s="236"/>
      <c r="D369" s="237"/>
      <c r="E369" s="4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9"/>
      <c r="AY369">
        <f>$AY$367</f>
        <v>0</v>
      </c>
    </row>
    <row r="370" spans="1:51" ht="45" hidden="1" customHeight="1" thickBot="1" x14ac:dyDescent="0.2">
      <c r="A370" s="970"/>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thickBot="1" x14ac:dyDescent="0.2">
      <c r="A371" s="970"/>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thickBot="1" x14ac:dyDescent="0.2">
      <c r="A372" s="970"/>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309</v>
      </c>
      <c r="AF372" s="183"/>
      <c r="AG372" s="183"/>
      <c r="AH372" s="184"/>
      <c r="AI372" s="199" t="s">
        <v>331</v>
      </c>
      <c r="AJ372" s="183"/>
      <c r="AK372" s="183"/>
      <c r="AL372" s="184"/>
      <c r="AM372" s="199" t="s">
        <v>620</v>
      </c>
      <c r="AN372" s="183"/>
      <c r="AO372" s="183"/>
      <c r="AP372" s="184"/>
      <c r="AQ372" s="251" t="s">
        <v>184</v>
      </c>
      <c r="AR372" s="252"/>
      <c r="AS372" s="252"/>
      <c r="AT372" s="253"/>
      <c r="AU372" s="263" t="s">
        <v>200</v>
      </c>
      <c r="AV372" s="263"/>
      <c r="AW372" s="263"/>
      <c r="AX372" s="264"/>
      <c r="AY372">
        <f>COUNTA($G$374)</f>
        <v>0</v>
      </c>
    </row>
    <row r="373" spans="1:51" ht="18.75" hidden="1" customHeight="1" thickBot="1" x14ac:dyDescent="0.2">
      <c r="A373" s="970"/>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thickBot="1" x14ac:dyDescent="0.2">
      <c r="A374" s="970"/>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thickBot="1" x14ac:dyDescent="0.2">
      <c r="A375" s="970"/>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thickBot="1" x14ac:dyDescent="0.2">
      <c r="A376" s="970"/>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309</v>
      </c>
      <c r="AF376" s="183"/>
      <c r="AG376" s="183"/>
      <c r="AH376" s="184"/>
      <c r="AI376" s="199" t="s">
        <v>331</v>
      </c>
      <c r="AJ376" s="183"/>
      <c r="AK376" s="183"/>
      <c r="AL376" s="184"/>
      <c r="AM376" s="199" t="s">
        <v>620</v>
      </c>
      <c r="AN376" s="183"/>
      <c r="AO376" s="183"/>
      <c r="AP376" s="184"/>
      <c r="AQ376" s="251" t="s">
        <v>184</v>
      </c>
      <c r="AR376" s="252"/>
      <c r="AS376" s="252"/>
      <c r="AT376" s="253"/>
      <c r="AU376" s="263" t="s">
        <v>200</v>
      </c>
      <c r="AV376" s="263"/>
      <c r="AW376" s="263"/>
      <c r="AX376" s="264"/>
      <c r="AY376">
        <f>COUNTA($G$378)</f>
        <v>0</v>
      </c>
    </row>
    <row r="377" spans="1:51" ht="9.75" hidden="1" customHeight="1" thickBot="1" x14ac:dyDescent="0.2">
      <c r="A377" s="970"/>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thickBot="1" x14ac:dyDescent="0.2">
      <c r="A378" s="970"/>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thickBot="1" x14ac:dyDescent="0.2">
      <c r="A379" s="970"/>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thickBot="1" x14ac:dyDescent="0.2">
      <c r="A380" s="970"/>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309</v>
      </c>
      <c r="AF380" s="183"/>
      <c r="AG380" s="183"/>
      <c r="AH380" s="184"/>
      <c r="AI380" s="199" t="s">
        <v>331</v>
      </c>
      <c r="AJ380" s="183"/>
      <c r="AK380" s="183"/>
      <c r="AL380" s="184"/>
      <c r="AM380" s="199" t="s">
        <v>620</v>
      </c>
      <c r="AN380" s="183"/>
      <c r="AO380" s="183"/>
      <c r="AP380" s="184"/>
      <c r="AQ380" s="251" t="s">
        <v>184</v>
      </c>
      <c r="AR380" s="252"/>
      <c r="AS380" s="252"/>
      <c r="AT380" s="253"/>
      <c r="AU380" s="263" t="s">
        <v>200</v>
      </c>
      <c r="AV380" s="263"/>
      <c r="AW380" s="263"/>
      <c r="AX380" s="264"/>
      <c r="AY380">
        <f>COUNTA($G$382)</f>
        <v>0</v>
      </c>
    </row>
    <row r="381" spans="1:51" ht="18.75" hidden="1" customHeight="1" thickBot="1" x14ac:dyDescent="0.2">
      <c r="A381" s="970"/>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thickBot="1" x14ac:dyDescent="0.2">
      <c r="A382" s="970"/>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thickBot="1" x14ac:dyDescent="0.2">
      <c r="A383" s="970"/>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thickBot="1" x14ac:dyDescent="0.2">
      <c r="A384" s="970"/>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309</v>
      </c>
      <c r="AF384" s="183"/>
      <c r="AG384" s="183"/>
      <c r="AH384" s="184"/>
      <c r="AI384" s="199" t="s">
        <v>331</v>
      </c>
      <c r="AJ384" s="183"/>
      <c r="AK384" s="183"/>
      <c r="AL384" s="184"/>
      <c r="AM384" s="199" t="s">
        <v>620</v>
      </c>
      <c r="AN384" s="183"/>
      <c r="AO384" s="183"/>
      <c r="AP384" s="184"/>
      <c r="AQ384" s="251" t="s">
        <v>184</v>
      </c>
      <c r="AR384" s="252"/>
      <c r="AS384" s="252"/>
      <c r="AT384" s="253"/>
      <c r="AU384" s="263" t="s">
        <v>200</v>
      </c>
      <c r="AV384" s="263"/>
      <c r="AW384" s="263"/>
      <c r="AX384" s="264"/>
      <c r="AY384">
        <f>COUNTA($G$386)</f>
        <v>0</v>
      </c>
    </row>
    <row r="385" spans="1:51" ht="18.75" hidden="1" customHeight="1" thickBot="1" x14ac:dyDescent="0.2">
      <c r="A385" s="970"/>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thickBot="1" x14ac:dyDescent="0.2">
      <c r="A386" s="970"/>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thickBot="1" x14ac:dyDescent="0.2">
      <c r="A387" s="970"/>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thickBot="1" x14ac:dyDescent="0.2">
      <c r="A388" s="970"/>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309</v>
      </c>
      <c r="AF388" s="183"/>
      <c r="AG388" s="183"/>
      <c r="AH388" s="184"/>
      <c r="AI388" s="199" t="s">
        <v>331</v>
      </c>
      <c r="AJ388" s="183"/>
      <c r="AK388" s="183"/>
      <c r="AL388" s="184"/>
      <c r="AM388" s="199" t="s">
        <v>620</v>
      </c>
      <c r="AN388" s="183"/>
      <c r="AO388" s="183"/>
      <c r="AP388" s="184"/>
      <c r="AQ388" s="251" t="s">
        <v>184</v>
      </c>
      <c r="AR388" s="252"/>
      <c r="AS388" s="252"/>
      <c r="AT388" s="253"/>
      <c r="AU388" s="263" t="s">
        <v>200</v>
      </c>
      <c r="AV388" s="263"/>
      <c r="AW388" s="263"/>
      <c r="AX388" s="264"/>
      <c r="AY388">
        <f>COUNTA($G$390)</f>
        <v>0</v>
      </c>
    </row>
    <row r="389" spans="1:51" ht="18.75" hidden="1" customHeight="1" thickBot="1" x14ac:dyDescent="0.2">
      <c r="A389" s="970"/>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thickBot="1" x14ac:dyDescent="0.2">
      <c r="A390" s="970"/>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4.5" hidden="1" customHeight="1" thickBot="1" x14ac:dyDescent="0.2">
      <c r="A391" s="970"/>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thickBot="1" x14ac:dyDescent="0.2">
      <c r="A392" s="970"/>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7"/>
      <c r="AY392">
        <f>COUNTA($G$394)</f>
        <v>0</v>
      </c>
    </row>
    <row r="393" spans="1:51" ht="22.5" hidden="1" customHeight="1" thickBot="1" x14ac:dyDescent="0.2">
      <c r="A393" s="970"/>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thickBot="1" x14ac:dyDescent="0.2">
      <c r="A394" s="970"/>
      <c r="B394" s="237"/>
      <c r="C394" s="236"/>
      <c r="D394" s="237"/>
      <c r="E394" s="236"/>
      <c r="F394" s="298"/>
      <c r="G394" s="216"/>
      <c r="H394" s="175"/>
      <c r="I394" s="175"/>
      <c r="J394" s="175"/>
      <c r="K394" s="175"/>
      <c r="L394" s="175"/>
      <c r="M394" s="175"/>
      <c r="N394" s="175"/>
      <c r="O394" s="175"/>
      <c r="P394" s="217"/>
      <c r="Q394" s="957"/>
      <c r="R394" s="958"/>
      <c r="S394" s="958"/>
      <c r="T394" s="958"/>
      <c r="U394" s="958"/>
      <c r="V394" s="958"/>
      <c r="W394" s="958"/>
      <c r="X394" s="958"/>
      <c r="Y394" s="958"/>
      <c r="Z394" s="958"/>
      <c r="AA394" s="959"/>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thickBot="1" x14ac:dyDescent="0.2">
      <c r="A395" s="970"/>
      <c r="B395" s="237"/>
      <c r="C395" s="236"/>
      <c r="D395" s="237"/>
      <c r="E395" s="236"/>
      <c r="F395" s="298"/>
      <c r="G395" s="218"/>
      <c r="H395" s="219"/>
      <c r="I395" s="219"/>
      <c r="J395" s="219"/>
      <c r="K395" s="219"/>
      <c r="L395" s="219"/>
      <c r="M395" s="219"/>
      <c r="N395" s="219"/>
      <c r="O395" s="219"/>
      <c r="P395" s="220"/>
      <c r="Q395" s="960"/>
      <c r="R395" s="961"/>
      <c r="S395" s="961"/>
      <c r="T395" s="961"/>
      <c r="U395" s="961"/>
      <c r="V395" s="961"/>
      <c r="W395" s="961"/>
      <c r="X395" s="961"/>
      <c r="Y395" s="961"/>
      <c r="Z395" s="961"/>
      <c r="AA395" s="962"/>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thickBot="1" x14ac:dyDescent="0.2">
      <c r="A396" s="970"/>
      <c r="B396" s="237"/>
      <c r="C396" s="236"/>
      <c r="D396" s="237"/>
      <c r="E396" s="236"/>
      <c r="F396" s="298"/>
      <c r="G396" s="218"/>
      <c r="H396" s="219"/>
      <c r="I396" s="219"/>
      <c r="J396" s="219"/>
      <c r="K396" s="219"/>
      <c r="L396" s="219"/>
      <c r="M396" s="219"/>
      <c r="N396" s="219"/>
      <c r="O396" s="219"/>
      <c r="P396" s="220"/>
      <c r="Q396" s="960"/>
      <c r="R396" s="961"/>
      <c r="S396" s="961"/>
      <c r="T396" s="961"/>
      <c r="U396" s="961"/>
      <c r="V396" s="961"/>
      <c r="W396" s="961"/>
      <c r="X396" s="961"/>
      <c r="Y396" s="961"/>
      <c r="Z396" s="961"/>
      <c r="AA396" s="962"/>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thickBot="1" x14ac:dyDescent="0.2">
      <c r="A397" s="970"/>
      <c r="B397" s="237"/>
      <c r="C397" s="236"/>
      <c r="D397" s="237"/>
      <c r="E397" s="236"/>
      <c r="F397" s="298"/>
      <c r="G397" s="218"/>
      <c r="H397" s="219"/>
      <c r="I397" s="219"/>
      <c r="J397" s="219"/>
      <c r="K397" s="219"/>
      <c r="L397" s="219"/>
      <c r="M397" s="219"/>
      <c r="N397" s="219"/>
      <c r="O397" s="219"/>
      <c r="P397" s="220"/>
      <c r="Q397" s="960"/>
      <c r="R397" s="961"/>
      <c r="S397" s="961"/>
      <c r="T397" s="961"/>
      <c r="U397" s="961"/>
      <c r="V397" s="961"/>
      <c r="W397" s="961"/>
      <c r="X397" s="961"/>
      <c r="Y397" s="961"/>
      <c r="Z397" s="961"/>
      <c r="AA397" s="962"/>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thickBot="1" x14ac:dyDescent="0.2">
      <c r="A398" s="970"/>
      <c r="B398" s="237"/>
      <c r="C398" s="236"/>
      <c r="D398" s="237"/>
      <c r="E398" s="236"/>
      <c r="F398" s="298"/>
      <c r="G398" s="221"/>
      <c r="H398" s="178"/>
      <c r="I398" s="178"/>
      <c r="J398" s="178"/>
      <c r="K398" s="178"/>
      <c r="L398" s="178"/>
      <c r="M398" s="178"/>
      <c r="N398" s="178"/>
      <c r="O398" s="178"/>
      <c r="P398" s="222"/>
      <c r="Q398" s="963"/>
      <c r="R398" s="964"/>
      <c r="S398" s="964"/>
      <c r="T398" s="964"/>
      <c r="U398" s="964"/>
      <c r="V398" s="964"/>
      <c r="W398" s="964"/>
      <c r="X398" s="964"/>
      <c r="Y398" s="964"/>
      <c r="Z398" s="964"/>
      <c r="AA398" s="965"/>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thickBot="1" x14ac:dyDescent="0.2">
      <c r="A399" s="970"/>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thickBot="1" x14ac:dyDescent="0.2">
      <c r="A400" s="970"/>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thickBot="1" x14ac:dyDescent="0.2">
      <c r="A401" s="970"/>
      <c r="B401" s="237"/>
      <c r="C401" s="236"/>
      <c r="D401" s="237"/>
      <c r="E401" s="236"/>
      <c r="F401" s="298"/>
      <c r="G401" s="216"/>
      <c r="H401" s="175"/>
      <c r="I401" s="175"/>
      <c r="J401" s="175"/>
      <c r="K401" s="175"/>
      <c r="L401" s="175"/>
      <c r="M401" s="175"/>
      <c r="N401" s="175"/>
      <c r="O401" s="175"/>
      <c r="P401" s="217"/>
      <c r="Q401" s="957"/>
      <c r="R401" s="958"/>
      <c r="S401" s="958"/>
      <c r="T401" s="958"/>
      <c r="U401" s="958"/>
      <c r="V401" s="958"/>
      <c r="W401" s="958"/>
      <c r="X401" s="958"/>
      <c r="Y401" s="958"/>
      <c r="Z401" s="958"/>
      <c r="AA401" s="959"/>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thickBot="1" x14ac:dyDescent="0.2">
      <c r="A402" s="970"/>
      <c r="B402" s="237"/>
      <c r="C402" s="236"/>
      <c r="D402" s="237"/>
      <c r="E402" s="236"/>
      <c r="F402" s="298"/>
      <c r="G402" s="218"/>
      <c r="H402" s="219"/>
      <c r="I402" s="219"/>
      <c r="J402" s="219"/>
      <c r="K402" s="219"/>
      <c r="L402" s="219"/>
      <c r="M402" s="219"/>
      <c r="N402" s="219"/>
      <c r="O402" s="219"/>
      <c r="P402" s="220"/>
      <c r="Q402" s="960"/>
      <c r="R402" s="961"/>
      <c r="S402" s="961"/>
      <c r="T402" s="961"/>
      <c r="U402" s="961"/>
      <c r="V402" s="961"/>
      <c r="W402" s="961"/>
      <c r="X402" s="961"/>
      <c r="Y402" s="961"/>
      <c r="Z402" s="961"/>
      <c r="AA402" s="962"/>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thickBot="1" x14ac:dyDescent="0.2">
      <c r="A403" s="970"/>
      <c r="B403" s="237"/>
      <c r="C403" s="236"/>
      <c r="D403" s="237"/>
      <c r="E403" s="236"/>
      <c r="F403" s="298"/>
      <c r="G403" s="218"/>
      <c r="H403" s="219"/>
      <c r="I403" s="219"/>
      <c r="J403" s="219"/>
      <c r="K403" s="219"/>
      <c r="L403" s="219"/>
      <c r="M403" s="219"/>
      <c r="N403" s="219"/>
      <c r="O403" s="219"/>
      <c r="P403" s="220"/>
      <c r="Q403" s="960"/>
      <c r="R403" s="961"/>
      <c r="S403" s="961"/>
      <c r="T403" s="961"/>
      <c r="U403" s="961"/>
      <c r="V403" s="961"/>
      <c r="W403" s="961"/>
      <c r="X403" s="961"/>
      <c r="Y403" s="961"/>
      <c r="Z403" s="961"/>
      <c r="AA403" s="962"/>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18" hidden="1" customHeight="1" thickBot="1" x14ac:dyDescent="0.2">
      <c r="A404" s="970"/>
      <c r="B404" s="237"/>
      <c r="C404" s="236"/>
      <c r="D404" s="237"/>
      <c r="E404" s="236"/>
      <c r="F404" s="298"/>
      <c r="G404" s="218"/>
      <c r="H404" s="219"/>
      <c r="I404" s="219"/>
      <c r="J404" s="219"/>
      <c r="K404" s="219"/>
      <c r="L404" s="219"/>
      <c r="M404" s="219"/>
      <c r="N404" s="219"/>
      <c r="O404" s="219"/>
      <c r="P404" s="220"/>
      <c r="Q404" s="960"/>
      <c r="R404" s="961"/>
      <c r="S404" s="961"/>
      <c r="T404" s="961"/>
      <c r="U404" s="961"/>
      <c r="V404" s="961"/>
      <c r="W404" s="961"/>
      <c r="X404" s="961"/>
      <c r="Y404" s="961"/>
      <c r="Z404" s="961"/>
      <c r="AA404" s="962"/>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thickBot="1" x14ac:dyDescent="0.2">
      <c r="A405" s="970"/>
      <c r="B405" s="237"/>
      <c r="C405" s="236"/>
      <c r="D405" s="237"/>
      <c r="E405" s="236"/>
      <c r="F405" s="298"/>
      <c r="G405" s="221"/>
      <c r="H405" s="178"/>
      <c r="I405" s="178"/>
      <c r="J405" s="178"/>
      <c r="K405" s="178"/>
      <c r="L405" s="178"/>
      <c r="M405" s="178"/>
      <c r="N405" s="178"/>
      <c r="O405" s="178"/>
      <c r="P405" s="222"/>
      <c r="Q405" s="963"/>
      <c r="R405" s="964"/>
      <c r="S405" s="964"/>
      <c r="T405" s="964"/>
      <c r="U405" s="964"/>
      <c r="V405" s="964"/>
      <c r="W405" s="964"/>
      <c r="X405" s="964"/>
      <c r="Y405" s="964"/>
      <c r="Z405" s="964"/>
      <c r="AA405" s="965"/>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thickBot="1" x14ac:dyDescent="0.2">
      <c r="A406" s="970"/>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thickBot="1" x14ac:dyDescent="0.2">
      <c r="A407" s="970"/>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thickBot="1" x14ac:dyDescent="0.2">
      <c r="A408" s="970"/>
      <c r="B408" s="237"/>
      <c r="C408" s="236"/>
      <c r="D408" s="237"/>
      <c r="E408" s="236"/>
      <c r="F408" s="298"/>
      <c r="G408" s="216"/>
      <c r="H408" s="175"/>
      <c r="I408" s="175"/>
      <c r="J408" s="175"/>
      <c r="K408" s="175"/>
      <c r="L408" s="175"/>
      <c r="M408" s="175"/>
      <c r="N408" s="175"/>
      <c r="O408" s="175"/>
      <c r="P408" s="217"/>
      <c r="Q408" s="957"/>
      <c r="R408" s="958"/>
      <c r="S408" s="958"/>
      <c r="T408" s="958"/>
      <c r="U408" s="958"/>
      <c r="V408" s="958"/>
      <c r="W408" s="958"/>
      <c r="X408" s="958"/>
      <c r="Y408" s="958"/>
      <c r="Z408" s="958"/>
      <c r="AA408" s="959"/>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thickBot="1" x14ac:dyDescent="0.2">
      <c r="A409" s="970"/>
      <c r="B409" s="237"/>
      <c r="C409" s="236"/>
      <c r="D409" s="237"/>
      <c r="E409" s="236"/>
      <c r="F409" s="298"/>
      <c r="G409" s="218"/>
      <c r="H409" s="219"/>
      <c r="I409" s="219"/>
      <c r="J409" s="219"/>
      <c r="K409" s="219"/>
      <c r="L409" s="219"/>
      <c r="M409" s="219"/>
      <c r="N409" s="219"/>
      <c r="O409" s="219"/>
      <c r="P409" s="220"/>
      <c r="Q409" s="960"/>
      <c r="R409" s="961"/>
      <c r="S409" s="961"/>
      <c r="T409" s="961"/>
      <c r="U409" s="961"/>
      <c r="V409" s="961"/>
      <c r="W409" s="961"/>
      <c r="X409" s="961"/>
      <c r="Y409" s="961"/>
      <c r="Z409" s="961"/>
      <c r="AA409" s="962"/>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thickBot="1" x14ac:dyDescent="0.2">
      <c r="A410" s="970"/>
      <c r="B410" s="237"/>
      <c r="C410" s="236"/>
      <c r="D410" s="237"/>
      <c r="E410" s="236"/>
      <c r="F410" s="298"/>
      <c r="G410" s="218"/>
      <c r="H410" s="219"/>
      <c r="I410" s="219"/>
      <c r="J410" s="219"/>
      <c r="K410" s="219"/>
      <c r="L410" s="219"/>
      <c r="M410" s="219"/>
      <c r="N410" s="219"/>
      <c r="O410" s="219"/>
      <c r="P410" s="220"/>
      <c r="Q410" s="960"/>
      <c r="R410" s="961"/>
      <c r="S410" s="961"/>
      <c r="T410" s="961"/>
      <c r="U410" s="961"/>
      <c r="V410" s="961"/>
      <c r="W410" s="961"/>
      <c r="X410" s="961"/>
      <c r="Y410" s="961"/>
      <c r="Z410" s="961"/>
      <c r="AA410" s="962"/>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thickBot="1" x14ac:dyDescent="0.2">
      <c r="A411" s="970"/>
      <c r="B411" s="237"/>
      <c r="C411" s="236"/>
      <c r="D411" s="237"/>
      <c r="E411" s="236"/>
      <c r="F411" s="298"/>
      <c r="G411" s="218"/>
      <c r="H411" s="219"/>
      <c r="I411" s="219"/>
      <c r="J411" s="219"/>
      <c r="K411" s="219"/>
      <c r="L411" s="219"/>
      <c r="M411" s="219"/>
      <c r="N411" s="219"/>
      <c r="O411" s="219"/>
      <c r="P411" s="220"/>
      <c r="Q411" s="960"/>
      <c r="R411" s="961"/>
      <c r="S411" s="961"/>
      <c r="T411" s="961"/>
      <c r="U411" s="961"/>
      <c r="V411" s="961"/>
      <c r="W411" s="961"/>
      <c r="X411" s="961"/>
      <c r="Y411" s="961"/>
      <c r="Z411" s="961"/>
      <c r="AA411" s="962"/>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thickBot="1" x14ac:dyDescent="0.2">
      <c r="A412" s="970"/>
      <c r="B412" s="237"/>
      <c r="C412" s="236"/>
      <c r="D412" s="237"/>
      <c r="E412" s="236"/>
      <c r="F412" s="298"/>
      <c r="G412" s="221"/>
      <c r="H412" s="178"/>
      <c r="I412" s="178"/>
      <c r="J412" s="178"/>
      <c r="K412" s="178"/>
      <c r="L412" s="178"/>
      <c r="M412" s="178"/>
      <c r="N412" s="178"/>
      <c r="O412" s="178"/>
      <c r="P412" s="222"/>
      <c r="Q412" s="963"/>
      <c r="R412" s="964"/>
      <c r="S412" s="964"/>
      <c r="T412" s="964"/>
      <c r="U412" s="964"/>
      <c r="V412" s="964"/>
      <c r="W412" s="964"/>
      <c r="X412" s="964"/>
      <c r="Y412" s="964"/>
      <c r="Z412" s="964"/>
      <c r="AA412" s="965"/>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thickBot="1" x14ac:dyDescent="0.2">
      <c r="A413" s="970"/>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thickBot="1" x14ac:dyDescent="0.2">
      <c r="A414" s="970"/>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thickBot="1" x14ac:dyDescent="0.2">
      <c r="A415" s="970"/>
      <c r="B415" s="237"/>
      <c r="C415" s="236"/>
      <c r="D415" s="237"/>
      <c r="E415" s="236"/>
      <c r="F415" s="298"/>
      <c r="G415" s="216"/>
      <c r="H415" s="175"/>
      <c r="I415" s="175"/>
      <c r="J415" s="175"/>
      <c r="K415" s="175"/>
      <c r="L415" s="175"/>
      <c r="M415" s="175"/>
      <c r="N415" s="175"/>
      <c r="O415" s="175"/>
      <c r="P415" s="217"/>
      <c r="Q415" s="957"/>
      <c r="R415" s="958"/>
      <c r="S415" s="958"/>
      <c r="T415" s="958"/>
      <c r="U415" s="958"/>
      <c r="V415" s="958"/>
      <c r="W415" s="958"/>
      <c r="X415" s="958"/>
      <c r="Y415" s="958"/>
      <c r="Z415" s="958"/>
      <c r="AA415" s="959"/>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thickBot="1" x14ac:dyDescent="0.2">
      <c r="A416" s="970"/>
      <c r="B416" s="237"/>
      <c r="C416" s="236"/>
      <c r="D416" s="237"/>
      <c r="E416" s="236"/>
      <c r="F416" s="298"/>
      <c r="G416" s="218"/>
      <c r="H416" s="219"/>
      <c r="I416" s="219"/>
      <c r="J416" s="219"/>
      <c r="K416" s="219"/>
      <c r="L416" s="219"/>
      <c r="M416" s="219"/>
      <c r="N416" s="219"/>
      <c r="O416" s="219"/>
      <c r="P416" s="220"/>
      <c r="Q416" s="960"/>
      <c r="R416" s="961"/>
      <c r="S416" s="961"/>
      <c r="T416" s="961"/>
      <c r="U416" s="961"/>
      <c r="V416" s="961"/>
      <c r="W416" s="961"/>
      <c r="X416" s="961"/>
      <c r="Y416" s="961"/>
      <c r="Z416" s="961"/>
      <c r="AA416" s="962"/>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14.25" hidden="1" customHeight="1" thickBot="1" x14ac:dyDescent="0.2">
      <c r="A417" s="970"/>
      <c r="B417" s="237"/>
      <c r="C417" s="236"/>
      <c r="D417" s="237"/>
      <c r="E417" s="236"/>
      <c r="F417" s="298"/>
      <c r="G417" s="218"/>
      <c r="H417" s="219"/>
      <c r="I417" s="219"/>
      <c r="J417" s="219"/>
      <c r="K417" s="219"/>
      <c r="L417" s="219"/>
      <c r="M417" s="219"/>
      <c r="N417" s="219"/>
      <c r="O417" s="219"/>
      <c r="P417" s="220"/>
      <c r="Q417" s="960"/>
      <c r="R417" s="961"/>
      <c r="S417" s="961"/>
      <c r="T417" s="961"/>
      <c r="U417" s="961"/>
      <c r="V417" s="961"/>
      <c r="W417" s="961"/>
      <c r="X417" s="961"/>
      <c r="Y417" s="961"/>
      <c r="Z417" s="961"/>
      <c r="AA417" s="962"/>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thickBot="1" x14ac:dyDescent="0.2">
      <c r="A418" s="970"/>
      <c r="B418" s="237"/>
      <c r="C418" s="236"/>
      <c r="D418" s="237"/>
      <c r="E418" s="236"/>
      <c r="F418" s="298"/>
      <c r="G418" s="218"/>
      <c r="H418" s="219"/>
      <c r="I418" s="219"/>
      <c r="J418" s="219"/>
      <c r="K418" s="219"/>
      <c r="L418" s="219"/>
      <c r="M418" s="219"/>
      <c r="N418" s="219"/>
      <c r="O418" s="219"/>
      <c r="P418" s="220"/>
      <c r="Q418" s="960"/>
      <c r="R418" s="961"/>
      <c r="S418" s="961"/>
      <c r="T418" s="961"/>
      <c r="U418" s="961"/>
      <c r="V418" s="961"/>
      <c r="W418" s="961"/>
      <c r="X418" s="961"/>
      <c r="Y418" s="961"/>
      <c r="Z418" s="961"/>
      <c r="AA418" s="962"/>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thickBot="1" x14ac:dyDescent="0.2">
      <c r="A419" s="970"/>
      <c r="B419" s="237"/>
      <c r="C419" s="236"/>
      <c r="D419" s="237"/>
      <c r="E419" s="236"/>
      <c r="F419" s="298"/>
      <c r="G419" s="221"/>
      <c r="H419" s="178"/>
      <c r="I419" s="178"/>
      <c r="J419" s="178"/>
      <c r="K419" s="178"/>
      <c r="L419" s="178"/>
      <c r="M419" s="178"/>
      <c r="N419" s="178"/>
      <c r="O419" s="178"/>
      <c r="P419" s="222"/>
      <c r="Q419" s="963"/>
      <c r="R419" s="964"/>
      <c r="S419" s="964"/>
      <c r="T419" s="964"/>
      <c r="U419" s="964"/>
      <c r="V419" s="964"/>
      <c r="W419" s="964"/>
      <c r="X419" s="964"/>
      <c r="Y419" s="964"/>
      <c r="Z419" s="964"/>
      <c r="AA419" s="965"/>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thickBot="1" x14ac:dyDescent="0.2">
      <c r="A420" s="970"/>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thickBot="1" x14ac:dyDescent="0.2">
      <c r="A421" s="970"/>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thickBot="1" x14ac:dyDescent="0.2">
      <c r="A422" s="970"/>
      <c r="B422" s="237"/>
      <c r="C422" s="236"/>
      <c r="D422" s="237"/>
      <c r="E422" s="236"/>
      <c r="F422" s="298"/>
      <c r="G422" s="216"/>
      <c r="H422" s="175"/>
      <c r="I422" s="175"/>
      <c r="J422" s="175"/>
      <c r="K422" s="175"/>
      <c r="L422" s="175"/>
      <c r="M422" s="175"/>
      <c r="N422" s="175"/>
      <c r="O422" s="175"/>
      <c r="P422" s="217"/>
      <c r="Q422" s="957"/>
      <c r="R422" s="958"/>
      <c r="S422" s="958"/>
      <c r="T422" s="958"/>
      <c r="U422" s="958"/>
      <c r="V422" s="958"/>
      <c r="W422" s="958"/>
      <c r="X422" s="958"/>
      <c r="Y422" s="958"/>
      <c r="Z422" s="958"/>
      <c r="AA422" s="959"/>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thickBot="1" x14ac:dyDescent="0.2">
      <c r="A423" s="970"/>
      <c r="B423" s="237"/>
      <c r="C423" s="236"/>
      <c r="D423" s="237"/>
      <c r="E423" s="236"/>
      <c r="F423" s="298"/>
      <c r="G423" s="218"/>
      <c r="H423" s="219"/>
      <c r="I423" s="219"/>
      <c r="J423" s="219"/>
      <c r="K423" s="219"/>
      <c r="L423" s="219"/>
      <c r="M423" s="219"/>
      <c r="N423" s="219"/>
      <c r="O423" s="219"/>
      <c r="P423" s="220"/>
      <c r="Q423" s="960"/>
      <c r="R423" s="961"/>
      <c r="S423" s="961"/>
      <c r="T423" s="961"/>
      <c r="U423" s="961"/>
      <c r="V423" s="961"/>
      <c r="W423" s="961"/>
      <c r="X423" s="961"/>
      <c r="Y423" s="961"/>
      <c r="Z423" s="961"/>
      <c r="AA423" s="962"/>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thickBot="1" x14ac:dyDescent="0.2">
      <c r="A424" s="970"/>
      <c r="B424" s="237"/>
      <c r="C424" s="236"/>
      <c r="D424" s="237"/>
      <c r="E424" s="236"/>
      <c r="F424" s="298"/>
      <c r="G424" s="218"/>
      <c r="H424" s="219"/>
      <c r="I424" s="219"/>
      <c r="J424" s="219"/>
      <c r="K424" s="219"/>
      <c r="L424" s="219"/>
      <c r="M424" s="219"/>
      <c r="N424" s="219"/>
      <c r="O424" s="219"/>
      <c r="P424" s="220"/>
      <c r="Q424" s="960"/>
      <c r="R424" s="961"/>
      <c r="S424" s="961"/>
      <c r="T424" s="961"/>
      <c r="U424" s="961"/>
      <c r="V424" s="961"/>
      <c r="W424" s="961"/>
      <c r="X424" s="961"/>
      <c r="Y424" s="961"/>
      <c r="Z424" s="961"/>
      <c r="AA424" s="962"/>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thickBot="1" x14ac:dyDescent="0.2">
      <c r="A425" s="970"/>
      <c r="B425" s="237"/>
      <c r="C425" s="236"/>
      <c r="D425" s="237"/>
      <c r="E425" s="236"/>
      <c r="F425" s="298"/>
      <c r="G425" s="218"/>
      <c r="H425" s="219"/>
      <c r="I425" s="219"/>
      <c r="J425" s="219"/>
      <c r="K425" s="219"/>
      <c r="L425" s="219"/>
      <c r="M425" s="219"/>
      <c r="N425" s="219"/>
      <c r="O425" s="219"/>
      <c r="P425" s="220"/>
      <c r="Q425" s="960"/>
      <c r="R425" s="961"/>
      <c r="S425" s="961"/>
      <c r="T425" s="961"/>
      <c r="U425" s="961"/>
      <c r="V425" s="961"/>
      <c r="W425" s="961"/>
      <c r="X425" s="961"/>
      <c r="Y425" s="961"/>
      <c r="Z425" s="961"/>
      <c r="AA425" s="962"/>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thickBot="1" x14ac:dyDescent="0.2">
      <c r="A426" s="970"/>
      <c r="B426" s="237"/>
      <c r="C426" s="236"/>
      <c r="D426" s="237"/>
      <c r="E426" s="299"/>
      <c r="F426" s="300"/>
      <c r="G426" s="221"/>
      <c r="H426" s="178"/>
      <c r="I426" s="178"/>
      <c r="J426" s="178"/>
      <c r="K426" s="178"/>
      <c r="L426" s="178"/>
      <c r="M426" s="178"/>
      <c r="N426" s="178"/>
      <c r="O426" s="178"/>
      <c r="P426" s="222"/>
      <c r="Q426" s="963"/>
      <c r="R426" s="964"/>
      <c r="S426" s="964"/>
      <c r="T426" s="964"/>
      <c r="U426" s="964"/>
      <c r="V426" s="964"/>
      <c r="W426" s="964"/>
      <c r="X426" s="964"/>
      <c r="Y426" s="964"/>
      <c r="Z426" s="964"/>
      <c r="AA426" s="965"/>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thickBot="1" x14ac:dyDescent="0.2">
      <c r="A427" s="970"/>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thickBot="1" x14ac:dyDescent="0.2">
      <c r="A428" s="970"/>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thickBot="1" x14ac:dyDescent="0.2">
      <c r="A429" s="970"/>
      <c r="B429" s="237"/>
      <c r="C429" s="299"/>
      <c r="D429" s="968"/>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hidden="1" customHeight="1" thickBot="1" x14ac:dyDescent="0.2">
      <c r="A430" s="970"/>
      <c r="B430" s="237"/>
      <c r="C430" s="234" t="s">
        <v>592</v>
      </c>
      <c r="D430" s="235"/>
      <c r="E430" s="223" t="s">
        <v>318</v>
      </c>
      <c r="F430" s="428"/>
      <c r="G430" s="225" t="s">
        <v>204</v>
      </c>
      <c r="H430" s="172"/>
      <c r="I430" s="17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hidden="1" customHeight="1" thickBot="1" x14ac:dyDescent="0.2">
      <c r="A431" s="970"/>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464</v>
      </c>
      <c r="AJ431" s="198"/>
      <c r="AK431" s="198"/>
      <c r="AL431" s="199"/>
      <c r="AM431" s="198" t="s">
        <v>465</v>
      </c>
      <c r="AN431" s="198"/>
      <c r="AO431" s="198"/>
      <c r="AP431" s="199"/>
      <c r="AQ431" s="199" t="s">
        <v>184</v>
      </c>
      <c r="AR431" s="183"/>
      <c r="AS431" s="183"/>
      <c r="AT431" s="184"/>
      <c r="AU431" s="161" t="s">
        <v>133</v>
      </c>
      <c r="AV431" s="161"/>
      <c r="AW431" s="161"/>
      <c r="AX431" s="162"/>
      <c r="AY431">
        <f>COUNTA($G$433)</f>
        <v>0</v>
      </c>
    </row>
    <row r="432" spans="1:51" ht="18.75" hidden="1" customHeight="1" thickBot="1" x14ac:dyDescent="0.2">
      <c r="A432" s="970"/>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c r="AF432" s="163"/>
      <c r="AG432" s="164" t="s">
        <v>185</v>
      </c>
      <c r="AH432" s="186"/>
      <c r="AI432" s="200"/>
      <c r="AJ432" s="200"/>
      <c r="AK432" s="200"/>
      <c r="AL432" s="201"/>
      <c r="AM432" s="200"/>
      <c r="AN432" s="200"/>
      <c r="AO432" s="200"/>
      <c r="AP432" s="201"/>
      <c r="AQ432" s="215"/>
      <c r="AR432" s="163"/>
      <c r="AS432" s="164" t="s">
        <v>185</v>
      </c>
      <c r="AT432" s="186"/>
      <c r="AU432" s="163"/>
      <c r="AV432" s="163"/>
      <c r="AW432" s="164" t="s">
        <v>175</v>
      </c>
      <c r="AX432" s="165"/>
      <c r="AY432">
        <f>$AY$431</f>
        <v>0</v>
      </c>
    </row>
    <row r="433" spans="1:51" ht="23.25" hidden="1" customHeight="1" thickBot="1" x14ac:dyDescent="0.2">
      <c r="A433" s="970"/>
      <c r="B433" s="237"/>
      <c r="C433" s="236"/>
      <c r="D433" s="237"/>
      <c r="E433" s="180"/>
      <c r="F433" s="181"/>
      <c r="G433" s="216"/>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2"/>
      <c r="AY433">
        <f t="shared" ref="AY433:AY435" si="63">$AY$431</f>
        <v>0</v>
      </c>
    </row>
    <row r="434" spans="1:51" ht="4.5" hidden="1" customHeight="1" thickBot="1" x14ac:dyDescent="0.2">
      <c r="A434" s="970"/>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c r="AC434" s="208"/>
      <c r="AD434" s="208"/>
      <c r="AE434" s="151"/>
      <c r="AF434" s="152"/>
      <c r="AG434" s="152"/>
      <c r="AH434" s="153"/>
      <c r="AI434" s="151"/>
      <c r="AJ434" s="152"/>
      <c r="AK434" s="152"/>
      <c r="AL434" s="152"/>
      <c r="AM434" s="151"/>
      <c r="AN434" s="152"/>
      <c r="AO434" s="152"/>
      <c r="AP434" s="153"/>
      <c r="AQ434" s="151"/>
      <c r="AR434" s="152"/>
      <c r="AS434" s="152"/>
      <c r="AT434" s="153"/>
      <c r="AU434" s="152"/>
      <c r="AV434" s="152"/>
      <c r="AW434" s="152"/>
      <c r="AX434" s="192"/>
      <c r="AY434">
        <f t="shared" si="63"/>
        <v>0</v>
      </c>
    </row>
    <row r="435" spans="1:51" ht="23.25" hidden="1" customHeight="1" thickBot="1" x14ac:dyDescent="0.2">
      <c r="A435" s="970"/>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c r="AF435" s="152"/>
      <c r="AG435" s="152"/>
      <c r="AH435" s="153"/>
      <c r="AI435" s="151"/>
      <c r="AJ435" s="152"/>
      <c r="AK435" s="152"/>
      <c r="AL435" s="152"/>
      <c r="AM435" s="151"/>
      <c r="AN435" s="152"/>
      <c r="AO435" s="152"/>
      <c r="AP435" s="153"/>
      <c r="AQ435" s="151"/>
      <c r="AR435" s="152"/>
      <c r="AS435" s="152"/>
      <c r="AT435" s="153"/>
      <c r="AU435" s="152"/>
      <c r="AV435" s="152"/>
      <c r="AW435" s="152"/>
      <c r="AX435" s="192"/>
      <c r="AY435">
        <f t="shared" si="63"/>
        <v>0</v>
      </c>
    </row>
    <row r="436" spans="1:51" ht="18.75" hidden="1" customHeight="1" thickBot="1" x14ac:dyDescent="0.2">
      <c r="A436" s="970"/>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464</v>
      </c>
      <c r="AJ436" s="198"/>
      <c r="AK436" s="198"/>
      <c r="AL436" s="199"/>
      <c r="AM436" s="198" t="s">
        <v>465</v>
      </c>
      <c r="AN436" s="198"/>
      <c r="AO436" s="198"/>
      <c r="AP436" s="199"/>
      <c r="AQ436" s="199" t="s">
        <v>184</v>
      </c>
      <c r="AR436" s="183"/>
      <c r="AS436" s="183"/>
      <c r="AT436" s="184"/>
      <c r="AU436" s="161" t="s">
        <v>133</v>
      </c>
      <c r="AV436" s="161"/>
      <c r="AW436" s="161"/>
      <c r="AX436" s="162"/>
      <c r="AY436">
        <f>COUNTA($G$438)</f>
        <v>0</v>
      </c>
    </row>
    <row r="437" spans="1:51" ht="18.75" hidden="1" customHeight="1" thickBot="1" x14ac:dyDescent="0.2">
      <c r="A437" s="970"/>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0</v>
      </c>
    </row>
    <row r="438" spans="1:51" ht="23.25" hidden="1" customHeight="1" thickBot="1" x14ac:dyDescent="0.2">
      <c r="A438" s="970"/>
      <c r="B438" s="237"/>
      <c r="C438" s="236"/>
      <c r="D438" s="237"/>
      <c r="E438" s="180"/>
      <c r="F438" s="181"/>
      <c r="G438" s="216"/>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2"/>
      <c r="AY438">
        <f t="shared" ref="AY438:AY440" si="64">$AY$436</f>
        <v>0</v>
      </c>
    </row>
    <row r="439" spans="1:51" ht="23.25" hidden="1" customHeight="1" thickBot="1" x14ac:dyDescent="0.2">
      <c r="A439" s="970"/>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2"/>
      <c r="AY439">
        <f t="shared" si="64"/>
        <v>0</v>
      </c>
    </row>
    <row r="440" spans="1:51" ht="23.25" hidden="1" customHeight="1" thickBot="1" x14ac:dyDescent="0.2">
      <c r="A440" s="970"/>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c r="AF440" s="152"/>
      <c r="AG440" s="152"/>
      <c r="AH440" s="153"/>
      <c r="AI440" s="151"/>
      <c r="AJ440" s="152"/>
      <c r="AK440" s="152"/>
      <c r="AL440" s="152"/>
      <c r="AM440" s="151"/>
      <c r="AN440" s="152"/>
      <c r="AO440" s="152"/>
      <c r="AP440" s="153"/>
      <c r="AQ440" s="151"/>
      <c r="AR440" s="152"/>
      <c r="AS440" s="152"/>
      <c r="AT440" s="153"/>
      <c r="AU440" s="152"/>
      <c r="AV440" s="152"/>
      <c r="AW440" s="152"/>
      <c r="AX440" s="192"/>
      <c r="AY440">
        <f t="shared" si="64"/>
        <v>0</v>
      </c>
    </row>
    <row r="441" spans="1:51" ht="18.75" hidden="1" customHeight="1" thickBot="1" x14ac:dyDescent="0.2">
      <c r="A441" s="970"/>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464</v>
      </c>
      <c r="AJ441" s="198"/>
      <c r="AK441" s="198"/>
      <c r="AL441" s="199"/>
      <c r="AM441" s="198" t="s">
        <v>465</v>
      </c>
      <c r="AN441" s="198"/>
      <c r="AO441" s="198"/>
      <c r="AP441" s="199"/>
      <c r="AQ441" s="199" t="s">
        <v>184</v>
      </c>
      <c r="AR441" s="183"/>
      <c r="AS441" s="183"/>
      <c r="AT441" s="184"/>
      <c r="AU441" s="161" t="s">
        <v>133</v>
      </c>
      <c r="AV441" s="161"/>
      <c r="AW441" s="161"/>
      <c r="AX441" s="162"/>
      <c r="AY441">
        <f>COUNTA($G$443)</f>
        <v>0</v>
      </c>
    </row>
    <row r="442" spans="1:51" ht="18.75" hidden="1" customHeight="1" thickBot="1" x14ac:dyDescent="0.2">
      <c r="A442" s="970"/>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thickBot="1" x14ac:dyDescent="0.2">
      <c r="A443" s="970"/>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thickBot="1" x14ac:dyDescent="0.2">
      <c r="A444" s="970"/>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thickBot="1" x14ac:dyDescent="0.2">
      <c r="A445" s="970"/>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thickBot="1" x14ac:dyDescent="0.2">
      <c r="A446" s="970"/>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464</v>
      </c>
      <c r="AJ446" s="198"/>
      <c r="AK446" s="198"/>
      <c r="AL446" s="199"/>
      <c r="AM446" s="198" t="s">
        <v>465</v>
      </c>
      <c r="AN446" s="198"/>
      <c r="AO446" s="198"/>
      <c r="AP446" s="199"/>
      <c r="AQ446" s="199" t="s">
        <v>184</v>
      </c>
      <c r="AR446" s="183"/>
      <c r="AS446" s="183"/>
      <c r="AT446" s="184"/>
      <c r="AU446" s="161" t="s">
        <v>133</v>
      </c>
      <c r="AV446" s="161"/>
      <c r="AW446" s="161"/>
      <c r="AX446" s="162"/>
      <c r="AY446">
        <f>COUNTA($G$448)</f>
        <v>0</v>
      </c>
    </row>
    <row r="447" spans="1:51" ht="18.75" hidden="1" customHeight="1" thickBot="1" x14ac:dyDescent="0.2">
      <c r="A447" s="970"/>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thickBot="1" x14ac:dyDescent="0.2">
      <c r="A448" s="970"/>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thickBot="1" x14ac:dyDescent="0.2">
      <c r="A449" s="970"/>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thickBot="1" x14ac:dyDescent="0.2">
      <c r="A450" s="970"/>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6.5" hidden="1" customHeight="1" thickBot="1" x14ac:dyDescent="0.2">
      <c r="A451" s="970"/>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464</v>
      </c>
      <c r="AJ451" s="198"/>
      <c r="AK451" s="198"/>
      <c r="AL451" s="199"/>
      <c r="AM451" s="198" t="s">
        <v>465</v>
      </c>
      <c r="AN451" s="198"/>
      <c r="AO451" s="198"/>
      <c r="AP451" s="199"/>
      <c r="AQ451" s="199" t="s">
        <v>184</v>
      </c>
      <c r="AR451" s="183"/>
      <c r="AS451" s="183"/>
      <c r="AT451" s="184"/>
      <c r="AU451" s="161" t="s">
        <v>133</v>
      </c>
      <c r="AV451" s="161"/>
      <c r="AW451" s="161"/>
      <c r="AX451" s="162"/>
      <c r="AY451">
        <f>COUNTA($G$453)</f>
        <v>0</v>
      </c>
    </row>
    <row r="452" spans="1:51" ht="18.75" hidden="1" customHeight="1" thickBot="1" x14ac:dyDescent="0.2">
      <c r="A452" s="970"/>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thickBot="1" x14ac:dyDescent="0.2">
      <c r="A453" s="970"/>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thickBot="1" x14ac:dyDescent="0.2">
      <c r="A454" s="970"/>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thickBot="1" x14ac:dyDescent="0.2">
      <c r="A455" s="970"/>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hidden="1" customHeight="1" thickBot="1" x14ac:dyDescent="0.2">
      <c r="A456" s="970"/>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464</v>
      </c>
      <c r="AJ456" s="198"/>
      <c r="AK456" s="198"/>
      <c r="AL456" s="199"/>
      <c r="AM456" s="198" t="s">
        <v>465</v>
      </c>
      <c r="AN456" s="198"/>
      <c r="AO456" s="198"/>
      <c r="AP456" s="199"/>
      <c r="AQ456" s="199" t="s">
        <v>184</v>
      </c>
      <c r="AR456" s="183"/>
      <c r="AS456" s="183"/>
      <c r="AT456" s="184"/>
      <c r="AU456" s="161" t="s">
        <v>133</v>
      </c>
      <c r="AV456" s="161"/>
      <c r="AW456" s="161"/>
      <c r="AX456" s="162"/>
      <c r="AY456">
        <f>COUNTA($G$458)</f>
        <v>0</v>
      </c>
    </row>
    <row r="457" spans="1:51" ht="18.75" hidden="1" customHeight="1" thickBot="1" x14ac:dyDescent="0.2">
      <c r="A457" s="970"/>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c r="AF457" s="163"/>
      <c r="AG457" s="164" t="s">
        <v>185</v>
      </c>
      <c r="AH457" s="186"/>
      <c r="AI457" s="200"/>
      <c r="AJ457" s="200"/>
      <c r="AK457" s="200"/>
      <c r="AL457" s="201"/>
      <c r="AM457" s="200"/>
      <c r="AN457" s="200"/>
      <c r="AO457" s="200"/>
      <c r="AP457" s="201"/>
      <c r="AQ457" s="215"/>
      <c r="AR457" s="163"/>
      <c r="AS457" s="164" t="s">
        <v>185</v>
      </c>
      <c r="AT457" s="186"/>
      <c r="AU457" s="163"/>
      <c r="AV457" s="163"/>
      <c r="AW457" s="164" t="s">
        <v>175</v>
      </c>
      <c r="AX457" s="165"/>
      <c r="AY457">
        <f>$AY$456</f>
        <v>0</v>
      </c>
    </row>
    <row r="458" spans="1:51" ht="23.25" hidden="1" customHeight="1" thickBot="1" x14ac:dyDescent="0.2">
      <c r="A458" s="970"/>
      <c r="B458" s="237"/>
      <c r="C458" s="236"/>
      <c r="D458" s="237"/>
      <c r="E458" s="180"/>
      <c r="F458" s="181"/>
      <c r="G458" s="216"/>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2"/>
      <c r="AY458">
        <f t="shared" ref="AY458:AY460" si="68">$AY$456</f>
        <v>0</v>
      </c>
    </row>
    <row r="459" spans="1:51" ht="23.25" hidden="1" customHeight="1" thickBot="1" x14ac:dyDescent="0.2">
      <c r="A459" s="970"/>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c r="AC459" s="208"/>
      <c r="AD459" s="208"/>
      <c r="AE459" s="151"/>
      <c r="AF459" s="152"/>
      <c r="AG459" s="152"/>
      <c r="AH459" s="153"/>
      <c r="AI459" s="151"/>
      <c r="AJ459" s="152"/>
      <c r="AK459" s="152"/>
      <c r="AL459" s="152"/>
      <c r="AM459" s="151"/>
      <c r="AN459" s="152"/>
      <c r="AO459" s="152"/>
      <c r="AP459" s="153"/>
      <c r="AQ459" s="151"/>
      <c r="AR459" s="152"/>
      <c r="AS459" s="152"/>
      <c r="AT459" s="153"/>
      <c r="AU459" s="152"/>
      <c r="AV459" s="152"/>
      <c r="AW459" s="152"/>
      <c r="AX459" s="192"/>
      <c r="AY459">
        <f t="shared" si="68"/>
        <v>0</v>
      </c>
    </row>
    <row r="460" spans="1:51" ht="23.25" hidden="1" customHeight="1" thickBot="1" x14ac:dyDescent="0.2">
      <c r="A460" s="970"/>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c r="AF460" s="152"/>
      <c r="AG460" s="152"/>
      <c r="AH460" s="153"/>
      <c r="AI460" s="151"/>
      <c r="AJ460" s="152"/>
      <c r="AK460" s="152"/>
      <c r="AL460" s="152"/>
      <c r="AM460" s="151"/>
      <c r="AN460" s="152"/>
      <c r="AO460" s="152"/>
      <c r="AP460" s="153"/>
      <c r="AQ460" s="151"/>
      <c r="AR460" s="152"/>
      <c r="AS460" s="152"/>
      <c r="AT460" s="153"/>
      <c r="AU460" s="152"/>
      <c r="AV460" s="152"/>
      <c r="AW460" s="152"/>
      <c r="AX460" s="192"/>
      <c r="AY460">
        <f t="shared" si="68"/>
        <v>0</v>
      </c>
    </row>
    <row r="461" spans="1:51" ht="18.75" hidden="1" customHeight="1" thickBot="1" x14ac:dyDescent="0.2">
      <c r="A461" s="970"/>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464</v>
      </c>
      <c r="AJ461" s="198"/>
      <c r="AK461" s="198"/>
      <c r="AL461" s="199"/>
      <c r="AM461" s="198" t="s">
        <v>465</v>
      </c>
      <c r="AN461" s="198"/>
      <c r="AO461" s="198"/>
      <c r="AP461" s="199"/>
      <c r="AQ461" s="199" t="s">
        <v>184</v>
      </c>
      <c r="AR461" s="183"/>
      <c r="AS461" s="183"/>
      <c r="AT461" s="184"/>
      <c r="AU461" s="161" t="s">
        <v>133</v>
      </c>
      <c r="AV461" s="161"/>
      <c r="AW461" s="161"/>
      <c r="AX461" s="162"/>
      <c r="AY461">
        <f>COUNTA($G$463)</f>
        <v>0</v>
      </c>
    </row>
    <row r="462" spans="1:51" ht="18.75" hidden="1" customHeight="1" thickBot="1" x14ac:dyDescent="0.2">
      <c r="A462" s="970"/>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thickBot="1" x14ac:dyDescent="0.2">
      <c r="A463" s="970"/>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thickBot="1" x14ac:dyDescent="0.2">
      <c r="A464" s="970"/>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thickBot="1" x14ac:dyDescent="0.2">
      <c r="A465" s="970"/>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thickBot="1" x14ac:dyDescent="0.2">
      <c r="A466" s="970"/>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464</v>
      </c>
      <c r="AJ466" s="198"/>
      <c r="AK466" s="198"/>
      <c r="AL466" s="199"/>
      <c r="AM466" s="198" t="s">
        <v>465</v>
      </c>
      <c r="AN466" s="198"/>
      <c r="AO466" s="198"/>
      <c r="AP466" s="199"/>
      <c r="AQ466" s="199" t="s">
        <v>184</v>
      </c>
      <c r="AR466" s="183"/>
      <c r="AS466" s="183"/>
      <c r="AT466" s="184"/>
      <c r="AU466" s="161" t="s">
        <v>133</v>
      </c>
      <c r="AV466" s="161"/>
      <c r="AW466" s="161"/>
      <c r="AX466" s="162"/>
      <c r="AY466">
        <f>COUNTA($G$468)</f>
        <v>0</v>
      </c>
    </row>
    <row r="467" spans="1:51" ht="18.75" hidden="1" customHeight="1" thickBot="1" x14ac:dyDescent="0.2">
      <c r="A467" s="970"/>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thickBot="1" x14ac:dyDescent="0.2">
      <c r="A468" s="970"/>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thickBot="1" x14ac:dyDescent="0.2">
      <c r="A469" s="970"/>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18" hidden="1" customHeight="1" thickBot="1" x14ac:dyDescent="0.2">
      <c r="A470" s="970"/>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thickBot="1" x14ac:dyDescent="0.2">
      <c r="A471" s="970"/>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464</v>
      </c>
      <c r="AJ471" s="198"/>
      <c r="AK471" s="198"/>
      <c r="AL471" s="199"/>
      <c r="AM471" s="198" t="s">
        <v>465</v>
      </c>
      <c r="AN471" s="198"/>
      <c r="AO471" s="198"/>
      <c r="AP471" s="199"/>
      <c r="AQ471" s="199" t="s">
        <v>184</v>
      </c>
      <c r="AR471" s="183"/>
      <c r="AS471" s="183"/>
      <c r="AT471" s="184"/>
      <c r="AU471" s="161" t="s">
        <v>133</v>
      </c>
      <c r="AV471" s="161"/>
      <c r="AW471" s="161"/>
      <c r="AX471" s="162"/>
      <c r="AY471">
        <f>COUNTA($G$473)</f>
        <v>0</v>
      </c>
    </row>
    <row r="472" spans="1:51" ht="18.75" hidden="1" customHeight="1" thickBot="1" x14ac:dyDescent="0.2">
      <c r="A472" s="970"/>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thickBot="1" x14ac:dyDescent="0.2">
      <c r="A473" s="970"/>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thickBot="1" x14ac:dyDescent="0.2">
      <c r="A474" s="970"/>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thickBot="1" x14ac:dyDescent="0.2">
      <c r="A475" s="970"/>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thickBot="1" x14ac:dyDescent="0.2">
      <c r="A476" s="970"/>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464</v>
      </c>
      <c r="AJ476" s="198"/>
      <c r="AK476" s="198"/>
      <c r="AL476" s="199"/>
      <c r="AM476" s="198" t="s">
        <v>465</v>
      </c>
      <c r="AN476" s="198"/>
      <c r="AO476" s="198"/>
      <c r="AP476" s="199"/>
      <c r="AQ476" s="199" t="s">
        <v>184</v>
      </c>
      <c r="AR476" s="183"/>
      <c r="AS476" s="183"/>
      <c r="AT476" s="184"/>
      <c r="AU476" s="161" t="s">
        <v>133</v>
      </c>
      <c r="AV476" s="161"/>
      <c r="AW476" s="161"/>
      <c r="AX476" s="162"/>
      <c r="AY476">
        <f>COUNTA($G$478)</f>
        <v>0</v>
      </c>
    </row>
    <row r="477" spans="1:51" ht="18.75" hidden="1" customHeight="1" thickBot="1" x14ac:dyDescent="0.2">
      <c r="A477" s="970"/>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thickBot="1" x14ac:dyDescent="0.2">
      <c r="A478" s="970"/>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thickBot="1" x14ac:dyDescent="0.2">
      <c r="A479" s="970"/>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thickBot="1" x14ac:dyDescent="0.2">
      <c r="A480" s="970"/>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25" hidden="1" customHeight="1" thickBot="1" x14ac:dyDescent="0.2">
      <c r="A481" s="970"/>
      <c r="B481" s="237"/>
      <c r="C481" s="236"/>
      <c r="D481" s="237"/>
      <c r="E481" s="171" t="s">
        <v>326</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thickBot="1" x14ac:dyDescent="0.2">
      <c r="A482" s="970"/>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hidden="1" customHeight="1" thickBot="1" x14ac:dyDescent="0.2">
      <c r="A483" s="970"/>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29.25" hidden="1" customHeight="1" thickBot="1" x14ac:dyDescent="0.2">
      <c r="A484" s="970"/>
      <c r="B484" s="237"/>
      <c r="C484" s="236"/>
      <c r="D484" s="237"/>
      <c r="E484" s="223" t="s">
        <v>321</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thickBot="1" x14ac:dyDescent="0.2">
      <c r="A485" s="970"/>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464</v>
      </c>
      <c r="AJ485" s="198"/>
      <c r="AK485" s="198"/>
      <c r="AL485" s="199"/>
      <c r="AM485" s="198" t="s">
        <v>465</v>
      </c>
      <c r="AN485" s="198"/>
      <c r="AO485" s="198"/>
      <c r="AP485" s="199"/>
      <c r="AQ485" s="199" t="s">
        <v>184</v>
      </c>
      <c r="AR485" s="183"/>
      <c r="AS485" s="183"/>
      <c r="AT485" s="184"/>
      <c r="AU485" s="161" t="s">
        <v>133</v>
      </c>
      <c r="AV485" s="161"/>
      <c r="AW485" s="161"/>
      <c r="AX485" s="162"/>
      <c r="AY485">
        <f>COUNTA($G$487)</f>
        <v>0</v>
      </c>
    </row>
    <row r="486" spans="1:51" ht="18.75" hidden="1" customHeight="1" thickBot="1" x14ac:dyDescent="0.2">
      <c r="A486" s="970"/>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thickBot="1" x14ac:dyDescent="0.2">
      <c r="A487" s="970"/>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thickBot="1" x14ac:dyDescent="0.2">
      <c r="A488" s="970"/>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thickBot="1" x14ac:dyDescent="0.2">
      <c r="A489" s="970"/>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thickBot="1" x14ac:dyDescent="0.2">
      <c r="A490" s="970"/>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464</v>
      </c>
      <c r="AJ490" s="198"/>
      <c r="AK490" s="198"/>
      <c r="AL490" s="199"/>
      <c r="AM490" s="198" t="s">
        <v>465</v>
      </c>
      <c r="AN490" s="198"/>
      <c r="AO490" s="198"/>
      <c r="AP490" s="199"/>
      <c r="AQ490" s="199" t="s">
        <v>184</v>
      </c>
      <c r="AR490" s="183"/>
      <c r="AS490" s="183"/>
      <c r="AT490" s="184"/>
      <c r="AU490" s="161" t="s">
        <v>133</v>
      </c>
      <c r="AV490" s="161"/>
      <c r="AW490" s="161"/>
      <c r="AX490" s="162"/>
      <c r="AY490">
        <f>COUNTA($G$492)</f>
        <v>0</v>
      </c>
    </row>
    <row r="491" spans="1:51" ht="18.75" hidden="1" customHeight="1" thickBot="1" x14ac:dyDescent="0.2">
      <c r="A491" s="970"/>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thickBot="1" x14ac:dyDescent="0.2">
      <c r="A492" s="970"/>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thickBot="1" x14ac:dyDescent="0.2">
      <c r="A493" s="970"/>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thickBot="1" x14ac:dyDescent="0.2">
      <c r="A494" s="970"/>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thickBot="1" x14ac:dyDescent="0.2">
      <c r="A495" s="970"/>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464</v>
      </c>
      <c r="AJ495" s="198"/>
      <c r="AK495" s="198"/>
      <c r="AL495" s="199"/>
      <c r="AM495" s="198" t="s">
        <v>465</v>
      </c>
      <c r="AN495" s="198"/>
      <c r="AO495" s="198"/>
      <c r="AP495" s="199"/>
      <c r="AQ495" s="199" t="s">
        <v>184</v>
      </c>
      <c r="AR495" s="183"/>
      <c r="AS495" s="183"/>
      <c r="AT495" s="184"/>
      <c r="AU495" s="161" t="s">
        <v>133</v>
      </c>
      <c r="AV495" s="161"/>
      <c r="AW495" s="161"/>
      <c r="AX495" s="162"/>
      <c r="AY495">
        <f>COUNTA($G$497)</f>
        <v>0</v>
      </c>
    </row>
    <row r="496" spans="1:51" ht="18.75" hidden="1" customHeight="1" thickBot="1" x14ac:dyDescent="0.2">
      <c r="A496" s="970"/>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thickBot="1" x14ac:dyDescent="0.2">
      <c r="A497" s="970"/>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thickBot="1" x14ac:dyDescent="0.2">
      <c r="A498" s="970"/>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thickBot="1" x14ac:dyDescent="0.2">
      <c r="A499" s="970"/>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thickBot="1" x14ac:dyDescent="0.2">
      <c r="A500" s="970"/>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464</v>
      </c>
      <c r="AJ500" s="198"/>
      <c r="AK500" s="198"/>
      <c r="AL500" s="199"/>
      <c r="AM500" s="198" t="s">
        <v>465</v>
      </c>
      <c r="AN500" s="198"/>
      <c r="AO500" s="198"/>
      <c r="AP500" s="199"/>
      <c r="AQ500" s="199" t="s">
        <v>184</v>
      </c>
      <c r="AR500" s="183"/>
      <c r="AS500" s="183"/>
      <c r="AT500" s="184"/>
      <c r="AU500" s="161" t="s">
        <v>133</v>
      </c>
      <c r="AV500" s="161"/>
      <c r="AW500" s="161"/>
      <c r="AX500" s="162"/>
      <c r="AY500">
        <f>COUNTA($G$502)</f>
        <v>0</v>
      </c>
    </row>
    <row r="501" spans="1:51" ht="18.75" hidden="1" customHeight="1" thickBot="1" x14ac:dyDescent="0.2">
      <c r="A501" s="970"/>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thickBot="1" x14ac:dyDescent="0.2">
      <c r="A502" s="970"/>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thickBot="1" x14ac:dyDescent="0.2">
      <c r="A503" s="970"/>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thickBot="1" x14ac:dyDescent="0.2">
      <c r="A504" s="970"/>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5" hidden="1" customHeight="1" thickBot="1" x14ac:dyDescent="0.2">
      <c r="A505" s="970"/>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464</v>
      </c>
      <c r="AJ505" s="198"/>
      <c r="AK505" s="198"/>
      <c r="AL505" s="199"/>
      <c r="AM505" s="198" t="s">
        <v>465</v>
      </c>
      <c r="AN505" s="198"/>
      <c r="AO505" s="198"/>
      <c r="AP505" s="199"/>
      <c r="AQ505" s="199" t="s">
        <v>184</v>
      </c>
      <c r="AR505" s="183"/>
      <c r="AS505" s="183"/>
      <c r="AT505" s="184"/>
      <c r="AU505" s="161" t="s">
        <v>133</v>
      </c>
      <c r="AV505" s="161"/>
      <c r="AW505" s="161"/>
      <c r="AX505" s="162"/>
      <c r="AY505">
        <f>COUNTA($G$507)</f>
        <v>0</v>
      </c>
    </row>
    <row r="506" spans="1:51" ht="18.75" hidden="1" customHeight="1" thickBot="1" x14ac:dyDescent="0.2">
      <c r="A506" s="970"/>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thickBot="1" x14ac:dyDescent="0.2">
      <c r="A507" s="970"/>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thickBot="1" x14ac:dyDescent="0.2">
      <c r="A508" s="970"/>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thickBot="1" x14ac:dyDescent="0.2">
      <c r="A509" s="970"/>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thickBot="1" x14ac:dyDescent="0.2">
      <c r="A510" s="970"/>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464</v>
      </c>
      <c r="AJ510" s="198"/>
      <c r="AK510" s="198"/>
      <c r="AL510" s="199"/>
      <c r="AM510" s="198" t="s">
        <v>465</v>
      </c>
      <c r="AN510" s="198"/>
      <c r="AO510" s="198"/>
      <c r="AP510" s="199"/>
      <c r="AQ510" s="199" t="s">
        <v>184</v>
      </c>
      <c r="AR510" s="183"/>
      <c r="AS510" s="183"/>
      <c r="AT510" s="184"/>
      <c r="AU510" s="161" t="s">
        <v>133</v>
      </c>
      <c r="AV510" s="161"/>
      <c r="AW510" s="161"/>
      <c r="AX510" s="162"/>
      <c r="AY510">
        <f>COUNTA($G$512)</f>
        <v>0</v>
      </c>
    </row>
    <row r="511" spans="1:51" ht="18.75" hidden="1" customHeight="1" thickBot="1" x14ac:dyDescent="0.2">
      <c r="A511" s="970"/>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thickBot="1" x14ac:dyDescent="0.2">
      <c r="A512" s="970"/>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thickBot="1" x14ac:dyDescent="0.2">
      <c r="A513" s="970"/>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thickBot="1" x14ac:dyDescent="0.2">
      <c r="A514" s="970"/>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thickBot="1" x14ac:dyDescent="0.2">
      <c r="A515" s="970"/>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464</v>
      </c>
      <c r="AJ515" s="198"/>
      <c r="AK515" s="198"/>
      <c r="AL515" s="199"/>
      <c r="AM515" s="198" t="s">
        <v>465</v>
      </c>
      <c r="AN515" s="198"/>
      <c r="AO515" s="198"/>
      <c r="AP515" s="199"/>
      <c r="AQ515" s="199" t="s">
        <v>184</v>
      </c>
      <c r="AR515" s="183"/>
      <c r="AS515" s="183"/>
      <c r="AT515" s="184"/>
      <c r="AU515" s="161" t="s">
        <v>133</v>
      </c>
      <c r="AV515" s="161"/>
      <c r="AW515" s="161"/>
      <c r="AX515" s="162"/>
      <c r="AY515">
        <f>COUNTA($G$517)</f>
        <v>0</v>
      </c>
    </row>
    <row r="516" spans="1:51" ht="18.75" hidden="1" customHeight="1" thickBot="1" x14ac:dyDescent="0.2">
      <c r="A516" s="970"/>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thickBot="1" x14ac:dyDescent="0.2">
      <c r="A517" s="970"/>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thickBot="1" x14ac:dyDescent="0.2">
      <c r="A518" s="970"/>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thickBot="1" x14ac:dyDescent="0.2">
      <c r="A519" s="970"/>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thickBot="1" x14ac:dyDescent="0.2">
      <c r="A520" s="970"/>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464</v>
      </c>
      <c r="AJ520" s="198"/>
      <c r="AK520" s="198"/>
      <c r="AL520" s="199"/>
      <c r="AM520" s="198" t="s">
        <v>465</v>
      </c>
      <c r="AN520" s="198"/>
      <c r="AO520" s="198"/>
      <c r="AP520" s="199"/>
      <c r="AQ520" s="199" t="s">
        <v>184</v>
      </c>
      <c r="AR520" s="183"/>
      <c r="AS520" s="183"/>
      <c r="AT520" s="184"/>
      <c r="AU520" s="161" t="s">
        <v>133</v>
      </c>
      <c r="AV520" s="161"/>
      <c r="AW520" s="161"/>
      <c r="AX520" s="162"/>
      <c r="AY520">
        <f>COUNTA($G$522)</f>
        <v>0</v>
      </c>
    </row>
    <row r="521" spans="1:51" ht="18.75" hidden="1" customHeight="1" thickBot="1" x14ac:dyDescent="0.2">
      <c r="A521" s="970"/>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thickBot="1" x14ac:dyDescent="0.2">
      <c r="A522" s="970"/>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2.5" hidden="1" customHeight="1" thickBot="1" x14ac:dyDescent="0.2">
      <c r="A523" s="970"/>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thickBot="1" x14ac:dyDescent="0.2">
      <c r="A524" s="970"/>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thickBot="1" x14ac:dyDescent="0.2">
      <c r="A525" s="970"/>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464</v>
      </c>
      <c r="AJ525" s="198"/>
      <c r="AK525" s="198"/>
      <c r="AL525" s="199"/>
      <c r="AM525" s="198" t="s">
        <v>465</v>
      </c>
      <c r="AN525" s="198"/>
      <c r="AO525" s="198"/>
      <c r="AP525" s="199"/>
      <c r="AQ525" s="199" t="s">
        <v>184</v>
      </c>
      <c r="AR525" s="183"/>
      <c r="AS525" s="183"/>
      <c r="AT525" s="184"/>
      <c r="AU525" s="161" t="s">
        <v>133</v>
      </c>
      <c r="AV525" s="161"/>
      <c r="AW525" s="161"/>
      <c r="AX525" s="162"/>
      <c r="AY525">
        <f>COUNTA($G$527)</f>
        <v>0</v>
      </c>
    </row>
    <row r="526" spans="1:51" ht="18.75" hidden="1" customHeight="1" thickBot="1" x14ac:dyDescent="0.2">
      <c r="A526" s="970"/>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thickBot="1" x14ac:dyDescent="0.2">
      <c r="A527" s="970"/>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thickBot="1" x14ac:dyDescent="0.2">
      <c r="A528" s="970"/>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thickBot="1" x14ac:dyDescent="0.2">
      <c r="A529" s="970"/>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thickBot="1" x14ac:dyDescent="0.2">
      <c r="A530" s="970"/>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464</v>
      </c>
      <c r="AJ530" s="198"/>
      <c r="AK530" s="198"/>
      <c r="AL530" s="199"/>
      <c r="AM530" s="198" t="s">
        <v>465</v>
      </c>
      <c r="AN530" s="198"/>
      <c r="AO530" s="198"/>
      <c r="AP530" s="199"/>
      <c r="AQ530" s="199" t="s">
        <v>184</v>
      </c>
      <c r="AR530" s="183"/>
      <c r="AS530" s="183"/>
      <c r="AT530" s="184"/>
      <c r="AU530" s="161" t="s">
        <v>133</v>
      </c>
      <c r="AV530" s="161"/>
      <c r="AW530" s="161"/>
      <c r="AX530" s="162"/>
      <c r="AY530">
        <f>COUNTA($G$532)</f>
        <v>0</v>
      </c>
    </row>
    <row r="531" spans="1:51" ht="18.75" hidden="1" customHeight="1" thickBot="1" x14ac:dyDescent="0.2">
      <c r="A531" s="970"/>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thickBot="1" x14ac:dyDescent="0.2">
      <c r="A532" s="970"/>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thickBot="1" x14ac:dyDescent="0.2">
      <c r="A533" s="970"/>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thickBot="1" x14ac:dyDescent="0.2">
      <c r="A534" s="970"/>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25" hidden="1" customHeight="1" thickBot="1" x14ac:dyDescent="0.2">
      <c r="A535" s="970"/>
      <c r="B535" s="237"/>
      <c r="C535" s="236"/>
      <c r="D535" s="237"/>
      <c r="E535" s="171" t="s">
        <v>327</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thickBot="1" x14ac:dyDescent="0.2">
      <c r="A536" s="970"/>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thickBot="1" x14ac:dyDescent="0.2">
      <c r="A537" s="970"/>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thickBot="1" x14ac:dyDescent="0.2">
      <c r="A538" s="970"/>
      <c r="B538" s="237"/>
      <c r="C538" s="236"/>
      <c r="D538" s="237"/>
      <c r="E538" s="223" t="s">
        <v>322</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thickBot="1" x14ac:dyDescent="0.2">
      <c r="A539" s="970"/>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464</v>
      </c>
      <c r="AJ539" s="198"/>
      <c r="AK539" s="198"/>
      <c r="AL539" s="199"/>
      <c r="AM539" s="198" t="s">
        <v>465</v>
      </c>
      <c r="AN539" s="198"/>
      <c r="AO539" s="198"/>
      <c r="AP539" s="199"/>
      <c r="AQ539" s="199" t="s">
        <v>184</v>
      </c>
      <c r="AR539" s="183"/>
      <c r="AS539" s="183"/>
      <c r="AT539" s="184"/>
      <c r="AU539" s="161" t="s">
        <v>133</v>
      </c>
      <c r="AV539" s="161"/>
      <c r="AW539" s="161"/>
      <c r="AX539" s="162"/>
      <c r="AY539">
        <f>COUNTA($G$541)</f>
        <v>0</v>
      </c>
    </row>
    <row r="540" spans="1:51" ht="18.75" hidden="1" customHeight="1" thickBot="1" x14ac:dyDescent="0.2">
      <c r="A540" s="970"/>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thickBot="1" x14ac:dyDescent="0.2">
      <c r="A541" s="970"/>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0.75" hidden="1" customHeight="1" thickBot="1" x14ac:dyDescent="0.2">
      <c r="A542" s="970"/>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thickBot="1" x14ac:dyDescent="0.2">
      <c r="A543" s="970"/>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thickBot="1" x14ac:dyDescent="0.2">
      <c r="A544" s="970"/>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464</v>
      </c>
      <c r="AJ544" s="198"/>
      <c r="AK544" s="198"/>
      <c r="AL544" s="199"/>
      <c r="AM544" s="198" t="s">
        <v>465</v>
      </c>
      <c r="AN544" s="198"/>
      <c r="AO544" s="198"/>
      <c r="AP544" s="199"/>
      <c r="AQ544" s="199" t="s">
        <v>184</v>
      </c>
      <c r="AR544" s="183"/>
      <c r="AS544" s="183"/>
      <c r="AT544" s="184"/>
      <c r="AU544" s="161" t="s">
        <v>133</v>
      </c>
      <c r="AV544" s="161"/>
      <c r="AW544" s="161"/>
      <c r="AX544" s="162"/>
      <c r="AY544">
        <f>COUNTA($G$546)</f>
        <v>0</v>
      </c>
    </row>
    <row r="545" spans="1:51" ht="18.75" hidden="1" customHeight="1" thickBot="1" x14ac:dyDescent="0.2">
      <c r="A545" s="970"/>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thickBot="1" x14ac:dyDescent="0.2">
      <c r="A546" s="970"/>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thickBot="1" x14ac:dyDescent="0.2">
      <c r="A547" s="970"/>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thickBot="1" x14ac:dyDescent="0.2">
      <c r="A548" s="970"/>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thickBot="1" x14ac:dyDescent="0.2">
      <c r="A549" s="970"/>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464</v>
      </c>
      <c r="AJ549" s="198"/>
      <c r="AK549" s="198"/>
      <c r="AL549" s="199"/>
      <c r="AM549" s="198" t="s">
        <v>465</v>
      </c>
      <c r="AN549" s="198"/>
      <c r="AO549" s="198"/>
      <c r="AP549" s="199"/>
      <c r="AQ549" s="199" t="s">
        <v>184</v>
      </c>
      <c r="AR549" s="183"/>
      <c r="AS549" s="183"/>
      <c r="AT549" s="184"/>
      <c r="AU549" s="161" t="s">
        <v>133</v>
      </c>
      <c r="AV549" s="161"/>
      <c r="AW549" s="161"/>
      <c r="AX549" s="162"/>
      <c r="AY549">
        <f>COUNTA($G$551)</f>
        <v>0</v>
      </c>
    </row>
    <row r="550" spans="1:51" ht="18.75" hidden="1" customHeight="1" thickBot="1" x14ac:dyDescent="0.2">
      <c r="A550" s="970"/>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thickBot="1" x14ac:dyDescent="0.2">
      <c r="A551" s="970"/>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thickBot="1" x14ac:dyDescent="0.2">
      <c r="A552" s="970"/>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thickBot="1" x14ac:dyDescent="0.2">
      <c r="A553" s="970"/>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thickBot="1" x14ac:dyDescent="0.2">
      <c r="A554" s="970"/>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464</v>
      </c>
      <c r="AJ554" s="198"/>
      <c r="AK554" s="198"/>
      <c r="AL554" s="199"/>
      <c r="AM554" s="198" t="s">
        <v>465</v>
      </c>
      <c r="AN554" s="198"/>
      <c r="AO554" s="198"/>
      <c r="AP554" s="199"/>
      <c r="AQ554" s="199" t="s">
        <v>184</v>
      </c>
      <c r="AR554" s="183"/>
      <c r="AS554" s="183"/>
      <c r="AT554" s="184"/>
      <c r="AU554" s="161" t="s">
        <v>133</v>
      </c>
      <c r="AV554" s="161"/>
      <c r="AW554" s="161"/>
      <c r="AX554" s="162"/>
      <c r="AY554">
        <f>COUNTA($G$556)</f>
        <v>0</v>
      </c>
    </row>
    <row r="555" spans="1:51" ht="18.75" hidden="1" customHeight="1" thickBot="1" x14ac:dyDescent="0.2">
      <c r="A555" s="970"/>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thickBot="1" x14ac:dyDescent="0.2">
      <c r="A556" s="970"/>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thickBot="1" x14ac:dyDescent="0.2">
      <c r="A557" s="970"/>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thickBot="1" x14ac:dyDescent="0.2">
      <c r="A558" s="970"/>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thickBot="1" x14ac:dyDescent="0.2">
      <c r="A559" s="970"/>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464</v>
      </c>
      <c r="AJ559" s="198"/>
      <c r="AK559" s="198"/>
      <c r="AL559" s="199"/>
      <c r="AM559" s="198" t="s">
        <v>465</v>
      </c>
      <c r="AN559" s="198"/>
      <c r="AO559" s="198"/>
      <c r="AP559" s="199"/>
      <c r="AQ559" s="199" t="s">
        <v>184</v>
      </c>
      <c r="AR559" s="183"/>
      <c r="AS559" s="183"/>
      <c r="AT559" s="184"/>
      <c r="AU559" s="161" t="s">
        <v>133</v>
      </c>
      <c r="AV559" s="161"/>
      <c r="AW559" s="161"/>
      <c r="AX559" s="162"/>
      <c r="AY559">
        <f>COUNTA($G$561)</f>
        <v>0</v>
      </c>
    </row>
    <row r="560" spans="1:51" ht="0.75" hidden="1" customHeight="1" thickBot="1" x14ac:dyDescent="0.2">
      <c r="A560" s="970"/>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thickBot="1" x14ac:dyDescent="0.2">
      <c r="A561" s="970"/>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thickBot="1" x14ac:dyDescent="0.2">
      <c r="A562" s="970"/>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thickBot="1" x14ac:dyDescent="0.2">
      <c r="A563" s="970"/>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thickBot="1" x14ac:dyDescent="0.2">
      <c r="A564" s="970"/>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464</v>
      </c>
      <c r="AJ564" s="198"/>
      <c r="AK564" s="198"/>
      <c r="AL564" s="199"/>
      <c r="AM564" s="198" t="s">
        <v>465</v>
      </c>
      <c r="AN564" s="198"/>
      <c r="AO564" s="198"/>
      <c r="AP564" s="199"/>
      <c r="AQ564" s="199" t="s">
        <v>184</v>
      </c>
      <c r="AR564" s="183"/>
      <c r="AS564" s="183"/>
      <c r="AT564" s="184"/>
      <c r="AU564" s="161" t="s">
        <v>133</v>
      </c>
      <c r="AV564" s="161"/>
      <c r="AW564" s="161"/>
      <c r="AX564" s="162"/>
      <c r="AY564">
        <f>COUNTA($G$566)</f>
        <v>0</v>
      </c>
    </row>
    <row r="565" spans="1:51" ht="18.75" hidden="1" customHeight="1" thickBot="1" x14ac:dyDescent="0.2">
      <c r="A565" s="970"/>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thickBot="1" x14ac:dyDescent="0.2">
      <c r="A566" s="970"/>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thickBot="1" x14ac:dyDescent="0.2">
      <c r="A567" s="970"/>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thickBot="1" x14ac:dyDescent="0.2">
      <c r="A568" s="970"/>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thickBot="1" x14ac:dyDescent="0.2">
      <c r="A569" s="970"/>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464</v>
      </c>
      <c r="AJ569" s="198"/>
      <c r="AK569" s="198"/>
      <c r="AL569" s="199"/>
      <c r="AM569" s="198" t="s">
        <v>465</v>
      </c>
      <c r="AN569" s="198"/>
      <c r="AO569" s="198"/>
      <c r="AP569" s="199"/>
      <c r="AQ569" s="199" t="s">
        <v>184</v>
      </c>
      <c r="AR569" s="183"/>
      <c r="AS569" s="183"/>
      <c r="AT569" s="184"/>
      <c r="AU569" s="161" t="s">
        <v>133</v>
      </c>
      <c r="AV569" s="161"/>
      <c r="AW569" s="161"/>
      <c r="AX569" s="162"/>
      <c r="AY569">
        <f>COUNTA($G$571)</f>
        <v>0</v>
      </c>
    </row>
    <row r="570" spans="1:51" ht="18.75" hidden="1" customHeight="1" thickBot="1" x14ac:dyDescent="0.2">
      <c r="A570" s="970"/>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thickBot="1" x14ac:dyDescent="0.2">
      <c r="A571" s="970"/>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thickBot="1" x14ac:dyDescent="0.2">
      <c r="A572" s="970"/>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thickBot="1" x14ac:dyDescent="0.2">
      <c r="A573" s="970"/>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thickBot="1" x14ac:dyDescent="0.2">
      <c r="A574" s="970"/>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464</v>
      </c>
      <c r="AJ574" s="198"/>
      <c r="AK574" s="198"/>
      <c r="AL574" s="199"/>
      <c r="AM574" s="198" t="s">
        <v>465</v>
      </c>
      <c r="AN574" s="198"/>
      <c r="AO574" s="198"/>
      <c r="AP574" s="199"/>
      <c r="AQ574" s="199" t="s">
        <v>184</v>
      </c>
      <c r="AR574" s="183"/>
      <c r="AS574" s="183"/>
      <c r="AT574" s="184"/>
      <c r="AU574" s="161" t="s">
        <v>133</v>
      </c>
      <c r="AV574" s="161"/>
      <c r="AW574" s="161"/>
      <c r="AX574" s="162"/>
      <c r="AY574">
        <f>COUNTA($G$576)</f>
        <v>0</v>
      </c>
    </row>
    <row r="575" spans="1:51" ht="18.75" hidden="1" customHeight="1" thickBot="1" x14ac:dyDescent="0.2">
      <c r="A575" s="970"/>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thickBot="1" x14ac:dyDescent="0.2">
      <c r="A576" s="970"/>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11.25" hidden="1" customHeight="1" thickBot="1" x14ac:dyDescent="0.2">
      <c r="A577" s="970"/>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thickBot="1" x14ac:dyDescent="0.2">
      <c r="A578" s="970"/>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thickBot="1" x14ac:dyDescent="0.2">
      <c r="A579" s="970"/>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464</v>
      </c>
      <c r="AJ579" s="198"/>
      <c r="AK579" s="198"/>
      <c r="AL579" s="199"/>
      <c r="AM579" s="198" t="s">
        <v>465</v>
      </c>
      <c r="AN579" s="198"/>
      <c r="AO579" s="198"/>
      <c r="AP579" s="199"/>
      <c r="AQ579" s="199" t="s">
        <v>184</v>
      </c>
      <c r="AR579" s="183"/>
      <c r="AS579" s="183"/>
      <c r="AT579" s="184"/>
      <c r="AU579" s="161" t="s">
        <v>133</v>
      </c>
      <c r="AV579" s="161"/>
      <c r="AW579" s="161"/>
      <c r="AX579" s="162"/>
      <c r="AY579">
        <f>COUNTA($G$581)</f>
        <v>0</v>
      </c>
    </row>
    <row r="580" spans="1:51" ht="18.75" hidden="1" customHeight="1" thickBot="1" x14ac:dyDescent="0.2">
      <c r="A580" s="970"/>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thickBot="1" x14ac:dyDescent="0.2">
      <c r="A581" s="970"/>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thickBot="1" x14ac:dyDescent="0.2">
      <c r="A582" s="970"/>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thickBot="1" x14ac:dyDescent="0.2">
      <c r="A583" s="970"/>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thickBot="1" x14ac:dyDescent="0.2">
      <c r="A584" s="970"/>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464</v>
      </c>
      <c r="AJ584" s="198"/>
      <c r="AK584" s="198"/>
      <c r="AL584" s="199"/>
      <c r="AM584" s="198" t="s">
        <v>465</v>
      </c>
      <c r="AN584" s="198"/>
      <c r="AO584" s="198"/>
      <c r="AP584" s="199"/>
      <c r="AQ584" s="199" t="s">
        <v>184</v>
      </c>
      <c r="AR584" s="183"/>
      <c r="AS584" s="183"/>
      <c r="AT584" s="184"/>
      <c r="AU584" s="161" t="s">
        <v>133</v>
      </c>
      <c r="AV584" s="161"/>
      <c r="AW584" s="161"/>
      <c r="AX584" s="162"/>
      <c r="AY584">
        <f>COUNTA($G$586)</f>
        <v>0</v>
      </c>
    </row>
    <row r="585" spans="1:51" ht="18.75" hidden="1" customHeight="1" thickBot="1" x14ac:dyDescent="0.2">
      <c r="A585" s="970"/>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thickBot="1" x14ac:dyDescent="0.2">
      <c r="A586" s="970"/>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thickBot="1" x14ac:dyDescent="0.2">
      <c r="A587" s="970"/>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thickBot="1" x14ac:dyDescent="0.2">
      <c r="A588" s="970"/>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25" hidden="1" customHeight="1" thickBot="1" x14ac:dyDescent="0.2">
      <c r="A589" s="970"/>
      <c r="B589" s="237"/>
      <c r="C589" s="236"/>
      <c r="D589" s="237"/>
      <c r="E589" s="171" t="s">
        <v>327</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thickBot="1" x14ac:dyDescent="0.2">
      <c r="A590" s="970"/>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thickBot="1" x14ac:dyDescent="0.2">
      <c r="A591" s="970"/>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thickBot="1" x14ac:dyDescent="0.2">
      <c r="A592" s="970"/>
      <c r="B592" s="237"/>
      <c r="C592" s="236"/>
      <c r="D592" s="237"/>
      <c r="E592" s="223" t="s">
        <v>321</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thickBot="1" x14ac:dyDescent="0.2">
      <c r="A593" s="970"/>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464</v>
      </c>
      <c r="AJ593" s="198"/>
      <c r="AK593" s="198"/>
      <c r="AL593" s="199"/>
      <c r="AM593" s="198" t="s">
        <v>465</v>
      </c>
      <c r="AN593" s="198"/>
      <c r="AO593" s="198"/>
      <c r="AP593" s="199"/>
      <c r="AQ593" s="199" t="s">
        <v>184</v>
      </c>
      <c r="AR593" s="183"/>
      <c r="AS593" s="183"/>
      <c r="AT593" s="184"/>
      <c r="AU593" s="161" t="s">
        <v>133</v>
      </c>
      <c r="AV593" s="161"/>
      <c r="AW593" s="161"/>
      <c r="AX593" s="162"/>
      <c r="AY593">
        <f>COUNTA($G$595)</f>
        <v>0</v>
      </c>
    </row>
    <row r="594" spans="1:51" ht="18.75" hidden="1" customHeight="1" thickBot="1" x14ac:dyDescent="0.2">
      <c r="A594" s="970"/>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0.25" hidden="1" customHeight="1" thickBot="1" x14ac:dyDescent="0.2">
      <c r="A595" s="970"/>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thickBot="1" x14ac:dyDescent="0.2">
      <c r="A596" s="970"/>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thickBot="1" x14ac:dyDescent="0.2">
      <c r="A597" s="970"/>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thickBot="1" x14ac:dyDescent="0.2">
      <c r="A598" s="970"/>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464</v>
      </c>
      <c r="AJ598" s="198"/>
      <c r="AK598" s="198"/>
      <c r="AL598" s="199"/>
      <c r="AM598" s="198" t="s">
        <v>465</v>
      </c>
      <c r="AN598" s="198"/>
      <c r="AO598" s="198"/>
      <c r="AP598" s="199"/>
      <c r="AQ598" s="199" t="s">
        <v>184</v>
      </c>
      <c r="AR598" s="183"/>
      <c r="AS598" s="183"/>
      <c r="AT598" s="184"/>
      <c r="AU598" s="161" t="s">
        <v>133</v>
      </c>
      <c r="AV598" s="161"/>
      <c r="AW598" s="161"/>
      <c r="AX598" s="162"/>
      <c r="AY598">
        <f>COUNTA($G$600)</f>
        <v>0</v>
      </c>
    </row>
    <row r="599" spans="1:51" ht="18.75" hidden="1" customHeight="1" thickBot="1" x14ac:dyDescent="0.2">
      <c r="A599" s="970"/>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thickBot="1" x14ac:dyDescent="0.2">
      <c r="A600" s="970"/>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thickBot="1" x14ac:dyDescent="0.2">
      <c r="A601" s="970"/>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thickBot="1" x14ac:dyDescent="0.2">
      <c r="A602" s="970"/>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thickBot="1" x14ac:dyDescent="0.2">
      <c r="A603" s="970"/>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464</v>
      </c>
      <c r="AJ603" s="198"/>
      <c r="AK603" s="198"/>
      <c r="AL603" s="199"/>
      <c r="AM603" s="198" t="s">
        <v>465</v>
      </c>
      <c r="AN603" s="198"/>
      <c r="AO603" s="198"/>
      <c r="AP603" s="199"/>
      <c r="AQ603" s="199" t="s">
        <v>184</v>
      </c>
      <c r="AR603" s="183"/>
      <c r="AS603" s="183"/>
      <c r="AT603" s="184"/>
      <c r="AU603" s="161" t="s">
        <v>133</v>
      </c>
      <c r="AV603" s="161"/>
      <c r="AW603" s="161"/>
      <c r="AX603" s="162"/>
      <c r="AY603">
        <f>COUNTA($G$605)</f>
        <v>0</v>
      </c>
    </row>
    <row r="604" spans="1:51" ht="18.75" hidden="1" customHeight="1" thickBot="1" x14ac:dyDescent="0.2">
      <c r="A604" s="970"/>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thickBot="1" x14ac:dyDescent="0.2">
      <c r="A605" s="970"/>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thickBot="1" x14ac:dyDescent="0.2">
      <c r="A606" s="970"/>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thickBot="1" x14ac:dyDescent="0.2">
      <c r="A607" s="970"/>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thickBot="1" x14ac:dyDescent="0.2">
      <c r="A608" s="970"/>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464</v>
      </c>
      <c r="AJ608" s="198"/>
      <c r="AK608" s="198"/>
      <c r="AL608" s="199"/>
      <c r="AM608" s="198" t="s">
        <v>465</v>
      </c>
      <c r="AN608" s="198"/>
      <c r="AO608" s="198"/>
      <c r="AP608" s="199"/>
      <c r="AQ608" s="199" t="s">
        <v>184</v>
      </c>
      <c r="AR608" s="183"/>
      <c r="AS608" s="183"/>
      <c r="AT608" s="184"/>
      <c r="AU608" s="161" t="s">
        <v>133</v>
      </c>
      <c r="AV608" s="161"/>
      <c r="AW608" s="161"/>
      <c r="AX608" s="162"/>
      <c r="AY608">
        <f>COUNTA($G$610)</f>
        <v>0</v>
      </c>
    </row>
    <row r="609" spans="1:51" ht="18.75" hidden="1" customHeight="1" thickBot="1" x14ac:dyDescent="0.2">
      <c r="A609" s="970"/>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thickBot="1" x14ac:dyDescent="0.2">
      <c r="A610" s="970"/>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thickBot="1" x14ac:dyDescent="0.2">
      <c r="A611" s="970"/>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15" hidden="1" customHeight="1" thickBot="1" x14ac:dyDescent="0.2">
      <c r="A612" s="970"/>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thickBot="1" x14ac:dyDescent="0.2">
      <c r="A613" s="970"/>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464</v>
      </c>
      <c r="AJ613" s="198"/>
      <c r="AK613" s="198"/>
      <c r="AL613" s="199"/>
      <c r="AM613" s="198" t="s">
        <v>465</v>
      </c>
      <c r="AN613" s="198"/>
      <c r="AO613" s="198"/>
      <c r="AP613" s="199"/>
      <c r="AQ613" s="199" t="s">
        <v>184</v>
      </c>
      <c r="AR613" s="183"/>
      <c r="AS613" s="183"/>
      <c r="AT613" s="184"/>
      <c r="AU613" s="161" t="s">
        <v>133</v>
      </c>
      <c r="AV613" s="161"/>
      <c r="AW613" s="161"/>
      <c r="AX613" s="162"/>
      <c r="AY613">
        <f>COUNTA($G$615)</f>
        <v>0</v>
      </c>
    </row>
    <row r="614" spans="1:51" ht="18.75" hidden="1" customHeight="1" thickBot="1" x14ac:dyDescent="0.2">
      <c r="A614" s="970"/>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thickBot="1" x14ac:dyDescent="0.2">
      <c r="A615" s="970"/>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thickBot="1" x14ac:dyDescent="0.2">
      <c r="A616" s="970"/>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thickBot="1" x14ac:dyDescent="0.2">
      <c r="A617" s="970"/>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thickBot="1" x14ac:dyDescent="0.2">
      <c r="A618" s="970"/>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464</v>
      </c>
      <c r="AJ618" s="198"/>
      <c r="AK618" s="198"/>
      <c r="AL618" s="199"/>
      <c r="AM618" s="198" t="s">
        <v>465</v>
      </c>
      <c r="AN618" s="198"/>
      <c r="AO618" s="198"/>
      <c r="AP618" s="199"/>
      <c r="AQ618" s="199" t="s">
        <v>184</v>
      </c>
      <c r="AR618" s="183"/>
      <c r="AS618" s="183"/>
      <c r="AT618" s="184"/>
      <c r="AU618" s="161" t="s">
        <v>133</v>
      </c>
      <c r="AV618" s="161"/>
      <c r="AW618" s="161"/>
      <c r="AX618" s="162"/>
      <c r="AY618">
        <f>COUNTA($G$620)</f>
        <v>0</v>
      </c>
    </row>
    <row r="619" spans="1:51" ht="18.75" hidden="1" customHeight="1" thickBot="1" x14ac:dyDescent="0.2">
      <c r="A619" s="970"/>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thickBot="1" x14ac:dyDescent="0.2">
      <c r="A620" s="970"/>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thickBot="1" x14ac:dyDescent="0.2">
      <c r="A621" s="970"/>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thickBot="1" x14ac:dyDescent="0.2">
      <c r="A622" s="970"/>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thickBot="1" x14ac:dyDescent="0.2">
      <c r="A623" s="970"/>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464</v>
      </c>
      <c r="AJ623" s="198"/>
      <c r="AK623" s="198"/>
      <c r="AL623" s="199"/>
      <c r="AM623" s="198" t="s">
        <v>465</v>
      </c>
      <c r="AN623" s="198"/>
      <c r="AO623" s="198"/>
      <c r="AP623" s="199"/>
      <c r="AQ623" s="199" t="s">
        <v>184</v>
      </c>
      <c r="AR623" s="183"/>
      <c r="AS623" s="183"/>
      <c r="AT623" s="184"/>
      <c r="AU623" s="161" t="s">
        <v>133</v>
      </c>
      <c r="AV623" s="161"/>
      <c r="AW623" s="161"/>
      <c r="AX623" s="162"/>
      <c r="AY623">
        <f>COUNTA($G$625)</f>
        <v>0</v>
      </c>
    </row>
    <row r="624" spans="1:51" ht="6.75" hidden="1" customHeight="1" thickBot="1" x14ac:dyDescent="0.2">
      <c r="A624" s="970"/>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thickBot="1" x14ac:dyDescent="0.2">
      <c r="A625" s="970"/>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thickBot="1" x14ac:dyDescent="0.2">
      <c r="A626" s="970"/>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thickBot="1" x14ac:dyDescent="0.2">
      <c r="A627" s="970"/>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thickBot="1" x14ac:dyDescent="0.2">
      <c r="A628" s="970"/>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464</v>
      </c>
      <c r="AJ628" s="198"/>
      <c r="AK628" s="198"/>
      <c r="AL628" s="199"/>
      <c r="AM628" s="198" t="s">
        <v>465</v>
      </c>
      <c r="AN628" s="198"/>
      <c r="AO628" s="198"/>
      <c r="AP628" s="199"/>
      <c r="AQ628" s="199" t="s">
        <v>184</v>
      </c>
      <c r="AR628" s="183"/>
      <c r="AS628" s="183"/>
      <c r="AT628" s="184"/>
      <c r="AU628" s="161" t="s">
        <v>133</v>
      </c>
      <c r="AV628" s="161"/>
      <c r="AW628" s="161"/>
      <c r="AX628" s="162"/>
      <c r="AY628">
        <f>COUNTA($G$630)</f>
        <v>0</v>
      </c>
    </row>
    <row r="629" spans="1:51" ht="18.75" hidden="1" customHeight="1" thickBot="1" x14ac:dyDescent="0.2">
      <c r="A629" s="970"/>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thickBot="1" x14ac:dyDescent="0.2">
      <c r="A630" s="970"/>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thickBot="1" x14ac:dyDescent="0.2">
      <c r="A631" s="970"/>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thickBot="1" x14ac:dyDescent="0.2">
      <c r="A632" s="970"/>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thickBot="1" x14ac:dyDescent="0.2">
      <c r="A633" s="970"/>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464</v>
      </c>
      <c r="AJ633" s="198"/>
      <c r="AK633" s="198"/>
      <c r="AL633" s="199"/>
      <c r="AM633" s="198" t="s">
        <v>465</v>
      </c>
      <c r="AN633" s="198"/>
      <c r="AO633" s="198"/>
      <c r="AP633" s="199"/>
      <c r="AQ633" s="199" t="s">
        <v>184</v>
      </c>
      <c r="AR633" s="183"/>
      <c r="AS633" s="183"/>
      <c r="AT633" s="184"/>
      <c r="AU633" s="161" t="s">
        <v>133</v>
      </c>
      <c r="AV633" s="161"/>
      <c r="AW633" s="161"/>
      <c r="AX633" s="162"/>
      <c r="AY633">
        <f>COUNTA($G$635)</f>
        <v>0</v>
      </c>
    </row>
    <row r="634" spans="1:51" ht="18.75" hidden="1" customHeight="1" thickBot="1" x14ac:dyDescent="0.2">
      <c r="A634" s="970"/>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thickBot="1" x14ac:dyDescent="0.2">
      <c r="A635" s="970"/>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thickBot="1" x14ac:dyDescent="0.2">
      <c r="A636" s="970"/>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thickBot="1" x14ac:dyDescent="0.2">
      <c r="A637" s="970"/>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thickBot="1" x14ac:dyDescent="0.2">
      <c r="A638" s="970"/>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464</v>
      </c>
      <c r="AJ638" s="198"/>
      <c r="AK638" s="198"/>
      <c r="AL638" s="199"/>
      <c r="AM638" s="198" t="s">
        <v>465</v>
      </c>
      <c r="AN638" s="198"/>
      <c r="AO638" s="198"/>
      <c r="AP638" s="199"/>
      <c r="AQ638" s="199" t="s">
        <v>184</v>
      </c>
      <c r="AR638" s="183"/>
      <c r="AS638" s="183"/>
      <c r="AT638" s="184"/>
      <c r="AU638" s="161" t="s">
        <v>133</v>
      </c>
      <c r="AV638" s="161"/>
      <c r="AW638" s="161"/>
      <c r="AX638" s="162"/>
      <c r="AY638">
        <f>COUNTA($G$640)</f>
        <v>0</v>
      </c>
    </row>
    <row r="639" spans="1:51" ht="18.75" hidden="1" customHeight="1" thickBot="1" x14ac:dyDescent="0.2">
      <c r="A639" s="970"/>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18" hidden="1" customHeight="1" thickBot="1" x14ac:dyDescent="0.2">
      <c r="A640" s="970"/>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thickBot="1" x14ac:dyDescent="0.2">
      <c r="A641" s="970"/>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thickBot="1" x14ac:dyDescent="0.2">
      <c r="A642" s="970"/>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25" hidden="1" customHeight="1" thickBot="1" x14ac:dyDescent="0.2">
      <c r="A643" s="970"/>
      <c r="B643" s="237"/>
      <c r="C643" s="236"/>
      <c r="D643" s="237"/>
      <c r="E643" s="171" t="s">
        <v>327</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thickBot="1" x14ac:dyDescent="0.2">
      <c r="A644" s="970"/>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thickBot="1" x14ac:dyDescent="0.2">
      <c r="A645" s="970"/>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thickBot="1" x14ac:dyDescent="0.2">
      <c r="A646" s="970"/>
      <c r="B646" s="237"/>
      <c r="C646" s="236"/>
      <c r="D646" s="237"/>
      <c r="E646" s="223" t="s">
        <v>322</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thickBot="1" x14ac:dyDescent="0.2">
      <c r="A647" s="970"/>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464</v>
      </c>
      <c r="AJ647" s="198"/>
      <c r="AK647" s="198"/>
      <c r="AL647" s="199"/>
      <c r="AM647" s="198" t="s">
        <v>465</v>
      </c>
      <c r="AN647" s="198"/>
      <c r="AO647" s="198"/>
      <c r="AP647" s="199"/>
      <c r="AQ647" s="199" t="s">
        <v>184</v>
      </c>
      <c r="AR647" s="183"/>
      <c r="AS647" s="183"/>
      <c r="AT647" s="184"/>
      <c r="AU647" s="161" t="s">
        <v>133</v>
      </c>
      <c r="AV647" s="161"/>
      <c r="AW647" s="161"/>
      <c r="AX647" s="162"/>
      <c r="AY647">
        <f>COUNTA($G$649)</f>
        <v>0</v>
      </c>
    </row>
    <row r="648" spans="1:51" ht="18.75" hidden="1" customHeight="1" thickBot="1" x14ac:dyDescent="0.2">
      <c r="A648" s="970"/>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thickBot="1" x14ac:dyDescent="0.2">
      <c r="A649" s="970"/>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thickBot="1" x14ac:dyDescent="0.2">
      <c r="A650" s="970"/>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thickBot="1" x14ac:dyDescent="0.2">
      <c r="A651" s="970"/>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thickBot="1" x14ac:dyDescent="0.2">
      <c r="A652" s="970"/>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464</v>
      </c>
      <c r="AJ652" s="198"/>
      <c r="AK652" s="198"/>
      <c r="AL652" s="199"/>
      <c r="AM652" s="198" t="s">
        <v>465</v>
      </c>
      <c r="AN652" s="198"/>
      <c r="AO652" s="198"/>
      <c r="AP652" s="199"/>
      <c r="AQ652" s="199" t="s">
        <v>184</v>
      </c>
      <c r="AR652" s="183"/>
      <c r="AS652" s="183"/>
      <c r="AT652" s="184"/>
      <c r="AU652" s="161" t="s">
        <v>133</v>
      </c>
      <c r="AV652" s="161"/>
      <c r="AW652" s="161"/>
      <c r="AX652" s="162"/>
      <c r="AY652">
        <f>COUNTA($G$654)</f>
        <v>0</v>
      </c>
    </row>
    <row r="653" spans="1:51" ht="18.75" hidden="1" customHeight="1" thickBot="1" x14ac:dyDescent="0.2">
      <c r="A653" s="970"/>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thickBot="1" x14ac:dyDescent="0.2">
      <c r="A654" s="970"/>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2.5" hidden="1" customHeight="1" thickBot="1" x14ac:dyDescent="0.2">
      <c r="A655" s="970"/>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thickBot="1" x14ac:dyDescent="0.2">
      <c r="A656" s="970"/>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thickBot="1" x14ac:dyDescent="0.2">
      <c r="A657" s="970"/>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464</v>
      </c>
      <c r="AJ657" s="198"/>
      <c r="AK657" s="198"/>
      <c r="AL657" s="199"/>
      <c r="AM657" s="198" t="s">
        <v>465</v>
      </c>
      <c r="AN657" s="198"/>
      <c r="AO657" s="198"/>
      <c r="AP657" s="199"/>
      <c r="AQ657" s="199" t="s">
        <v>184</v>
      </c>
      <c r="AR657" s="183"/>
      <c r="AS657" s="183"/>
      <c r="AT657" s="184"/>
      <c r="AU657" s="161" t="s">
        <v>133</v>
      </c>
      <c r="AV657" s="161"/>
      <c r="AW657" s="161"/>
      <c r="AX657" s="162"/>
      <c r="AY657">
        <f>COUNTA($G$659)</f>
        <v>0</v>
      </c>
    </row>
    <row r="658" spans="1:51" ht="18.75" hidden="1" customHeight="1" thickBot="1" x14ac:dyDescent="0.2">
      <c r="A658" s="970"/>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thickBot="1" x14ac:dyDescent="0.2">
      <c r="A659" s="970"/>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thickBot="1" x14ac:dyDescent="0.2">
      <c r="A660" s="970"/>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thickBot="1" x14ac:dyDescent="0.2">
      <c r="A661" s="970"/>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thickBot="1" x14ac:dyDescent="0.2">
      <c r="A662" s="970"/>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464</v>
      </c>
      <c r="AJ662" s="198"/>
      <c r="AK662" s="198"/>
      <c r="AL662" s="199"/>
      <c r="AM662" s="198" t="s">
        <v>465</v>
      </c>
      <c r="AN662" s="198"/>
      <c r="AO662" s="198"/>
      <c r="AP662" s="199"/>
      <c r="AQ662" s="199" t="s">
        <v>184</v>
      </c>
      <c r="AR662" s="183"/>
      <c r="AS662" s="183"/>
      <c r="AT662" s="184"/>
      <c r="AU662" s="161" t="s">
        <v>133</v>
      </c>
      <c r="AV662" s="161"/>
      <c r="AW662" s="161"/>
      <c r="AX662" s="162"/>
      <c r="AY662">
        <f>COUNTA($G$664)</f>
        <v>0</v>
      </c>
    </row>
    <row r="663" spans="1:51" ht="18.75" hidden="1" customHeight="1" thickBot="1" x14ac:dyDescent="0.2">
      <c r="A663" s="970"/>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thickBot="1" x14ac:dyDescent="0.2">
      <c r="A664" s="970"/>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thickBot="1" x14ac:dyDescent="0.2">
      <c r="A665" s="970"/>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thickBot="1" x14ac:dyDescent="0.2">
      <c r="A666" s="970"/>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thickBot="1" x14ac:dyDescent="0.2">
      <c r="A667" s="970"/>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464</v>
      </c>
      <c r="AJ667" s="198"/>
      <c r="AK667" s="198"/>
      <c r="AL667" s="199"/>
      <c r="AM667" s="198" t="s">
        <v>465</v>
      </c>
      <c r="AN667" s="198"/>
      <c r="AO667" s="198"/>
      <c r="AP667" s="199"/>
      <c r="AQ667" s="199" t="s">
        <v>184</v>
      </c>
      <c r="AR667" s="183"/>
      <c r="AS667" s="183"/>
      <c r="AT667" s="184"/>
      <c r="AU667" s="161" t="s">
        <v>133</v>
      </c>
      <c r="AV667" s="161"/>
      <c r="AW667" s="161"/>
      <c r="AX667" s="162"/>
      <c r="AY667">
        <f>COUNTA($G$669)</f>
        <v>0</v>
      </c>
    </row>
    <row r="668" spans="1:51" ht="18.75" hidden="1" customHeight="1" thickBot="1" x14ac:dyDescent="0.2">
      <c r="A668" s="970"/>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thickBot="1" x14ac:dyDescent="0.2">
      <c r="A669" s="970"/>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thickBot="1" x14ac:dyDescent="0.2">
      <c r="A670" s="970"/>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17.25" hidden="1" customHeight="1" thickBot="1" x14ac:dyDescent="0.2">
      <c r="A671" s="970"/>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thickBot="1" x14ac:dyDescent="0.2">
      <c r="A672" s="970"/>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464</v>
      </c>
      <c r="AJ672" s="198"/>
      <c r="AK672" s="198"/>
      <c r="AL672" s="199"/>
      <c r="AM672" s="198" t="s">
        <v>465</v>
      </c>
      <c r="AN672" s="198"/>
      <c r="AO672" s="198"/>
      <c r="AP672" s="199"/>
      <c r="AQ672" s="199" t="s">
        <v>184</v>
      </c>
      <c r="AR672" s="183"/>
      <c r="AS672" s="183"/>
      <c r="AT672" s="184"/>
      <c r="AU672" s="161" t="s">
        <v>133</v>
      </c>
      <c r="AV672" s="161"/>
      <c r="AW672" s="161"/>
      <c r="AX672" s="162"/>
      <c r="AY672">
        <f>COUNTA($G$674)</f>
        <v>0</v>
      </c>
    </row>
    <row r="673" spans="1:51" ht="18.75" hidden="1" customHeight="1" thickBot="1" x14ac:dyDescent="0.2">
      <c r="A673" s="970"/>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thickBot="1" x14ac:dyDescent="0.2">
      <c r="A674" s="970"/>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thickBot="1" x14ac:dyDescent="0.2">
      <c r="A675" s="970"/>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thickBot="1" x14ac:dyDescent="0.2">
      <c r="A676" s="970"/>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thickBot="1" x14ac:dyDescent="0.2">
      <c r="A677" s="970"/>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464</v>
      </c>
      <c r="AJ677" s="198"/>
      <c r="AK677" s="198"/>
      <c r="AL677" s="199"/>
      <c r="AM677" s="198" t="s">
        <v>465</v>
      </c>
      <c r="AN677" s="198"/>
      <c r="AO677" s="198"/>
      <c r="AP677" s="199"/>
      <c r="AQ677" s="199" t="s">
        <v>184</v>
      </c>
      <c r="AR677" s="183"/>
      <c r="AS677" s="183"/>
      <c r="AT677" s="184"/>
      <c r="AU677" s="161" t="s">
        <v>133</v>
      </c>
      <c r="AV677" s="161"/>
      <c r="AW677" s="161"/>
      <c r="AX677" s="162"/>
      <c r="AY677">
        <f>COUNTA($G$679)</f>
        <v>0</v>
      </c>
    </row>
    <row r="678" spans="1:51" ht="18.75" hidden="1" customHeight="1" thickBot="1" x14ac:dyDescent="0.2">
      <c r="A678" s="970"/>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thickBot="1" x14ac:dyDescent="0.2">
      <c r="A679" s="970"/>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thickBot="1" x14ac:dyDescent="0.2">
      <c r="A680" s="970"/>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thickBot="1" x14ac:dyDescent="0.2">
      <c r="A681" s="970"/>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thickBot="1" x14ac:dyDescent="0.2">
      <c r="A682" s="970"/>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464</v>
      </c>
      <c r="AJ682" s="198"/>
      <c r="AK682" s="198"/>
      <c r="AL682" s="199"/>
      <c r="AM682" s="198" t="s">
        <v>465</v>
      </c>
      <c r="AN682" s="198"/>
      <c r="AO682" s="198"/>
      <c r="AP682" s="199"/>
      <c r="AQ682" s="199" t="s">
        <v>184</v>
      </c>
      <c r="AR682" s="183"/>
      <c r="AS682" s="183"/>
      <c r="AT682" s="184"/>
      <c r="AU682" s="161" t="s">
        <v>133</v>
      </c>
      <c r="AV682" s="161"/>
      <c r="AW682" s="161"/>
      <c r="AX682" s="162"/>
      <c r="AY682">
        <f>COUNTA($G$684)</f>
        <v>0</v>
      </c>
    </row>
    <row r="683" spans="1:51" ht="18.75" hidden="1" customHeight="1" thickBot="1" x14ac:dyDescent="0.2">
      <c r="A683" s="970"/>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thickBot="1" x14ac:dyDescent="0.2">
      <c r="A684" s="970"/>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thickBot="1" x14ac:dyDescent="0.2">
      <c r="A685" s="970"/>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thickBot="1" x14ac:dyDescent="0.2">
      <c r="A686" s="970"/>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7.25" hidden="1" customHeight="1" thickBot="1" x14ac:dyDescent="0.2">
      <c r="A687" s="970"/>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464</v>
      </c>
      <c r="AJ687" s="198"/>
      <c r="AK687" s="198"/>
      <c r="AL687" s="199"/>
      <c r="AM687" s="198" t="s">
        <v>465</v>
      </c>
      <c r="AN687" s="198"/>
      <c r="AO687" s="198"/>
      <c r="AP687" s="199"/>
      <c r="AQ687" s="199" t="s">
        <v>184</v>
      </c>
      <c r="AR687" s="183"/>
      <c r="AS687" s="183"/>
      <c r="AT687" s="184"/>
      <c r="AU687" s="161" t="s">
        <v>133</v>
      </c>
      <c r="AV687" s="161"/>
      <c r="AW687" s="161"/>
      <c r="AX687" s="162"/>
      <c r="AY687">
        <f>COUNTA($G$689)</f>
        <v>0</v>
      </c>
    </row>
    <row r="688" spans="1:51" ht="18.75" hidden="1" customHeight="1" thickBot="1" x14ac:dyDescent="0.2">
      <c r="A688" s="970"/>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thickBot="1" x14ac:dyDescent="0.2">
      <c r="A689" s="970"/>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thickBot="1" x14ac:dyDescent="0.2">
      <c r="A690" s="970"/>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thickBot="1" x14ac:dyDescent="0.2">
      <c r="A691" s="970"/>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thickBot="1" x14ac:dyDescent="0.2">
      <c r="A692" s="970"/>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464</v>
      </c>
      <c r="AJ692" s="198"/>
      <c r="AK692" s="198"/>
      <c r="AL692" s="199"/>
      <c r="AM692" s="198" t="s">
        <v>465</v>
      </c>
      <c r="AN692" s="198"/>
      <c r="AO692" s="198"/>
      <c r="AP692" s="199"/>
      <c r="AQ692" s="199" t="s">
        <v>184</v>
      </c>
      <c r="AR692" s="183"/>
      <c r="AS692" s="183"/>
      <c r="AT692" s="184"/>
      <c r="AU692" s="161" t="s">
        <v>133</v>
      </c>
      <c r="AV692" s="161"/>
      <c r="AW692" s="161"/>
      <c r="AX692" s="162"/>
      <c r="AY692">
        <f>COUNTA($G$694)</f>
        <v>0</v>
      </c>
    </row>
    <row r="693" spans="1:51" ht="18.75" hidden="1" customHeight="1" thickBot="1" x14ac:dyDescent="0.2">
      <c r="A693" s="970"/>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thickBot="1" x14ac:dyDescent="0.2">
      <c r="A694" s="970"/>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thickBot="1" x14ac:dyDescent="0.2">
      <c r="A695" s="970"/>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thickBot="1" x14ac:dyDescent="0.2">
      <c r="A696" s="970"/>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25" hidden="1" customHeight="1" thickBot="1" x14ac:dyDescent="0.2">
      <c r="A697" s="970"/>
      <c r="B697" s="237"/>
      <c r="C697" s="236"/>
      <c r="D697" s="237"/>
      <c r="E697" s="171" t="s">
        <v>327</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thickBot="1" x14ac:dyDescent="0.2">
      <c r="A698" s="970"/>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7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59"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60"/>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118.5" customHeight="1" x14ac:dyDescent="0.15">
      <c r="A702" s="509" t="s">
        <v>139</v>
      </c>
      <c r="B702" s="510"/>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71" t="s">
        <v>634</v>
      </c>
      <c r="AE702" s="872"/>
      <c r="AF702" s="872"/>
      <c r="AG702" s="861" t="s">
        <v>637</v>
      </c>
      <c r="AH702" s="862"/>
      <c r="AI702" s="862"/>
      <c r="AJ702" s="862"/>
      <c r="AK702" s="862"/>
      <c r="AL702" s="862"/>
      <c r="AM702" s="862"/>
      <c r="AN702" s="862"/>
      <c r="AO702" s="862"/>
      <c r="AP702" s="862"/>
      <c r="AQ702" s="862"/>
      <c r="AR702" s="862"/>
      <c r="AS702" s="862"/>
      <c r="AT702" s="862"/>
      <c r="AU702" s="862"/>
      <c r="AV702" s="862"/>
      <c r="AW702" s="862"/>
      <c r="AX702" s="863"/>
    </row>
    <row r="703" spans="1:51" ht="27" customHeight="1" x14ac:dyDescent="0.15">
      <c r="A703" s="511"/>
      <c r="B703" s="512"/>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9"/>
      <c r="AD703" s="169" t="s">
        <v>634</v>
      </c>
      <c r="AE703" s="170"/>
      <c r="AF703" s="170"/>
      <c r="AG703" s="644" t="s">
        <v>648</v>
      </c>
      <c r="AH703" s="645"/>
      <c r="AI703" s="645"/>
      <c r="AJ703" s="645"/>
      <c r="AK703" s="645"/>
      <c r="AL703" s="645"/>
      <c r="AM703" s="645"/>
      <c r="AN703" s="645"/>
      <c r="AO703" s="645"/>
      <c r="AP703" s="645"/>
      <c r="AQ703" s="645"/>
      <c r="AR703" s="645"/>
      <c r="AS703" s="645"/>
      <c r="AT703" s="645"/>
      <c r="AU703" s="645"/>
      <c r="AV703" s="645"/>
      <c r="AW703" s="645"/>
      <c r="AX703" s="646"/>
    </row>
    <row r="704" spans="1:51" ht="27" customHeight="1" x14ac:dyDescent="0.15">
      <c r="A704" s="513"/>
      <c r="B704" s="514"/>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5" t="s">
        <v>634</v>
      </c>
      <c r="AE704" s="566"/>
      <c r="AF704" s="566"/>
      <c r="AG704" s="644" t="s">
        <v>648</v>
      </c>
      <c r="AH704" s="645"/>
      <c r="AI704" s="645"/>
      <c r="AJ704" s="645"/>
      <c r="AK704" s="645"/>
      <c r="AL704" s="645"/>
      <c r="AM704" s="645"/>
      <c r="AN704" s="645"/>
      <c r="AO704" s="645"/>
      <c r="AP704" s="645"/>
      <c r="AQ704" s="645"/>
      <c r="AR704" s="645"/>
      <c r="AS704" s="645"/>
      <c r="AT704" s="645"/>
      <c r="AU704" s="645"/>
      <c r="AV704" s="645"/>
      <c r="AW704" s="645"/>
      <c r="AX704" s="646"/>
    </row>
    <row r="705" spans="1:50" ht="27" customHeight="1" x14ac:dyDescent="0.15">
      <c r="A705" s="598" t="s">
        <v>38</v>
      </c>
      <c r="B705" s="747"/>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2" t="s">
        <v>636</v>
      </c>
      <c r="AE705" s="713"/>
      <c r="AF705" s="713"/>
      <c r="AG705" s="174"/>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35"/>
      <c r="B706" s="748"/>
      <c r="C706" s="591"/>
      <c r="D706" s="592"/>
      <c r="E706" s="663" t="s">
        <v>300</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69"/>
      <c r="AE706" s="170"/>
      <c r="AF706" s="729"/>
      <c r="AG706" s="408"/>
      <c r="AH706" s="219"/>
      <c r="AI706" s="219"/>
      <c r="AJ706" s="219"/>
      <c r="AK706" s="219"/>
      <c r="AL706" s="219"/>
      <c r="AM706" s="219"/>
      <c r="AN706" s="219"/>
      <c r="AO706" s="219"/>
      <c r="AP706" s="219"/>
      <c r="AQ706" s="219"/>
      <c r="AR706" s="219"/>
      <c r="AS706" s="219"/>
      <c r="AT706" s="219"/>
      <c r="AU706" s="219"/>
      <c r="AV706" s="219"/>
      <c r="AW706" s="219"/>
      <c r="AX706" s="409"/>
    </row>
    <row r="707" spans="1:50" ht="26.25" customHeight="1" x14ac:dyDescent="0.15">
      <c r="A707" s="635"/>
      <c r="B707" s="748"/>
      <c r="C707" s="593"/>
      <c r="D707" s="594"/>
      <c r="E707" s="666" t="s">
        <v>239</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3"/>
      <c r="AE707" s="564"/>
      <c r="AF707" s="564"/>
      <c r="AG707" s="408"/>
      <c r="AH707" s="219"/>
      <c r="AI707" s="219"/>
      <c r="AJ707" s="219"/>
      <c r="AK707" s="219"/>
      <c r="AL707" s="219"/>
      <c r="AM707" s="219"/>
      <c r="AN707" s="219"/>
      <c r="AO707" s="219"/>
      <c r="AP707" s="219"/>
      <c r="AQ707" s="219"/>
      <c r="AR707" s="219"/>
      <c r="AS707" s="219"/>
      <c r="AT707" s="219"/>
      <c r="AU707" s="219"/>
      <c r="AV707" s="219"/>
      <c r="AW707" s="219"/>
      <c r="AX707" s="409"/>
    </row>
    <row r="708" spans="1:50" ht="26.25" customHeight="1" x14ac:dyDescent="0.15">
      <c r="A708" s="635"/>
      <c r="B708" s="636"/>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47" t="s">
        <v>636</v>
      </c>
      <c r="AE708" s="648"/>
      <c r="AF708" s="648"/>
      <c r="AG708" s="506"/>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35"/>
      <c r="B709" s="636"/>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636</v>
      </c>
      <c r="AE709" s="170"/>
      <c r="AF709" s="170"/>
      <c r="AG709" s="644"/>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636</v>
      </c>
      <c r="AE710" s="170"/>
      <c r="AF710" s="170"/>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636</v>
      </c>
      <c r="AE711" s="170"/>
      <c r="AF711" s="170"/>
      <c r="AG711" s="644"/>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636</v>
      </c>
      <c r="AE712" s="170"/>
      <c r="AF712" s="170"/>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5"/>
      <c r="B713" s="63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636</v>
      </c>
      <c r="AE713" s="170"/>
      <c r="AF713" s="170"/>
      <c r="AG713" s="644"/>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49" t="s">
        <v>246</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169" t="s">
        <v>636</v>
      </c>
      <c r="AE714" s="170"/>
      <c r="AF714" s="170"/>
      <c r="AG714" s="669"/>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598" t="s">
        <v>39</v>
      </c>
      <c r="B715" s="634"/>
      <c r="C715" s="639" t="s">
        <v>247</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636</v>
      </c>
      <c r="AE715" s="648"/>
      <c r="AF715" s="755"/>
      <c r="AG715" s="506"/>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5"/>
      <c r="B716" s="636"/>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6" t="s">
        <v>636</v>
      </c>
      <c r="AE716" s="737"/>
      <c r="AF716" s="737"/>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636</v>
      </c>
      <c r="AE717" s="170"/>
      <c r="AF717" s="170"/>
      <c r="AG717" s="644"/>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636</v>
      </c>
      <c r="AE718" s="170"/>
      <c r="AF718" s="170"/>
      <c r="AG718" s="177"/>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8" t="s">
        <v>57</v>
      </c>
      <c r="B719" s="629"/>
      <c r="C719" s="768" t="s">
        <v>143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3"/>
      <c r="AD719" s="647" t="s">
        <v>636</v>
      </c>
      <c r="AE719" s="648"/>
      <c r="AF719" s="648"/>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30"/>
      <c r="B720" s="631"/>
      <c r="C720" s="910" t="s">
        <v>260</v>
      </c>
      <c r="D720" s="908"/>
      <c r="E720" s="908"/>
      <c r="F720" s="911"/>
      <c r="G720" s="907" t="s">
        <v>261</v>
      </c>
      <c r="H720" s="908"/>
      <c r="I720" s="908"/>
      <c r="J720" s="908"/>
      <c r="K720" s="908"/>
      <c r="L720" s="908"/>
      <c r="M720" s="908"/>
      <c r="N720" s="907" t="s">
        <v>264</v>
      </c>
      <c r="O720" s="908"/>
      <c r="P720" s="908"/>
      <c r="Q720" s="908"/>
      <c r="R720" s="908"/>
      <c r="S720" s="908"/>
      <c r="T720" s="908"/>
      <c r="U720" s="908"/>
      <c r="V720" s="908"/>
      <c r="W720" s="908"/>
      <c r="X720" s="908"/>
      <c r="Y720" s="908"/>
      <c r="Z720" s="908"/>
      <c r="AA720" s="908"/>
      <c r="AB720" s="908"/>
      <c r="AC720" s="908"/>
      <c r="AD720" s="908"/>
      <c r="AE720" s="908"/>
      <c r="AF720" s="909"/>
      <c r="AG720" s="408"/>
      <c r="AH720" s="219"/>
      <c r="AI720" s="219"/>
      <c r="AJ720" s="219"/>
      <c r="AK720" s="219"/>
      <c r="AL720" s="219"/>
      <c r="AM720" s="219"/>
      <c r="AN720" s="219"/>
      <c r="AO720" s="219"/>
      <c r="AP720" s="219"/>
      <c r="AQ720" s="219"/>
      <c r="AR720" s="219"/>
      <c r="AS720" s="219"/>
      <c r="AT720" s="219"/>
      <c r="AU720" s="219"/>
      <c r="AV720" s="219"/>
      <c r="AW720" s="219"/>
      <c r="AX720" s="409"/>
    </row>
    <row r="721" spans="1:52" ht="24.75" customHeight="1" x14ac:dyDescent="0.15">
      <c r="A721" s="630"/>
      <c r="B721" s="631"/>
      <c r="C721" s="894"/>
      <c r="D721" s="895"/>
      <c r="E721" s="895"/>
      <c r="F721" s="896"/>
      <c r="G721" s="912"/>
      <c r="H721" s="913"/>
      <c r="I721" s="63" t="str">
        <f>IF(OR(G721="　", G721=""), "", "-")</f>
        <v/>
      </c>
      <c r="J721" s="893"/>
      <c r="K721" s="893"/>
      <c r="L721" s="63" t="str">
        <f>IF(M721="","","-")</f>
        <v/>
      </c>
      <c r="M721" s="64"/>
      <c r="N721" s="890"/>
      <c r="O721" s="891"/>
      <c r="P721" s="891"/>
      <c r="Q721" s="891"/>
      <c r="R721" s="891"/>
      <c r="S721" s="891"/>
      <c r="T721" s="891"/>
      <c r="U721" s="891"/>
      <c r="V721" s="891"/>
      <c r="W721" s="891"/>
      <c r="X721" s="891"/>
      <c r="Y721" s="891"/>
      <c r="Z721" s="891"/>
      <c r="AA721" s="891"/>
      <c r="AB721" s="891"/>
      <c r="AC721" s="891"/>
      <c r="AD721" s="891"/>
      <c r="AE721" s="891"/>
      <c r="AF721" s="892"/>
      <c r="AG721" s="408"/>
      <c r="AH721" s="219"/>
      <c r="AI721" s="219"/>
      <c r="AJ721" s="219"/>
      <c r="AK721" s="219"/>
      <c r="AL721" s="219"/>
      <c r="AM721" s="219"/>
      <c r="AN721" s="219"/>
      <c r="AO721" s="219"/>
      <c r="AP721" s="219"/>
      <c r="AQ721" s="219"/>
      <c r="AR721" s="219"/>
      <c r="AS721" s="219"/>
      <c r="AT721" s="219"/>
      <c r="AU721" s="219"/>
      <c r="AV721" s="219"/>
      <c r="AW721" s="219"/>
      <c r="AX721" s="409"/>
    </row>
    <row r="722" spans="1:52" ht="24.75" customHeight="1" x14ac:dyDescent="0.15">
      <c r="A722" s="630"/>
      <c r="B722" s="631"/>
      <c r="C722" s="894"/>
      <c r="D722" s="895"/>
      <c r="E722" s="895"/>
      <c r="F722" s="896"/>
      <c r="G722" s="912"/>
      <c r="H722" s="913"/>
      <c r="I722" s="63" t="str">
        <f t="shared" ref="I722:I725" si="113">IF(OR(G722="　", G722=""), "", "-")</f>
        <v/>
      </c>
      <c r="J722" s="893"/>
      <c r="K722" s="893"/>
      <c r="L722" s="63" t="str">
        <f t="shared" ref="L722:L725" si="114">IF(M722="","","-")</f>
        <v/>
      </c>
      <c r="M722" s="64"/>
      <c r="N722" s="890"/>
      <c r="O722" s="891"/>
      <c r="P722" s="891"/>
      <c r="Q722" s="891"/>
      <c r="R722" s="891"/>
      <c r="S722" s="891"/>
      <c r="T722" s="891"/>
      <c r="U722" s="891"/>
      <c r="V722" s="891"/>
      <c r="W722" s="891"/>
      <c r="X722" s="891"/>
      <c r="Y722" s="891"/>
      <c r="Z722" s="891"/>
      <c r="AA722" s="891"/>
      <c r="AB722" s="891"/>
      <c r="AC722" s="891"/>
      <c r="AD722" s="891"/>
      <c r="AE722" s="891"/>
      <c r="AF722" s="892"/>
      <c r="AG722" s="408"/>
      <c r="AH722" s="219"/>
      <c r="AI722" s="219"/>
      <c r="AJ722" s="219"/>
      <c r="AK722" s="219"/>
      <c r="AL722" s="219"/>
      <c r="AM722" s="219"/>
      <c r="AN722" s="219"/>
      <c r="AO722" s="219"/>
      <c r="AP722" s="219"/>
      <c r="AQ722" s="219"/>
      <c r="AR722" s="219"/>
      <c r="AS722" s="219"/>
      <c r="AT722" s="219"/>
      <c r="AU722" s="219"/>
      <c r="AV722" s="219"/>
      <c r="AW722" s="219"/>
      <c r="AX722" s="409"/>
    </row>
    <row r="723" spans="1:52" ht="24.75" customHeight="1" x14ac:dyDescent="0.15">
      <c r="A723" s="630"/>
      <c r="B723" s="631"/>
      <c r="C723" s="894"/>
      <c r="D723" s="895"/>
      <c r="E723" s="895"/>
      <c r="F723" s="896"/>
      <c r="G723" s="912"/>
      <c r="H723" s="913"/>
      <c r="I723" s="63" t="str">
        <f t="shared" si="113"/>
        <v/>
      </c>
      <c r="J723" s="893"/>
      <c r="K723" s="893"/>
      <c r="L723" s="63" t="str">
        <f t="shared" si="114"/>
        <v/>
      </c>
      <c r="M723" s="64"/>
      <c r="N723" s="890"/>
      <c r="O723" s="891"/>
      <c r="P723" s="891"/>
      <c r="Q723" s="891"/>
      <c r="R723" s="891"/>
      <c r="S723" s="891"/>
      <c r="T723" s="891"/>
      <c r="U723" s="891"/>
      <c r="V723" s="891"/>
      <c r="W723" s="891"/>
      <c r="X723" s="891"/>
      <c r="Y723" s="891"/>
      <c r="Z723" s="891"/>
      <c r="AA723" s="891"/>
      <c r="AB723" s="891"/>
      <c r="AC723" s="891"/>
      <c r="AD723" s="891"/>
      <c r="AE723" s="891"/>
      <c r="AF723" s="892"/>
      <c r="AG723" s="408"/>
      <c r="AH723" s="219"/>
      <c r="AI723" s="219"/>
      <c r="AJ723" s="219"/>
      <c r="AK723" s="219"/>
      <c r="AL723" s="219"/>
      <c r="AM723" s="219"/>
      <c r="AN723" s="219"/>
      <c r="AO723" s="219"/>
      <c r="AP723" s="219"/>
      <c r="AQ723" s="219"/>
      <c r="AR723" s="219"/>
      <c r="AS723" s="219"/>
      <c r="AT723" s="219"/>
      <c r="AU723" s="219"/>
      <c r="AV723" s="219"/>
      <c r="AW723" s="219"/>
      <c r="AX723" s="409"/>
    </row>
    <row r="724" spans="1:52" ht="24.75" customHeight="1" x14ac:dyDescent="0.15">
      <c r="A724" s="630"/>
      <c r="B724" s="631"/>
      <c r="C724" s="894"/>
      <c r="D724" s="895"/>
      <c r="E724" s="895"/>
      <c r="F724" s="896"/>
      <c r="G724" s="912"/>
      <c r="H724" s="913"/>
      <c r="I724" s="63" t="str">
        <f t="shared" si="113"/>
        <v/>
      </c>
      <c r="J724" s="893"/>
      <c r="K724" s="893"/>
      <c r="L724" s="63" t="str">
        <f t="shared" si="114"/>
        <v/>
      </c>
      <c r="M724" s="64"/>
      <c r="N724" s="890"/>
      <c r="O724" s="891"/>
      <c r="P724" s="891"/>
      <c r="Q724" s="891"/>
      <c r="R724" s="891"/>
      <c r="S724" s="891"/>
      <c r="T724" s="891"/>
      <c r="U724" s="891"/>
      <c r="V724" s="891"/>
      <c r="W724" s="891"/>
      <c r="X724" s="891"/>
      <c r="Y724" s="891"/>
      <c r="Z724" s="891"/>
      <c r="AA724" s="891"/>
      <c r="AB724" s="891"/>
      <c r="AC724" s="891"/>
      <c r="AD724" s="891"/>
      <c r="AE724" s="891"/>
      <c r="AF724" s="892"/>
      <c r="AG724" s="408"/>
      <c r="AH724" s="219"/>
      <c r="AI724" s="219"/>
      <c r="AJ724" s="219"/>
      <c r="AK724" s="219"/>
      <c r="AL724" s="219"/>
      <c r="AM724" s="219"/>
      <c r="AN724" s="219"/>
      <c r="AO724" s="219"/>
      <c r="AP724" s="219"/>
      <c r="AQ724" s="219"/>
      <c r="AR724" s="219"/>
      <c r="AS724" s="219"/>
      <c r="AT724" s="219"/>
      <c r="AU724" s="219"/>
      <c r="AV724" s="219"/>
      <c r="AW724" s="219"/>
      <c r="AX724" s="409"/>
    </row>
    <row r="725" spans="1:52" ht="24.75" customHeight="1" x14ac:dyDescent="0.15">
      <c r="A725" s="632"/>
      <c r="B725" s="633"/>
      <c r="C725" s="894"/>
      <c r="D725" s="895"/>
      <c r="E725" s="895"/>
      <c r="F725" s="896"/>
      <c r="G725" s="935"/>
      <c r="H725" s="936"/>
      <c r="I725" s="65" t="str">
        <f t="shared" si="113"/>
        <v/>
      </c>
      <c r="J725" s="937"/>
      <c r="K725" s="937"/>
      <c r="L725" s="65" t="str">
        <f t="shared" si="114"/>
        <v/>
      </c>
      <c r="M725" s="66"/>
      <c r="N725" s="928"/>
      <c r="O725" s="929"/>
      <c r="P725" s="929"/>
      <c r="Q725" s="929"/>
      <c r="R725" s="929"/>
      <c r="S725" s="929"/>
      <c r="T725" s="929"/>
      <c r="U725" s="929"/>
      <c r="V725" s="929"/>
      <c r="W725" s="929"/>
      <c r="X725" s="929"/>
      <c r="Y725" s="929"/>
      <c r="Z725" s="929"/>
      <c r="AA725" s="929"/>
      <c r="AB725" s="929"/>
      <c r="AC725" s="929"/>
      <c r="AD725" s="929"/>
      <c r="AE725" s="929"/>
      <c r="AF725" s="930"/>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598" t="s">
        <v>47</v>
      </c>
      <c r="B726" s="599"/>
      <c r="C726" s="423" t="s">
        <v>52</v>
      </c>
      <c r="D726" s="561"/>
      <c r="E726" s="561"/>
      <c r="F726" s="562"/>
      <c r="G726" s="775"/>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2" ht="67.5" customHeight="1" thickBot="1" x14ac:dyDescent="0.2">
      <c r="A727" s="600"/>
      <c r="B727" s="601"/>
      <c r="C727" s="675" t="s">
        <v>56</v>
      </c>
      <c r="D727" s="676"/>
      <c r="E727" s="676"/>
      <c r="F727" s="677"/>
      <c r="G727" s="773"/>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2" ht="24" customHeight="1" x14ac:dyDescent="0.15">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2" ht="67.5" customHeight="1" thickBot="1" x14ac:dyDescent="0.2">
      <c r="A729" s="743"/>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c r="B731" s="596"/>
      <c r="C731" s="596"/>
      <c r="D731" s="596"/>
      <c r="E731" s="597"/>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c r="B733" s="596"/>
      <c r="C733" s="596"/>
      <c r="D733" s="596"/>
      <c r="E733" s="597"/>
      <c r="F733" s="744"/>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2" ht="24.75" customHeight="1" x14ac:dyDescent="0.15">
      <c r="A734" s="649" t="s">
        <v>34</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52" t="s">
        <v>273</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c r="AZ736" s="10"/>
    </row>
    <row r="737" spans="1:51" ht="24.75" customHeight="1" x14ac:dyDescent="0.15">
      <c r="A737" s="142" t="s">
        <v>593</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650</v>
      </c>
      <c r="F747" s="98"/>
      <c r="G747" s="98"/>
      <c r="H747" s="85" t="str">
        <f>IF(E747="","","-")</f>
        <v>-</v>
      </c>
      <c r="I747" s="98" t="s">
        <v>333</v>
      </c>
      <c r="J747" s="98"/>
      <c r="K747" s="85" t="str">
        <f>IF(I747="","","-")</f>
        <v>-</v>
      </c>
      <c r="L747" s="89">
        <v>18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2"/>
      <c r="B786" s="763"/>
      <c r="C786" s="763"/>
      <c r="D786" s="763"/>
      <c r="E786" s="763"/>
      <c r="F786" s="76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8" t="s">
        <v>305</v>
      </c>
      <c r="B787" s="739"/>
      <c r="C787" s="739"/>
      <c r="D787" s="739"/>
      <c r="E787" s="739"/>
      <c r="F787" s="740"/>
      <c r="G787" s="419" t="s">
        <v>281</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282</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36"/>
      <c r="B788" s="741"/>
      <c r="C788" s="741"/>
      <c r="D788" s="741"/>
      <c r="E788" s="741"/>
      <c r="F788" s="742"/>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customHeight="1" x14ac:dyDescent="0.15">
      <c r="A789" s="536"/>
      <c r="B789" s="741"/>
      <c r="C789" s="741"/>
      <c r="D789" s="741"/>
      <c r="E789" s="741"/>
      <c r="F789" s="742"/>
      <c r="G789" s="429"/>
      <c r="H789" s="430"/>
      <c r="I789" s="430"/>
      <c r="J789" s="430"/>
      <c r="K789" s="431"/>
      <c r="L789" s="432"/>
      <c r="M789" s="433"/>
      <c r="N789" s="433"/>
      <c r="O789" s="433"/>
      <c r="P789" s="433"/>
      <c r="Q789" s="433"/>
      <c r="R789" s="433"/>
      <c r="S789" s="433"/>
      <c r="T789" s="433"/>
      <c r="U789" s="433"/>
      <c r="V789" s="433"/>
      <c r="W789" s="433"/>
      <c r="X789" s="434"/>
      <c r="Y789" s="435"/>
      <c r="Z789" s="436"/>
      <c r="AA789" s="436"/>
      <c r="AB789" s="537"/>
      <c r="AC789" s="429"/>
      <c r="AD789" s="430"/>
      <c r="AE789" s="430"/>
      <c r="AF789" s="430"/>
      <c r="AG789" s="431"/>
      <c r="AH789" s="432"/>
      <c r="AI789" s="433"/>
      <c r="AJ789" s="433"/>
      <c r="AK789" s="433"/>
      <c r="AL789" s="433"/>
      <c r="AM789" s="433"/>
      <c r="AN789" s="433"/>
      <c r="AO789" s="433"/>
      <c r="AP789" s="433"/>
      <c r="AQ789" s="433"/>
      <c r="AR789" s="433"/>
      <c r="AS789" s="433"/>
      <c r="AT789" s="434"/>
      <c r="AU789" s="435"/>
      <c r="AV789" s="436"/>
      <c r="AW789" s="436"/>
      <c r="AX789" s="437"/>
    </row>
    <row r="790" spans="1:51" ht="24.75" customHeight="1" x14ac:dyDescent="0.15">
      <c r="A790" s="536"/>
      <c r="B790" s="741"/>
      <c r="C790" s="741"/>
      <c r="D790" s="741"/>
      <c r="E790" s="741"/>
      <c r="F790" s="742"/>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customHeight="1" x14ac:dyDescent="0.15">
      <c r="A791" s="536"/>
      <c r="B791" s="741"/>
      <c r="C791" s="741"/>
      <c r="D791" s="741"/>
      <c r="E791" s="741"/>
      <c r="F791" s="742"/>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customHeight="1" x14ac:dyDescent="0.15">
      <c r="A792" s="536"/>
      <c r="B792" s="741"/>
      <c r="C792" s="741"/>
      <c r="D792" s="741"/>
      <c r="E792" s="741"/>
      <c r="F792" s="742"/>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customHeight="1" x14ac:dyDescent="0.15">
      <c r="A793" s="536"/>
      <c r="B793" s="741"/>
      <c r="C793" s="741"/>
      <c r="D793" s="741"/>
      <c r="E793" s="741"/>
      <c r="F793" s="742"/>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customHeight="1" x14ac:dyDescent="0.15">
      <c r="A794" s="536"/>
      <c r="B794" s="741"/>
      <c r="C794" s="741"/>
      <c r="D794" s="741"/>
      <c r="E794" s="741"/>
      <c r="F794" s="742"/>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customHeight="1" x14ac:dyDescent="0.15">
      <c r="A795" s="536"/>
      <c r="B795" s="741"/>
      <c r="C795" s="741"/>
      <c r="D795" s="741"/>
      <c r="E795" s="741"/>
      <c r="F795" s="742"/>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customHeight="1" x14ac:dyDescent="0.15">
      <c r="A796" s="536"/>
      <c r="B796" s="741"/>
      <c r="C796" s="741"/>
      <c r="D796" s="741"/>
      <c r="E796" s="741"/>
      <c r="F796" s="742"/>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customHeight="1" x14ac:dyDescent="0.15">
      <c r="A797" s="536"/>
      <c r="B797" s="741"/>
      <c r="C797" s="741"/>
      <c r="D797" s="741"/>
      <c r="E797" s="741"/>
      <c r="F797" s="742"/>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customHeight="1" x14ac:dyDescent="0.15">
      <c r="A798" s="536"/>
      <c r="B798" s="741"/>
      <c r="C798" s="741"/>
      <c r="D798" s="741"/>
      <c r="E798" s="741"/>
      <c r="F798" s="742"/>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x14ac:dyDescent="0.15">
      <c r="A799" s="536"/>
      <c r="B799" s="741"/>
      <c r="C799" s="741"/>
      <c r="D799" s="741"/>
      <c r="E799" s="741"/>
      <c r="F799" s="742"/>
      <c r="G799" s="390" t="s">
        <v>20</v>
      </c>
      <c r="H799" s="391"/>
      <c r="I799" s="391"/>
      <c r="J799" s="391"/>
      <c r="K799" s="391"/>
      <c r="L799" s="392"/>
      <c r="M799" s="393"/>
      <c r="N799" s="393"/>
      <c r="O799" s="393"/>
      <c r="P799" s="393"/>
      <c r="Q799" s="393"/>
      <c r="R799" s="393"/>
      <c r="S799" s="393"/>
      <c r="T799" s="393"/>
      <c r="U799" s="393"/>
      <c r="V799" s="393"/>
      <c r="W799" s="393"/>
      <c r="X799" s="394"/>
      <c r="Y799" s="395">
        <f>SUM(Y789:AB798)</f>
        <v>0</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0</v>
      </c>
      <c r="AV799" s="396"/>
      <c r="AW799" s="396"/>
      <c r="AX799" s="398"/>
    </row>
    <row r="800" spans="1:51" ht="24.75" hidden="1" customHeight="1" x14ac:dyDescent="0.15">
      <c r="A800" s="536"/>
      <c r="B800" s="741"/>
      <c r="C800" s="741"/>
      <c r="D800" s="741"/>
      <c r="E800" s="741"/>
      <c r="F800" s="742"/>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41"/>
      <c r="C801" s="741"/>
      <c r="D801" s="741"/>
      <c r="E801" s="741"/>
      <c r="F801" s="742"/>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41"/>
      <c r="C802" s="741"/>
      <c r="D802" s="741"/>
      <c r="E802" s="741"/>
      <c r="F802" s="742"/>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37"/>
      <c r="AY802">
        <f t="shared" ref="AY802:AY812" si="115">$AY$800</f>
        <v>0</v>
      </c>
    </row>
    <row r="803" spans="1:51" ht="24.75" hidden="1" customHeight="1" x14ac:dyDescent="0.15">
      <c r="A803" s="536"/>
      <c r="B803" s="741"/>
      <c r="C803" s="741"/>
      <c r="D803" s="741"/>
      <c r="E803" s="741"/>
      <c r="F803" s="742"/>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41"/>
      <c r="C804" s="741"/>
      <c r="D804" s="741"/>
      <c r="E804" s="741"/>
      <c r="F804" s="742"/>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41"/>
      <c r="C805" s="741"/>
      <c r="D805" s="741"/>
      <c r="E805" s="741"/>
      <c r="F805" s="742"/>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41"/>
      <c r="C806" s="741"/>
      <c r="D806" s="741"/>
      <c r="E806" s="741"/>
      <c r="F806" s="742"/>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41"/>
      <c r="C807" s="741"/>
      <c r="D807" s="741"/>
      <c r="E807" s="741"/>
      <c r="F807" s="742"/>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41"/>
      <c r="C808" s="741"/>
      <c r="D808" s="741"/>
      <c r="E808" s="741"/>
      <c r="F808" s="742"/>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41"/>
      <c r="C809" s="741"/>
      <c r="D809" s="741"/>
      <c r="E809" s="741"/>
      <c r="F809" s="742"/>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41"/>
      <c r="C810" s="741"/>
      <c r="D810" s="741"/>
      <c r="E810" s="741"/>
      <c r="F810" s="742"/>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41"/>
      <c r="C811" s="741"/>
      <c r="D811" s="741"/>
      <c r="E811" s="741"/>
      <c r="F811" s="742"/>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41"/>
      <c r="C812" s="741"/>
      <c r="D812" s="741"/>
      <c r="E812" s="741"/>
      <c r="F812" s="742"/>
      <c r="G812" s="390" t="s">
        <v>20</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6"/>
      <c r="B813" s="741"/>
      <c r="C813" s="741"/>
      <c r="D813" s="741"/>
      <c r="E813" s="741"/>
      <c r="F813" s="742"/>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41"/>
      <c r="C814" s="741"/>
      <c r="D814" s="741"/>
      <c r="E814" s="741"/>
      <c r="F814" s="742"/>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41"/>
      <c r="C815" s="741"/>
      <c r="D815" s="741"/>
      <c r="E815" s="741"/>
      <c r="F815" s="742"/>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41"/>
      <c r="C816" s="741"/>
      <c r="D816" s="741"/>
      <c r="E816" s="741"/>
      <c r="F816" s="742"/>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41"/>
      <c r="C817" s="741"/>
      <c r="D817" s="741"/>
      <c r="E817" s="741"/>
      <c r="F817" s="742"/>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41"/>
      <c r="C818" s="741"/>
      <c r="D818" s="741"/>
      <c r="E818" s="741"/>
      <c r="F818" s="742"/>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41"/>
      <c r="C819" s="741"/>
      <c r="D819" s="741"/>
      <c r="E819" s="741"/>
      <c r="F819" s="742"/>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41"/>
      <c r="C820" s="741"/>
      <c r="D820" s="741"/>
      <c r="E820" s="741"/>
      <c r="F820" s="742"/>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41"/>
      <c r="C821" s="741"/>
      <c r="D821" s="741"/>
      <c r="E821" s="741"/>
      <c r="F821" s="742"/>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41"/>
      <c r="C822" s="741"/>
      <c r="D822" s="741"/>
      <c r="E822" s="741"/>
      <c r="F822" s="742"/>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41"/>
      <c r="C823" s="741"/>
      <c r="D823" s="741"/>
      <c r="E823" s="741"/>
      <c r="F823" s="742"/>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41"/>
      <c r="C824" s="741"/>
      <c r="D824" s="741"/>
      <c r="E824" s="741"/>
      <c r="F824" s="742"/>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41"/>
      <c r="C825" s="741"/>
      <c r="D825" s="741"/>
      <c r="E825" s="741"/>
      <c r="F825" s="742"/>
      <c r="G825" s="390" t="s">
        <v>20</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6"/>
      <c r="B826" s="741"/>
      <c r="C826" s="741"/>
      <c r="D826" s="741"/>
      <c r="E826" s="741"/>
      <c r="F826" s="742"/>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41"/>
      <c r="C827" s="741"/>
      <c r="D827" s="741"/>
      <c r="E827" s="741"/>
      <c r="F827" s="742"/>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41"/>
      <c r="C828" s="741"/>
      <c r="D828" s="741"/>
      <c r="E828" s="741"/>
      <c r="F828" s="742"/>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41"/>
      <c r="C829" s="741"/>
      <c r="D829" s="741"/>
      <c r="E829" s="741"/>
      <c r="F829" s="742"/>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41"/>
      <c r="C830" s="741"/>
      <c r="D830" s="741"/>
      <c r="E830" s="741"/>
      <c r="F830" s="742"/>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41"/>
      <c r="C831" s="741"/>
      <c r="D831" s="741"/>
      <c r="E831" s="741"/>
      <c r="F831" s="742"/>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41"/>
      <c r="C832" s="741"/>
      <c r="D832" s="741"/>
      <c r="E832" s="741"/>
      <c r="F832" s="742"/>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41"/>
      <c r="C833" s="741"/>
      <c r="D833" s="741"/>
      <c r="E833" s="741"/>
      <c r="F833" s="742"/>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41"/>
      <c r="C834" s="741"/>
      <c r="D834" s="741"/>
      <c r="E834" s="741"/>
      <c r="F834" s="742"/>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41"/>
      <c r="C835" s="741"/>
      <c r="D835" s="741"/>
      <c r="E835" s="741"/>
      <c r="F835" s="742"/>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41"/>
      <c r="C836" s="741"/>
      <c r="D836" s="741"/>
      <c r="E836" s="741"/>
      <c r="F836" s="742"/>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41"/>
      <c r="C837" s="741"/>
      <c r="D837" s="741"/>
      <c r="E837" s="741"/>
      <c r="F837" s="742"/>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41"/>
      <c r="C838" s="741"/>
      <c r="D838" s="741"/>
      <c r="E838" s="741"/>
      <c r="F838" s="742"/>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31" t="s">
        <v>265</v>
      </c>
      <c r="AM839" s="932"/>
      <c r="AN839" s="932"/>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287</v>
      </c>
      <c r="AI844" s="331"/>
      <c r="AJ844" s="331"/>
      <c r="AK844" s="331"/>
      <c r="AL844" s="331" t="s">
        <v>21</v>
      </c>
      <c r="AM844" s="331"/>
      <c r="AN844" s="331"/>
      <c r="AO844" s="406"/>
      <c r="AP844" s="407" t="s">
        <v>222</v>
      </c>
      <c r="AQ844" s="407"/>
      <c r="AR844" s="407"/>
      <c r="AS844" s="407"/>
      <c r="AT844" s="407"/>
      <c r="AU844" s="407"/>
      <c r="AV844" s="407"/>
      <c r="AW844" s="407"/>
      <c r="AX844" s="407"/>
    </row>
    <row r="845" spans="1:51" ht="30" hidden="1" customHeight="1" x14ac:dyDescent="0.15">
      <c r="A845" s="385">
        <v>1</v>
      </c>
      <c r="B845" s="385">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2"/>
      <c r="Z845" s="303"/>
      <c r="AA845" s="303"/>
      <c r="AB845" s="304"/>
      <c r="AC845" s="306"/>
      <c r="AD845" s="307"/>
      <c r="AE845" s="307"/>
      <c r="AF845" s="307"/>
      <c r="AG845" s="307"/>
      <c r="AH845" s="402"/>
      <c r="AI845" s="403"/>
      <c r="AJ845" s="403"/>
      <c r="AK845" s="403"/>
      <c r="AL845" s="310"/>
      <c r="AM845" s="311"/>
      <c r="AN845" s="311"/>
      <c r="AO845" s="312"/>
      <c r="AP845" s="305"/>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287</v>
      </c>
      <c r="AI877" s="331"/>
      <c r="AJ877" s="331"/>
      <c r="AK877" s="331"/>
      <c r="AL877" s="331" t="s">
        <v>21</v>
      </c>
      <c r="AM877" s="331"/>
      <c r="AN877" s="331"/>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5">
        <v>1</v>
      </c>
      <c r="B878" s="38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2"/>
      <c r="Z878" s="303"/>
      <c r="AA878" s="303"/>
      <c r="AB878" s="304"/>
      <c r="AC878" s="306"/>
      <c r="AD878" s="307"/>
      <c r="AE878" s="307"/>
      <c r="AF878" s="307"/>
      <c r="AG878" s="307"/>
      <c r="AH878" s="402"/>
      <c r="AI878" s="403"/>
      <c r="AJ878" s="403"/>
      <c r="AK878" s="403"/>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5">
        <v>2</v>
      </c>
      <c r="B879" s="385">
        <v>1</v>
      </c>
      <c r="C879" s="404"/>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2"/>
      <c r="Z879" s="303"/>
      <c r="AA879" s="303"/>
      <c r="AB879" s="304"/>
      <c r="AC879" s="306"/>
      <c r="AD879" s="307"/>
      <c r="AE879" s="307"/>
      <c r="AF879" s="307"/>
      <c r="AG879" s="307"/>
      <c r="AH879" s="402"/>
      <c r="AI879" s="403"/>
      <c r="AJ879" s="403"/>
      <c r="AK879" s="403"/>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287</v>
      </c>
      <c r="AI910" s="331"/>
      <c r="AJ910" s="331"/>
      <c r="AK910" s="331"/>
      <c r="AL910" s="331" t="s">
        <v>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287</v>
      </c>
      <c r="AI943" s="331"/>
      <c r="AJ943" s="331"/>
      <c r="AK943" s="331"/>
      <c r="AL943" s="331" t="s">
        <v>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287</v>
      </c>
      <c r="AI976" s="331"/>
      <c r="AJ976" s="331"/>
      <c r="AK976" s="331"/>
      <c r="AL976" s="331" t="s">
        <v>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287</v>
      </c>
      <c r="AI1009" s="331"/>
      <c r="AJ1009" s="331"/>
      <c r="AK1009" s="331"/>
      <c r="AL1009" s="331" t="s">
        <v>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287</v>
      </c>
      <c r="AI1042" s="331"/>
      <c r="AJ1042" s="331"/>
      <c r="AK1042" s="331"/>
      <c r="AL1042" s="331" t="s">
        <v>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287</v>
      </c>
      <c r="AI1075" s="331"/>
      <c r="AJ1075" s="331"/>
      <c r="AK1075" s="331"/>
      <c r="AL1075" s="331" t="s">
        <v>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4" t="s">
        <v>250</v>
      </c>
      <c r="B1106" s="865"/>
      <c r="C1106" s="865"/>
      <c r="D1106" s="865"/>
      <c r="E1106" s="865"/>
      <c r="F1106" s="865"/>
      <c r="G1106" s="865"/>
      <c r="H1106" s="865"/>
      <c r="I1106" s="865"/>
      <c r="J1106" s="865"/>
      <c r="K1106" s="865"/>
      <c r="L1106" s="865"/>
      <c r="M1106" s="865"/>
      <c r="N1106" s="865"/>
      <c r="O1106" s="865"/>
      <c r="P1106" s="865"/>
      <c r="Q1106" s="865"/>
      <c r="R1106" s="865"/>
      <c r="S1106" s="865"/>
      <c r="T1106" s="865"/>
      <c r="U1106" s="865"/>
      <c r="V1106" s="865"/>
      <c r="W1106" s="865"/>
      <c r="X1106" s="865"/>
      <c r="Y1106" s="865"/>
      <c r="Z1106" s="865"/>
      <c r="AA1106" s="865"/>
      <c r="AB1106" s="865"/>
      <c r="AC1106" s="865"/>
      <c r="AD1106" s="865"/>
      <c r="AE1106" s="865"/>
      <c r="AF1106" s="865"/>
      <c r="AG1106" s="865"/>
      <c r="AH1106" s="865"/>
      <c r="AI1106" s="865"/>
      <c r="AJ1106" s="865"/>
      <c r="AK1106" s="866"/>
      <c r="AL1106" s="933" t="s">
        <v>265</v>
      </c>
      <c r="AM1106" s="934"/>
      <c r="AN1106" s="93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5"/>
      <c r="B1109" s="385"/>
      <c r="C1109" s="261" t="s">
        <v>215</v>
      </c>
      <c r="D1109" s="867"/>
      <c r="E1109" s="261" t="s">
        <v>214</v>
      </c>
      <c r="F1109" s="867"/>
      <c r="G1109" s="867"/>
      <c r="H1109" s="867"/>
      <c r="I1109" s="867"/>
      <c r="J1109" s="261" t="s">
        <v>221</v>
      </c>
      <c r="K1109" s="261"/>
      <c r="L1109" s="261"/>
      <c r="M1109" s="261"/>
      <c r="N1109" s="261"/>
      <c r="O1109" s="261"/>
      <c r="P1109" s="329" t="s">
        <v>27</v>
      </c>
      <c r="Q1109" s="329"/>
      <c r="R1109" s="329"/>
      <c r="S1109" s="329"/>
      <c r="T1109" s="329"/>
      <c r="U1109" s="329"/>
      <c r="V1109" s="329"/>
      <c r="W1109" s="329"/>
      <c r="X1109" s="329"/>
      <c r="Y1109" s="261" t="s">
        <v>223</v>
      </c>
      <c r="Z1109" s="867"/>
      <c r="AA1109" s="867"/>
      <c r="AB1109" s="867"/>
      <c r="AC1109" s="261" t="s">
        <v>197</v>
      </c>
      <c r="AD1109" s="261"/>
      <c r="AE1109" s="261"/>
      <c r="AF1109" s="261"/>
      <c r="AG1109" s="261"/>
      <c r="AH1109" s="329" t="s">
        <v>210</v>
      </c>
      <c r="AI1109" s="330"/>
      <c r="AJ1109" s="330"/>
      <c r="AK1109" s="330"/>
      <c r="AL1109" s="330" t="s">
        <v>21</v>
      </c>
      <c r="AM1109" s="330"/>
      <c r="AN1109" s="330"/>
      <c r="AO1109" s="870"/>
      <c r="AP1109" s="407" t="s">
        <v>251</v>
      </c>
      <c r="AQ1109" s="407"/>
      <c r="AR1109" s="407"/>
      <c r="AS1109" s="407"/>
      <c r="AT1109" s="407"/>
      <c r="AU1109" s="407"/>
      <c r="AV1109" s="407"/>
      <c r="AW1109" s="407"/>
      <c r="AX1109" s="407"/>
    </row>
    <row r="1110" spans="1:51" ht="30" hidden="1" customHeight="1" x14ac:dyDescent="0.15">
      <c r="A1110" s="385">
        <v>1</v>
      </c>
      <c r="B1110" s="385">
        <v>1</v>
      </c>
      <c r="C1110" s="869"/>
      <c r="D1110" s="869"/>
      <c r="E1110" s="868"/>
      <c r="F1110" s="868"/>
      <c r="G1110" s="868"/>
      <c r="H1110" s="868"/>
      <c r="I1110" s="868"/>
      <c r="J1110" s="400"/>
      <c r="K1110" s="401"/>
      <c r="L1110" s="401"/>
      <c r="M1110" s="401"/>
      <c r="N1110" s="401"/>
      <c r="O1110" s="401"/>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17.25" hidden="1" customHeight="1" x14ac:dyDescent="0.15">
      <c r="A1111" s="385">
        <v>2</v>
      </c>
      <c r="B1111" s="385">
        <v>1</v>
      </c>
      <c r="C1111" s="869"/>
      <c r="D1111" s="869"/>
      <c r="E1111" s="868"/>
      <c r="F1111" s="868"/>
      <c r="G1111" s="868"/>
      <c r="H1111" s="868"/>
      <c r="I1111" s="868"/>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2.25" hidden="1" customHeight="1" x14ac:dyDescent="0.15">
      <c r="A1112" s="385">
        <v>3</v>
      </c>
      <c r="B1112" s="385">
        <v>1</v>
      </c>
      <c r="C1112" s="869"/>
      <c r="D1112" s="869"/>
      <c r="E1112" s="868"/>
      <c r="F1112" s="868"/>
      <c r="G1112" s="868"/>
      <c r="H1112" s="868"/>
      <c r="I1112" s="868"/>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69"/>
      <c r="D1113" s="869"/>
      <c r="E1113" s="868"/>
      <c r="F1113" s="868"/>
      <c r="G1113" s="868"/>
      <c r="H1113" s="868"/>
      <c r="I1113" s="868"/>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69"/>
      <c r="D1114" s="869"/>
      <c r="E1114" s="868"/>
      <c r="F1114" s="868"/>
      <c r="G1114" s="868"/>
      <c r="H1114" s="868"/>
      <c r="I1114" s="868"/>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69"/>
      <c r="D1115" s="869"/>
      <c r="E1115" s="868"/>
      <c r="F1115" s="868"/>
      <c r="G1115" s="868"/>
      <c r="H1115" s="868"/>
      <c r="I1115" s="868"/>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69"/>
      <c r="D1116" s="869"/>
      <c r="E1116" s="868"/>
      <c r="F1116" s="868"/>
      <c r="G1116" s="868"/>
      <c r="H1116" s="868"/>
      <c r="I1116" s="868"/>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69"/>
      <c r="D1117" s="869"/>
      <c r="E1117" s="868"/>
      <c r="F1117" s="868"/>
      <c r="G1117" s="868"/>
      <c r="H1117" s="868"/>
      <c r="I1117" s="868"/>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69"/>
      <c r="D1118" s="869"/>
      <c r="E1118" s="868"/>
      <c r="F1118" s="868"/>
      <c r="G1118" s="868"/>
      <c r="H1118" s="868"/>
      <c r="I1118" s="868"/>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69"/>
      <c r="D1119" s="869"/>
      <c r="E1119" s="868"/>
      <c r="F1119" s="868"/>
      <c r="G1119" s="868"/>
      <c r="H1119" s="868"/>
      <c r="I1119" s="868"/>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69"/>
      <c r="D1120" s="869"/>
      <c r="E1120" s="868"/>
      <c r="F1120" s="868"/>
      <c r="G1120" s="868"/>
      <c r="H1120" s="868"/>
      <c r="I1120" s="868"/>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69"/>
      <c r="D1121" s="869"/>
      <c r="E1121" s="868"/>
      <c r="F1121" s="868"/>
      <c r="G1121" s="868"/>
      <c r="H1121" s="868"/>
      <c r="I1121" s="868"/>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69"/>
      <c r="D1122" s="869"/>
      <c r="E1122" s="868"/>
      <c r="F1122" s="868"/>
      <c r="G1122" s="868"/>
      <c r="H1122" s="868"/>
      <c r="I1122" s="868"/>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69"/>
      <c r="D1123" s="869"/>
      <c r="E1123" s="868"/>
      <c r="F1123" s="868"/>
      <c r="G1123" s="868"/>
      <c r="H1123" s="868"/>
      <c r="I1123" s="868"/>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69"/>
      <c r="D1124" s="869"/>
      <c r="E1124" s="868"/>
      <c r="F1124" s="868"/>
      <c r="G1124" s="868"/>
      <c r="H1124" s="868"/>
      <c r="I1124" s="868"/>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69"/>
      <c r="D1125" s="869"/>
      <c r="E1125" s="868"/>
      <c r="F1125" s="868"/>
      <c r="G1125" s="868"/>
      <c r="H1125" s="868"/>
      <c r="I1125" s="868"/>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69"/>
      <c r="D1126" s="869"/>
      <c r="E1126" s="868"/>
      <c r="F1126" s="868"/>
      <c r="G1126" s="868"/>
      <c r="H1126" s="868"/>
      <c r="I1126" s="868"/>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69"/>
      <c r="D1127" s="869"/>
      <c r="E1127" s="246"/>
      <c r="F1127" s="868"/>
      <c r="G1127" s="868"/>
      <c r="H1127" s="868"/>
      <c r="I1127" s="868"/>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69"/>
      <c r="D1128" s="869"/>
      <c r="E1128" s="868"/>
      <c r="F1128" s="868"/>
      <c r="G1128" s="868"/>
      <c r="H1128" s="868"/>
      <c r="I1128" s="868"/>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69"/>
      <c r="D1129" s="869"/>
      <c r="E1129" s="868"/>
      <c r="F1129" s="868"/>
      <c r="G1129" s="868"/>
      <c r="H1129" s="868"/>
      <c r="I1129" s="868"/>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69"/>
      <c r="D1130" s="869"/>
      <c r="E1130" s="868"/>
      <c r="F1130" s="868"/>
      <c r="G1130" s="868"/>
      <c r="H1130" s="868"/>
      <c r="I1130" s="868"/>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69"/>
      <c r="D1131" s="869"/>
      <c r="E1131" s="868"/>
      <c r="F1131" s="868"/>
      <c r="G1131" s="868"/>
      <c r="H1131" s="868"/>
      <c r="I1131" s="868"/>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69"/>
      <c r="D1132" s="869"/>
      <c r="E1132" s="868"/>
      <c r="F1132" s="868"/>
      <c r="G1132" s="868"/>
      <c r="H1132" s="868"/>
      <c r="I1132" s="868"/>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69"/>
      <c r="D1133" s="869"/>
      <c r="E1133" s="868"/>
      <c r="F1133" s="868"/>
      <c r="G1133" s="868"/>
      <c r="H1133" s="868"/>
      <c r="I1133" s="868"/>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69"/>
      <c r="D1134" s="869"/>
      <c r="E1134" s="868"/>
      <c r="F1134" s="868"/>
      <c r="G1134" s="868"/>
      <c r="H1134" s="868"/>
      <c r="I1134" s="868"/>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2.25" hidden="1" customHeight="1" x14ac:dyDescent="0.15">
      <c r="A1135" s="385">
        <v>26</v>
      </c>
      <c r="B1135" s="385">
        <v>1</v>
      </c>
      <c r="C1135" s="869"/>
      <c r="D1135" s="869"/>
      <c r="E1135" s="868"/>
      <c r="F1135" s="868"/>
      <c r="G1135" s="868"/>
      <c r="H1135" s="868"/>
      <c r="I1135" s="868"/>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19.5" hidden="1" customHeight="1" x14ac:dyDescent="0.15">
      <c r="A1136" s="385">
        <v>27</v>
      </c>
      <c r="B1136" s="385">
        <v>1</v>
      </c>
      <c r="C1136" s="869"/>
      <c r="D1136" s="869"/>
      <c r="E1136" s="868"/>
      <c r="F1136" s="868"/>
      <c r="G1136" s="868"/>
      <c r="H1136" s="868"/>
      <c r="I1136" s="868"/>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22.5" hidden="1" customHeight="1" x14ac:dyDescent="0.15">
      <c r="A1137" s="385">
        <v>28</v>
      </c>
      <c r="B1137" s="385">
        <v>1</v>
      </c>
      <c r="C1137" s="869"/>
      <c r="D1137" s="869"/>
      <c r="E1137" s="868"/>
      <c r="F1137" s="868"/>
      <c r="G1137" s="868"/>
      <c r="H1137" s="868"/>
      <c r="I1137" s="868"/>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15.75" hidden="1" customHeight="1" x14ac:dyDescent="0.15">
      <c r="A1138" s="385">
        <v>29</v>
      </c>
      <c r="B1138" s="385">
        <v>1</v>
      </c>
      <c r="C1138" s="869"/>
      <c r="D1138" s="869"/>
      <c r="E1138" s="868"/>
      <c r="F1138" s="868"/>
      <c r="G1138" s="868"/>
      <c r="H1138" s="868"/>
      <c r="I1138" s="868"/>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98.25" hidden="1" customHeight="1" x14ac:dyDescent="0.15">
      <c r="A1139" s="385">
        <v>30</v>
      </c>
      <c r="B1139" s="385">
        <v>1</v>
      </c>
      <c r="C1139" s="869"/>
      <c r="D1139" s="869"/>
      <c r="E1139" s="868"/>
      <c r="F1139" s="868"/>
      <c r="G1139" s="868"/>
      <c r="H1139" s="868"/>
      <c r="I1139" s="868"/>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t="s">
        <v>634</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交通安全対策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2021-06-01T09:06:10Z</cp:lastPrinted>
  <dcterms:created xsi:type="dcterms:W3CDTF">2012-03-13T00:50:25Z</dcterms:created>
  <dcterms:modified xsi:type="dcterms:W3CDTF">2021-06-01T11:43:16Z</dcterms:modified>
</cp:coreProperties>
</file>