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21年度\行政事業レビュー\210622_行政事業レビュー事業単位整理表の確認について\事業番号修正\"/>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606" i="3"/>
  <c r="AY417" i="3"/>
  <c r="AY235" i="3"/>
  <c r="AY255" i="3"/>
  <c r="AY369" i="3"/>
  <c r="AY134" i="3"/>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<sst xmlns="http://schemas.openxmlformats.org/spreadsheetml/2006/main" count="3000" uniqueCount="759">
  <si>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</si>
  <si>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</si>
  <si>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</si>
  <si>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</si>
  <si>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</si>
  <si>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</si>
  <si>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</si>
  <si>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</si>
  <si>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</si>
  <si>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</si>
  <si>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</si>
  <si>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</si>
  <si>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</si>
  <si>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</si>
  <si>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</si>
  <si>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</si>
  <si>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</si>
  <si>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</si>
  <si>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</si>
  <si>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</si>
  <si>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</si>
  <si>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</si>
  <si>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</si>
  <si>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</si>
  <si>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</si>
  <si>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</si>
  <si>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</si>
  <si>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</si>
  <si>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</si>
  <si>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</si>
  <si>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</si>
  <si>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</si>
  <si>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</si>
  <si>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</si>
  <si>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</si>
  <si>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</si>
  <si>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</si>
  <si>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</si>
  <si>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</si>
  <si>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</si>
  <si>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</si>
  <si>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</si>
  <si>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</si>
  <si>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</si>
  <si>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</si>
  <si>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</si>
  <si>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</si>
  <si>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</si>
  <si>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</si>
  <si>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</si>
  <si>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</si>
  <si>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</si>
  <si>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</si>
  <si>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</si>
  <si>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</si>
  <si>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</si>
  <si>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</si>
  <si>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</si>
  <si>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</si>
  <si>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</si>
  <si>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</si>
  <si>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</si>
  <si>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</si>
  <si>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</si>
  <si>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</si>
  <si>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</si>
  <si>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</si>
  <si>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</si>
  <si>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</si>
  <si>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</si>
  <si>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</si>
  <si>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</si>
  <si>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</si>
  <si>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</si>
  <si>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</si>
  <si>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</si>
  <si>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</si>
  <si>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</si>
  <si>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</si>
  <si>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</si>
  <si>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</si>
  <si>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</si>
  <si>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</si>
  <si>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</si>
  <si>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</si>
  <si>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</si>
  <si>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</si>
  <si>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</si>
  <si>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</si>
  <si>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</si>
  <si>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</si>
  <si>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</si>
  <si>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</si>
  <si>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</si>
  <si>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</si>
  <si>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</si>
  <si>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</si>
  <si>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</si>
  <si>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</si>
  <si>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</si>
  <si>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</si>
  <si>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</si>
  <si>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</si>
  <si>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</si>
  <si>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</si>
  <si>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</si>
  <si>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</si>
  <si>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</si>
  <si>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</si>
  <si>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</si>
  <si>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</si>
  <si>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</si>
  <si>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</si>
  <si>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</si>
  <si>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</si>
  <si>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</si>
  <si>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</si>
  <si>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</si>
  <si>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</si>
  <si>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</si>
  <si>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</si>
  <si>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</si>
  <si>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</si>
  <si>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</si>
  <si>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</si>
  <si>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</si>
  <si>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</si>
  <si>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</si>
  <si>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</si>
  <si>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</si>
  <si>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</si>
  <si>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</si>
  <si>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</si>
  <si>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</si>
  <si>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</si>
  <si>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</si>
  <si>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</si>
  <si>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</si>
  <si>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</si>
  <si>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</si>
  <si>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</si>
  <si>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</si>
  <si>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</si>
  <si>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</si>
  <si>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</si>
  <si>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</si>
  <si>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</si>
  <si>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</si>
  <si>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</si>
  <si>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</si>
  <si>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</si>
  <si>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</si>
  <si>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</si>
  <si>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</si>
  <si>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</si>
  <si>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</si>
  <si>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</si>
  <si>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</si>
  <si>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</si>
  <si>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</si>
  <si>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</si>
  <si>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</si>
  <si>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</si>
  <si>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</si>
  <si>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</si>
  <si>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</si>
  <si>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</si>
  <si>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</si>
  <si>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</si>
  <si>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</si>
  <si>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</si>
  <si>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</si>
  <si>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</si>
  <si>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</si>
  <si>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</si>
  <si>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</si>
  <si>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</si>
  <si>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</si>
  <si>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</si>
  <si>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</si>
  <si>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</si>
  <si>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</si>
  <si>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</si>
  <si>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</si>
  <si>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</si>
  <si>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</si>
  <si>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</si>
  <si>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</si>
  <si>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</si>
  <si>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</si>
  <si>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</si>
  <si>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</si>
  <si>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</si>
  <si>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</si>
  <si>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</si>
  <si>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</si>
  <si>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</si>
  <si>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</si>
  <si>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</si>
  <si>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</si>
  <si>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</si>
  <si>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</si>
  <si>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</si>
  <si>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</si>
  <si>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</si>
  <si>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</si>
  <si>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</si>
  <si>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</si>
  <si>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</si>
  <si>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</si>
  <si>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</si>
  <si>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</si>
  <si>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</si>
  <si>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</si>
  <si>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</si>
  <si>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</si>
  <si>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</si>
  <si>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</si>
  <si>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</si>
  <si>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</si>
  <si>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</si>
  <si>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</si>
  <si>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</si>
  <si>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</si>
  <si>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</si>
  <si>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</si>
  <si>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</si>
  <si>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</si>
  <si>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</si>
  <si>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</si>
  <si>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</si>
  <si>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</si>
  <si>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</si>
  <si>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</si>
  <si>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</si>
  <si>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</si>
  <si>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</si>
  <si>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</si>
  <si>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</si>
  <si>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</si>
  <si>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</si>
  <si>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</si>
  <si>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</si>
  <si>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</si>
  <si>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</si>
  <si>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</si>
  <si>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</si>
  <si>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</si>
  <si>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</si>
  <si>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</si>
  <si>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</si>
  <si>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</si>
  <si>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</si>
  <si>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</si>
  <si>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</si>
  <si>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</si>
  <si>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</si>
  <si>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</si>
  <si>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</si>
  <si>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</si>
  <si>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</si>
  <si>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</si>
  <si>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</si>
  <si>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</si>
  <si>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</si>
  <si>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</si>
  <si>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</si>
  <si>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</si>
  <si>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</si>
  <si>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</si>
  <si>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</si>
  <si>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</si>
  <si>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</si>
  <si>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</si>
  <si>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</si>
  <si>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</si>
  <si>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</si>
  <si>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</si>
  <si>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</si>
  <si>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</si>
  <si>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</si>
  <si>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</si>
  <si>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</si>
  <si>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</si>
  <si>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</si>
  <si>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</si>
  <si>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</si>
  <si>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</si>
  <si>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</si>
  <si>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</si>
  <si>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</si>
  <si>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</si>
  <si>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</si>
  <si>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</si>
  <si>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</si>
  <si>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</si>
  <si>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</si>
  <si>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</si>
  <si>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</si>
  <si>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</si>
  <si>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</si>
  <si>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</si>
  <si>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</si>
  <si>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</si>
  <si>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</si>
  <si>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</si>
  <si>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</si>
  <si>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</si>
  <si>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</si>
  <si>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</si>
  <si>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</si>
  <si>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</si>
  <si>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</si>
  <si>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</si>
  <si>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</si>
  <si>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</si>
  <si>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</si>
  <si>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</si>
  <si>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</si>
  <si>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</si>
  <si>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</si>
  <si>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</si>
  <si>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</si>
  <si>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</si>
  <si>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</si>
  <si>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</si>
  <si>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</si>
  <si>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</si>
  <si>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</si>
  <si>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</si>
  <si>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</si>
  <si>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</si>
  <si>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</si>
  <si>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</si>
  <si>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</si>
  <si>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</si>
  <si>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</si>
  <si>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</si>
  <si>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</si>
  <si>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</si>
  <si>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</si>
  <si>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</si>
  <si>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</si>
  <si>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</si>
  <si>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</si>
  <si>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</si>
  <si>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</si>
  <si>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</si>
  <si>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</si>
  <si>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</si>
  <si>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</si>
  <si>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</si>
  <si>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</si>
  <si>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</si>
  <si>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</si>
  <si>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</si>
  <si>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</si>
  <si>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</si>
  <si>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</si>
  <si>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</si>
  <si>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</si>
  <si>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</si>
  <si>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</si>
  <si>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</si>
  <si>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</si>
  <si>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</si>
  <si>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</si>
  <si>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</si>
  <si>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</si>
  <si>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</si>
  <si>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</si>
  <si>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</si>
  <si>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</si>
  <si>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</si>
  <si>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</si>
  <si>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</si>
  <si>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</si>
  <si>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</si>
  <si>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</si>
  <si>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</si>
  <si>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</si>
  <si>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</si>
  <si>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</si>
  <si>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</si>
  <si>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</si>
  <si>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</si>
  <si>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</si>
  <si>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</si>
  <si>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</si>
  <si>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</si>
  <si>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</si>
  <si>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</si>
  <si>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</si>
  <si>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</si>
  <si>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</si>
  <si>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</si>
  <si>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</si>
  <si>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</si>
  <si>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</si>
  <si>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</si>
  <si>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</si>
  <si>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</si>
  <si>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</si>
  <si>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</si>
  <si>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</si>
  <si>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</si>
  <si>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</si>
  <si>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</si>
  <si>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</si>
  <si>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</si>
  <si>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</si>
  <si>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</si>
  <si>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</si>
  <si>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</si>
  <si>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</si>
  <si>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</si>
  <si>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</si>
  <si>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</si>
  <si>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</si>
  <si>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</si>
  <si>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</si>
  <si>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</si>
  <si>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</si>
  <si>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</si>
  <si>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</si>
  <si>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</si>
  <si>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</si>
  <si>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</si>
  <si>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</si>
  <si>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</si>
  <si>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</si>
  <si>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</si>
  <si>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</si>
  <si>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</si>
  <si>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</si>
  <si>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</si>
  <si>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</si>
  <si>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</si>
  <si>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</si>
  <si>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</si>
  <si>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</si>
  <si>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</si>
  <si>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</si>
  <si>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</si>
  <si>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</si>
  <si>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</si>
  <si>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</si>
  <si>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</si>
  <si>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</si>
  <si>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</si>
  <si>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</si>
  <si>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</si>
  <si>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</si>
  <si>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</si>
  <si>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</si>
  <si>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</si>
  <si>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</si>
  <si>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</si>
  <si>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</si>
  <si>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</si>
  <si>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</si>
  <si>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</si>
  <si>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</si>
  <si>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</si>
  <si>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</si>
  <si>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</si>
  <si>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</si>
  <si>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</si>
  <si>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</si>
  <si>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</si>
  <si>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</si>
  <si>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</si>
  <si>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</si>
  <si>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</si>
  <si>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</si>
  <si>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</si>
  <si>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</si>
  <si>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</si>
  <si>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</si>
  <si>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</si>
  <si>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</si>
  <si>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</si>
  <si>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</si>
  <si>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</si>
  <si>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</si>
  <si>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</si>
  <si>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</si>
  <si>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</si>
  <si>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</si>
  <si>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</si>
  <si>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</si>
  <si>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</si>
  <si>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</si>
  <si>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</si>
  <si>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</si>
  <si>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</si>
  <si>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</si>
  <si>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</si>
  <si>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</si>
  <si>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</si>
  <si>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</si>
  <si>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</si>
  <si>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</si>
  <si>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</si>
  <si>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</si>
  <si>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</si>
  <si>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</si>
  <si>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</si>
  <si>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</si>
  <si>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</si>
  <si>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</si>
  <si>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</si>
  <si>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</si>
  <si>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</si>
  <si>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</si>
  <si>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</si>
  <si>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</si>
  <si>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</si>
  <si>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</si>
  <si>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</si>
  <si>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</si>
  <si>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</si>
  <si>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</si>
  <si>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</si>
  <si>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</si>
  <si>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</si>
  <si>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</si>
  <si>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</si>
  <si>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</si>
  <si>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</si>
  <si>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</si>
  <si>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</si>
  <si>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</si>
  <si>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</si>
  <si>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</si>
  <si>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</si>
  <si>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</si>
  <si>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</si>
  <si>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</si>
  <si>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</si>
  <si>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</si>
  <si>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</si>
  <si>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</si>
  <si>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</si>
  <si>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</si>
  <si>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</si>
  <si>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</si>
  <si>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</si>
  <si>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</si>
  <si>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</si>
  <si>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</si>
  <si>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</si>
  <si>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</si>
  <si>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</si>
  <si>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</si>
  <si>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</si>
  <si>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</si>
  <si>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</si>
  <si>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</si>
  <si>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</si>
  <si>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</si>
  <si>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</si>
  <si>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</si>
  <si>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</si>
  <si>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</si>
  <si>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</si>
  <si>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</si>
  <si>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</si>
  <si>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</si>
  <si>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</si>
  <si>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</si>
  <si>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</si>
  <si>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</si>
  <si>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</si>
  <si>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</si>
  <si>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</si>
  <si>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</si>
  <si>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</si>
  <si>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</si>
  <si>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</si>
  <si>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</si>
  <si>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</si>
  <si>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</si>
  <si>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</si>
  <si>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</si>
  <si>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</si>
  <si>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</si>
  <si>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</si>
  <si>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</si>
  <si>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</si>
  <si>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</si>
  <si>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</si>
  <si>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</si>
  <si>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</si>
  <si>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</si>
  <si>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</si>
  <si>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</si>
  <si>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</si>
  <si>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</si>
  <si>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</si>
  <si>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</si>
  <si>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</si>
  <si>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</si>
  <si>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</si>
  <si>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</si>
  <si>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</si>
  <si>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</si>
  <si>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</si>
  <si>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</si>
  <si>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</si>
  <si>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</si>
  <si>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</si>
  <si>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</si>
  <si>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</si>
  <si>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</si>
  <si>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</si>
  <si>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</si>
  <si>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</si>
  <si>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</si>
  <si>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</si>
  <si>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</si>
  <si>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</si>
  <si>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</si>
  <si>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</si>
  <si>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</si>
  <si>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</si>
  <si>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</si>
  <si>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</si>
  <si>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</si>
  <si>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</si>
  <si>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</si>
  <si>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</si>
  <si>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</si>
  <si>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</si>
  <si>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</si>
  <si>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</si>
  <si>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</si>
  <si>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</si>
  <si>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</si>
  <si>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</si>
  <si>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</si>
  <si>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</si>
  <si>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</si>
  <si>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</si>
  <si>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</si>
  <si>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</si>
  <si>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</si>
  <si>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</si>
  <si>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</si>
  <si>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</si>
  <si>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</si>
  <si>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</si>
  <si>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</si>
  <si>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</si>
  <si>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</si>
  <si>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</si>
  <si>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</si>
  <si>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</si>
  <si>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</si>
  <si>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</si>
  <si>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</si>
  <si>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</si>
  <si>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</si>
  <si>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</si>
  <si>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</si>
  <si>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</si>
  <si>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</si>
  <si>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</si>
  <si>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</si>
  <si>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</si>
  <si>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</si>
  <si>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</si>
  <si>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</si>
  <si>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</si>
  <si>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</si>
  <si>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</si>
  <si>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</si>
  <si>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</si>
  <si>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</si>
  <si>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</si>
  <si>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</si>
  <si>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</si>
  <si>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</si>
  <si>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</si>
  <si>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</si>
  <si>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</si>
  <si>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</si>
  <si>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</si>
  <si>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</si>
  <si>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</si>
  <si>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</si>
  <si>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</si>
  <si>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</si>
  <si>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</si>
  <si>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</si>
  <si>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</si>
  <si>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</si>
  <si>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</si>
  <si>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</si>
  <si>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</si>
  <si>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</si>
  <si>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</si>
  <si>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</si>
  <si>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</si>
  <si>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</si>
  <si>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</si>
  <si>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</si>
  <si>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</si>
  <si>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</si>
  <si>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</si>
  <si>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</si>
  <si>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</si>
  <si>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ビジネスジェット利用による地域経済波及効果に関する調査研究</t>
  </si>
  <si>
    <t>国土交通政策研究所</t>
  </si>
  <si>
    <t>令和元年度</t>
  </si>
  <si>
    <t>令和2年度</t>
  </si>
  <si>
    <t>－</t>
  </si>
  <si>
    <t>-</t>
  </si>
  <si>
    <t>明日の日本を支える観光ビジョン（平成28年3月30日策定）</t>
  </si>
  <si>
    <t>本調査研究は、我が国のビジネスジェットの利用や受入環境整備の実態、米国等におけるビジネスジェットに関係する産業の展開、ビジネス機会創出への貢献、利用者の行動等を調査することにより、我が国でビジネスジェットの利用環境を整えることによる地域への様々な影響・波及効果を明らかにする。</t>
  </si>
  <si>
    <t xml:space="preserve">①　ビジネスジェット利用状況及び利用環境の実態調査
・我が国におけるビジネスジェットの運航・利用の状況と、それを支える施設等の環境について把握。
②ビジネスジェットの経済波及効果の整理
・米国等におけるビジネスジェット利用者の観光・ビジネス行動の事例、ビジネスジェットの運航・整備等に伴う業務・産業等の状況等について調査し、ビジネスジェットによる地域への振興・経済波及効果について整理する。定量化可能な効果については、その計量手法を開発する。
③ビジネスジェットの経済波及効果を踏まえた検討
・地域への振興・経済波及効果を踏まえ、今後ビジネスジェットを取り込んだ航空ネットワーク維持・発展に資する取組に関する示唆を検討。
</t>
  </si>
  <si>
    <t>社会資本整備・管理効率化推進調査費</t>
  </si>
  <si>
    <t>職員旅費</t>
  </si>
  <si>
    <t>研究報告書として基礎的な情報・政策分析を提供することにより、今後の本省部局が政策形成を行う基礎資料等として利用され、国民の豊かな暮らしが実現される。</t>
  </si>
  <si>
    <t>回</t>
  </si>
  <si>
    <t>件</t>
  </si>
  <si>
    <t>執行額／公表・発表件数　　　　　　　　　　　　　　</t>
    <phoneticPr fontId="5"/>
  </si>
  <si>
    <t>百万円</t>
  </si>
  <si>
    <t>百万円/件</t>
    <phoneticPr fontId="5"/>
  </si>
  <si>
    <t>９　市場環境の整備、産業の生産性向上、消費者利益の保護</t>
  </si>
  <si>
    <t>３０　社会資本整備・管理等を効果的に推進する</t>
  </si>
  <si>
    <t>新31</t>
  </si>
  <si>
    <t>○</t>
  </si>
  <si>
    <t>国交</t>
  </si>
  <si>
    <t>-</t>
    <phoneticPr fontId="5"/>
  </si>
  <si>
    <t>ビジネスジェットの利用者による消費行動のみならず、ビジネスジェットを利用したことによる産業・ビジネス創出を含めて経済波及効果の計量を図ることで、ビジネスジェットの利用環境を整えることによる地域への影響・経済波及効果を明らかにし、自治体・空港管理者等の施設整備・誘致施策に貢献する。</t>
  </si>
  <si>
    <t>地方創生、国際競争力強化のため、官民一体で「観光先進国」に向けての取り組みが行われる中、ビジネスジェット受入環境の改善施策や観光施策の検討に資する本調査研究の必要性は高い。</t>
  </si>
  <si>
    <t>ビジネスジェット受け入れの戦略的な取組の促進は、官民一体で解決が必要となる我が国全体での課題であることから、当研究所で実施することが適当である。</t>
  </si>
  <si>
    <t>ビジネスジェット受入環境の改善施策や観光施策の促進により、地方創生、国際競争力強化につながる施策であり、その取り組みに要する期間も考慮すると、本調査研究の必要性・喫緊性は高い。</t>
    <rPh sb="46" eb="48">
      <t>シサク</t>
    </rPh>
    <phoneticPr fontId="4"/>
  </si>
  <si>
    <t>有</t>
  </si>
  <si>
    <t>無</t>
  </si>
  <si>
    <t>契約の相手方を特定する際に、企画提案方法を取り入れることで競争性を確保している。</t>
    <rPh sb="0" eb="2">
      <t>ケイヤク</t>
    </rPh>
    <rPh sb="3" eb="6">
      <t>アイテガタ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4"/>
  </si>
  <si>
    <t>‐</t>
  </si>
  <si>
    <t>類似業務等を参考にしてコスト水準の妥当性を確認している。</t>
    <rPh sb="0" eb="2">
      <t>ルイジ</t>
    </rPh>
    <rPh sb="2" eb="5">
      <t>ギョウムトウ</t>
    </rPh>
    <rPh sb="6" eb="8">
      <t>サンコウ</t>
    </rPh>
    <rPh sb="14" eb="16">
      <t>スイジュン</t>
    </rPh>
    <rPh sb="17" eb="20">
      <t>ダトウセイ</t>
    </rPh>
    <rPh sb="21" eb="23">
      <t>カクニン</t>
    </rPh>
    <phoneticPr fontId="4"/>
  </si>
  <si>
    <t>調査関係に必要なものに限定されている。</t>
    <rPh sb="0" eb="2">
      <t>チョウサ</t>
    </rPh>
    <rPh sb="2" eb="4">
      <t>カンケイ</t>
    </rPh>
    <rPh sb="5" eb="7">
      <t>ヒツヨウ</t>
    </rPh>
    <rPh sb="11" eb="13">
      <t>ゲンテイ</t>
    </rPh>
    <phoneticPr fontId="4"/>
  </si>
  <si>
    <t>事業の目的に照らして適切に活動しており、その結果、終了年度である令和２年度に調査検討の成果を得た。</t>
    <rPh sb="25" eb="27">
      <t>シュウリョウ</t>
    </rPh>
    <rPh sb="27" eb="29">
      <t>ネンド</t>
    </rPh>
    <rPh sb="32" eb="34">
      <t>レイワ</t>
    </rPh>
    <rPh sb="38" eb="40">
      <t>チョウサ</t>
    </rPh>
    <rPh sb="40" eb="42">
      <t>ケントウ</t>
    </rPh>
    <phoneticPr fontId="4"/>
  </si>
  <si>
    <t>内部組織による事前評価委員会及び企画競争等実施委員会による審議結果を踏まえて研究内容の決定、発注を実施しており、研究内容の重点化・事業効率・コスト等の観点からも適切に執行している。</t>
  </si>
  <si>
    <t>有識者による評価を含めた内部組織による事後評価委員会による審議結果を踏まえて、報告書のHP公表や、研究発表会と通じて、積極的に情報発信をしていく。</t>
  </si>
  <si>
    <t>人件費</t>
    <rPh sb="0" eb="3">
      <t>ジンケンヒ</t>
    </rPh>
    <phoneticPr fontId="4"/>
  </si>
  <si>
    <t>調査研究</t>
    <rPh sb="0" eb="2">
      <t>チョウサ</t>
    </rPh>
    <rPh sb="2" eb="4">
      <t>ケンキュウ</t>
    </rPh>
    <phoneticPr fontId="4"/>
  </si>
  <si>
    <t>現地調査、課題整理、データ分析</t>
    <rPh sb="0" eb="2">
      <t>ゲンチ</t>
    </rPh>
    <rPh sb="2" eb="4">
      <t>チョウサ</t>
    </rPh>
    <rPh sb="5" eb="9">
      <t>カダイセイリ</t>
    </rPh>
    <rPh sb="13" eb="15">
      <t>ブンセキ</t>
    </rPh>
    <phoneticPr fontId="4"/>
  </si>
  <si>
    <t>国土交通省国土交通政策研究所調べ（令和３年５月）</t>
    <phoneticPr fontId="5"/>
  </si>
  <si>
    <t>11百万円/2件</t>
    <rPh sb="7" eb="8">
      <t>ケン</t>
    </rPh>
    <phoneticPr fontId="5"/>
  </si>
  <si>
    <t>10百万円/2件</t>
    <rPh sb="7" eb="8">
      <t>ケン</t>
    </rPh>
    <phoneticPr fontId="5"/>
  </si>
  <si>
    <t>株式会社三菱総合研究所</t>
    <phoneticPr fontId="5"/>
  </si>
  <si>
    <t>A.株式会社三菱総合研究所</t>
    <phoneticPr fontId="5"/>
  </si>
  <si>
    <t>研究成果を研究報告書としてとりまとめ、公表するとともに、毎年開催している研究発表会において研究成果を発表する。</t>
    <phoneticPr fontId="5"/>
  </si>
  <si>
    <t>今後の本省部局や地方自治体が政策形成を行う基礎資料等として利用（引用）された回数</t>
    <rPh sb="32" eb="34">
      <t>インヨウ</t>
    </rPh>
    <phoneticPr fontId="5"/>
  </si>
  <si>
    <t>研究調整官　鈴木　淳一朗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</si>
</sst>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95250</xdr:colOff>
      <xdr:row>748</xdr:row>
      <xdr:rowOff>255451</xdr:rowOff>
    </xdr:from>
    <xdr:to>
      <xdr:col>23</xdr:col>
      <xdr:colOff>160534</xdr:colOff>
      <xdr:row>758</xdr:row>
      <xdr:rowOff>330468</xdr:rowOff>
    </xdr:to>
    <xdr:grpSp>
      <xdr:nvGrpSpPr>
        <xdr:cNvPr id="2" name="グループ化 84"/>
        <xdr:cNvGrpSpPr/>
      </xdr:nvGrpSpPr>
      <xdr:grpSpPr>
        <a:xfrm>
          <a:off x="1916906" y="40831951"/>
          <a:ext cx="2898972" cy="3646892"/>
          <a:chOff x="4163244" y="41384817"/>
          <a:chExt cx="2906227" cy="3679841"/>
        </a:xfrm>
      </xdr:grpSpPr>
      <xdr:sp macro="" textlink="">
        <xdr:nvSpPr>
          <xdr:cNvPr id="3" name="大かっこ 85"/>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4" name="大かっこ 86"/>
          <xdr:cNvSpPr/>
        </xdr:nvSpPr>
        <xdr:spPr>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 name="正方形/長方形 87"/>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10</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88"/>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7" name="直線矢印コネクタ 89"/>
          <xdr:cNvCxnSpPr/>
        </xdr:nvCxnSpPr>
        <xdr:spPr>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90"/>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91"/>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9.4</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2"/>
          <xdr:cNvSpPr txBox="1"/>
        </xdr:nvSpPr>
        <xdr:spPr>
          <a:xfrm>
            <a:off x="4470166" y="4450935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733</v>
      </c>
      <c r="AK2" s="206"/>
      <c r="AL2" s="206"/>
      <c r="AM2" s="206"/>
      <c r="AN2" s="98" t="s">
        <v>407</v>
      </c>
      <c r="AO2" s="206">
        <v>20</v>
      </c>
      <c r="AP2" s="206"/>
      <c r="AQ2" s="206"/>
      <c r="AR2" s="99" t="s">
        <v>710</v>
      </c>
      <c r="AS2" s="207">
        <v>380</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758</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00.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717</v>
      </c>
      <c r="Q13" s="164"/>
      <c r="R13" s="164"/>
      <c r="S13" s="164"/>
      <c r="T13" s="164"/>
      <c r="U13" s="164"/>
      <c r="V13" s="165"/>
      <c r="W13" s="163">
        <v>11</v>
      </c>
      <c r="X13" s="164"/>
      <c r="Y13" s="164"/>
      <c r="Z13" s="164"/>
      <c r="AA13" s="164"/>
      <c r="AB13" s="164"/>
      <c r="AC13" s="165"/>
      <c r="AD13" s="163">
        <v>10</v>
      </c>
      <c r="AE13" s="164"/>
      <c r="AF13" s="164"/>
      <c r="AG13" s="164"/>
      <c r="AH13" s="164"/>
      <c r="AI13" s="164"/>
      <c r="AJ13" s="165"/>
      <c r="AK13" s="163">
        <v>0</v>
      </c>
      <c r="AL13" s="164"/>
      <c r="AM13" s="164"/>
      <c r="AN13" s="164"/>
      <c r="AO13" s="164"/>
      <c r="AP13" s="164"/>
      <c r="AQ13" s="165"/>
      <c r="AR13" s="160">
        <v>0</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717</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717</v>
      </c>
      <c r="AL15" s="164"/>
      <c r="AM15" s="164"/>
      <c r="AN15" s="164"/>
      <c r="AO15" s="164"/>
      <c r="AP15" s="164"/>
      <c r="AQ15" s="165"/>
      <c r="AR15" s="163" t="s">
        <v>717</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717</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717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11</v>
      </c>
      <c r="X18" s="170"/>
      <c r="Y18" s="170"/>
      <c r="Z18" s="170"/>
      <c r="AA18" s="170"/>
      <c r="AB18" s="170"/>
      <c r="AC18" s="171"/>
      <c r="AD18" s="169">
        <f>SUM(AD13:AJ17)</f>
        <v>10</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c r="Q19" s="164"/>
      <c r="R19" s="164"/>
      <c r="S19" s="164"/>
      <c r="T19" s="164"/>
      <c r="U19" s="164"/>
      <c r="V19" s="165"/>
      <c r="W19" s="163">
        <v>11</v>
      </c>
      <c r="X19" s="164"/>
      <c r="Y19" s="164"/>
      <c r="Z19" s="164"/>
      <c r="AA19" s="164"/>
      <c r="AB19" s="164"/>
      <c r="AC19" s="165"/>
      <c r="AD19" s="163">
        <v>10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t="s">
        <v>717</v>
      </c>
      <c r="Q23" s="161"/>
      <c r="R23" s="161"/>
      <c r="S23" s="161"/>
      <c r="T23" s="161"/>
      <c r="U23" s="161"/>
      <c r="V23" s="162"/>
      <c r="W23" s="160" t="s">
        <v>717</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t="s">
        <v>717</v>
      </c>
      <c r="Q24" s="164"/>
      <c r="R24" s="164"/>
      <c r="S24" s="164"/>
      <c r="T24" s="164"/>
      <c r="U24" s="164"/>
      <c r="V24" s="165"/>
      <c r="W24" s="163" t="s">
        <v>717</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717</v>
      </c>
      <c r="H25" s="136"/>
      <c r="I25" s="136"/>
      <c r="J25" s="136"/>
      <c r="K25" s="136"/>
      <c r="L25" s="136"/>
      <c r="M25" s="136"/>
      <c r="N25" s="136"/>
      <c r="O25" s="137"/>
      <c r="P25" s="163" t="s">
        <v>717</v>
      </c>
      <c r="Q25" s="164"/>
      <c r="R25" s="164"/>
      <c r="S25" s="164"/>
      <c r="T25" s="164"/>
      <c r="U25" s="164"/>
      <c r="V25" s="165"/>
      <c r="W25" s="163" t="s">
        <v>717</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717</v>
      </c>
      <c r="H26" s="136"/>
      <c r="I26" s="136"/>
      <c r="J26" s="136"/>
      <c r="K26" s="136"/>
      <c r="L26" s="136"/>
      <c r="M26" s="136"/>
      <c r="N26" s="136"/>
      <c r="O26" s="137"/>
      <c r="P26" s="163" t="s">
        <v>717</v>
      </c>
      <c r="Q26" s="164"/>
      <c r="R26" s="164"/>
      <c r="S26" s="164"/>
      <c r="T26" s="164"/>
      <c r="U26" s="164"/>
      <c r="V26" s="165"/>
      <c r="W26" s="163" t="s">
        <v>717</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717</v>
      </c>
      <c r="H27" s="136"/>
      <c r="I27" s="136"/>
      <c r="J27" s="136"/>
      <c r="K27" s="136"/>
      <c r="L27" s="136"/>
      <c r="M27" s="136"/>
      <c r="N27" s="136"/>
      <c r="O27" s="137"/>
      <c r="P27" s="163" t="s">
        <v>717</v>
      </c>
      <c r="Q27" s="164"/>
      <c r="R27" s="164"/>
      <c r="S27" s="164"/>
      <c r="T27" s="164"/>
      <c r="U27" s="164"/>
      <c r="V27" s="165"/>
      <c r="W27" s="163" t="s">
        <v>717</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v>3</v>
      </c>
      <c r="AV31" s="271"/>
      <c r="AW31" s="375" t="s">
        <v>179</v>
      </c>
      <c r="AX31" s="376"/>
    </row>
    <row r="32" spans="1:50" ht="23.25" customHeight="1" x14ac:dyDescent="0.15">
      <c r="A32" s="511"/>
      <c r="B32" s="509"/>
      <c r="C32" s="509"/>
      <c r="D32" s="509"/>
      <c r="E32" s="509"/>
      <c r="F32" s="510"/>
      <c r="G32" s="536" t="s">
        <v>723</v>
      </c>
      <c r="H32" s="537"/>
      <c r="I32" s="537"/>
      <c r="J32" s="537"/>
      <c r="K32" s="537"/>
      <c r="L32" s="537"/>
      <c r="M32" s="537"/>
      <c r="N32" s="537"/>
      <c r="O32" s="538"/>
      <c r="P32" s="191" t="s">
        <v>757</v>
      </c>
      <c r="Q32" s="191"/>
      <c r="R32" s="191"/>
      <c r="S32" s="191"/>
      <c r="T32" s="191"/>
      <c r="U32" s="191"/>
      <c r="V32" s="191"/>
      <c r="W32" s="191"/>
      <c r="X32" s="233"/>
      <c r="Y32" s="339" t="s">
        <v>12</v>
      </c>
      <c r="Z32" s="545"/>
      <c r="AA32" s="546"/>
      <c r="AB32" s="547" t="s">
        <v>724</v>
      </c>
      <c r="AC32" s="547"/>
      <c r="AD32" s="547"/>
      <c r="AE32" s="363" t="s">
        <v>717</v>
      </c>
      <c r="AF32" s="364"/>
      <c r="AG32" s="364"/>
      <c r="AH32" s="364"/>
      <c r="AI32" s="363">
        <v>0</v>
      </c>
      <c r="AJ32" s="364"/>
      <c r="AK32" s="364"/>
      <c r="AL32" s="364"/>
      <c r="AM32" s="363">
        <v>0</v>
      </c>
      <c r="AN32" s="364"/>
      <c r="AO32" s="364"/>
      <c r="AP32" s="364"/>
      <c r="AQ32" s="166" t="s">
        <v>717</v>
      </c>
      <c r="AR32" s="167"/>
      <c r="AS32" s="167"/>
      <c r="AT32" s="168"/>
      <c r="AU32" s="364" t="s">
        <v>717</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724</v>
      </c>
      <c r="AC33" s="518"/>
      <c r="AD33" s="518"/>
      <c r="AE33" s="363" t="s">
        <v>717</v>
      </c>
      <c r="AF33" s="364"/>
      <c r="AG33" s="364"/>
      <c r="AH33" s="364"/>
      <c r="AI33" s="363">
        <v>0</v>
      </c>
      <c r="AJ33" s="364"/>
      <c r="AK33" s="364"/>
      <c r="AL33" s="364"/>
      <c r="AM33" s="363">
        <v>0</v>
      </c>
      <c r="AN33" s="364"/>
      <c r="AO33" s="364"/>
      <c r="AP33" s="364"/>
      <c r="AQ33" s="166" t="s">
        <v>717</v>
      </c>
      <c r="AR33" s="167"/>
      <c r="AS33" s="167"/>
      <c r="AT33" s="168"/>
      <c r="AU33" s="364">
        <v>2</v>
      </c>
      <c r="AV33" s="364"/>
      <c r="AW33" s="364"/>
      <c r="AX33" s="365"/>
    </row>
    <row r="34" spans="1:51" ht="49.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717</v>
      </c>
      <c r="AF34" s="364"/>
      <c r="AG34" s="364"/>
      <c r="AH34" s="364"/>
      <c r="AI34" s="363">
        <v>0</v>
      </c>
      <c r="AJ34" s="364"/>
      <c r="AK34" s="364"/>
      <c r="AL34" s="364"/>
      <c r="AM34" s="363">
        <v>0</v>
      </c>
      <c r="AN34" s="364"/>
      <c r="AO34" s="364"/>
      <c r="AP34" s="364"/>
      <c r="AQ34" s="166" t="s">
        <v>717</v>
      </c>
      <c r="AR34" s="167"/>
      <c r="AS34" s="167"/>
      <c r="AT34" s="168"/>
      <c r="AU34" s="364" t="s">
        <v>717</v>
      </c>
      <c r="AV34" s="364"/>
      <c r="AW34" s="364"/>
      <c r="AX34" s="365"/>
    </row>
    <row r="35" spans="1:51" ht="23.25" customHeight="1" x14ac:dyDescent="0.15">
      <c r="A35" s="891" t="s">
        <v>381</v>
      </c>
      <c r="B35" s="892"/>
      <c r="C35" s="892"/>
      <c r="D35" s="892"/>
      <c r="E35" s="892"/>
      <c r="F35" s="893"/>
      <c r="G35" s="897" t="s">
        <v>751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756</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725</v>
      </c>
      <c r="AC101" s="547"/>
      <c r="AD101" s="547"/>
      <c r="AE101" s="358" t="s">
        <v>717</v>
      </c>
      <c r="AF101" s="358"/>
      <c r="AG101" s="358"/>
      <c r="AH101" s="358"/>
      <c r="AI101" s="358">
        <v>2</v>
      </c>
      <c r="AJ101" s="358"/>
      <c r="AK101" s="358"/>
      <c r="AL101" s="358"/>
      <c r="AM101" s="358">
        <v>2</v>
      </c>
      <c r="AN101" s="358"/>
      <c r="AO101" s="358"/>
      <c r="AP101" s="358"/>
      <c r="AQ101" s="358" t="s">
        <v>717</v>
      </c>
      <c r="AR101" s="358"/>
      <c r="AS101" s="358"/>
      <c r="AT101" s="358"/>
      <c r="AU101" s="363" t="s">
        <v>717</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725</v>
      </c>
      <c r="AC102" s="547"/>
      <c r="AD102" s="547"/>
      <c r="AE102" s="358" t="s">
        <v>717</v>
      </c>
      <c r="AF102" s="358"/>
      <c r="AG102" s="358"/>
      <c r="AH102" s="358"/>
      <c r="AI102" s="358">
        <v>2</v>
      </c>
      <c r="AJ102" s="358"/>
      <c r="AK102" s="358"/>
      <c r="AL102" s="358"/>
      <c r="AM102" s="358">
        <v>2</v>
      </c>
      <c r="AN102" s="358"/>
      <c r="AO102" s="358"/>
      <c r="AP102" s="358"/>
      <c r="AQ102" s="358">
        <v>2</v>
      </c>
      <c r="AR102" s="358"/>
      <c r="AS102" s="358"/>
      <c r="AT102" s="358"/>
      <c r="AU102" s="371" t="s">
        <v>717</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t="s">
        <v>717</v>
      </c>
      <c r="AF116" s="358"/>
      <c r="AG116" s="358"/>
      <c r="AH116" s="358"/>
      <c r="AI116" s="358">
        <v>5.5</v>
      </c>
      <c r="AJ116" s="358"/>
      <c r="AK116" s="358"/>
      <c r="AL116" s="358"/>
      <c r="AM116" s="358">
        <v>5</v>
      </c>
      <c r="AN116" s="358"/>
      <c r="AO116" s="358"/>
      <c r="AP116" s="358"/>
      <c r="AQ116" s="363" t="s">
        <v>734</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717</v>
      </c>
      <c r="AF117" s="306"/>
      <c r="AG117" s="306"/>
      <c r="AH117" s="306"/>
      <c r="AI117" s="306" t="s">
        <v>752</v>
      </c>
      <c r="AJ117" s="306"/>
      <c r="AK117" s="306"/>
      <c r="AL117" s="306"/>
      <c r="AM117" s="306" t="s">
        <v>753</v>
      </c>
      <c r="AN117" s="306"/>
      <c r="AO117" s="306"/>
      <c r="AP117" s="306"/>
      <c r="AQ117" s="306" t="s">
        <v>734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0</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0</v>
      </c>
    </row>
    <row r="134" spans="1:51" ht="39.75" customHeight="1" x14ac:dyDescent="0.15">
      <c r="A134" s="988"/>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717</v>
      </c>
      <c r="AN134" s="167"/>
      <c r="AO134" s="167"/>
      <c r="AP134" s="167"/>
      <c r="AQ134" s="266" t="s">
        <v>717</v>
      </c>
      <c r="AR134" s="167"/>
      <c r="AS134" s="167"/>
      <c r="AT134" s="167"/>
      <c r="AU134" s="266" t="s">
        <v>717</v>
      </c>
      <c r="AV134" s="167"/>
      <c r="AW134" s="167"/>
      <c r="AX134" s="208"/>
      <c r="AY134">
        <f t="shared" ref="AY134:AY135" si="13">$AY$132</f>
        <v>0</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717</v>
      </c>
      <c r="AN135" s="167"/>
      <c r="AO135" s="167"/>
      <c r="AP135" s="167"/>
      <c r="AQ135" s="266" t="s">
        <v>717</v>
      </c>
      <c r="AR135" s="167"/>
      <c r="AS135" s="167"/>
      <c r="AT135" s="167"/>
      <c r="AU135" s="266" t="s">
        <v>717</v>
      </c>
      <c r="AV135" s="167"/>
      <c r="AW135" s="167"/>
      <c r="AX135" s="208"/>
      <c r="AY135">
        <f t="shared" si="13"/>
        <v>0</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1</v>
      </c>
    </row>
    <row r="308" spans="1:51" ht="24.75" customHeight="1" x14ac:dyDescent="0.15">
      <c r="A308" s="988"/>
      <c r="B308" s="253"/>
      <c r="C308" s="252"/>
      <c r="D308" s="253"/>
      <c r="E308" s="190" t="s">
        <v>735</v>
      </c>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1</v>
      </c>
    </row>
    <row r="309" spans="1:51" ht="24.75"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1</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8.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732</v>
      </c>
      <c r="AE702" s="890"/>
      <c r="AF702" s="890"/>
      <c r="AG702" s="879" t="s">
        <v>736</v>
      </c>
      <c r="AH702" s="880"/>
      <c r="AI702" s="880"/>
      <c r="AJ702" s="880"/>
      <c r="AK702" s="880"/>
      <c r="AL702" s="880"/>
      <c r="AM702" s="880"/>
      <c r="AN702" s="880"/>
      <c r="AO702" s="880"/>
      <c r="AP702" s="880"/>
      <c r="AQ702" s="880"/>
      <c r="AR702" s="880"/>
      <c r="AS702" s="880"/>
      <c r="AT702" s="880"/>
      <c r="AU702" s="880"/>
      <c r="AV702" s="880"/>
      <c r="AW702" s="880"/>
      <c r="AX702" s="881"/>
    </row>
    <row r="703" spans="1:51" ht="58.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732</v>
      </c>
      <c r="AE703" s="185"/>
      <c r="AF703" s="185"/>
      <c r="AG703" s="663" t="s">
        <v>737</v>
      </c>
      <c r="AH703" s="664"/>
      <c r="AI703" s="664"/>
      <c r="AJ703" s="664"/>
      <c r="AK703" s="664"/>
      <c r="AL703" s="664"/>
      <c r="AM703" s="664"/>
      <c r="AN703" s="664"/>
      <c r="AO703" s="664"/>
      <c r="AP703" s="664"/>
      <c r="AQ703" s="664"/>
      <c r="AR703" s="664"/>
      <c r="AS703" s="664"/>
      <c r="AT703" s="664"/>
      <c r="AU703" s="664"/>
      <c r="AV703" s="664"/>
      <c r="AW703" s="664"/>
      <c r="AX703" s="665"/>
    </row>
    <row r="704" spans="1:51" ht="58.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732</v>
      </c>
      <c r="AE704" s="582"/>
      <c r="AF704" s="582"/>
      <c r="AG704" s="424" t="s">
        <v>738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732</v>
      </c>
      <c r="AE705" s="732"/>
      <c r="AF705" s="732"/>
      <c r="AG705" s="190" t="s">
        <v>741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739</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742</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732</v>
      </c>
      <c r="AE709" s="185"/>
      <c r="AF709" s="185"/>
      <c r="AG709" s="663" t="s">
        <v>743</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742</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732</v>
      </c>
      <c r="AE711" s="185"/>
      <c r="AF711" s="185"/>
      <c r="AG711" s="663" t="s">
        <v>744</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742</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742</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742</v>
      </c>
      <c r="AE714" s="588"/>
      <c r="AF714" s="589"/>
      <c r="AG714" s="688"/>
      <c r="AH714" s="689"/>
      <c r="AI714" s="689"/>
      <c r="AJ714" s="689"/>
      <c r="AK714" s="689"/>
      <c r="AL714" s="689"/>
      <c r="AM714" s="689"/>
      <c r="AN714" s="689"/>
      <c r="AO714" s="689"/>
      <c r="AP714" s="689"/>
      <c r="AQ714" s="689"/>
      <c r="AR714" s="689"/>
      <c r="AS714" s="689"/>
      <c r="AT714" s="689"/>
      <c r="AU714" s="689"/>
      <c r="AV714" s="689"/>
      <c r="AW714" s="689"/>
      <c r="AX714" s="690"/>
    </row>
    <row r="715" spans="1:50" ht="42.7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732</v>
      </c>
      <c r="AE715" s="667"/>
      <c r="AF715" s="773"/>
      <c r="AG715" s="522" t="s">
        <v>745</v>
      </c>
      <c r="AH715" s="523"/>
      <c r="AI715" s="523"/>
      <c r="AJ715" s="523"/>
      <c r="AK715" s="523"/>
      <c r="AL715" s="523"/>
      <c r="AM715" s="523"/>
      <c r="AN715" s="523"/>
      <c r="AO715" s="523"/>
      <c r="AP715" s="523"/>
      <c r="AQ715" s="523"/>
      <c r="AR715" s="523"/>
      <c r="AS715" s="523"/>
      <c r="AT715" s="523"/>
      <c r="AU715" s="523"/>
      <c r="AV715" s="523"/>
      <c r="AW715" s="523"/>
      <c r="AX715" s="524"/>
    </row>
    <row r="716" spans="1:50" ht="42.7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742</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42.7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732</v>
      </c>
      <c r="AE717" s="185"/>
      <c r="AF717" s="185"/>
      <c r="AG717" s="663" t="s">
        <v>745</v>
      </c>
      <c r="AH717" s="664"/>
      <c r="AI717" s="664"/>
      <c r="AJ717" s="664"/>
      <c r="AK717" s="664"/>
      <c r="AL717" s="664"/>
      <c r="AM717" s="664"/>
      <c r="AN717" s="664"/>
      <c r="AO717" s="664"/>
      <c r="AP717" s="664"/>
      <c r="AQ717" s="664"/>
      <c r="AR717" s="664"/>
      <c r="AS717" s="664"/>
      <c r="AT717" s="664"/>
      <c r="AU717" s="664"/>
      <c r="AV717" s="664"/>
      <c r="AW717" s="664"/>
      <c r="AX717" s="665"/>
    </row>
    <row r="718" spans="1:50" ht="42.7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732</v>
      </c>
      <c r="AE718" s="185"/>
      <c r="AF718" s="185"/>
      <c r="AG718" s="193" t="s">
        <v>745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742</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746</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747</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t="s">
        <v>731</v>
      </c>
      <c r="J746" s="113"/>
      <c r="K746" s="100" t="str">
        <f>IF(I746="","","-")</f>
        <v>-</v>
      </c>
      <c r="L746" s="104">
        <v>43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414</v>
      </c>
      <c r="J747" s="113"/>
      <c r="K747" s="100" t="str">
        <f>IF(I747="","","-")</f>
        <v>-</v>
      </c>
      <c r="L747" s="104">
        <v>353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755</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748</v>
      </c>
      <c r="H789" s="446"/>
      <c r="I789" s="446"/>
      <c r="J789" s="446"/>
      <c r="K789" s="447"/>
      <c r="L789" s="448" t="s">
        <v>749</v>
      </c>
      <c r="M789" s="449"/>
      <c r="N789" s="449"/>
      <c r="O789" s="449"/>
      <c r="P789" s="449"/>
      <c r="Q789" s="449"/>
      <c r="R789" s="449"/>
      <c r="S789" s="449"/>
      <c r="T789" s="449"/>
      <c r="U789" s="449"/>
      <c r="V789" s="449"/>
      <c r="W789" s="449"/>
      <c r="X789" s="450"/>
      <c r="Y789" s="451">
        <v>9.4</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9.4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754</v>
      </c>
      <c r="D845" s="415"/>
      <c r="E845" s="415"/>
      <c r="F845" s="415"/>
      <c r="G845" s="415"/>
      <c r="H845" s="415"/>
      <c r="I845" s="415"/>
      <c r="J845" s="416">
        <v>6010001030403</v>
      </c>
      <c r="K845" s="417"/>
      <c r="L845" s="417"/>
      <c r="M845" s="417"/>
      <c r="N845" s="417"/>
      <c r="O845" s="417"/>
      <c r="P845" s="317" t="s">
        <v>750</v>
      </c>
      <c r="Q845" s="317"/>
      <c r="R845" s="317"/>
      <c r="S845" s="317"/>
      <c r="T845" s="317"/>
      <c r="U845" s="317"/>
      <c r="V845" s="317"/>
      <c r="W845" s="317"/>
      <c r="X845" s="317"/>
      <c r="Y845" s="318">
        <v>9.4</v>
      </c>
      <c r="Z845" s="319"/>
      <c r="AA845" s="319"/>
      <c r="AB845" s="320"/>
      <c r="AC845" s="322" t="s">
        <v>377</v>
      </c>
      <c r="AD845" s="323"/>
      <c r="AE845" s="323"/>
      <c r="AF845" s="323"/>
      <c r="AG845" s="323"/>
      <c r="AH845" s="418">
        <v>1</v>
      </c>
      <c r="AI845" s="419"/>
      <c r="AJ845" s="419"/>
      <c r="AK845" s="419"/>
      <c r="AL845" s="326">
        <v>99</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732</v>
      </c>
      <c r="H2" s="13" t="str">
        <f>IF(G2="","",F2)</f>
        <v>一般会計</v>
      </c>
      <c r="I2" s="13" t="str">
        <f>IF(H2="","",IF(I1&lt;&gt;"",CONCATENATE(I1,"、",H2),H2))</f>
        <v>一般会計</v>
      </c>
      <c r="K2" s="14" t="s">
        <v>103</v>
      </c>
      <c r="L2" s="15"/>
      <c r="M2" s="13" t="str">
        <f>IF(L2="","",K2)</f>
        <v/>
      </c>
      <c r="N2" s="13" t="str">
        <f>IF(M2="","",IF(N1&lt;&gt;"",CONCATENATE(N1,"、",M2),M2))</f>
        <v/>
      </c>
      <c r="O2" s="13"/>
      <c r="P2" s="12" t="s">
        <v>74</v>
      </c>
      <c r="Q2" s="17" t="s">
        <v>732</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732</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732</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2021-03-08T07:58:12Z</cp:lastPrinted>
  <dcterms:created xsi:type="dcterms:W3CDTF">2012-03-13T00:50:25Z</dcterms:created>
  <dcterms:modified xsi:type="dcterms:W3CDTF">2021-06-23T01:13:09Z</dcterms:modified>
</cp:coreProperties>
</file>