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行政事業レビューシート!$A$1:$AY$941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<sst xmlns="http://schemas.openxmlformats.org/spreadsheetml/2006/main" count="2961" uniqueCount="769">
  <si>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</si>
  <si>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</si>
  <si>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</si>
  <si>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</si>
  <si>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</si>
  <si>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</si>
  <si>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</si>
  <si>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</si>
  <si>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</si>
  <si>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</si>
  <si>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</si>
  <si>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</si>
  <si>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</si>
  <si>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</si>
  <si>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</si>
  <si>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</si>
  <si>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</si>
  <si>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</si>
  <si>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</si>
  <si>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</si>
  <si>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</si>
  <si>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</si>
  <si>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</si>
  <si>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</si>
  <si>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</si>
  <si>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</si>
  <si>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</si>
  <si>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</si>
  <si>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</si>
  <si>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</si>
  <si>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</si>
  <si>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</si>
  <si>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</si>
  <si>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</si>
  <si>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</si>
  <si>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</si>
  <si>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</si>
  <si>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</si>
  <si>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</si>
  <si>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</si>
  <si>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</si>
  <si>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</si>
  <si>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</si>
  <si>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</si>
  <si>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</si>
  <si>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</si>
  <si>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</si>
  <si>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</si>
  <si>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</si>
  <si>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</si>
  <si>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</si>
  <si>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</si>
  <si>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</si>
  <si>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</si>
  <si>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</si>
  <si>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</si>
  <si>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</si>
  <si>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</si>
  <si>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</si>
  <si>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</si>
  <si>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</si>
  <si>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</si>
  <si>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</si>
  <si>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</si>
  <si>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</si>
  <si>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</si>
  <si>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</si>
  <si>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</si>
  <si>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</si>
  <si>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</si>
  <si>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</si>
  <si>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</si>
  <si>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</si>
  <si>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</si>
  <si>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</si>
  <si>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</si>
  <si>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</si>
  <si>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</si>
  <si>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</si>
  <si>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</si>
  <si>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</si>
  <si>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</si>
  <si>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</si>
  <si>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</si>
  <si>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</si>
  <si>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</si>
  <si>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</si>
  <si>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</si>
  <si>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</si>
  <si>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</si>
  <si>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</si>
  <si>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</si>
  <si>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</si>
  <si>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</si>
  <si>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</si>
  <si>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</si>
  <si>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</si>
  <si>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</si>
  <si>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</si>
  <si>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</si>
  <si>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</si>
  <si>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</si>
  <si>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</si>
  <si>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</si>
  <si>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</si>
  <si>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</si>
  <si>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</si>
  <si>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</si>
  <si>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</si>
  <si>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</si>
  <si>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</si>
  <si>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</si>
  <si>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</si>
  <si>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</si>
  <si>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</si>
  <si>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</si>
  <si>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</si>
  <si>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</si>
  <si>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</si>
  <si>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</si>
  <si>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</si>
  <si>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</si>
  <si>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</si>
  <si>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</si>
  <si>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</si>
  <si>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</si>
  <si>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</si>
  <si>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</si>
  <si>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</si>
  <si>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</si>
  <si>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</si>
  <si>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</si>
  <si>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</si>
  <si>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</si>
  <si>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</si>
  <si>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</si>
  <si>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</si>
  <si>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</si>
  <si>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</si>
  <si>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</si>
  <si>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</si>
  <si>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</si>
  <si>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</si>
  <si>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</si>
  <si>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</si>
  <si>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</si>
  <si>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</si>
  <si>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</si>
  <si>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</si>
  <si>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</si>
  <si>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</si>
  <si>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</si>
  <si>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</si>
  <si>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</si>
  <si>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</si>
  <si>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</si>
  <si>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</si>
  <si>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</si>
  <si>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</si>
  <si>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</si>
  <si>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</si>
  <si>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</si>
  <si>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</si>
  <si>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</si>
  <si>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</si>
  <si>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</si>
  <si>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</si>
  <si>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</si>
  <si>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</si>
  <si>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</si>
  <si>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</si>
  <si>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</si>
  <si>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</si>
  <si>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</si>
  <si>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</si>
  <si>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</si>
  <si>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</si>
  <si>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</si>
  <si>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</si>
  <si>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</si>
  <si>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</si>
  <si>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</si>
  <si>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</si>
  <si>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</si>
  <si>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</si>
  <si>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</si>
  <si>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</si>
  <si>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</si>
  <si>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</si>
  <si>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</si>
  <si>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</si>
  <si>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</si>
  <si>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</si>
  <si>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</si>
  <si>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</si>
  <si>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</si>
  <si>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</si>
  <si>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</si>
  <si>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</si>
  <si>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</si>
  <si>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</si>
  <si>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</si>
  <si>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</si>
  <si>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</si>
  <si>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</si>
  <si>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</si>
  <si>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</si>
  <si>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</si>
  <si>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</si>
  <si>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</si>
  <si>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</si>
  <si>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</si>
  <si>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</si>
  <si>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</si>
  <si>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</si>
  <si>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</si>
  <si>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</si>
  <si>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</si>
  <si>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</si>
  <si>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</si>
  <si>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</si>
  <si>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</si>
  <si>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</si>
  <si>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</si>
  <si>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</si>
  <si>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</si>
  <si>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</si>
  <si>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</si>
  <si>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</si>
  <si>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</si>
  <si>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</si>
  <si>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</si>
  <si>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</si>
  <si>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</si>
  <si>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</si>
  <si>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</si>
  <si>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</si>
  <si>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</si>
  <si>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</si>
  <si>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</si>
  <si>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</si>
  <si>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</si>
  <si>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</si>
  <si>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</si>
  <si>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</si>
  <si>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</si>
  <si>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</si>
  <si>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</si>
  <si>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</si>
  <si>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</si>
  <si>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</si>
  <si>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</si>
  <si>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</si>
  <si>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</si>
  <si>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</si>
  <si>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</si>
  <si>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</si>
  <si>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</si>
  <si>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</si>
  <si>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</si>
  <si>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</si>
  <si>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</si>
  <si>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</si>
  <si>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</si>
  <si>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</si>
  <si>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</si>
  <si>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</si>
  <si>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</si>
  <si>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</si>
  <si>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</si>
  <si>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</si>
  <si>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</si>
  <si>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</si>
  <si>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</si>
  <si>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</si>
  <si>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</si>
  <si>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</si>
  <si>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</si>
  <si>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</si>
  <si>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</si>
  <si>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</si>
  <si>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</si>
  <si>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</si>
  <si>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</si>
  <si>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</si>
  <si>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</si>
  <si>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</si>
  <si>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</si>
  <si>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</si>
  <si>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</si>
  <si>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</si>
  <si>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</si>
  <si>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</si>
  <si>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</si>
  <si>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</si>
  <si>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</si>
  <si>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</si>
  <si>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</si>
  <si>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</si>
  <si>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</si>
  <si>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</si>
  <si>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</si>
  <si>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</si>
  <si>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</si>
  <si>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</si>
  <si>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</si>
  <si>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</si>
  <si>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</si>
  <si>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</si>
  <si>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</si>
  <si>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</si>
  <si>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</si>
  <si>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</si>
  <si>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</si>
  <si>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</si>
  <si>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</si>
  <si>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</si>
  <si>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</si>
  <si>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</si>
  <si>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</si>
  <si>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</si>
  <si>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</si>
  <si>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</si>
  <si>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</si>
  <si>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</si>
  <si>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</si>
  <si>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</si>
  <si>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</si>
  <si>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</si>
  <si>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</si>
  <si>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</si>
  <si>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</si>
  <si>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</si>
  <si>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</si>
  <si>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</si>
  <si>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</si>
  <si>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</si>
  <si>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</si>
  <si>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</si>
  <si>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</si>
  <si>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</si>
  <si>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</si>
  <si>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</si>
  <si>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</si>
  <si>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</si>
  <si>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</si>
  <si>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</si>
  <si>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</si>
  <si>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</si>
  <si>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</si>
  <si>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</si>
  <si>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</si>
  <si>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</si>
  <si>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</si>
  <si>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</si>
  <si>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</si>
  <si>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</si>
  <si>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</si>
  <si>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</si>
  <si>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</si>
  <si>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</si>
  <si>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</si>
  <si>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</si>
  <si>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</si>
  <si>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</si>
  <si>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</si>
  <si>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</si>
  <si>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</si>
  <si>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</si>
  <si>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</si>
  <si>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</si>
  <si>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</si>
  <si>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</si>
  <si>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</si>
  <si>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</si>
  <si>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</si>
  <si>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</si>
  <si>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</si>
  <si>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</si>
  <si>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</si>
  <si>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</si>
  <si>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</si>
  <si>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</si>
  <si>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</si>
  <si>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</si>
  <si>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</si>
  <si>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</si>
  <si>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</si>
  <si>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</si>
  <si>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</si>
  <si>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</si>
  <si>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</si>
  <si>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</si>
  <si>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</si>
  <si>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</si>
  <si>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</si>
  <si>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</si>
  <si>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</si>
  <si>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</si>
  <si>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</si>
  <si>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</si>
  <si>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</si>
  <si>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</si>
  <si>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</si>
  <si>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</si>
  <si>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</si>
  <si>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</si>
  <si>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</si>
  <si>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</si>
  <si>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</si>
  <si>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</si>
  <si>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</si>
  <si>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</si>
  <si>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</si>
  <si>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</si>
  <si>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</si>
  <si>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</si>
  <si>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</si>
  <si>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</si>
  <si>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</si>
  <si>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</si>
  <si>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</si>
  <si>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</si>
  <si>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</si>
  <si>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</si>
  <si>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</si>
  <si>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</si>
  <si>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</si>
  <si>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</si>
  <si>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</si>
  <si>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</si>
  <si>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</si>
  <si>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</si>
  <si>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</si>
  <si>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</si>
  <si>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</si>
  <si>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</si>
  <si>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</si>
  <si>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</si>
  <si>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</si>
  <si>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</si>
  <si>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</si>
  <si>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</si>
  <si>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</si>
  <si>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</si>
  <si>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</si>
  <si>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</si>
  <si>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</si>
  <si>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</si>
  <si>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</si>
  <si>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</si>
  <si>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</si>
  <si>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</si>
  <si>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</si>
  <si>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</si>
  <si>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</si>
  <si>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</si>
  <si>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</si>
  <si>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</si>
  <si>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</si>
  <si>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</si>
  <si>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</si>
  <si>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</si>
  <si>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</si>
  <si>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</si>
  <si>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</si>
  <si>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</si>
  <si>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</si>
  <si>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</si>
  <si>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</si>
  <si>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</si>
  <si>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</si>
  <si>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</si>
  <si>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</si>
  <si>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</si>
  <si>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</si>
  <si>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</si>
  <si>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</si>
  <si>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</si>
  <si>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</si>
  <si>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</si>
  <si>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</si>
  <si>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</si>
  <si>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</si>
  <si>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</si>
  <si>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</si>
  <si>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</si>
  <si>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</si>
  <si>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</si>
  <si>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</si>
  <si>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</si>
  <si>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</si>
  <si>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</si>
  <si>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</si>
  <si>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</si>
  <si>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</si>
  <si>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</si>
  <si>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</si>
  <si>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</si>
  <si>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</si>
  <si>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</si>
  <si>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</si>
  <si>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</si>
  <si>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</si>
  <si>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</si>
  <si>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</si>
  <si>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</si>
  <si>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</si>
  <si>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</si>
  <si>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</si>
  <si>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</si>
  <si>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</si>
  <si>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</si>
  <si>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</si>
  <si>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</si>
  <si>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</si>
  <si>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</si>
  <si>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</si>
  <si>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</si>
  <si>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</si>
  <si>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</si>
  <si>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</si>
  <si>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</si>
  <si>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</si>
  <si>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</si>
  <si>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</si>
  <si>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</si>
  <si>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</si>
  <si>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</si>
  <si>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</si>
  <si>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</si>
  <si>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</si>
  <si>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</si>
  <si>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</si>
  <si>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</si>
  <si>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</si>
  <si>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</si>
  <si>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</si>
  <si>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</si>
  <si>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</si>
  <si>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</si>
  <si>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</si>
  <si>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</si>
  <si>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</si>
  <si>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</si>
  <si>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</si>
  <si>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</si>
  <si>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</si>
  <si>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</si>
  <si>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</si>
  <si>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</si>
  <si>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</si>
  <si>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</si>
  <si>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</si>
  <si>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</si>
  <si>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</si>
  <si>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</si>
  <si>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</si>
  <si>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</si>
  <si>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</si>
  <si>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</si>
  <si>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</si>
  <si>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</si>
  <si>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</si>
  <si>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</si>
  <si>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</si>
  <si>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</si>
  <si>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</si>
  <si>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</si>
  <si>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</si>
  <si>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</si>
  <si>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</si>
  <si>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</si>
  <si>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</si>
  <si>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</si>
  <si>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</si>
  <si>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</si>
  <si>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</si>
  <si>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</si>
  <si>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</si>
  <si>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</si>
  <si>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</si>
  <si>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</si>
  <si>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</si>
  <si>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</si>
  <si>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</si>
  <si>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</si>
  <si>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</si>
  <si>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</si>
  <si>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</si>
  <si>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</si>
  <si>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</si>
  <si>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</si>
  <si>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</si>
  <si>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</si>
  <si>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</si>
  <si>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</si>
  <si>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</si>
  <si>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</si>
  <si>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</si>
  <si>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</si>
  <si>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</si>
  <si>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</si>
  <si>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</si>
  <si>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</si>
  <si>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</si>
  <si>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</si>
  <si>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</si>
  <si>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</si>
  <si>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</si>
  <si>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</si>
  <si>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</si>
  <si>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</si>
  <si>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</si>
  <si>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</si>
  <si>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</si>
  <si>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</si>
  <si>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</si>
  <si>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</si>
  <si>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</si>
  <si>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</si>
  <si>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</si>
  <si>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</si>
  <si>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</si>
  <si>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</si>
  <si>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</si>
  <si>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</si>
  <si>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</si>
  <si>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</si>
  <si>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</si>
  <si>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</si>
  <si>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</si>
  <si>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</si>
  <si>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</si>
  <si>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</si>
  <si>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</si>
  <si>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</si>
  <si>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</si>
  <si>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</si>
  <si>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</si>
  <si>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</si>
  <si>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</si>
  <si>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</si>
  <si>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</si>
  <si>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</si>
  <si>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</si>
  <si>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</si>
  <si>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</si>
  <si>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</si>
  <si>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</si>
  <si>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</si>
  <si>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</si>
  <si>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</si>
  <si>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</si>
  <si>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</si>
  <si>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</si>
  <si>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</si>
  <si>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</si>
  <si>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</si>
  <si>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</si>
  <si>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</si>
  <si>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</si>
  <si>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</si>
  <si>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</si>
  <si>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</si>
  <si>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</si>
  <si>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</si>
  <si>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</si>
  <si>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</si>
  <si>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</si>
  <si>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</si>
  <si>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</si>
  <si>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</si>
  <si>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</si>
  <si>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</si>
  <si>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</si>
  <si>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</si>
  <si>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</si>
  <si>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</si>
  <si>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</si>
  <si>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</si>
  <si>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</si>
  <si>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</si>
  <si>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</si>
  <si>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</si>
  <si>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</si>
  <si>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</si>
  <si>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</si>
  <si>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</si>
  <si>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</si>
  <si>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</si>
  <si>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</si>
  <si>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</si>
  <si>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</si>
  <si>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</si>
  <si>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</si>
  <si>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</si>
  <si>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</si>
  <si>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</si>
  <si>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</si>
  <si>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</si>
  <si>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</si>
  <si>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</si>
  <si>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</si>
  <si>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</si>
  <si>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</si>
  <si>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</si>
  <si>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</si>
  <si>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</si>
  <si>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</si>
  <si>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</si>
  <si>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</si>
  <si>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大臣官房</t>
    <phoneticPr fontId="5"/>
  </si>
  <si>
    <t>技術調査課</t>
  </si>
  <si>
    <t>課長　森戸 義貴</t>
    <phoneticPr fontId="34"/>
  </si>
  <si>
    <t>世界最先端デジタル国家創造宣言・官民データ活用推進基本計画（令和２年７月閣議決定）
経済財政運営と改革の基本方針２０２０（令和２年７月閣議決定）
科学技術イノベーション総合戦略２０２０（令和２年７月閣議決定）
AI戦略２０２０（令和２年７月閣議決定）</t>
    <rPh sb="16" eb="18">
      <t>カンミン</t>
    </rPh>
    <rPh sb="21" eb="23">
      <t>カツヨウ</t>
    </rPh>
    <rPh sb="23" eb="25">
      <t>スイシン</t>
    </rPh>
    <rPh sb="25" eb="27">
      <t>キホン</t>
    </rPh>
    <rPh sb="27" eb="29">
      <t>ケイカク</t>
    </rPh>
    <rPh sb="30" eb="32">
      <t>レイワ</t>
    </rPh>
    <rPh sb="61" eb="63">
      <t>レイワ</t>
    </rPh>
    <rPh sb="93" eb="95">
      <t>レイワ</t>
    </rPh>
    <rPh sb="107" eb="109">
      <t>センリャク</t>
    </rPh>
    <phoneticPr fontId="34"/>
  </si>
  <si>
    <t>-</t>
    <phoneticPr fontId="5"/>
  </si>
  <si>
    <t>○</t>
  </si>
  <si>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34"/>
  </si>
  <si>
    <t>-</t>
    <phoneticPr fontId="5"/>
  </si>
  <si>
    <t>　　X/Y</t>
  </si>
  <si>
    <t>社会資本整備等１．公共投資における効率化・重点化と担い手確保</t>
    <phoneticPr fontId="5"/>
  </si>
  <si>
    <t>支出先については、企画競争により競争性の確保に努めており、資格要件の設定にあたっては、テクリス登録等により複数社の応募が可能であることを確認したうえで手続きを行っている。</t>
  </si>
  <si>
    <t>無</t>
  </si>
  <si>
    <t>有</t>
  </si>
  <si>
    <t>‐</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</si>
  <si>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</si>
  <si>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</si>
  <si>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</si>
  <si>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4"/>
  </si>
  <si>
    <t>人件費</t>
    <rPh sb="0" eb="3">
      <t>ジンケンヒ</t>
    </rPh>
    <phoneticPr fontId="34"/>
  </si>
  <si>
    <t>随意契約
（企画競争）</t>
    <rPh sb="2" eb="4">
      <t>ケイヤク</t>
    </rPh>
    <rPh sb="6" eb="8">
      <t>キカク</t>
    </rPh>
    <rPh sb="8" eb="10">
      <t>キョウソウ</t>
    </rPh>
    <phoneticPr fontId="34"/>
  </si>
  <si>
    <t>オープンデータ・イノベーションの取組の推進に必要な経費</t>
    <phoneticPr fontId="5"/>
  </si>
  <si>
    <t>各府省、地方公共団体、民間の施設管理者等と連携し、オープンデータ化を進めるとともに、施設管理者、研究機関、IoT、AI等の技術を有するベンチャー企業等が連携するオープンイノベーションを実現し、新技術、新材料、新工法の導入による維持管理のスマート化を図る。</t>
    <phoneticPr fontId="5"/>
  </si>
  <si>
    <t>　ICT等を活用し、調査・測量から設計、施工、検査、維持管理・更新までのあらゆる建設生産プロセスを3次元データでつなぎ、抜本的な生産性向上を図る「i-Construction」の推進により、測量、設計、工事、維持管理等の各建設生産プロセスの3次元データが蓄積されてきている。さらに、各分野の個別施設の諸元や維持管理情報を蓄積・公開する社会資本情報プラットフォームについても、河川や道路などの主要な分野の情報が蓄積されてきているとともに、厚生労働省等の他省庁との連携も進みつつある。　
今後、i-Construction推進による建設現場の更なる生産性向上や、地方での老朽化対策を推進するため、国が有する各データベースの統合運用の基本設計、システムの整備等を実施する。</t>
    <phoneticPr fontId="5"/>
  </si>
  <si>
    <t>-</t>
    <phoneticPr fontId="5"/>
  </si>
  <si>
    <t>数（万）</t>
    <rPh sb="0" eb="1">
      <t>カズ</t>
    </rPh>
    <rPh sb="2" eb="3">
      <t>マン</t>
    </rPh>
    <phoneticPr fontId="5"/>
  </si>
  <si>
    <t>国土交通省大臣官房調べ（令和２年度４月時点の実績）</t>
    <rPh sb="12" eb="14">
      <t>レイワ</t>
    </rPh>
    <rPh sb="15" eb="17">
      <t>ネンド</t>
    </rPh>
    <rPh sb="18" eb="19">
      <t>ガツ</t>
    </rPh>
    <rPh sb="19" eb="21">
      <t>ジテン</t>
    </rPh>
    <rPh sb="22" eb="24">
      <t>ジッセキ</t>
    </rPh>
    <phoneticPr fontId="5"/>
  </si>
  <si>
    <t>データプラットフォームの構築に関する報告書数</t>
    <rPh sb="12" eb="14">
      <t>コウチク</t>
    </rPh>
    <rPh sb="15" eb="16">
      <t>カン</t>
    </rPh>
    <rPh sb="18" eb="21">
      <t>ホウコクショ</t>
    </rPh>
    <rPh sb="21" eb="22">
      <t>スウ</t>
    </rPh>
    <phoneticPr fontId="34"/>
  </si>
  <si>
    <t>単位当たりコスト=X／Y
X:執行額（単位：百万円）
Y：データプラットフォームの構築に関する報告書数</t>
    <rPh sb="0" eb="2">
      <t>タンイ</t>
    </rPh>
    <rPh sb="2" eb="3">
      <t>ア</t>
    </rPh>
    <rPh sb="15" eb="17">
      <t>シッコウ</t>
    </rPh>
    <rPh sb="17" eb="18">
      <t>ガク</t>
    </rPh>
    <rPh sb="19" eb="21">
      <t>タンイ</t>
    </rPh>
    <rPh sb="22" eb="24">
      <t>ヒャクマン</t>
    </rPh>
    <rPh sb="24" eb="25">
      <t>エン</t>
    </rPh>
    <phoneticPr fontId="34"/>
  </si>
  <si>
    <t>－</t>
    <phoneticPr fontId="5"/>
  </si>
  <si>
    <t>100/2</t>
    <phoneticPr fontId="5"/>
  </si>
  <si>
    <t>90/1</t>
    <phoneticPr fontId="5"/>
  </si>
  <si>
    <t>インフラデータの有効活用</t>
    <rPh sb="8" eb="10">
      <t>ユウコウ</t>
    </rPh>
    <rPh sb="10" eb="12">
      <t>カツヨウ</t>
    </rPh>
    <phoneticPr fontId="5"/>
  </si>
  <si>
    <t>国土交通省が保有するデータと民間等のデータを連携するデータプラットフォームを構築し、フィジカル（現実）空間の事象をサイバー空間に再現するデジタルツインを実現することによって、業務の効率化やスマートシティ等の国土交通省の施策の高度化、産学官連携によるイノベーションの創出することが必要である。</t>
    <rPh sb="0" eb="2">
      <t>コクド</t>
    </rPh>
    <rPh sb="2" eb="5">
      <t>コウツウショウ</t>
    </rPh>
    <rPh sb="6" eb="8">
      <t>ホユウ</t>
    </rPh>
    <rPh sb="139" eb="141">
      <t>ヒツヨウ</t>
    </rPh>
    <phoneticPr fontId="34"/>
  </si>
  <si>
    <t>国が有する各データベースの統合運用の基本設計、システムの整備等を行うものであり。国が行うことが適当である。</t>
  </si>
  <si>
    <t>産学官連携によるイノベーションを創出し、施策の高度化を目指しており、極めて公益性が高く、国において優先的・先進的に行うべき事業である。</t>
    <rPh sb="0" eb="3">
      <t>サンガクカン</t>
    </rPh>
    <rPh sb="3" eb="5">
      <t>レンケイ</t>
    </rPh>
    <rPh sb="16" eb="18">
      <t>ソウシュツ</t>
    </rPh>
    <rPh sb="20" eb="22">
      <t>セサク</t>
    </rPh>
    <rPh sb="23" eb="26">
      <t>コウドカ</t>
    </rPh>
    <rPh sb="27" eb="29">
      <t>メザ</t>
    </rPh>
    <phoneticPr fontId="34"/>
  </si>
  <si>
    <t>有識者等に進捗状況について意見を諮り推進している。</t>
    <rPh sb="0" eb="3">
      <t>ユウシキシャ</t>
    </rPh>
    <rPh sb="3" eb="4">
      <t>トウ</t>
    </rPh>
    <rPh sb="5" eb="7">
      <t>シンチョク</t>
    </rPh>
    <rPh sb="7" eb="9">
      <t>ジョウキョウ</t>
    </rPh>
    <rPh sb="13" eb="15">
      <t>イケン</t>
    </rPh>
    <rPh sb="16" eb="17">
      <t>ハカ</t>
    </rPh>
    <rPh sb="18" eb="20">
      <t>スイシン</t>
    </rPh>
    <phoneticPr fontId="34"/>
  </si>
  <si>
    <t>検査を行い、成果を確認している。</t>
    <rPh sb="0" eb="2">
      <t>ケンサ</t>
    </rPh>
    <rPh sb="3" eb="4">
      <t>オコナ</t>
    </rPh>
    <rPh sb="6" eb="8">
      <t>セイカ</t>
    </rPh>
    <rPh sb="9" eb="11">
      <t>カクニン</t>
    </rPh>
    <phoneticPr fontId="34"/>
  </si>
  <si>
    <t>連携したデータ数が拡大している。</t>
    <rPh sb="0" eb="2">
      <t>レンケイ</t>
    </rPh>
    <rPh sb="7" eb="8">
      <t>スウ</t>
    </rPh>
    <rPh sb="9" eb="11">
      <t>カクダイ</t>
    </rPh>
    <phoneticPr fontId="34"/>
  </si>
  <si>
    <t>新31-0036</t>
    <rPh sb="0" eb="1">
      <t>シン</t>
    </rPh>
    <phoneticPr fontId="5"/>
  </si>
  <si>
    <t>令和２年度国土交通省におけるデータ連携基盤の構築に関する調査・検討業務</t>
    <rPh sb="0" eb="2">
      <t>レイワ</t>
    </rPh>
    <rPh sb="3" eb="5">
      <t>ネンド</t>
    </rPh>
    <rPh sb="5" eb="7">
      <t>コクド</t>
    </rPh>
    <rPh sb="7" eb="10">
      <t>コウツウショウ</t>
    </rPh>
    <rPh sb="17" eb="19">
      <t>レンケイ</t>
    </rPh>
    <rPh sb="19" eb="21">
      <t>キバン</t>
    </rPh>
    <rPh sb="22" eb="24">
      <t>コウチク</t>
    </rPh>
    <rPh sb="25" eb="26">
      <t>カン</t>
    </rPh>
    <rPh sb="28" eb="30">
      <t>チョウサ</t>
    </rPh>
    <rPh sb="31" eb="33">
      <t>ケントウ</t>
    </rPh>
    <phoneticPr fontId="5"/>
  </si>
  <si>
    <t>A.一般財団法人日本建設情報総合センター・社会基盤情報流通推進協議会共同提案体</t>
    <rPh sb="2" eb="4">
      <t>イッパン</t>
    </rPh>
    <rPh sb="4" eb="6">
      <t>ザイダン</t>
    </rPh>
    <rPh sb="6" eb="8">
      <t>ホウジン</t>
    </rPh>
    <rPh sb="8" eb="10">
      <t>ニホン</t>
    </rPh>
    <rPh sb="10" eb="12">
      <t>ケンセツ</t>
    </rPh>
    <rPh sb="12" eb="14">
      <t>ジョウホウ</t>
    </rPh>
    <rPh sb="14" eb="16">
      <t>ソウゴウ</t>
    </rPh>
    <rPh sb="21" eb="23">
      <t>シャカイ</t>
    </rPh>
    <rPh sb="23" eb="25">
      <t>キバン</t>
    </rPh>
    <rPh sb="25" eb="27">
      <t>ジョウホウ</t>
    </rPh>
    <rPh sb="27" eb="29">
      <t>リュウツウ</t>
    </rPh>
    <rPh sb="29" eb="31">
      <t>スイシン</t>
    </rPh>
    <rPh sb="31" eb="34">
      <t>キョウギカイ</t>
    </rPh>
    <rPh sb="34" eb="36">
      <t>キョウドウ</t>
    </rPh>
    <rPh sb="36" eb="38">
      <t>テイアン</t>
    </rPh>
    <rPh sb="38" eb="39">
      <t>カラダ</t>
    </rPh>
    <phoneticPr fontId="5"/>
  </si>
  <si>
    <t>令和２年度インフラ分野のDXに関するアドバイザリー業務</t>
    <rPh sb="0" eb="2">
      <t>レイワ</t>
    </rPh>
    <rPh sb="3" eb="5">
      <t>ネンド</t>
    </rPh>
    <rPh sb="9" eb="11">
      <t>ブンヤ</t>
    </rPh>
    <rPh sb="15" eb="16">
      <t>カン</t>
    </rPh>
    <rPh sb="25" eb="27">
      <t>ギョウム</t>
    </rPh>
    <phoneticPr fontId="5"/>
  </si>
  <si>
    <t>一般財団法人日本建設情報総合センター・社会基盤情報流通推進協議会共同提案体</t>
    <phoneticPr fontId="5"/>
  </si>
  <si>
    <t>令和２年度インフラ分野のDXに関するアドバイザリー業務</t>
    <phoneticPr fontId="5"/>
  </si>
  <si>
    <t>B.国際航業・日本電気・NECネッツエスアイ共同提案体</t>
    <rPh sb="2" eb="4">
      <t>コクサイ</t>
    </rPh>
    <rPh sb="4" eb="6">
      <t>コウギョウ</t>
    </rPh>
    <rPh sb="7" eb="9">
      <t>ニホン</t>
    </rPh>
    <rPh sb="9" eb="11">
      <t>デンキ</t>
    </rPh>
    <rPh sb="22" eb="24">
      <t>キョウドウ</t>
    </rPh>
    <rPh sb="24" eb="26">
      <t>テイアン</t>
    </rPh>
    <rPh sb="26" eb="27">
      <t>カラダ</t>
    </rPh>
    <phoneticPr fontId="5"/>
  </si>
  <si>
    <t>国際航業・日本電気・NECネッツエスアイ共同提案体</t>
    <phoneticPr fontId="5"/>
  </si>
  <si>
    <t>C.株式会社三菱総合研究所</t>
    <rPh sb="2" eb="4">
      <t>カブシキ</t>
    </rPh>
    <rPh sb="4" eb="6">
      <t>カイシャ</t>
    </rPh>
    <rPh sb="6" eb="8">
      <t>ミツビシ</t>
    </rPh>
    <rPh sb="8" eb="10">
      <t>ソウゴウ</t>
    </rPh>
    <rPh sb="10" eb="13">
      <t>ケンキュウショ</t>
    </rPh>
    <phoneticPr fontId="5"/>
  </si>
  <si>
    <t>令和２年度インフラ分野のDXの普及啓発に向けた広報業務</t>
    <rPh sb="0" eb="2">
      <t>レイワ</t>
    </rPh>
    <rPh sb="3" eb="5">
      <t>ネンド</t>
    </rPh>
    <rPh sb="9" eb="11">
      <t>ブンヤ</t>
    </rPh>
    <rPh sb="15" eb="17">
      <t>フキュウ</t>
    </rPh>
    <rPh sb="17" eb="19">
      <t>ケイハツ</t>
    </rPh>
    <rPh sb="20" eb="21">
      <t>ム</t>
    </rPh>
    <rPh sb="23" eb="25">
      <t>コウホウ</t>
    </rPh>
    <rPh sb="25" eb="27">
      <t>ギョウム</t>
    </rPh>
    <phoneticPr fontId="5"/>
  </si>
  <si>
    <t>令和２年度インフラ分野のDXの普及啓発に向けた広報業務</t>
    <phoneticPr fontId="5"/>
  </si>
  <si>
    <t>株式会社三菱総合研究所</t>
    <phoneticPr fontId="5"/>
  </si>
  <si>
    <t>令和２年度国土交通省におけるデータ連携基盤の構築に関する調査・検討業務</t>
    <phoneticPr fontId="5"/>
  </si>
  <si>
    <t>・本事業は、外部有識者による評価委員会において「事前評価」を受け、データプラットフォームの整備に向けた重要な事業であり実施すべきと評価された。
・発注にあたっては、価格競争や企画競争により競争性の確保に努めている。</t>
    <rPh sb="45" eb="47">
      <t>セイビ</t>
    </rPh>
    <rPh sb="48" eb="49">
      <t>ム</t>
    </rPh>
    <rPh sb="51" eb="53">
      <t>ジュウヨウ</t>
    </rPh>
    <rPh sb="54" eb="56">
      <t>ジギョウ</t>
    </rPh>
    <phoneticPr fontId="34"/>
  </si>
  <si>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34"/>
  </si>
  <si>
    <t>国土交通データプラットフォームと連携するデータ数</t>
    <rPh sb="0" eb="2">
      <t>コクド</t>
    </rPh>
    <rPh sb="2" eb="4">
      <t>コウツウ</t>
    </rPh>
    <rPh sb="16" eb="18">
      <t>レンケイ</t>
    </rPh>
    <rPh sb="23" eb="24">
      <t>スウ</t>
    </rPh>
    <phoneticPr fontId="34"/>
  </si>
  <si>
    <t>90/3</t>
    <phoneticPr fontId="5"/>
  </si>
  <si>
    <t>国交</t>
  </si>
  <si>
    <t>国土交通省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</si>
</sst>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5" fillId="0" borderId="24" xfId="0"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0" xfId="0" applyFont="1" applyBorder="1" applyAlignment="1" applyProtection="1">
      <alignment horizontal="left" vertical="center" wrapText="1"/>
      <protection locked="0"/>
    </xf>
    <xf numFmtId="0" fontId="0" fillId="0" borderId="171"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6"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3" fillId="0" borderId="40" xfId="2" applyFont="1" applyFill="1" applyBorder="1" applyAlignment="1" applyProtection="1">
      <alignment horizontal="left" vertical="center" wrapText="1" shrinkToFit="1"/>
      <protection locked="0"/>
    </xf>
    <xf numFmtId="0" fontId="33" fillId="0" borderId="41" xfId="2" applyFont="1" applyFill="1" applyBorder="1" applyAlignment="1" applyProtection="1">
      <alignment horizontal="left" vertical="center" wrapText="1" shrinkToFit="1"/>
      <protection locked="0"/>
    </xf>
    <xf numFmtId="0" fontId="3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0" borderId="41"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176893</xdr:colOff>
      <xdr:row>748</xdr:row>
      <xdr:rowOff>54428</xdr:rowOff>
    </xdr:from>
    <xdr:ext cx="889987" cy="459100"/>
    <xdr:sp macro="" textlink="">
      <xdr:nvSpPr>
        <xdr:cNvPr id="2" name="テキスト ボックス 2"/>
        <xdr:cNvSpPr txBox="1"/>
      </xdr:nvSpPr>
      <xdr:spPr>
        <a:xfrm>
          <a:off x="1605643" y="36644035"/>
          <a:ext cx="889987"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88</a:t>
          </a:r>
          <a:r>
            <a:rPr kumimoji="1" lang="ja-JP" altLang="en-US" sz="1100"/>
            <a:t>百万円</a:t>
          </a:r>
        </a:p>
      </xdr:txBody>
    </xdr:sp>
    <xdr:clientData/>
  </xdr:oneCellAnchor>
  <xdr:twoCellAnchor>
    <xdr:from>
      <xdr:col>10</xdr:col>
      <xdr:colOff>13607</xdr:colOff>
      <xdr:row>749</xdr:row>
      <xdr:rowOff>149678</xdr:rowOff>
    </xdr:from>
    <xdr:to>
      <xdr:col>10</xdr:col>
      <xdr:colOff>13608</xdr:colOff>
      <xdr:row>753</xdr:row>
      <xdr:rowOff>13608</xdr:rowOff>
    </xdr:to>
    <xdr:cxnSp macro="">
      <xdr:nvCxnSpPr>
        <xdr:cNvPr id="3" name="直線矢印コネクタ 3"/>
        <xdr:cNvCxnSpPr/>
      </xdr:nvCxnSpPr>
      <xdr:spPr>
        <a:xfrm flipH="1">
          <a:off x="2054678" y="38304107"/>
          <a:ext cx="1" cy="12790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149678</xdr:colOff>
      <xdr:row>753</xdr:row>
      <xdr:rowOff>27214</xdr:rowOff>
    </xdr:from>
    <xdr:ext cx="1483360" cy="274955"/>
    <xdr:sp macro="" textlink="">
      <xdr:nvSpPr>
        <xdr:cNvPr id="8" name="テキスト ボックス 9"/>
        <xdr:cNvSpPr txBox="1"/>
      </xdr:nvSpPr>
      <xdr:spPr>
        <a:xfrm>
          <a:off x="1578428" y="39596785"/>
          <a:ext cx="1483360" cy="2749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oneCellAnchor>
    <xdr:from>
      <xdr:col>9</xdr:col>
      <xdr:colOff>0</xdr:colOff>
      <xdr:row>753</xdr:row>
      <xdr:rowOff>326573</xdr:rowOff>
    </xdr:from>
    <xdr:ext cx="1482090" cy="459100"/>
    <xdr:sp macro="" textlink="">
      <xdr:nvSpPr>
        <xdr:cNvPr id="9" name="テキスト ボックス 4"/>
        <xdr:cNvSpPr txBox="1"/>
      </xdr:nvSpPr>
      <xdr:spPr>
        <a:xfrm>
          <a:off x="1836964" y="39896144"/>
          <a:ext cx="148209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endParaRPr lang="ja-JP" altLang="ja-JP">
            <a:effectLst/>
          </a:endParaRPr>
        </a:p>
        <a:p>
          <a:pPr algn="ctr"/>
          <a:r>
            <a:rPr kumimoji="1" lang="en-US" altLang="ja-JP" sz="1100"/>
            <a:t>68</a:t>
          </a:r>
          <a:r>
            <a:rPr kumimoji="1" lang="ja-JP" altLang="en-US" sz="1100"/>
            <a:t>百万円</a:t>
          </a:r>
        </a:p>
      </xdr:txBody>
    </xdr:sp>
    <xdr:clientData/>
  </xdr:oneCellAnchor>
  <xdr:twoCellAnchor>
    <xdr:from>
      <xdr:col>13</xdr:col>
      <xdr:colOff>13607</xdr:colOff>
      <xdr:row>748</xdr:row>
      <xdr:rowOff>149679</xdr:rowOff>
    </xdr:from>
    <xdr:to>
      <xdr:col>21</xdr:col>
      <xdr:colOff>13607</xdr:colOff>
      <xdr:row>749</xdr:row>
      <xdr:rowOff>101500</xdr:rowOff>
    </xdr:to>
    <xdr:sp macro="" textlink="">
      <xdr:nvSpPr>
        <xdr:cNvPr id="10" name="大かっこ 28"/>
        <xdr:cNvSpPr/>
      </xdr:nvSpPr>
      <xdr:spPr>
        <a:xfrm>
          <a:off x="2667000" y="36739286"/>
          <a:ext cx="1632857" cy="305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122464</xdr:colOff>
      <xdr:row>748</xdr:row>
      <xdr:rowOff>176894</xdr:rowOff>
    </xdr:from>
    <xdr:to>
      <xdr:col>23</xdr:col>
      <xdr:colOff>163904</xdr:colOff>
      <xdr:row>749</xdr:row>
      <xdr:rowOff>163286</xdr:rowOff>
    </xdr:to>
    <xdr:sp macro="" textlink="">
      <xdr:nvSpPr>
        <xdr:cNvPr id="11" name="テキスト ボックス 27"/>
        <xdr:cNvSpPr txBox="1"/>
      </xdr:nvSpPr>
      <xdr:spPr>
        <a:xfrm>
          <a:off x="2775857" y="36766501"/>
          <a:ext cx="2082511" cy="34017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システムの整備</a:t>
          </a:r>
          <a:r>
            <a:rPr lang="ja-JP" altLang="ja-JP" sz="1100" b="0" i="0" baseline="0">
              <a:solidFill>
                <a:schemeClr val="tx1"/>
              </a:solidFill>
              <a:latin typeface="+mn-lt"/>
              <a:ea typeface="+mn-ea"/>
              <a:cs typeface="+mn-cs"/>
            </a:rPr>
            <a:t>主体</a:t>
          </a:r>
          <a:endParaRPr lang="ja-JP" altLang="ja-JP"/>
        </a:p>
        <a:p>
          <a:pPr algn="l">
            <a:lnSpc>
              <a:spcPts val="1200"/>
            </a:lnSpc>
          </a:pPr>
          <a:endParaRPr kumimoji="1" lang="ja-JP" altLang="en-US" sz="1100"/>
        </a:p>
      </xdr:txBody>
    </xdr:sp>
    <xdr:clientData/>
  </xdr:twoCellAnchor>
  <xdr:oneCellAnchor>
    <xdr:from>
      <xdr:col>17</xdr:col>
      <xdr:colOff>0</xdr:colOff>
      <xdr:row>753</xdr:row>
      <xdr:rowOff>340178</xdr:rowOff>
    </xdr:from>
    <xdr:ext cx="1482090" cy="459100"/>
    <xdr:sp macro="" textlink="">
      <xdr:nvSpPr>
        <xdr:cNvPr id="12" name="テキスト ボックス 4"/>
        <xdr:cNvSpPr txBox="1"/>
      </xdr:nvSpPr>
      <xdr:spPr>
        <a:xfrm>
          <a:off x="3469821" y="38698714"/>
          <a:ext cx="148209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．民間企業等</a:t>
          </a:r>
          <a:endParaRPr lang="ja-JP" altLang="ja-JP">
            <a:effectLst/>
          </a:endParaRPr>
        </a:p>
        <a:p>
          <a:pPr algn="ctr"/>
          <a:r>
            <a:rPr kumimoji="1" lang="en-US" altLang="ja-JP" sz="1100"/>
            <a:t>14</a:t>
          </a:r>
          <a:r>
            <a:rPr kumimoji="1" lang="ja-JP" altLang="en-US" sz="1100"/>
            <a:t>百万円</a:t>
          </a:r>
        </a:p>
      </xdr:txBody>
    </xdr:sp>
    <xdr:clientData/>
  </xdr:oneCellAnchor>
  <xdr:oneCellAnchor>
    <xdr:from>
      <xdr:col>25</xdr:col>
      <xdr:colOff>27214</xdr:colOff>
      <xdr:row>753</xdr:row>
      <xdr:rowOff>340178</xdr:rowOff>
    </xdr:from>
    <xdr:ext cx="1482090" cy="459100"/>
    <xdr:sp macro="" textlink="">
      <xdr:nvSpPr>
        <xdr:cNvPr id="13" name="テキスト ボックス 4"/>
        <xdr:cNvSpPr txBox="1"/>
      </xdr:nvSpPr>
      <xdr:spPr>
        <a:xfrm>
          <a:off x="5129893" y="38698714"/>
          <a:ext cx="1482090" cy="459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．民間企業等</a:t>
          </a:r>
          <a:endParaRPr lang="ja-JP" altLang="ja-JP">
            <a:effectLst/>
          </a:endParaRPr>
        </a:p>
        <a:p>
          <a:pPr algn="ctr"/>
          <a:r>
            <a:rPr kumimoji="1" lang="en-US" altLang="ja-JP" sz="1100"/>
            <a:t>6</a:t>
          </a:r>
          <a:r>
            <a:rPr kumimoji="1" lang="ja-JP" altLang="en-US" sz="1100"/>
            <a:t>百万円</a:t>
          </a:r>
        </a:p>
      </xdr:txBody>
    </xdr:sp>
    <xdr:clientData/>
  </xdr:oneCellAnchor>
  <xdr:twoCellAnchor>
    <xdr:from>
      <xdr:col>9</xdr:col>
      <xdr:colOff>0</xdr:colOff>
      <xdr:row>755</xdr:row>
      <xdr:rowOff>163286</xdr:rowOff>
    </xdr:from>
    <xdr:to>
      <xdr:col>16</xdr:col>
      <xdr:colOff>54429</xdr:colOff>
      <xdr:row>785</xdr:row>
      <xdr:rowOff>115108</xdr:rowOff>
    </xdr:to>
    <xdr:sp macro="" textlink="">
      <xdr:nvSpPr>
        <xdr:cNvPr id="15" name="大かっこ 28"/>
        <xdr:cNvSpPr/>
      </xdr:nvSpPr>
      <xdr:spPr>
        <a:xfrm>
          <a:off x="1836964" y="39229393"/>
          <a:ext cx="1483179" cy="305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13606</xdr:colOff>
      <xdr:row>755</xdr:row>
      <xdr:rowOff>163286</xdr:rowOff>
    </xdr:from>
    <xdr:to>
      <xdr:col>18</xdr:col>
      <xdr:colOff>13606</xdr:colOff>
      <xdr:row>785</xdr:row>
      <xdr:rowOff>176892</xdr:rowOff>
    </xdr:to>
    <xdr:sp macro="" textlink="">
      <xdr:nvSpPr>
        <xdr:cNvPr id="16" name="テキスト ボックス 27"/>
        <xdr:cNvSpPr txBox="1"/>
      </xdr:nvSpPr>
      <xdr:spPr>
        <a:xfrm>
          <a:off x="1850570" y="39229393"/>
          <a:ext cx="1836965" cy="36739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実態調査、修正設計等</a:t>
          </a:r>
          <a:endParaRPr lang="ja-JP" altLang="ja-JP"/>
        </a:p>
        <a:p>
          <a:pPr algn="l">
            <a:lnSpc>
              <a:spcPts val="1200"/>
            </a:lnSpc>
          </a:pPr>
          <a:endParaRPr kumimoji="1" lang="ja-JP" altLang="en-US" sz="1100"/>
        </a:p>
      </xdr:txBody>
    </xdr:sp>
    <xdr:clientData/>
  </xdr:twoCellAnchor>
  <xdr:twoCellAnchor>
    <xdr:from>
      <xdr:col>17</xdr:col>
      <xdr:colOff>54430</xdr:colOff>
      <xdr:row>755</xdr:row>
      <xdr:rowOff>122463</xdr:rowOff>
    </xdr:from>
    <xdr:to>
      <xdr:col>24</xdr:col>
      <xdr:colOff>81644</xdr:colOff>
      <xdr:row>786</xdr:row>
      <xdr:rowOff>149679</xdr:rowOff>
    </xdr:to>
    <xdr:sp macro="" textlink="">
      <xdr:nvSpPr>
        <xdr:cNvPr id="17" name="テキスト ボックス 27"/>
        <xdr:cNvSpPr txBox="1"/>
      </xdr:nvSpPr>
      <xdr:spPr>
        <a:xfrm>
          <a:off x="3524251" y="39188570"/>
          <a:ext cx="1455964" cy="69396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システムアーキテクチャの検討</a:t>
          </a:r>
          <a:endParaRPr lang="en-US" altLang="ja-JP" sz="1100" b="0" i="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defRPr/>
          </a:pPr>
          <a:endParaRPr lang="ja-JP" altLang="ja-JP"/>
        </a:p>
        <a:p>
          <a:pPr algn="l">
            <a:lnSpc>
              <a:spcPts val="1200"/>
            </a:lnSpc>
          </a:pPr>
          <a:endParaRPr kumimoji="1" lang="ja-JP" altLang="en-US" sz="1100"/>
        </a:p>
      </xdr:txBody>
    </xdr:sp>
    <xdr:clientData/>
  </xdr:twoCellAnchor>
  <xdr:twoCellAnchor>
    <xdr:from>
      <xdr:col>17</xdr:col>
      <xdr:colOff>13608</xdr:colOff>
      <xdr:row>755</xdr:row>
      <xdr:rowOff>163287</xdr:rowOff>
    </xdr:from>
    <xdr:to>
      <xdr:col>24</xdr:col>
      <xdr:colOff>68037</xdr:colOff>
      <xdr:row>785</xdr:row>
      <xdr:rowOff>115109</xdr:rowOff>
    </xdr:to>
    <xdr:sp macro="" textlink="">
      <xdr:nvSpPr>
        <xdr:cNvPr id="18" name="大かっこ 28"/>
        <xdr:cNvSpPr/>
      </xdr:nvSpPr>
      <xdr:spPr>
        <a:xfrm>
          <a:off x="3483429" y="39229394"/>
          <a:ext cx="1483179" cy="305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68036</xdr:colOff>
      <xdr:row>755</xdr:row>
      <xdr:rowOff>163286</xdr:rowOff>
    </xdr:from>
    <xdr:to>
      <xdr:col>33</xdr:col>
      <xdr:colOff>13607</xdr:colOff>
      <xdr:row>785</xdr:row>
      <xdr:rowOff>122463</xdr:rowOff>
    </xdr:to>
    <xdr:sp macro="" textlink="">
      <xdr:nvSpPr>
        <xdr:cNvPr id="19" name="テキスト ボックス 27"/>
        <xdr:cNvSpPr txBox="1"/>
      </xdr:nvSpPr>
      <xdr:spPr>
        <a:xfrm>
          <a:off x="5170715" y="39229393"/>
          <a:ext cx="1578428" cy="31296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普及に向けた広報</a:t>
          </a:r>
          <a:endParaRPr lang="en-US" altLang="ja-JP" sz="1100" b="0" i="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defRPr/>
          </a:pPr>
          <a:endParaRPr lang="ja-JP" altLang="ja-JP"/>
        </a:p>
        <a:p>
          <a:pPr algn="l">
            <a:lnSpc>
              <a:spcPts val="1200"/>
            </a:lnSpc>
          </a:pPr>
          <a:endParaRPr kumimoji="1" lang="ja-JP" altLang="en-US" sz="1100"/>
        </a:p>
      </xdr:txBody>
    </xdr:sp>
    <xdr:clientData/>
  </xdr:twoCellAnchor>
  <xdr:twoCellAnchor>
    <xdr:from>
      <xdr:col>25</xdr:col>
      <xdr:colOff>13607</xdr:colOff>
      <xdr:row>755</xdr:row>
      <xdr:rowOff>163286</xdr:rowOff>
    </xdr:from>
    <xdr:to>
      <xdr:col>32</xdr:col>
      <xdr:colOff>68036</xdr:colOff>
      <xdr:row>785</xdr:row>
      <xdr:rowOff>115108</xdr:rowOff>
    </xdr:to>
    <xdr:sp macro="" textlink="">
      <xdr:nvSpPr>
        <xdr:cNvPr id="20" name="大かっこ 28"/>
        <xdr:cNvSpPr/>
      </xdr:nvSpPr>
      <xdr:spPr>
        <a:xfrm>
          <a:off x="5116286" y="39229393"/>
          <a:ext cx="1483179" cy="305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8"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406</v>
      </c>
      <c r="AJ2" s="956" t="s">
        <v>767</v>
      </c>
      <c r="AK2" s="956"/>
      <c r="AL2" s="956"/>
      <c r="AM2" s="956"/>
      <c r="AN2" s="98" t="s">
        <v>406</v>
      </c>
      <c r="AO2" s="956">
        <v>20</v>
      </c>
      <c r="AP2" s="956"/>
      <c r="AQ2" s="956"/>
      <c r="AR2" s="99" t="s">
        <v>711</v>
      </c>
      <c r="AS2" s="962">
        <v>360</v>
      </c>
      <c r="AT2" s="962"/>
      <c r="AU2" s="962"/>
      <c r="AV2" s="98" t="str">
        <f>IF(AW2="","","-")</f>
        <v/>
      </c>
      <c r="AW2" s="922"/>
      <c r="AX2" s="922"/>
    </row>
    <row r="3" spans="1:50" ht="21" customHeight="1" thickBot="1" x14ac:dyDescent="0.2">
      <c r="A3" s="877" t="s">
        <v>704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768</v>
      </c>
      <c r="AK3" s="879"/>
      <c r="AL3" s="879"/>
      <c r="AM3" s="879"/>
      <c r="AN3" s="879"/>
      <c r="AO3" s="879"/>
      <c r="AP3" s="879"/>
      <c r="AQ3" s="879"/>
      <c r="AR3" s="879"/>
      <c r="AS3" s="879"/>
      <c r="AT3" s="879"/>
      <c r="AU3" s="879"/>
      <c r="AV3" s="879"/>
      <c r="AW3" s="879"/>
      <c r="AX3" s="24" t="s">
        <v>65</v>
      </c>
    </row>
    <row r="4" spans="1:50" ht="24.75" customHeight="1" x14ac:dyDescent="0.15">
      <c r="A4" s="718" t="s">
        <v>25</v>
      </c>
      <c r="B4" s="719"/>
      <c r="C4" s="719"/>
      <c r="D4" s="719"/>
      <c r="E4" s="719"/>
      <c r="F4" s="719"/>
      <c r="G4" s="696" t="s">
        <v>732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49" t="s">
        <v>508</v>
      </c>
      <c r="H5" s="850"/>
      <c r="I5" s="850"/>
      <c r="J5" s="850"/>
      <c r="K5" s="850"/>
      <c r="L5" s="850"/>
      <c r="M5" s="851" t="s">
        <v>66</v>
      </c>
      <c r="N5" s="852"/>
      <c r="O5" s="852"/>
      <c r="P5" s="852"/>
      <c r="Q5" s="852"/>
      <c r="R5" s="853"/>
      <c r="S5" s="854" t="s">
        <v>513</v>
      </c>
      <c r="T5" s="850"/>
      <c r="U5" s="850"/>
      <c r="V5" s="850"/>
      <c r="W5" s="850"/>
      <c r="X5" s="855"/>
      <c r="Y5" s="712" t="s">
        <v>3</v>
      </c>
      <c r="Z5" s="548"/>
      <c r="AA5" s="548"/>
      <c r="AB5" s="548"/>
      <c r="AC5" s="548"/>
      <c r="AD5" s="549"/>
      <c r="AE5" s="713" t="s">
        <v>713</v>
      </c>
      <c r="AF5" s="713"/>
      <c r="AG5" s="713"/>
      <c r="AH5" s="713"/>
      <c r="AI5" s="713"/>
      <c r="AJ5" s="713"/>
      <c r="AK5" s="713"/>
      <c r="AL5" s="713"/>
      <c r="AM5" s="713"/>
      <c r="AN5" s="713"/>
      <c r="AO5" s="713"/>
      <c r="AP5" s="714"/>
      <c r="AQ5" s="715" t="s">
        <v>714</v>
      </c>
      <c r="AR5" s="716"/>
      <c r="AS5" s="716"/>
      <c r="AT5" s="716"/>
      <c r="AU5" s="716"/>
      <c r="AV5" s="716"/>
      <c r="AW5" s="716"/>
      <c r="AX5" s="717"/>
    </row>
    <row r="6" spans="1:50" ht="39" customHeight="1" x14ac:dyDescent="0.15">
      <c r="A6" s="720" t="s">
        <v>4</v>
      </c>
      <c r="B6" s="721"/>
      <c r="C6" s="721"/>
      <c r="D6" s="721"/>
      <c r="E6" s="721"/>
      <c r="F6" s="721"/>
      <c r="G6" s="395" t="str">
        <f>入力規則等!F39</f>
        <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8" customHeight="1" x14ac:dyDescent="0.15">
      <c r="A7" s="500" t="s">
        <v>22</v>
      </c>
      <c r="B7" s="501"/>
      <c r="C7" s="501"/>
      <c r="D7" s="501"/>
      <c r="E7" s="501"/>
      <c r="F7" s="502"/>
      <c r="G7" s="503" t="s">
        <v>716</v>
      </c>
      <c r="H7" s="504"/>
      <c r="I7" s="504"/>
      <c r="J7" s="504"/>
      <c r="K7" s="504"/>
      <c r="L7" s="504"/>
      <c r="M7" s="504"/>
      <c r="N7" s="504"/>
      <c r="O7" s="504"/>
      <c r="P7" s="504"/>
      <c r="Q7" s="504"/>
      <c r="R7" s="504"/>
      <c r="S7" s="504"/>
      <c r="T7" s="504"/>
      <c r="U7" s="504"/>
      <c r="V7" s="504"/>
      <c r="W7" s="504"/>
      <c r="X7" s="505"/>
      <c r="Y7" s="934" t="s">
        <v>389</v>
      </c>
      <c r="Z7" s="445"/>
      <c r="AA7" s="445"/>
      <c r="AB7" s="445"/>
      <c r="AC7" s="445"/>
      <c r="AD7" s="935"/>
      <c r="AE7" s="923" t="s">
        <v>715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0" t="s">
        <v>256</v>
      </c>
      <c r="B8" s="501"/>
      <c r="C8" s="501"/>
      <c r="D8" s="501"/>
      <c r="E8" s="501"/>
      <c r="F8" s="502"/>
      <c r="G8" s="957" t="str">
        <f>入力規則等!A27</f>
        <v>-</v>
      </c>
      <c r="H8" s="734"/>
      <c r="I8" s="734"/>
      <c r="J8" s="734"/>
      <c r="K8" s="734"/>
      <c r="L8" s="734"/>
      <c r="M8" s="734"/>
      <c r="N8" s="734"/>
      <c r="O8" s="734"/>
      <c r="P8" s="734"/>
      <c r="Q8" s="734"/>
      <c r="R8" s="734"/>
      <c r="S8" s="734"/>
      <c r="T8" s="734"/>
      <c r="U8" s="734"/>
      <c r="V8" s="734"/>
      <c r="W8" s="734"/>
      <c r="X8" s="958"/>
      <c r="Y8" s="856" t="s">
        <v>257</v>
      </c>
      <c r="Z8" s="857"/>
      <c r="AA8" s="857"/>
      <c r="AB8" s="857"/>
      <c r="AC8" s="857"/>
      <c r="AD8" s="858"/>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59" t="s">
        <v>23</v>
      </c>
      <c r="B9" s="860"/>
      <c r="C9" s="860"/>
      <c r="D9" s="860"/>
      <c r="E9" s="860"/>
      <c r="F9" s="860"/>
      <c r="G9" s="861" t="s">
        <v>733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5" t="s">
        <v>30</v>
      </c>
      <c r="B10" s="676"/>
      <c r="C10" s="676"/>
      <c r="D10" s="676"/>
      <c r="E10" s="676"/>
      <c r="F10" s="676"/>
      <c r="G10" s="766" t="s">
        <v>734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5" t="s">
        <v>5</v>
      </c>
      <c r="B11" s="676"/>
      <c r="C11" s="676"/>
      <c r="D11" s="676"/>
      <c r="E11" s="676"/>
      <c r="F11" s="677"/>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5" t="s">
        <v>24</v>
      </c>
      <c r="B12" s="976"/>
      <c r="C12" s="976"/>
      <c r="D12" s="976"/>
      <c r="E12" s="976"/>
      <c r="F12" s="977"/>
      <c r="G12" s="772"/>
      <c r="H12" s="773"/>
      <c r="I12" s="773"/>
      <c r="J12" s="773"/>
      <c r="K12" s="773"/>
      <c r="L12" s="773"/>
      <c r="M12" s="773"/>
      <c r="N12" s="773"/>
      <c r="O12" s="773"/>
      <c r="P12" s="452" t="s">
        <v>390</v>
      </c>
      <c r="Q12" s="447"/>
      <c r="R12" s="447"/>
      <c r="S12" s="447"/>
      <c r="T12" s="447"/>
      <c r="U12" s="447"/>
      <c r="V12" s="448"/>
      <c r="W12" s="452" t="s">
        <v>412</v>
      </c>
      <c r="X12" s="447"/>
      <c r="Y12" s="447"/>
      <c r="Z12" s="447"/>
      <c r="AA12" s="447"/>
      <c r="AB12" s="447"/>
      <c r="AC12" s="448"/>
      <c r="AD12" s="452" t="s">
        <v>701</v>
      </c>
      <c r="AE12" s="447"/>
      <c r="AF12" s="447"/>
      <c r="AG12" s="447"/>
      <c r="AH12" s="447"/>
      <c r="AI12" s="447"/>
      <c r="AJ12" s="448"/>
      <c r="AK12" s="452" t="s">
        <v>705</v>
      </c>
      <c r="AL12" s="447"/>
      <c r="AM12" s="447"/>
      <c r="AN12" s="447"/>
      <c r="AO12" s="447"/>
      <c r="AP12" s="447"/>
      <c r="AQ12" s="448"/>
      <c r="AR12" s="452" t="s">
        <v>706</v>
      </c>
      <c r="AS12" s="447"/>
      <c r="AT12" s="447"/>
      <c r="AU12" s="447"/>
      <c r="AV12" s="447"/>
      <c r="AW12" s="447"/>
      <c r="AX12" s="736"/>
    </row>
    <row r="13" spans="1:50" ht="21" customHeight="1" x14ac:dyDescent="0.15">
      <c r="A13" s="625"/>
      <c r="B13" s="626"/>
      <c r="C13" s="626"/>
      <c r="D13" s="626"/>
      <c r="E13" s="626"/>
      <c r="F13" s="627"/>
      <c r="G13" s="737" t="s">
        <v>6</v>
      </c>
      <c r="H13" s="738"/>
      <c r="I13" s="776" t="s">
        <v>7</v>
      </c>
      <c r="J13" s="777"/>
      <c r="K13" s="777"/>
      <c r="L13" s="777"/>
      <c r="M13" s="777"/>
      <c r="N13" s="777"/>
      <c r="O13" s="778"/>
      <c r="P13" s="672" t="s">
        <v>735</v>
      </c>
      <c r="Q13" s="673"/>
      <c r="R13" s="673"/>
      <c r="S13" s="673"/>
      <c r="T13" s="673"/>
      <c r="U13" s="673"/>
      <c r="V13" s="674"/>
      <c r="W13" s="672">
        <v>31</v>
      </c>
      <c r="X13" s="673"/>
      <c r="Y13" s="673"/>
      <c r="Z13" s="673"/>
      <c r="AA13" s="673"/>
      <c r="AB13" s="673"/>
      <c r="AC13" s="674"/>
      <c r="AD13" s="672">
        <v>90</v>
      </c>
      <c r="AE13" s="673"/>
      <c r="AF13" s="673"/>
      <c r="AG13" s="673"/>
      <c r="AH13" s="673"/>
      <c r="AI13" s="673"/>
      <c r="AJ13" s="674"/>
      <c r="AK13" s="672">
        <v>90</v>
      </c>
      <c r="AL13" s="673"/>
      <c r="AM13" s="673"/>
      <c r="AN13" s="673"/>
      <c r="AO13" s="673"/>
      <c r="AP13" s="673"/>
      <c r="AQ13" s="674"/>
      <c r="AR13" s="931">
        <v>90</v>
      </c>
      <c r="AS13" s="932"/>
      <c r="AT13" s="932"/>
      <c r="AU13" s="932"/>
      <c r="AV13" s="932"/>
      <c r="AW13" s="932"/>
      <c r="AX13" s="933"/>
    </row>
    <row r="14" spans="1:50" ht="21" customHeight="1" x14ac:dyDescent="0.15">
      <c r="A14" s="625"/>
      <c r="B14" s="626"/>
      <c r="C14" s="626"/>
      <c r="D14" s="626"/>
      <c r="E14" s="626"/>
      <c r="F14" s="627"/>
      <c r="G14" s="739"/>
      <c r="H14" s="740"/>
      <c r="I14" s="725" t="s">
        <v>8</v>
      </c>
      <c r="J14" s="774"/>
      <c r="K14" s="774"/>
      <c r="L14" s="774"/>
      <c r="M14" s="774"/>
      <c r="N14" s="774"/>
      <c r="O14" s="775"/>
      <c r="P14" s="672">
        <v>70</v>
      </c>
      <c r="Q14" s="673"/>
      <c r="R14" s="673"/>
      <c r="S14" s="673"/>
      <c r="T14" s="673"/>
      <c r="U14" s="673"/>
      <c r="V14" s="674"/>
      <c r="W14" s="672" t="s">
        <v>716</v>
      </c>
      <c r="X14" s="673"/>
      <c r="Y14" s="673"/>
      <c r="Z14" s="673"/>
      <c r="AA14" s="673"/>
      <c r="AB14" s="673"/>
      <c r="AC14" s="674"/>
      <c r="AD14" s="672" t="s">
        <v>716</v>
      </c>
      <c r="AE14" s="673"/>
      <c r="AF14" s="673"/>
      <c r="AG14" s="673"/>
      <c r="AH14" s="673"/>
      <c r="AI14" s="673"/>
      <c r="AJ14" s="674"/>
      <c r="AK14" s="672"/>
      <c r="AL14" s="673"/>
      <c r="AM14" s="673"/>
      <c r="AN14" s="673"/>
      <c r="AO14" s="673"/>
      <c r="AP14" s="673"/>
      <c r="AQ14" s="674"/>
      <c r="AR14" s="802"/>
      <c r="AS14" s="802"/>
      <c r="AT14" s="802"/>
      <c r="AU14" s="802"/>
      <c r="AV14" s="802"/>
      <c r="AW14" s="802"/>
      <c r="AX14" s="803"/>
    </row>
    <row r="15" spans="1:50" ht="21" customHeight="1" x14ac:dyDescent="0.15">
      <c r="A15" s="625"/>
      <c r="B15" s="626"/>
      <c r="C15" s="626"/>
      <c r="D15" s="626"/>
      <c r="E15" s="626"/>
      <c r="F15" s="627"/>
      <c r="G15" s="739"/>
      <c r="H15" s="740"/>
      <c r="I15" s="725" t="s">
        <v>51</v>
      </c>
      <c r="J15" s="726"/>
      <c r="K15" s="726"/>
      <c r="L15" s="726"/>
      <c r="M15" s="726"/>
      <c r="N15" s="726"/>
      <c r="O15" s="727"/>
      <c r="P15" s="672" t="s">
        <v>735</v>
      </c>
      <c r="Q15" s="673"/>
      <c r="R15" s="673"/>
      <c r="S15" s="673"/>
      <c r="T15" s="673"/>
      <c r="U15" s="673"/>
      <c r="V15" s="674"/>
      <c r="W15" s="672">
        <v>70</v>
      </c>
      <c r="X15" s="673"/>
      <c r="Y15" s="673"/>
      <c r="Z15" s="673"/>
      <c r="AA15" s="673"/>
      <c r="AB15" s="673"/>
      <c r="AC15" s="674"/>
      <c r="AD15" s="672">
        <v>0</v>
      </c>
      <c r="AE15" s="673"/>
      <c r="AF15" s="673"/>
      <c r="AG15" s="673"/>
      <c r="AH15" s="673"/>
      <c r="AI15" s="673"/>
      <c r="AJ15" s="674"/>
      <c r="AK15" s="672"/>
      <c r="AL15" s="673"/>
      <c r="AM15" s="673"/>
      <c r="AN15" s="673"/>
      <c r="AO15" s="673"/>
      <c r="AP15" s="673"/>
      <c r="AQ15" s="674"/>
      <c r="AR15" s="672"/>
      <c r="AS15" s="673"/>
      <c r="AT15" s="673"/>
      <c r="AU15" s="673"/>
      <c r="AV15" s="673"/>
      <c r="AW15" s="673"/>
      <c r="AX15" s="817"/>
    </row>
    <row r="16" spans="1:50" ht="21" customHeight="1" x14ac:dyDescent="0.15">
      <c r="A16" s="625"/>
      <c r="B16" s="626"/>
      <c r="C16" s="626"/>
      <c r="D16" s="626"/>
      <c r="E16" s="626"/>
      <c r="F16" s="627"/>
      <c r="G16" s="739"/>
      <c r="H16" s="740"/>
      <c r="I16" s="725" t="s">
        <v>52</v>
      </c>
      <c r="J16" s="726"/>
      <c r="K16" s="726"/>
      <c r="L16" s="726"/>
      <c r="M16" s="726"/>
      <c r="N16" s="726"/>
      <c r="O16" s="727"/>
      <c r="P16" s="672">
        <v>-70</v>
      </c>
      <c r="Q16" s="673"/>
      <c r="R16" s="673"/>
      <c r="S16" s="673"/>
      <c r="T16" s="673"/>
      <c r="U16" s="673"/>
      <c r="V16" s="674"/>
      <c r="W16" s="672" t="s">
        <v>716</v>
      </c>
      <c r="X16" s="673"/>
      <c r="Y16" s="673"/>
      <c r="Z16" s="673"/>
      <c r="AA16" s="673"/>
      <c r="AB16" s="673"/>
      <c r="AC16" s="674"/>
      <c r="AD16" s="672" t="s">
        <v>716</v>
      </c>
      <c r="AE16" s="673"/>
      <c r="AF16" s="673"/>
      <c r="AG16" s="673"/>
      <c r="AH16" s="673"/>
      <c r="AI16" s="673"/>
      <c r="AJ16" s="674"/>
      <c r="AK16" s="672"/>
      <c r="AL16" s="673"/>
      <c r="AM16" s="673"/>
      <c r="AN16" s="673"/>
      <c r="AO16" s="673"/>
      <c r="AP16" s="673"/>
      <c r="AQ16" s="674"/>
      <c r="AR16" s="769"/>
      <c r="AS16" s="770"/>
      <c r="AT16" s="770"/>
      <c r="AU16" s="770"/>
      <c r="AV16" s="770"/>
      <c r="AW16" s="770"/>
      <c r="AX16" s="771"/>
    </row>
    <row r="17" spans="1:50" ht="24.75" customHeight="1" x14ac:dyDescent="0.15">
      <c r="A17" s="625"/>
      <c r="B17" s="626"/>
      <c r="C17" s="626"/>
      <c r="D17" s="626"/>
      <c r="E17" s="626"/>
      <c r="F17" s="627"/>
      <c r="G17" s="739"/>
      <c r="H17" s="740"/>
      <c r="I17" s="725" t="s">
        <v>50</v>
      </c>
      <c r="J17" s="774"/>
      <c r="K17" s="774"/>
      <c r="L17" s="774"/>
      <c r="M17" s="774"/>
      <c r="N17" s="774"/>
      <c r="O17" s="775"/>
      <c r="P17" s="672" t="s">
        <v>716</v>
      </c>
      <c r="Q17" s="673"/>
      <c r="R17" s="673"/>
      <c r="S17" s="673"/>
      <c r="T17" s="673"/>
      <c r="U17" s="673"/>
      <c r="V17" s="674"/>
      <c r="W17" s="672" t="s">
        <v>716</v>
      </c>
      <c r="X17" s="673"/>
      <c r="Y17" s="673"/>
      <c r="Z17" s="673"/>
      <c r="AA17" s="673"/>
      <c r="AB17" s="673"/>
      <c r="AC17" s="674"/>
      <c r="AD17" s="672" t="s">
        <v>716</v>
      </c>
      <c r="AE17" s="673"/>
      <c r="AF17" s="673"/>
      <c r="AG17" s="673"/>
      <c r="AH17" s="673"/>
      <c r="AI17" s="673"/>
      <c r="AJ17" s="674"/>
      <c r="AK17" s="672"/>
      <c r="AL17" s="673"/>
      <c r="AM17" s="673"/>
      <c r="AN17" s="673"/>
      <c r="AO17" s="673"/>
      <c r="AP17" s="673"/>
      <c r="AQ17" s="674"/>
      <c r="AR17" s="929"/>
      <c r="AS17" s="929"/>
      <c r="AT17" s="929"/>
      <c r="AU17" s="929"/>
      <c r="AV17" s="929"/>
      <c r="AW17" s="929"/>
      <c r="AX17" s="930"/>
    </row>
    <row r="18" spans="1:50" ht="24.75" customHeight="1" x14ac:dyDescent="0.15">
      <c r="A18" s="625"/>
      <c r="B18" s="626"/>
      <c r="C18" s="626"/>
      <c r="D18" s="626"/>
      <c r="E18" s="626"/>
      <c r="F18" s="627"/>
      <c r="G18" s="741"/>
      <c r="H18" s="742"/>
      <c r="I18" s="730" t="s">
        <v>20</v>
      </c>
      <c r="J18" s="731"/>
      <c r="K18" s="731"/>
      <c r="L18" s="731"/>
      <c r="M18" s="731"/>
      <c r="N18" s="731"/>
      <c r="O18" s="732"/>
      <c r="P18" s="888">
        <f>SUM(P13:V17)</f>
        <v>0</v>
      </c>
      <c r="Q18" s="889"/>
      <c r="R18" s="889"/>
      <c r="S18" s="889"/>
      <c r="T18" s="889"/>
      <c r="U18" s="889"/>
      <c r="V18" s="890"/>
      <c r="W18" s="888">
        <f>SUM(W13:AC17)</f>
        <v>101</v>
      </c>
      <c r="X18" s="889"/>
      <c r="Y18" s="889"/>
      <c r="Z18" s="889"/>
      <c r="AA18" s="889"/>
      <c r="AB18" s="889"/>
      <c r="AC18" s="890"/>
      <c r="AD18" s="888">
        <f>SUM(AD13:AJ17)</f>
        <v>90</v>
      </c>
      <c r="AE18" s="889"/>
      <c r="AF18" s="889"/>
      <c r="AG18" s="889"/>
      <c r="AH18" s="889"/>
      <c r="AI18" s="889"/>
      <c r="AJ18" s="890"/>
      <c r="AK18" s="888">
        <f>SUM(AK13:AQ17)</f>
        <v>90</v>
      </c>
      <c r="AL18" s="889"/>
      <c r="AM18" s="889"/>
      <c r="AN18" s="889"/>
      <c r="AO18" s="889"/>
      <c r="AP18" s="889"/>
      <c r="AQ18" s="890"/>
      <c r="AR18" s="888">
        <f>SUM(AR13:AX17)</f>
        <v>90</v>
      </c>
      <c r="AS18" s="889"/>
      <c r="AT18" s="889"/>
      <c r="AU18" s="889"/>
      <c r="AV18" s="889"/>
      <c r="AW18" s="889"/>
      <c r="AX18" s="891"/>
    </row>
    <row r="19" spans="1:50" ht="24.75" customHeight="1" x14ac:dyDescent="0.15">
      <c r="A19" s="625"/>
      <c r="B19" s="626"/>
      <c r="C19" s="626"/>
      <c r="D19" s="626"/>
      <c r="E19" s="626"/>
      <c r="F19" s="627"/>
      <c r="G19" s="886" t="s">
        <v>9</v>
      </c>
      <c r="H19" s="887"/>
      <c r="I19" s="887"/>
      <c r="J19" s="887"/>
      <c r="K19" s="887"/>
      <c r="L19" s="887"/>
      <c r="M19" s="887"/>
      <c r="N19" s="887"/>
      <c r="O19" s="887"/>
      <c r="P19" s="672">
        <v>0</v>
      </c>
      <c r="Q19" s="673"/>
      <c r="R19" s="673"/>
      <c r="S19" s="673"/>
      <c r="T19" s="673"/>
      <c r="U19" s="673"/>
      <c r="V19" s="674"/>
      <c r="W19" s="672">
        <v>98</v>
      </c>
      <c r="X19" s="673"/>
      <c r="Y19" s="673"/>
      <c r="Z19" s="673"/>
      <c r="AA19" s="673"/>
      <c r="AB19" s="673"/>
      <c r="AC19" s="674"/>
      <c r="AD19" s="672">
        <v>88.5</v>
      </c>
      <c r="AE19" s="673"/>
      <c r="AF19" s="673"/>
      <c r="AG19" s="673"/>
      <c r="AH19" s="673"/>
      <c r="AI19" s="673"/>
      <c r="AJ19" s="674"/>
      <c r="AK19" s="327"/>
      <c r="AL19" s="327"/>
      <c r="AM19" s="327"/>
      <c r="AN19" s="327"/>
      <c r="AO19" s="327"/>
      <c r="AP19" s="327"/>
      <c r="AQ19" s="327"/>
      <c r="AR19" s="327"/>
      <c r="AS19" s="327"/>
      <c r="AT19" s="327"/>
      <c r="AU19" s="327"/>
      <c r="AV19" s="327"/>
      <c r="AW19" s="327"/>
      <c r="AX19" s="329"/>
    </row>
    <row r="20" spans="1:50" ht="24.75" customHeight="1" x14ac:dyDescent="0.15">
      <c r="A20" s="625"/>
      <c r="B20" s="626"/>
      <c r="C20" s="626"/>
      <c r="D20" s="626"/>
      <c r="E20" s="626"/>
      <c r="F20" s="627"/>
      <c r="G20" s="886" t="s">
        <v>10</v>
      </c>
      <c r="H20" s="887"/>
      <c r="I20" s="887"/>
      <c r="J20" s="887"/>
      <c r="K20" s="887"/>
      <c r="L20" s="887"/>
      <c r="M20" s="887"/>
      <c r="N20" s="887"/>
      <c r="O20" s="887"/>
      <c r="P20" s="316" t="str">
        <f>IF(P18=0, "-", SUM(P19)/P18)</f>
        <v>-</v>
      </c>
      <c r="Q20" s="316"/>
      <c r="R20" s="316"/>
      <c r="S20" s="316"/>
      <c r="T20" s="316"/>
      <c r="U20" s="316"/>
      <c r="V20" s="316"/>
      <c r="W20" s="316">
        <f t="shared" ref="W20" si="0">IF(W18=0, "-", SUM(W19)/W18)</f>
        <v>0.97029702970297027</v>
      </c>
      <c r="X20" s="316"/>
      <c r="Y20" s="316"/>
      <c r="Z20" s="316"/>
      <c r="AA20" s="316"/>
      <c r="AB20" s="316"/>
      <c r="AC20" s="316"/>
      <c r="AD20" s="316">
        <f t="shared" ref="AD20" si="1">IF(AD18=0, "-", SUM(AD19)/AD18)</f>
        <v>0.98333333333333328</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59"/>
      <c r="B21" s="860"/>
      <c r="C21" s="860"/>
      <c r="D21" s="860"/>
      <c r="E21" s="860"/>
      <c r="F21" s="978"/>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3.161290322580645</v>
      </c>
      <c r="X21" s="316"/>
      <c r="Y21" s="316"/>
      <c r="Z21" s="316"/>
      <c r="AA21" s="316"/>
      <c r="AB21" s="316"/>
      <c r="AC21" s="316"/>
      <c r="AD21" s="316">
        <f t="shared" ref="AD21" si="3">IF(AD19=0, "-", SUM(AD19)/SUM(AD13,AD14))</f>
        <v>0.98333333333333328</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84" t="s">
        <v>709</v>
      </c>
      <c r="B22" s="985"/>
      <c r="C22" s="985"/>
      <c r="D22" s="985"/>
      <c r="E22" s="985"/>
      <c r="F22" s="986"/>
      <c r="G22" s="980" t="s">
        <v>332</v>
      </c>
      <c r="H22" s="222"/>
      <c r="I22" s="222"/>
      <c r="J22" s="222"/>
      <c r="K22" s="222"/>
      <c r="L22" s="222"/>
      <c r="M22" s="222"/>
      <c r="N22" s="222"/>
      <c r="O22" s="223"/>
      <c r="P22" s="945" t="s">
        <v>707</v>
      </c>
      <c r="Q22" s="222"/>
      <c r="R22" s="222"/>
      <c r="S22" s="222"/>
      <c r="T22" s="222"/>
      <c r="U22" s="222"/>
      <c r="V22" s="223"/>
      <c r="W22" s="945" t="s">
        <v>708</v>
      </c>
      <c r="X22" s="222"/>
      <c r="Y22" s="222"/>
      <c r="Z22" s="222"/>
      <c r="AA22" s="222"/>
      <c r="AB22" s="222"/>
      <c r="AC22" s="223"/>
      <c r="AD22" s="945" t="s">
        <v>331</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81" t="s">
        <v>718</v>
      </c>
      <c r="H23" s="982"/>
      <c r="I23" s="982"/>
      <c r="J23" s="982"/>
      <c r="K23" s="982"/>
      <c r="L23" s="982"/>
      <c r="M23" s="982"/>
      <c r="N23" s="982"/>
      <c r="O23" s="983"/>
      <c r="P23" s="931">
        <v>90</v>
      </c>
      <c r="Q23" s="932"/>
      <c r="R23" s="932"/>
      <c r="S23" s="932"/>
      <c r="T23" s="932"/>
      <c r="U23" s="932"/>
      <c r="V23" s="946"/>
      <c r="W23" s="931">
        <v>90</v>
      </c>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c r="H24" s="948"/>
      <c r="I24" s="948"/>
      <c r="J24" s="948"/>
      <c r="K24" s="948"/>
      <c r="L24" s="948"/>
      <c r="M24" s="948"/>
      <c r="N24" s="948"/>
      <c r="O24" s="949"/>
      <c r="P24" s="672"/>
      <c r="Q24" s="673"/>
      <c r="R24" s="673"/>
      <c r="S24" s="673"/>
      <c r="T24" s="673"/>
      <c r="U24" s="673"/>
      <c r="V24" s="674"/>
      <c r="W24" s="672"/>
      <c r="X24" s="673"/>
      <c r="Y24" s="673"/>
      <c r="Z24" s="673"/>
      <c r="AA24" s="673"/>
      <c r="AB24" s="673"/>
      <c r="AC24" s="674"/>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72"/>
      <c r="Q25" s="673"/>
      <c r="R25" s="673"/>
      <c r="S25" s="673"/>
      <c r="T25" s="673"/>
      <c r="U25" s="673"/>
      <c r="V25" s="674"/>
      <c r="W25" s="672"/>
      <c r="X25" s="673"/>
      <c r="Y25" s="673"/>
      <c r="Z25" s="673"/>
      <c r="AA25" s="673"/>
      <c r="AB25" s="673"/>
      <c r="AC25" s="674"/>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72"/>
      <c r="Q26" s="673"/>
      <c r="R26" s="673"/>
      <c r="S26" s="673"/>
      <c r="T26" s="673"/>
      <c r="U26" s="673"/>
      <c r="V26" s="674"/>
      <c r="W26" s="672"/>
      <c r="X26" s="673"/>
      <c r="Y26" s="673"/>
      <c r="Z26" s="673"/>
      <c r="AA26" s="673"/>
      <c r="AB26" s="673"/>
      <c r="AC26" s="674"/>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72"/>
      <c r="Q27" s="673"/>
      <c r="R27" s="673"/>
      <c r="S27" s="673"/>
      <c r="T27" s="673"/>
      <c r="U27" s="673"/>
      <c r="V27" s="674"/>
      <c r="W27" s="672"/>
      <c r="X27" s="673"/>
      <c r="Y27" s="673"/>
      <c r="Z27" s="673"/>
      <c r="AA27" s="673"/>
      <c r="AB27" s="673"/>
      <c r="AC27" s="674"/>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336</v>
      </c>
      <c r="H28" s="951"/>
      <c r="I28" s="951"/>
      <c r="J28" s="951"/>
      <c r="K28" s="951"/>
      <c r="L28" s="951"/>
      <c r="M28" s="951"/>
      <c r="N28" s="951"/>
      <c r="O28" s="952"/>
      <c r="P28" s="888">
        <f>P29-SUM(P23:P27)</f>
        <v>0</v>
      </c>
      <c r="Q28" s="889"/>
      <c r="R28" s="889"/>
      <c r="S28" s="889"/>
      <c r="T28" s="889"/>
      <c r="U28" s="889"/>
      <c r="V28" s="890"/>
      <c r="W28" s="888">
        <f>W29-SUM(W23:W27)</f>
        <v>0</v>
      </c>
      <c r="X28" s="889"/>
      <c r="Y28" s="889"/>
      <c r="Z28" s="889"/>
      <c r="AA28" s="889"/>
      <c r="AB28" s="889"/>
      <c r="AC28" s="89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333</v>
      </c>
      <c r="H29" s="954"/>
      <c r="I29" s="954"/>
      <c r="J29" s="954"/>
      <c r="K29" s="954"/>
      <c r="L29" s="954"/>
      <c r="M29" s="954"/>
      <c r="N29" s="954"/>
      <c r="O29" s="955"/>
      <c r="P29" s="672">
        <f>AK13</f>
        <v>90</v>
      </c>
      <c r="Q29" s="673"/>
      <c r="R29" s="673"/>
      <c r="S29" s="673"/>
      <c r="T29" s="673"/>
      <c r="U29" s="673"/>
      <c r="V29" s="674"/>
      <c r="W29" s="963">
        <f>AR13</f>
        <v>90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1" t="s">
        <v>348</v>
      </c>
      <c r="B30" s="872"/>
      <c r="C30" s="872"/>
      <c r="D30" s="872"/>
      <c r="E30" s="872"/>
      <c r="F30" s="873"/>
      <c r="G30" s="785" t="s">
        <v>146</v>
      </c>
      <c r="H30" s="786"/>
      <c r="I30" s="786"/>
      <c r="J30" s="786"/>
      <c r="K30" s="786"/>
      <c r="L30" s="786"/>
      <c r="M30" s="786"/>
      <c r="N30" s="786"/>
      <c r="O30" s="787"/>
      <c r="P30" s="867" t="s">
        <v>59</v>
      </c>
      <c r="Q30" s="786"/>
      <c r="R30" s="786"/>
      <c r="S30" s="786"/>
      <c r="T30" s="786"/>
      <c r="U30" s="786"/>
      <c r="V30" s="786"/>
      <c r="W30" s="786"/>
      <c r="X30" s="787"/>
      <c r="Y30" s="864"/>
      <c r="Z30" s="865"/>
      <c r="AA30" s="866"/>
      <c r="AB30" s="868" t="s">
        <v>11</v>
      </c>
      <c r="AC30" s="869"/>
      <c r="AD30" s="870"/>
      <c r="AE30" s="868" t="s">
        <v>390</v>
      </c>
      <c r="AF30" s="869"/>
      <c r="AG30" s="869"/>
      <c r="AH30" s="870"/>
      <c r="AI30" s="926" t="s">
        <v>412</v>
      </c>
      <c r="AJ30" s="926"/>
      <c r="AK30" s="926"/>
      <c r="AL30" s="868"/>
      <c r="AM30" s="926" t="s">
        <v>509</v>
      </c>
      <c r="AN30" s="926"/>
      <c r="AO30" s="926"/>
      <c r="AP30" s="868"/>
      <c r="AQ30" s="779" t="s">
        <v>232</v>
      </c>
      <c r="AR30" s="780"/>
      <c r="AS30" s="780"/>
      <c r="AT30" s="781"/>
      <c r="AU30" s="786" t="s">
        <v>134</v>
      </c>
      <c r="AV30" s="786"/>
      <c r="AW30" s="786"/>
      <c r="AX30" s="92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7"/>
      <c r="AJ31" s="927"/>
      <c r="AK31" s="927"/>
      <c r="AL31" s="413"/>
      <c r="AM31" s="927"/>
      <c r="AN31" s="927"/>
      <c r="AO31" s="927"/>
      <c r="AP31" s="413"/>
      <c r="AQ31" s="250"/>
      <c r="AR31" s="201"/>
      <c r="AS31" s="136" t="s">
        <v>233</v>
      </c>
      <c r="AT31" s="137"/>
      <c r="AU31" s="200">
        <v>7</v>
      </c>
      <c r="AV31" s="200"/>
      <c r="AW31" s="398" t="s">
        <v>179</v>
      </c>
      <c r="AX31" s="399"/>
    </row>
    <row r="32" spans="1:50" ht="23.25" customHeight="1" x14ac:dyDescent="0.15">
      <c r="A32" s="403"/>
      <c r="B32" s="401"/>
      <c r="C32" s="401"/>
      <c r="D32" s="401"/>
      <c r="E32" s="401"/>
      <c r="F32" s="402"/>
      <c r="G32" s="572" t="s">
        <v>765</v>
      </c>
      <c r="H32" s="573"/>
      <c r="I32" s="573"/>
      <c r="J32" s="573"/>
      <c r="K32" s="573"/>
      <c r="L32" s="573"/>
      <c r="M32" s="573"/>
      <c r="N32" s="573"/>
      <c r="O32" s="574"/>
      <c r="P32" s="572" t="s">
        <v>765</v>
      </c>
      <c r="Q32" s="573"/>
      <c r="R32" s="573"/>
      <c r="S32" s="573"/>
      <c r="T32" s="573"/>
      <c r="U32" s="573"/>
      <c r="V32" s="573"/>
      <c r="W32" s="573"/>
      <c r="X32" s="574"/>
      <c r="Y32" s="476" t="s">
        <v>12</v>
      </c>
      <c r="Z32" s="536"/>
      <c r="AA32" s="537"/>
      <c r="AB32" s="467" t="s">
        <v>736</v>
      </c>
      <c r="AC32" s="468"/>
      <c r="AD32" s="469"/>
      <c r="AE32" s="218" t="s">
        <v>735</v>
      </c>
      <c r="AF32" s="219"/>
      <c r="AG32" s="219"/>
      <c r="AH32" s="219"/>
      <c r="AI32" s="218" t="s">
        <v>735</v>
      </c>
      <c r="AJ32" s="219"/>
      <c r="AK32" s="219"/>
      <c r="AL32" s="219"/>
      <c r="AM32" s="218">
        <v>22</v>
      </c>
      <c r="AN32" s="219"/>
      <c r="AO32" s="219"/>
      <c r="AP32" s="219"/>
      <c r="AQ32" s="342"/>
      <c r="AR32" s="208"/>
      <c r="AS32" s="208"/>
      <c r="AT32" s="343"/>
      <c r="AU32" s="219" t="s">
        <v>716</v>
      </c>
      <c r="AV32" s="219"/>
      <c r="AW32" s="219"/>
      <c r="AX32" s="221"/>
    </row>
    <row r="33" spans="1:51" ht="23.25" customHeight="1" x14ac:dyDescent="0.15">
      <c r="A33" s="404"/>
      <c r="B33" s="405"/>
      <c r="C33" s="405"/>
      <c r="D33" s="405"/>
      <c r="E33" s="405"/>
      <c r="F33" s="406"/>
      <c r="G33" s="575"/>
      <c r="H33" s="576"/>
      <c r="I33" s="576"/>
      <c r="J33" s="576"/>
      <c r="K33" s="576"/>
      <c r="L33" s="576"/>
      <c r="M33" s="576"/>
      <c r="N33" s="576"/>
      <c r="O33" s="577"/>
      <c r="P33" s="575"/>
      <c r="Q33" s="576"/>
      <c r="R33" s="576"/>
      <c r="S33" s="576"/>
      <c r="T33" s="576"/>
      <c r="U33" s="576"/>
      <c r="V33" s="576"/>
      <c r="W33" s="576"/>
      <c r="X33" s="577"/>
      <c r="Y33" s="452" t="s">
        <v>54</v>
      </c>
      <c r="Z33" s="447"/>
      <c r="AA33" s="448"/>
      <c r="AB33" s="528" t="s">
        <v>736</v>
      </c>
      <c r="AC33" s="528"/>
      <c r="AD33" s="528"/>
      <c r="AE33" s="218" t="s">
        <v>735</v>
      </c>
      <c r="AF33" s="219"/>
      <c r="AG33" s="219"/>
      <c r="AH33" s="219"/>
      <c r="AI33" s="218" t="s">
        <v>735</v>
      </c>
      <c r="AJ33" s="219"/>
      <c r="AK33" s="219"/>
      <c r="AL33" s="219"/>
      <c r="AM33" s="218" t="s">
        <v>735</v>
      </c>
      <c r="AN33" s="219"/>
      <c r="AO33" s="219"/>
      <c r="AP33" s="219"/>
      <c r="AQ33" s="342"/>
      <c r="AR33" s="208"/>
      <c r="AS33" s="208"/>
      <c r="AT33" s="343"/>
      <c r="AU33" s="219">
        <v>150</v>
      </c>
      <c r="AV33" s="219"/>
      <c r="AW33" s="219"/>
      <c r="AX33" s="221"/>
    </row>
    <row r="34" spans="1:51" ht="23.25" customHeight="1" x14ac:dyDescent="0.15">
      <c r="A34" s="403"/>
      <c r="B34" s="401"/>
      <c r="C34" s="401"/>
      <c r="D34" s="401"/>
      <c r="E34" s="401"/>
      <c r="F34" s="402"/>
      <c r="G34" s="578"/>
      <c r="H34" s="579"/>
      <c r="I34" s="579"/>
      <c r="J34" s="579"/>
      <c r="K34" s="579"/>
      <c r="L34" s="579"/>
      <c r="M34" s="579"/>
      <c r="N34" s="579"/>
      <c r="O34" s="580"/>
      <c r="P34" s="578"/>
      <c r="Q34" s="579"/>
      <c r="R34" s="579"/>
      <c r="S34" s="579"/>
      <c r="T34" s="579"/>
      <c r="U34" s="579"/>
      <c r="V34" s="579"/>
      <c r="W34" s="579"/>
      <c r="X34" s="580"/>
      <c r="Y34" s="452" t="s">
        <v>13</v>
      </c>
      <c r="Z34" s="447"/>
      <c r="AA34" s="448"/>
      <c r="AB34" s="564" t="s">
        <v>180</v>
      </c>
      <c r="AC34" s="564"/>
      <c r="AD34" s="564"/>
      <c r="AE34" s="218" t="s">
        <v>735</v>
      </c>
      <c r="AF34" s="219"/>
      <c r="AG34" s="219"/>
      <c r="AH34" s="219"/>
      <c r="AI34" s="218" t="s">
        <v>735</v>
      </c>
      <c r="AJ34" s="219"/>
      <c r="AK34" s="219"/>
      <c r="AL34" s="219"/>
      <c r="AM34" s="218">
        <v>15</v>
      </c>
      <c r="AN34" s="219"/>
      <c r="AO34" s="219"/>
      <c r="AP34" s="219"/>
      <c r="AQ34" s="342"/>
      <c r="AR34" s="208"/>
      <c r="AS34" s="208"/>
      <c r="AT34" s="343"/>
      <c r="AU34" s="219"/>
      <c r="AV34" s="219"/>
      <c r="AW34" s="219"/>
      <c r="AX34" s="221"/>
    </row>
    <row r="35" spans="1:51" ht="23.25" customHeight="1" x14ac:dyDescent="0.15">
      <c r="A35" s="228" t="s">
        <v>380</v>
      </c>
      <c r="B35" s="229"/>
      <c r="C35" s="229"/>
      <c r="D35" s="229"/>
      <c r="E35" s="229"/>
      <c r="F35" s="230"/>
      <c r="G35" s="234" t="s">
        <v>737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2" t="s">
        <v>348</v>
      </c>
      <c r="B37" s="783"/>
      <c r="C37" s="783"/>
      <c r="D37" s="783"/>
      <c r="E37" s="783"/>
      <c r="F37" s="784"/>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390</v>
      </c>
      <c r="AF37" s="247"/>
      <c r="AG37" s="247"/>
      <c r="AH37" s="247"/>
      <c r="AI37" s="247" t="s">
        <v>412</v>
      </c>
      <c r="AJ37" s="247"/>
      <c r="AK37" s="247"/>
      <c r="AL37" s="247"/>
      <c r="AM37" s="247" t="s">
        <v>509</v>
      </c>
      <c r="AN37" s="247"/>
      <c r="AO37" s="247"/>
      <c r="AP37" s="247"/>
      <c r="AQ37" s="154" t="s">
        <v>232</v>
      </c>
      <c r="AR37" s="155"/>
      <c r="AS37" s="155"/>
      <c r="AT37" s="156"/>
      <c r="AU37" s="417" t="s">
        <v>134</v>
      </c>
      <c r="AV37" s="417"/>
      <c r="AW37" s="417"/>
      <c r="AX37" s="921"/>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$AY$37</f>
        <v>0</v>
      </c>
    </row>
    <row r="39" spans="1:51" ht="23.25" hidden="1" customHeight="1" x14ac:dyDescent="0.15">
      <c r="A39" s="403"/>
      <c r="B39" s="401"/>
      <c r="C39" s="401"/>
      <c r="D39" s="401"/>
      <c r="E39" s="401"/>
      <c r="F39" s="402"/>
      <c r="G39" s="572"/>
      <c r="H39" s="573"/>
      <c r="I39" s="573"/>
      <c r="J39" s="573"/>
      <c r="K39" s="573"/>
      <c r="L39" s="573"/>
      <c r="M39" s="573"/>
      <c r="N39" s="573"/>
      <c r="O39" s="574"/>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42"/>
      <c r="AR39" s="208"/>
      <c r="AS39" s="208"/>
      <c r="AT39" s="343"/>
      <c r="AU39" s="219"/>
      <c r="AV39" s="219"/>
      <c r="AW39" s="219"/>
      <c r="AX39" s="221"/>
      <c r="AY39">
        <f t="shared" ref="AY39:AY43" si="4">$AY$37</f>
        <v>0</v>
      </c>
    </row>
    <row r="40" spans="1:51" ht="23.25" hidden="1" customHeight="1" x14ac:dyDescent="0.15">
      <c r="A40" s="404"/>
      <c r="B40" s="405"/>
      <c r="C40" s="405"/>
      <c r="D40" s="405"/>
      <c r="E40" s="405"/>
      <c r="F40" s="406"/>
      <c r="G40" s="575"/>
      <c r="H40" s="576"/>
      <c r="I40" s="576"/>
      <c r="J40" s="576"/>
      <c r="K40" s="576"/>
      <c r="L40" s="576"/>
      <c r="M40" s="576"/>
      <c r="N40" s="576"/>
      <c r="O40" s="577"/>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42"/>
      <c r="AR40" s="208"/>
      <c r="AS40" s="208"/>
      <c r="AT40" s="343"/>
      <c r="AU40" s="219"/>
      <c r="AV40" s="219"/>
      <c r="AW40" s="219"/>
      <c r="AX40" s="221"/>
      <c r="AY40">
        <f t="shared" si="4"/>
        <v>0</v>
      </c>
    </row>
    <row r="41" spans="1:51" ht="23.25" hidden="1" customHeight="1" x14ac:dyDescent="0.15">
      <c r="A41" s="407"/>
      <c r="B41" s="408"/>
      <c r="C41" s="408"/>
      <c r="D41" s="408"/>
      <c r="E41" s="408"/>
      <c r="F41" s="409"/>
      <c r="G41" s="578"/>
      <c r="H41" s="579"/>
      <c r="I41" s="579"/>
      <c r="J41" s="579"/>
      <c r="K41" s="579"/>
      <c r="L41" s="579"/>
      <c r="M41" s="579"/>
      <c r="N41" s="579"/>
      <c r="O41" s="580"/>
      <c r="P41" s="114"/>
      <c r="Q41" s="114"/>
      <c r="R41" s="114"/>
      <c r="S41" s="114"/>
      <c r="T41" s="114"/>
      <c r="U41" s="114"/>
      <c r="V41" s="114"/>
      <c r="W41" s="114"/>
      <c r="X41" s="115"/>
      <c r="Y41" s="452" t="s">
        <v>13</v>
      </c>
      <c r="Z41" s="447"/>
      <c r="AA41" s="448"/>
      <c r="AB41" s="564" t="s">
        <v>180</v>
      </c>
      <c r="AC41" s="564"/>
      <c r="AD41" s="564"/>
      <c r="AE41" s="218"/>
      <c r="AF41" s="219"/>
      <c r="AG41" s="219"/>
      <c r="AH41" s="219"/>
      <c r="AI41" s="218"/>
      <c r="AJ41" s="219"/>
      <c r="AK41" s="219"/>
      <c r="AL41" s="219"/>
      <c r="AM41" s="218"/>
      <c r="AN41" s="219"/>
      <c r="AO41" s="219"/>
      <c r="AP41" s="219"/>
      <c r="AQ41" s="342"/>
      <c r="AR41" s="208"/>
      <c r="AS41" s="208"/>
      <c r="AT41" s="343"/>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2" t="s">
        <v>348</v>
      </c>
      <c r="B44" s="783"/>
      <c r="C44" s="783"/>
      <c r="D44" s="783"/>
      <c r="E44" s="783"/>
      <c r="F44" s="784"/>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390</v>
      </c>
      <c r="AF44" s="247"/>
      <c r="AG44" s="247"/>
      <c r="AH44" s="247"/>
      <c r="AI44" s="247" t="s">
        <v>412</v>
      </c>
      <c r="AJ44" s="247"/>
      <c r="AK44" s="247"/>
      <c r="AL44" s="247"/>
      <c r="AM44" s="247" t="s">
        <v>509</v>
      </c>
      <c r="AN44" s="247"/>
      <c r="AO44" s="247"/>
      <c r="AP44" s="247"/>
      <c r="AQ44" s="154" t="s">
        <v>232</v>
      </c>
      <c r="AR44" s="155"/>
      <c r="AS44" s="155"/>
      <c r="AT44" s="156"/>
      <c r="AU44" s="417" t="s">
        <v>134</v>
      </c>
      <c r="AV44" s="417"/>
      <c r="AW44" s="417"/>
      <c r="AX44" s="921"/>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72"/>
      <c r="H46" s="573"/>
      <c r="I46" s="573"/>
      <c r="J46" s="573"/>
      <c r="K46" s="573"/>
      <c r="L46" s="573"/>
      <c r="M46" s="573"/>
      <c r="N46" s="573"/>
      <c r="O46" s="574"/>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42"/>
      <c r="AR46" s="208"/>
      <c r="AS46" s="208"/>
      <c r="AT46" s="343"/>
      <c r="AU46" s="219"/>
      <c r="AV46" s="219"/>
      <c r="AW46" s="219"/>
      <c r="AX46" s="221"/>
      <c r="AY46">
        <f t="shared" ref="AY46:AY50" si="5">$AY$44</f>
        <v>0</v>
      </c>
    </row>
    <row r="47" spans="1:51" ht="23.25" hidden="1" customHeight="1" x14ac:dyDescent="0.15">
      <c r="A47" s="404"/>
      <c r="B47" s="405"/>
      <c r="C47" s="405"/>
      <c r="D47" s="405"/>
      <c r="E47" s="405"/>
      <c r="F47" s="406"/>
      <c r="G47" s="575"/>
      <c r="H47" s="576"/>
      <c r="I47" s="576"/>
      <c r="J47" s="576"/>
      <c r="K47" s="576"/>
      <c r="L47" s="576"/>
      <c r="M47" s="576"/>
      <c r="N47" s="576"/>
      <c r="O47" s="577"/>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42"/>
      <c r="AR47" s="208"/>
      <c r="AS47" s="208"/>
      <c r="AT47" s="343"/>
      <c r="AU47" s="219"/>
      <c r="AV47" s="219"/>
      <c r="AW47" s="219"/>
      <c r="AX47" s="221"/>
      <c r="AY47">
        <f t="shared" si="5"/>
        <v>0</v>
      </c>
    </row>
    <row r="48" spans="1:51" ht="23.25" hidden="1" customHeight="1" x14ac:dyDescent="0.15">
      <c r="A48" s="407"/>
      <c r="B48" s="408"/>
      <c r="C48" s="408"/>
      <c r="D48" s="408"/>
      <c r="E48" s="408"/>
      <c r="F48" s="409"/>
      <c r="G48" s="578"/>
      <c r="H48" s="579"/>
      <c r="I48" s="579"/>
      <c r="J48" s="579"/>
      <c r="K48" s="579"/>
      <c r="L48" s="579"/>
      <c r="M48" s="579"/>
      <c r="N48" s="579"/>
      <c r="O48" s="580"/>
      <c r="P48" s="114"/>
      <c r="Q48" s="114"/>
      <c r="R48" s="114"/>
      <c r="S48" s="114"/>
      <c r="T48" s="114"/>
      <c r="U48" s="114"/>
      <c r="V48" s="114"/>
      <c r="W48" s="114"/>
      <c r="X48" s="115"/>
      <c r="Y48" s="452" t="s">
        <v>13</v>
      </c>
      <c r="Z48" s="447"/>
      <c r="AA48" s="448"/>
      <c r="AB48" s="564" t="s">
        <v>180</v>
      </c>
      <c r="AC48" s="564"/>
      <c r="AD48" s="564"/>
      <c r="AE48" s="218"/>
      <c r="AF48" s="219"/>
      <c r="AG48" s="219"/>
      <c r="AH48" s="219"/>
      <c r="AI48" s="218"/>
      <c r="AJ48" s="219"/>
      <c r="AK48" s="219"/>
      <c r="AL48" s="219"/>
      <c r="AM48" s="218"/>
      <c r="AN48" s="219"/>
      <c r="AO48" s="219"/>
      <c r="AP48" s="219"/>
      <c r="AQ48" s="342"/>
      <c r="AR48" s="208"/>
      <c r="AS48" s="208"/>
      <c r="AT48" s="343"/>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390</v>
      </c>
      <c r="AF51" s="247"/>
      <c r="AG51" s="247"/>
      <c r="AH51" s="247"/>
      <c r="AI51" s="247" t="s">
        <v>412</v>
      </c>
      <c r="AJ51" s="247"/>
      <c r="AK51" s="247"/>
      <c r="AL51" s="247"/>
      <c r="AM51" s="247" t="s">
        <v>509</v>
      </c>
      <c r="AN51" s="247"/>
      <c r="AO51" s="247"/>
      <c r="AP51" s="247"/>
      <c r="AQ51" s="154" t="s">
        <v>232</v>
      </c>
      <c r="AR51" s="155"/>
      <c r="AS51" s="155"/>
      <c r="AT51" s="156"/>
      <c r="AU51" s="936" t="s">
        <v>134</v>
      </c>
      <c r="AV51" s="936"/>
      <c r="AW51" s="936"/>
      <c r="AX51" s="937"/>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72"/>
      <c r="H53" s="573"/>
      <c r="I53" s="573"/>
      <c r="J53" s="573"/>
      <c r="K53" s="573"/>
      <c r="L53" s="573"/>
      <c r="M53" s="573"/>
      <c r="N53" s="573"/>
      <c r="O53" s="574"/>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42"/>
      <c r="AR53" s="208"/>
      <c r="AS53" s="208"/>
      <c r="AT53" s="343"/>
      <c r="AU53" s="219"/>
      <c r="AV53" s="219"/>
      <c r="AW53" s="219"/>
      <c r="AX53" s="221"/>
      <c r="AY53">
        <f t="shared" ref="AY53:AY57" si="6">$AY$51</f>
        <v>0</v>
      </c>
    </row>
    <row r="54" spans="1:51" ht="23.25" hidden="1" customHeight="1" x14ac:dyDescent="0.15">
      <c r="A54" s="404"/>
      <c r="B54" s="405"/>
      <c r="C54" s="405"/>
      <c r="D54" s="405"/>
      <c r="E54" s="405"/>
      <c r="F54" s="406"/>
      <c r="G54" s="575"/>
      <c r="H54" s="576"/>
      <c r="I54" s="576"/>
      <c r="J54" s="576"/>
      <c r="K54" s="576"/>
      <c r="L54" s="576"/>
      <c r="M54" s="576"/>
      <c r="N54" s="576"/>
      <c r="O54" s="577"/>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42"/>
      <c r="AR54" s="208"/>
      <c r="AS54" s="208"/>
      <c r="AT54" s="343"/>
      <c r="AU54" s="219"/>
      <c r="AV54" s="219"/>
      <c r="AW54" s="219"/>
      <c r="AX54" s="221"/>
      <c r="AY54">
        <f t="shared" si="6"/>
        <v>0</v>
      </c>
    </row>
    <row r="55" spans="1:51" ht="23.25" hidden="1" customHeight="1" x14ac:dyDescent="0.15">
      <c r="A55" s="407"/>
      <c r="B55" s="408"/>
      <c r="C55" s="408"/>
      <c r="D55" s="408"/>
      <c r="E55" s="408"/>
      <c r="F55" s="409"/>
      <c r="G55" s="578"/>
      <c r="H55" s="579"/>
      <c r="I55" s="579"/>
      <c r="J55" s="579"/>
      <c r="K55" s="579"/>
      <c r="L55" s="579"/>
      <c r="M55" s="579"/>
      <c r="N55" s="579"/>
      <c r="O55" s="580"/>
      <c r="P55" s="114"/>
      <c r="Q55" s="114"/>
      <c r="R55" s="114"/>
      <c r="S55" s="114"/>
      <c r="T55" s="114"/>
      <c r="U55" s="114"/>
      <c r="V55" s="114"/>
      <c r="W55" s="114"/>
      <c r="X55" s="115"/>
      <c r="Y55" s="452" t="s">
        <v>13</v>
      </c>
      <c r="Z55" s="447"/>
      <c r="AA55" s="448"/>
      <c r="AB55" s="603" t="s">
        <v>14</v>
      </c>
      <c r="AC55" s="603"/>
      <c r="AD55" s="603"/>
      <c r="AE55" s="218"/>
      <c r="AF55" s="219"/>
      <c r="AG55" s="219"/>
      <c r="AH55" s="219"/>
      <c r="AI55" s="218"/>
      <c r="AJ55" s="219"/>
      <c r="AK55" s="219"/>
      <c r="AL55" s="219"/>
      <c r="AM55" s="218"/>
      <c r="AN55" s="219"/>
      <c r="AO55" s="219"/>
      <c r="AP55" s="219"/>
      <c r="AQ55" s="342"/>
      <c r="AR55" s="208"/>
      <c r="AS55" s="208"/>
      <c r="AT55" s="343"/>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390</v>
      </c>
      <c r="AF58" s="247"/>
      <c r="AG58" s="247"/>
      <c r="AH58" s="247"/>
      <c r="AI58" s="247" t="s">
        <v>412</v>
      </c>
      <c r="AJ58" s="247"/>
      <c r="AK58" s="247"/>
      <c r="AL58" s="247"/>
      <c r="AM58" s="247" t="s">
        <v>509</v>
      </c>
      <c r="AN58" s="247"/>
      <c r="AO58" s="247"/>
      <c r="AP58" s="247"/>
      <c r="AQ58" s="154" t="s">
        <v>232</v>
      </c>
      <c r="AR58" s="155"/>
      <c r="AS58" s="155"/>
      <c r="AT58" s="156"/>
      <c r="AU58" s="936" t="s">
        <v>134</v>
      </c>
      <c r="AV58" s="936"/>
      <c r="AW58" s="936"/>
      <c r="AX58" s="937"/>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72"/>
      <c r="H60" s="573"/>
      <c r="I60" s="573"/>
      <c r="J60" s="573"/>
      <c r="K60" s="573"/>
      <c r="L60" s="573"/>
      <c r="M60" s="573"/>
      <c r="N60" s="573"/>
      <c r="O60" s="574"/>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42"/>
      <c r="AR60" s="208"/>
      <c r="AS60" s="208"/>
      <c r="AT60" s="343"/>
      <c r="AU60" s="219"/>
      <c r="AV60" s="219"/>
      <c r="AW60" s="219"/>
      <c r="AX60" s="221"/>
      <c r="AY60">
        <f t="shared" ref="AY60:AY64" si="7">$AY$58</f>
        <v>0</v>
      </c>
    </row>
    <row r="61" spans="1:51" ht="23.25" hidden="1" customHeight="1" x14ac:dyDescent="0.15">
      <c r="A61" s="404"/>
      <c r="B61" s="405"/>
      <c r="C61" s="405"/>
      <c r="D61" s="405"/>
      <c r="E61" s="405"/>
      <c r="F61" s="406"/>
      <c r="G61" s="575"/>
      <c r="H61" s="576"/>
      <c r="I61" s="576"/>
      <c r="J61" s="576"/>
      <c r="K61" s="576"/>
      <c r="L61" s="576"/>
      <c r="M61" s="576"/>
      <c r="N61" s="576"/>
      <c r="O61" s="577"/>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42"/>
      <c r="AR61" s="208"/>
      <c r="AS61" s="208"/>
      <c r="AT61" s="343"/>
      <c r="AU61" s="219"/>
      <c r="AV61" s="219"/>
      <c r="AW61" s="219"/>
      <c r="AX61" s="221"/>
      <c r="AY61">
        <f t="shared" si="7"/>
        <v>0</v>
      </c>
    </row>
    <row r="62" spans="1:51" ht="23.25" hidden="1" customHeight="1" x14ac:dyDescent="0.15">
      <c r="A62" s="404"/>
      <c r="B62" s="405"/>
      <c r="C62" s="405"/>
      <c r="D62" s="405"/>
      <c r="E62" s="405"/>
      <c r="F62" s="406"/>
      <c r="G62" s="578"/>
      <c r="H62" s="579"/>
      <c r="I62" s="579"/>
      <c r="J62" s="579"/>
      <c r="K62" s="579"/>
      <c r="L62" s="579"/>
      <c r="M62" s="579"/>
      <c r="N62" s="579"/>
      <c r="O62" s="580"/>
      <c r="P62" s="114"/>
      <c r="Q62" s="114"/>
      <c r="R62" s="114"/>
      <c r="S62" s="114"/>
      <c r="T62" s="114"/>
      <c r="U62" s="114"/>
      <c r="V62" s="114"/>
      <c r="W62" s="114"/>
      <c r="X62" s="115"/>
      <c r="Y62" s="452" t="s">
        <v>13</v>
      </c>
      <c r="Z62" s="447"/>
      <c r="AA62" s="448"/>
      <c r="AB62" s="564" t="s">
        <v>14</v>
      </c>
      <c r="AC62" s="564"/>
      <c r="AD62" s="564"/>
      <c r="AE62" s="218"/>
      <c r="AF62" s="219"/>
      <c r="AG62" s="219"/>
      <c r="AH62" s="219"/>
      <c r="AI62" s="218"/>
      <c r="AJ62" s="219"/>
      <c r="AK62" s="219"/>
      <c r="AL62" s="219"/>
      <c r="AM62" s="218"/>
      <c r="AN62" s="219"/>
      <c r="AO62" s="219"/>
      <c r="AP62" s="219"/>
      <c r="AQ62" s="342"/>
      <c r="AR62" s="208"/>
      <c r="AS62" s="208"/>
      <c r="AT62" s="343"/>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349</v>
      </c>
      <c r="B73" s="512"/>
      <c r="C73" s="512"/>
      <c r="D73" s="512"/>
      <c r="E73" s="512"/>
      <c r="F73" s="513"/>
      <c r="G73" s="592"/>
      <c r="H73" s="133" t="s">
        <v>146</v>
      </c>
      <c r="I73" s="133"/>
      <c r="J73" s="133"/>
      <c r="K73" s="133"/>
      <c r="L73" s="133"/>
      <c r="M73" s="133"/>
      <c r="N73" s="133"/>
      <c r="O73" s="134"/>
      <c r="P73" s="158" t="s">
        <v>59</v>
      </c>
      <c r="Q73" s="133"/>
      <c r="R73" s="133"/>
      <c r="S73" s="133"/>
      <c r="T73" s="133"/>
      <c r="U73" s="133"/>
      <c r="V73" s="133"/>
      <c r="W73" s="133"/>
      <c r="X73" s="134"/>
      <c r="Y73" s="594"/>
      <c r="Z73" s="595"/>
      <c r="AA73" s="59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9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2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19"/>
      <c r="AV75" s="219"/>
      <c r="AW75" s="219"/>
      <c r="AX75" s="221"/>
      <c r="AY75">
        <f t="shared" ref="AY75:AY78" si="9">$AY$73</f>
        <v>0</v>
      </c>
    </row>
    <row r="76" spans="1:51" ht="23.25" hidden="1" customHeight="1" x14ac:dyDescent="0.15">
      <c r="A76" s="514"/>
      <c r="B76" s="515"/>
      <c r="C76" s="515"/>
      <c r="D76" s="515"/>
      <c r="E76" s="515"/>
      <c r="F76" s="516"/>
      <c r="G76" s="62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19"/>
      <c r="AV76" s="219"/>
      <c r="AW76" s="219"/>
      <c r="AX76" s="221"/>
      <c r="AY76">
        <f t="shared" si="9"/>
        <v>0</v>
      </c>
    </row>
    <row r="77" spans="1:51" ht="23.25" hidden="1" customHeight="1" x14ac:dyDescent="0.15">
      <c r="A77" s="514"/>
      <c r="B77" s="515"/>
      <c r="C77" s="515"/>
      <c r="D77" s="515"/>
      <c r="E77" s="515"/>
      <c r="F77" s="516"/>
      <c r="G77" s="622"/>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900"/>
      <c r="AF77" s="901"/>
      <c r="AG77" s="901"/>
      <c r="AH77" s="901"/>
      <c r="AI77" s="900"/>
      <c r="AJ77" s="901"/>
      <c r="AK77" s="901"/>
      <c r="AL77" s="901"/>
      <c r="AM77" s="900"/>
      <c r="AN77" s="901"/>
      <c r="AO77" s="901"/>
      <c r="AP77" s="901"/>
      <c r="AQ77" s="342"/>
      <c r="AR77" s="208"/>
      <c r="AS77" s="208"/>
      <c r="AT77" s="343"/>
      <c r="AU77" s="219"/>
      <c r="AV77" s="219"/>
      <c r="AW77" s="219"/>
      <c r="AX77" s="221"/>
      <c r="AY77">
        <f t="shared" si="9"/>
        <v>0</v>
      </c>
    </row>
    <row r="78" spans="1:51" ht="69.75" hidden="1" customHeight="1" x14ac:dyDescent="0.15">
      <c r="A78" s="332" t="s">
        <v>383</v>
      </c>
      <c r="B78" s="333"/>
      <c r="C78" s="333"/>
      <c r="D78" s="333"/>
      <c r="E78" s="330" t="s">
        <v>327</v>
      </c>
      <c r="F78" s="331"/>
      <c r="G78" s="54" t="s">
        <v>235</v>
      </c>
      <c r="H78" s="597"/>
      <c r="I78" s="598"/>
      <c r="J78" s="598"/>
      <c r="K78" s="598"/>
      <c r="L78" s="598"/>
      <c r="M78" s="598"/>
      <c r="N78" s="598"/>
      <c r="O78" s="599"/>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343</v>
      </c>
      <c r="AP79" s="274"/>
      <c r="AQ79" s="274"/>
      <c r="AR79" s="76"/>
      <c r="AS79" s="273"/>
      <c r="AT79" s="274"/>
      <c r="AU79" s="274"/>
      <c r="AV79" s="274"/>
      <c r="AW79" s="274"/>
      <c r="AX79" s="979"/>
      <c r="AY79">
        <f>COUNTIF($AR$79,"☑")</f>
        <v>0</v>
      </c>
    </row>
    <row r="80" spans="1:51" ht="18.75" hidden="1" customHeight="1" x14ac:dyDescent="0.15">
      <c r="A80" s="874"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702</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75"/>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75"/>
      <c r="B82" s="532"/>
      <c r="C82" s="430"/>
      <c r="D82" s="430"/>
      <c r="E82" s="430"/>
      <c r="F82" s="431"/>
      <c r="G82" s="690"/>
      <c r="H82" s="690"/>
      <c r="I82" s="690"/>
      <c r="J82" s="690"/>
      <c r="K82" s="690"/>
      <c r="L82" s="690"/>
      <c r="M82" s="690"/>
      <c r="N82" s="690"/>
      <c r="O82" s="690"/>
      <c r="P82" s="690"/>
      <c r="Q82" s="690"/>
      <c r="R82" s="690"/>
      <c r="S82" s="690"/>
      <c r="T82" s="690"/>
      <c r="U82" s="690"/>
      <c r="V82" s="690"/>
      <c r="W82" s="690"/>
      <c r="X82" s="690"/>
      <c r="Y82" s="690"/>
      <c r="Z82" s="690"/>
      <c r="AA82" s="691"/>
      <c r="AB82" s="894"/>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5"/>
      <c r="AY82">
        <f t="shared" ref="AY82:AY89" si="10">$AY$80</f>
        <v>0</v>
      </c>
    </row>
    <row r="83" spans="1:60" ht="22.5" hidden="1" customHeight="1" x14ac:dyDescent="0.15">
      <c r="A83" s="875"/>
      <c r="B83" s="532"/>
      <c r="C83" s="430"/>
      <c r="D83" s="430"/>
      <c r="E83" s="430"/>
      <c r="F83" s="431"/>
      <c r="G83" s="692"/>
      <c r="H83" s="692"/>
      <c r="I83" s="692"/>
      <c r="J83" s="692"/>
      <c r="K83" s="692"/>
      <c r="L83" s="692"/>
      <c r="M83" s="692"/>
      <c r="N83" s="692"/>
      <c r="O83" s="692"/>
      <c r="P83" s="692"/>
      <c r="Q83" s="692"/>
      <c r="R83" s="692"/>
      <c r="S83" s="692"/>
      <c r="T83" s="692"/>
      <c r="U83" s="692"/>
      <c r="V83" s="692"/>
      <c r="W83" s="692"/>
      <c r="X83" s="692"/>
      <c r="Y83" s="692"/>
      <c r="Z83" s="692"/>
      <c r="AA83" s="693"/>
      <c r="AB83" s="896"/>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7"/>
      <c r="AY83">
        <f t="shared" si="10"/>
        <v>0</v>
      </c>
    </row>
    <row r="84" spans="1:60" ht="19.5" hidden="1" customHeight="1" x14ac:dyDescent="0.15">
      <c r="A84" s="875"/>
      <c r="B84" s="533"/>
      <c r="C84" s="534"/>
      <c r="D84" s="534"/>
      <c r="E84" s="534"/>
      <c r="F84" s="535"/>
      <c r="G84" s="694"/>
      <c r="H84" s="694"/>
      <c r="I84" s="694"/>
      <c r="J84" s="694"/>
      <c r="K84" s="694"/>
      <c r="L84" s="694"/>
      <c r="M84" s="694"/>
      <c r="N84" s="694"/>
      <c r="O84" s="694"/>
      <c r="P84" s="694"/>
      <c r="Q84" s="694"/>
      <c r="R84" s="694"/>
      <c r="S84" s="694"/>
      <c r="T84" s="694"/>
      <c r="U84" s="694"/>
      <c r="V84" s="694"/>
      <c r="W84" s="694"/>
      <c r="X84" s="694"/>
      <c r="Y84" s="694"/>
      <c r="Z84" s="694"/>
      <c r="AA84" s="695"/>
      <c r="AB84" s="898"/>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899"/>
      <c r="AY84">
        <f t="shared" si="10"/>
        <v>0</v>
      </c>
    </row>
    <row r="85" spans="1:60" ht="18.75" hidden="1" customHeight="1" x14ac:dyDescent="0.15">
      <c r="A85" s="875"/>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5" t="s">
        <v>11</v>
      </c>
      <c r="AC85" s="566"/>
      <c r="AD85" s="567"/>
      <c r="AE85" s="247" t="s">
        <v>390</v>
      </c>
      <c r="AF85" s="247"/>
      <c r="AG85" s="247"/>
      <c r="AH85" s="247"/>
      <c r="AI85" s="247" t="s">
        <v>412</v>
      </c>
      <c r="AJ85" s="247"/>
      <c r="AK85" s="247"/>
      <c r="AL85" s="247"/>
      <c r="AM85" s="247" t="s">
        <v>509</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75"/>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75"/>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9" t="s">
        <v>62</v>
      </c>
      <c r="Z87" s="570"/>
      <c r="AA87" s="571"/>
      <c r="AB87" s="466"/>
      <c r="AC87" s="466"/>
      <c r="AD87" s="466"/>
      <c r="AE87" s="218"/>
      <c r="AF87" s="219"/>
      <c r="AG87" s="219"/>
      <c r="AH87" s="219"/>
      <c r="AI87" s="218"/>
      <c r="AJ87" s="219"/>
      <c r="AK87" s="219"/>
      <c r="AL87" s="219"/>
      <c r="AM87" s="218"/>
      <c r="AN87" s="219"/>
      <c r="AO87" s="219"/>
      <c r="AP87" s="219"/>
      <c r="AQ87" s="342"/>
      <c r="AR87" s="208"/>
      <c r="AS87" s="208"/>
      <c r="AT87" s="343"/>
      <c r="AU87" s="219"/>
      <c r="AV87" s="219"/>
      <c r="AW87" s="219"/>
      <c r="AX87" s="221"/>
      <c r="AY87">
        <f t="shared" si="10"/>
        <v>0</v>
      </c>
    </row>
    <row r="88" spans="1:60" ht="23.25" hidden="1" customHeight="1" x14ac:dyDescent="0.15">
      <c r="A88" s="875"/>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2"/>
      <c r="AR88" s="208"/>
      <c r="AS88" s="208"/>
      <c r="AT88" s="343"/>
      <c r="AU88" s="219"/>
      <c r="AV88" s="219"/>
      <c r="AW88" s="219"/>
      <c r="AX88" s="221"/>
      <c r="AY88">
        <f t="shared" si="10"/>
        <v>0</v>
      </c>
      <c r="AZ88" s="10"/>
      <c r="BA88" s="10"/>
      <c r="BB88" s="10"/>
      <c r="BC88" s="10"/>
    </row>
    <row r="89" spans="1:60" ht="23.25" hidden="1" customHeight="1" x14ac:dyDescent="0.15">
      <c r="A89" s="875"/>
      <c r="B89" s="534"/>
      <c r="C89" s="534"/>
      <c r="D89" s="534"/>
      <c r="E89" s="534"/>
      <c r="F89" s="535"/>
      <c r="G89" s="113"/>
      <c r="H89" s="114"/>
      <c r="I89" s="114"/>
      <c r="J89" s="114"/>
      <c r="K89" s="114"/>
      <c r="L89" s="114"/>
      <c r="M89" s="114"/>
      <c r="N89" s="114"/>
      <c r="O89" s="115"/>
      <c r="P89" s="177"/>
      <c r="Q89" s="177"/>
      <c r="R89" s="177"/>
      <c r="S89" s="177"/>
      <c r="T89" s="177"/>
      <c r="U89" s="177"/>
      <c r="V89" s="177"/>
      <c r="W89" s="177"/>
      <c r="X89" s="568"/>
      <c r="Y89" s="463" t="s">
        <v>13</v>
      </c>
      <c r="Z89" s="464"/>
      <c r="AA89" s="465"/>
      <c r="AB89" s="603" t="s">
        <v>14</v>
      </c>
      <c r="AC89" s="603"/>
      <c r="AD89" s="603"/>
      <c r="AE89" s="225"/>
      <c r="AF89" s="226"/>
      <c r="AG89" s="226"/>
      <c r="AH89" s="226"/>
      <c r="AI89" s="225"/>
      <c r="AJ89" s="226"/>
      <c r="AK89" s="226"/>
      <c r="AL89" s="226"/>
      <c r="AM89" s="225"/>
      <c r="AN89" s="226"/>
      <c r="AO89" s="226"/>
      <c r="AP89" s="226"/>
      <c r="AQ89" s="342"/>
      <c r="AR89" s="208"/>
      <c r="AS89" s="208"/>
      <c r="AT89" s="343"/>
      <c r="AU89" s="219"/>
      <c r="AV89" s="219"/>
      <c r="AW89" s="219"/>
      <c r="AX89" s="221"/>
      <c r="AY89">
        <f t="shared" si="10"/>
        <v>0</v>
      </c>
      <c r="AZ89" s="10"/>
      <c r="BA89" s="10"/>
      <c r="BB89" s="10"/>
      <c r="BC89" s="10"/>
      <c r="BD89" s="10"/>
      <c r="BE89" s="10"/>
      <c r="BF89" s="10"/>
      <c r="BG89" s="10"/>
      <c r="BH89" s="10"/>
    </row>
    <row r="90" spans="1:60" ht="18.75" hidden="1" customHeight="1" x14ac:dyDescent="0.15">
      <c r="A90" s="875"/>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5" t="s">
        <v>11</v>
      </c>
      <c r="AC90" s="566"/>
      <c r="AD90" s="567"/>
      <c r="AE90" s="247" t="s">
        <v>390</v>
      </c>
      <c r="AF90" s="247"/>
      <c r="AG90" s="247"/>
      <c r="AH90" s="247"/>
      <c r="AI90" s="247" t="s">
        <v>412</v>
      </c>
      <c r="AJ90" s="247"/>
      <c r="AK90" s="247"/>
      <c r="AL90" s="247"/>
      <c r="AM90" s="247" t="s">
        <v>509</v>
      </c>
      <c r="AN90" s="247"/>
      <c r="AO90" s="247"/>
      <c r="AP90" s="247"/>
      <c r="AQ90" s="158" t="s">
        <v>232</v>
      </c>
      <c r="AR90" s="133"/>
      <c r="AS90" s="133"/>
      <c r="AT90" s="134"/>
      <c r="AU90" s="538" t="s">
        <v>134</v>
      </c>
      <c r="AV90" s="538"/>
      <c r="AW90" s="538"/>
      <c r="AX90" s="539"/>
      <c r="AY90">
        <f>COUNTA($G$92)</f>
        <v>0</v>
      </c>
    </row>
    <row r="91" spans="1:60" ht="18.75" hidden="1" customHeight="1" x14ac:dyDescent="0.15">
      <c r="A91" s="875"/>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75"/>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9" t="s">
        <v>62</v>
      </c>
      <c r="Z92" s="570"/>
      <c r="AA92" s="571"/>
      <c r="AB92" s="466"/>
      <c r="AC92" s="466"/>
      <c r="AD92" s="466"/>
      <c r="AE92" s="218"/>
      <c r="AF92" s="219"/>
      <c r="AG92" s="219"/>
      <c r="AH92" s="219"/>
      <c r="AI92" s="218"/>
      <c r="AJ92" s="219"/>
      <c r="AK92" s="219"/>
      <c r="AL92" s="219"/>
      <c r="AM92" s="218"/>
      <c r="AN92" s="219"/>
      <c r="AO92" s="219"/>
      <c r="AP92" s="219"/>
      <c r="AQ92" s="342"/>
      <c r="AR92" s="208"/>
      <c r="AS92" s="208"/>
      <c r="AT92" s="343"/>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2"/>
      <c r="AR93" s="208"/>
      <c r="AS93" s="208"/>
      <c r="AT93" s="343"/>
      <c r="AU93" s="219"/>
      <c r="AV93" s="219"/>
      <c r="AW93" s="219"/>
      <c r="AX93" s="221"/>
      <c r="AY93">
        <f t="shared" si="11"/>
        <v>0</v>
      </c>
    </row>
    <row r="94" spans="1:60" ht="23.25" hidden="1" customHeight="1" x14ac:dyDescent="0.15">
      <c r="A94" s="875"/>
      <c r="B94" s="534"/>
      <c r="C94" s="534"/>
      <c r="D94" s="534"/>
      <c r="E94" s="534"/>
      <c r="F94" s="535"/>
      <c r="G94" s="113"/>
      <c r="H94" s="114"/>
      <c r="I94" s="114"/>
      <c r="J94" s="114"/>
      <c r="K94" s="114"/>
      <c r="L94" s="114"/>
      <c r="M94" s="114"/>
      <c r="N94" s="114"/>
      <c r="O94" s="115"/>
      <c r="P94" s="177"/>
      <c r="Q94" s="177"/>
      <c r="R94" s="177"/>
      <c r="S94" s="177"/>
      <c r="T94" s="177"/>
      <c r="U94" s="177"/>
      <c r="V94" s="177"/>
      <c r="W94" s="177"/>
      <c r="X94" s="568"/>
      <c r="Y94" s="463" t="s">
        <v>13</v>
      </c>
      <c r="Z94" s="464"/>
      <c r="AA94" s="465"/>
      <c r="AB94" s="603" t="s">
        <v>14</v>
      </c>
      <c r="AC94" s="603"/>
      <c r="AD94" s="603"/>
      <c r="AE94" s="225"/>
      <c r="AF94" s="226"/>
      <c r="AG94" s="226"/>
      <c r="AH94" s="226"/>
      <c r="AI94" s="225"/>
      <c r="AJ94" s="226"/>
      <c r="AK94" s="226"/>
      <c r="AL94" s="226"/>
      <c r="AM94" s="225"/>
      <c r="AN94" s="226"/>
      <c r="AO94" s="226"/>
      <c r="AP94" s="226"/>
      <c r="AQ94" s="342"/>
      <c r="AR94" s="208"/>
      <c r="AS94" s="208"/>
      <c r="AT94" s="343"/>
      <c r="AU94" s="219"/>
      <c r="AV94" s="219"/>
      <c r="AW94" s="219"/>
      <c r="AX94" s="221"/>
      <c r="AY94">
        <f t="shared" si="11"/>
        <v>0</v>
      </c>
      <c r="AZ94" s="10"/>
      <c r="BA94" s="10"/>
      <c r="BB94" s="10"/>
      <c r="BC94" s="10"/>
    </row>
    <row r="95" spans="1:60" ht="18.75" hidden="1" customHeight="1" x14ac:dyDescent="0.15">
      <c r="A95" s="875"/>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5" t="s">
        <v>11</v>
      </c>
      <c r="AC95" s="566"/>
      <c r="AD95" s="567"/>
      <c r="AE95" s="247" t="s">
        <v>390</v>
      </c>
      <c r="AF95" s="247"/>
      <c r="AG95" s="247"/>
      <c r="AH95" s="247"/>
      <c r="AI95" s="247" t="s">
        <v>412</v>
      </c>
      <c r="AJ95" s="247"/>
      <c r="AK95" s="247"/>
      <c r="AL95" s="247"/>
      <c r="AM95" s="247" t="s">
        <v>509</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75"/>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75"/>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9" t="s">
        <v>62</v>
      </c>
      <c r="Z97" s="570"/>
      <c r="AA97" s="571"/>
      <c r="AB97" s="473"/>
      <c r="AC97" s="474"/>
      <c r="AD97" s="475"/>
      <c r="AE97" s="218"/>
      <c r="AF97" s="219"/>
      <c r="AG97" s="219"/>
      <c r="AH97" s="220"/>
      <c r="AI97" s="218"/>
      <c r="AJ97" s="219"/>
      <c r="AK97" s="219"/>
      <c r="AL97" s="220"/>
      <c r="AM97" s="218"/>
      <c r="AN97" s="219"/>
      <c r="AO97" s="219"/>
      <c r="AP97" s="219"/>
      <c r="AQ97" s="342"/>
      <c r="AR97" s="208"/>
      <c r="AS97" s="208"/>
      <c r="AT97" s="343"/>
      <c r="AU97" s="219"/>
      <c r="AV97" s="219"/>
      <c r="AW97" s="219"/>
      <c r="AX97" s="221"/>
      <c r="AY97">
        <f t="shared" ref="AY97:AY99" si="12">$AY$95</f>
        <v>0</v>
      </c>
      <c r="AZ97" s="10"/>
      <c r="BA97" s="10"/>
      <c r="BB97" s="10"/>
      <c r="BC97" s="10"/>
    </row>
    <row r="98" spans="1:60" ht="23.25" hidden="1" customHeight="1" x14ac:dyDescent="0.15">
      <c r="A98" s="875"/>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2"/>
      <c r="AR98" s="208"/>
      <c r="AS98" s="208"/>
      <c r="AT98" s="343"/>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32"/>
      <c r="C99" s="432"/>
      <c r="D99" s="432"/>
      <c r="E99" s="432"/>
      <c r="F99" s="433"/>
      <c r="G99" s="590"/>
      <c r="H99" s="216"/>
      <c r="I99" s="216"/>
      <c r="J99" s="216"/>
      <c r="K99" s="216"/>
      <c r="L99" s="216"/>
      <c r="M99" s="216"/>
      <c r="N99" s="216"/>
      <c r="O99" s="591"/>
      <c r="P99" s="523"/>
      <c r="Q99" s="523"/>
      <c r="R99" s="523"/>
      <c r="S99" s="523"/>
      <c r="T99" s="523"/>
      <c r="U99" s="523"/>
      <c r="V99" s="523"/>
      <c r="W99" s="523"/>
      <c r="X99" s="524"/>
      <c r="Y99" s="905" t="s">
        <v>13</v>
      </c>
      <c r="Z99" s="906"/>
      <c r="AA99" s="907"/>
      <c r="AB99" s="902" t="s">
        <v>14</v>
      </c>
      <c r="AC99" s="903"/>
      <c r="AD99" s="904"/>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4"/>
      <c r="Z100" s="865"/>
      <c r="AA100" s="866"/>
      <c r="AB100" s="486" t="s">
        <v>11</v>
      </c>
      <c r="AC100" s="486"/>
      <c r="AD100" s="486"/>
      <c r="AE100" s="544" t="s">
        <v>390</v>
      </c>
      <c r="AF100" s="545"/>
      <c r="AG100" s="545"/>
      <c r="AH100" s="546"/>
      <c r="AI100" s="544" t="s">
        <v>412</v>
      </c>
      <c r="AJ100" s="545"/>
      <c r="AK100" s="545"/>
      <c r="AL100" s="546"/>
      <c r="AM100" s="544" t="s">
        <v>509</v>
      </c>
      <c r="AN100" s="545"/>
      <c r="AO100" s="545"/>
      <c r="AP100" s="546"/>
      <c r="AQ100" s="317" t="s">
        <v>417</v>
      </c>
      <c r="AR100" s="318"/>
      <c r="AS100" s="318"/>
      <c r="AT100" s="319"/>
      <c r="AU100" s="317" t="s">
        <v>543</v>
      </c>
      <c r="AV100" s="318"/>
      <c r="AW100" s="318"/>
      <c r="AX100" s="320"/>
    </row>
    <row r="101" spans="1:60" ht="23.25" customHeight="1" x14ac:dyDescent="0.15">
      <c r="A101" s="424"/>
      <c r="B101" s="425"/>
      <c r="C101" s="425"/>
      <c r="D101" s="425"/>
      <c r="E101" s="425"/>
      <c r="F101" s="426"/>
      <c r="G101" s="108" t="s">
        <v>738</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c r="AC101" s="466"/>
      <c r="AD101" s="466"/>
      <c r="AE101" s="282" t="s">
        <v>735</v>
      </c>
      <c r="AF101" s="282"/>
      <c r="AG101" s="282"/>
      <c r="AH101" s="282"/>
      <c r="AI101" s="282">
        <v>2</v>
      </c>
      <c r="AJ101" s="282"/>
      <c r="AK101" s="282"/>
      <c r="AL101" s="282"/>
      <c r="AM101" s="282">
        <v>3</v>
      </c>
      <c r="AN101" s="282"/>
      <c r="AO101" s="282"/>
      <c r="AP101" s="282"/>
      <c r="AQ101" s="282"/>
      <c r="AR101" s="282"/>
      <c r="AS101" s="282"/>
      <c r="AT101" s="282"/>
      <c r="AU101" s="218"/>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c r="AC102" s="466"/>
      <c r="AD102" s="466"/>
      <c r="AE102" s="282" t="s">
        <v>719</v>
      </c>
      <c r="AF102" s="282"/>
      <c r="AG102" s="282"/>
      <c r="AH102" s="282"/>
      <c r="AI102" s="282">
        <v>2</v>
      </c>
      <c r="AJ102" s="282"/>
      <c r="AK102" s="282"/>
      <c r="AL102" s="282"/>
      <c r="AM102" s="282">
        <v>1</v>
      </c>
      <c r="AN102" s="282"/>
      <c r="AO102" s="282"/>
      <c r="AP102" s="282"/>
      <c r="AQ102" s="282">
        <v>2</v>
      </c>
      <c r="AR102" s="282"/>
      <c r="AS102" s="282"/>
      <c r="AT102" s="282"/>
      <c r="AU102" s="225">
        <v>1</v>
      </c>
      <c r="AV102" s="226"/>
      <c r="AW102" s="226"/>
      <c r="AX102" s="321"/>
    </row>
    <row r="103" spans="1:60" ht="31.5" hidden="1"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61"/>
      <c r="Z115" s="562"/>
      <c r="AA115" s="563"/>
      <c r="AB115" s="452" t="s">
        <v>11</v>
      </c>
      <c r="AC115" s="447"/>
      <c r="AD115" s="448"/>
      <c r="AE115" s="247" t="s">
        <v>390</v>
      </c>
      <c r="AF115" s="247"/>
      <c r="AG115" s="247"/>
      <c r="AH115" s="247"/>
      <c r="AI115" s="247" t="s">
        <v>412</v>
      </c>
      <c r="AJ115" s="247"/>
      <c r="AK115" s="247"/>
      <c r="AL115" s="247"/>
      <c r="AM115" s="247" t="s">
        <v>509</v>
      </c>
      <c r="AN115" s="247"/>
      <c r="AO115" s="247"/>
      <c r="AP115" s="247"/>
      <c r="AQ115" s="600" t="s">
        <v>544</v>
      </c>
      <c r="AR115" s="601"/>
      <c r="AS115" s="601"/>
      <c r="AT115" s="601"/>
      <c r="AU115" s="601"/>
      <c r="AV115" s="601"/>
      <c r="AW115" s="601"/>
      <c r="AX115" s="602"/>
    </row>
    <row r="116" spans="1:51" ht="23.25" customHeight="1" x14ac:dyDescent="0.15">
      <c r="A116" s="441"/>
      <c r="B116" s="442"/>
      <c r="C116" s="442"/>
      <c r="D116" s="442"/>
      <c r="E116" s="442"/>
      <c r="F116" s="443"/>
      <c r="G116" s="796" t="s">
        <v>739</v>
      </c>
      <c r="H116" s="796"/>
      <c r="I116" s="796"/>
      <c r="J116" s="796"/>
      <c r="K116" s="796"/>
      <c r="L116" s="796"/>
      <c r="M116" s="796"/>
      <c r="N116" s="796"/>
      <c r="O116" s="796"/>
      <c r="P116" s="796"/>
      <c r="Q116" s="796"/>
      <c r="R116" s="796"/>
      <c r="S116" s="796"/>
      <c r="T116" s="796"/>
      <c r="U116" s="796"/>
      <c r="V116" s="796"/>
      <c r="W116" s="796"/>
      <c r="X116" s="796"/>
      <c r="Y116" s="460" t="s">
        <v>15</v>
      </c>
      <c r="Z116" s="461"/>
      <c r="AA116" s="462"/>
      <c r="AB116" s="467"/>
      <c r="AC116" s="468"/>
      <c r="AD116" s="469"/>
      <c r="AE116" s="282" t="s">
        <v>735</v>
      </c>
      <c r="AF116" s="282"/>
      <c r="AG116" s="282"/>
      <c r="AH116" s="282"/>
      <c r="AI116" s="282">
        <v>50</v>
      </c>
      <c r="AJ116" s="282"/>
      <c r="AK116" s="282"/>
      <c r="AL116" s="282"/>
      <c r="AM116" s="282">
        <v>30</v>
      </c>
      <c r="AN116" s="282"/>
      <c r="AO116" s="282"/>
      <c r="AP116" s="282"/>
      <c r="AQ116" s="218">
        <v>90</v>
      </c>
      <c r="AR116" s="219"/>
      <c r="AS116" s="219"/>
      <c r="AT116" s="219"/>
      <c r="AU116" s="219"/>
      <c r="AV116" s="219"/>
      <c r="AW116" s="219"/>
      <c r="AX116" s="221"/>
    </row>
    <row r="117" spans="1:51" ht="46.5" customHeight="1" thickBot="1" x14ac:dyDescent="0.2">
      <c r="A117" s="444"/>
      <c r="B117" s="445"/>
      <c r="C117" s="445"/>
      <c r="D117" s="445"/>
      <c r="E117" s="445"/>
      <c r="F117" s="446"/>
      <c r="G117" s="797"/>
      <c r="H117" s="797"/>
      <c r="I117" s="797"/>
      <c r="J117" s="797"/>
      <c r="K117" s="797"/>
      <c r="L117" s="797"/>
      <c r="M117" s="797"/>
      <c r="N117" s="797"/>
      <c r="O117" s="797"/>
      <c r="P117" s="797"/>
      <c r="Q117" s="797"/>
      <c r="R117" s="797"/>
      <c r="S117" s="797"/>
      <c r="T117" s="797"/>
      <c r="U117" s="797"/>
      <c r="V117" s="797"/>
      <c r="W117" s="797"/>
      <c r="X117" s="797"/>
      <c r="Y117" s="476" t="s">
        <v>49</v>
      </c>
      <c r="Z117" s="450"/>
      <c r="AA117" s="451"/>
      <c r="AB117" s="477" t="s">
        <v>720</v>
      </c>
      <c r="AC117" s="478"/>
      <c r="AD117" s="479"/>
      <c r="AE117" s="559" t="s">
        <v>740</v>
      </c>
      <c r="AF117" s="559"/>
      <c r="AG117" s="559"/>
      <c r="AH117" s="559"/>
      <c r="AI117" s="559" t="s">
        <v>741</v>
      </c>
      <c r="AJ117" s="559"/>
      <c r="AK117" s="559"/>
      <c r="AL117" s="559"/>
      <c r="AM117" s="559" t="s">
        <v>766</v>
      </c>
      <c r="AN117" s="559"/>
      <c r="AO117" s="559"/>
      <c r="AP117" s="559"/>
      <c r="AQ117" s="559" t="s">
        <v>742</v>
      </c>
      <c r="AR117" s="559"/>
      <c r="AS117" s="559"/>
      <c r="AT117" s="559"/>
      <c r="AU117" s="559"/>
      <c r="AV117" s="559"/>
      <c r="AW117" s="559"/>
      <c r="AX117" s="560"/>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61"/>
      <c r="Z118" s="562"/>
      <c r="AA118" s="563"/>
      <c r="AB118" s="452" t="s">
        <v>11</v>
      </c>
      <c r="AC118" s="447"/>
      <c r="AD118" s="448"/>
      <c r="AE118" s="247" t="s">
        <v>390</v>
      </c>
      <c r="AF118" s="247"/>
      <c r="AG118" s="247"/>
      <c r="AH118" s="247"/>
      <c r="AI118" s="247" t="s">
        <v>412</v>
      </c>
      <c r="AJ118" s="247"/>
      <c r="AK118" s="247"/>
      <c r="AL118" s="247"/>
      <c r="AM118" s="247" t="s">
        <v>509</v>
      </c>
      <c r="AN118" s="247"/>
      <c r="AO118" s="247"/>
      <c r="AP118" s="247"/>
      <c r="AQ118" s="600" t="s">
        <v>544</v>
      </c>
      <c r="AR118" s="601"/>
      <c r="AS118" s="601"/>
      <c r="AT118" s="601"/>
      <c r="AU118" s="601"/>
      <c r="AV118" s="601"/>
      <c r="AW118" s="601"/>
      <c r="AX118" s="602"/>
      <c r="AY118" s="92">
        <f>IF(SUBSTITUTE(SUBSTITUTE($G$119,"／",""),"　","")="",0,1)</f>
        <v>0</v>
      </c>
    </row>
    <row r="119" spans="1:51" ht="23.25" hidden="1" customHeight="1" x14ac:dyDescent="0.15">
      <c r="A119" s="441"/>
      <c r="B119" s="442"/>
      <c r="C119" s="442"/>
      <c r="D119" s="442"/>
      <c r="E119" s="442"/>
      <c r="F119" s="443"/>
      <c r="G119" s="393" t="s">
        <v>358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556" t="s">
        <v>357</v>
      </c>
      <c r="AC120" s="557"/>
      <c r="AD120" s="558"/>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61"/>
      <c r="Z121" s="562"/>
      <c r="AA121" s="563"/>
      <c r="AB121" s="452" t="s">
        <v>11</v>
      </c>
      <c r="AC121" s="447"/>
      <c r="AD121" s="448"/>
      <c r="AE121" s="247" t="s">
        <v>390</v>
      </c>
      <c r="AF121" s="247"/>
      <c r="AG121" s="247"/>
      <c r="AH121" s="247"/>
      <c r="AI121" s="247" t="s">
        <v>412</v>
      </c>
      <c r="AJ121" s="247"/>
      <c r="AK121" s="247"/>
      <c r="AL121" s="247"/>
      <c r="AM121" s="247" t="s">
        <v>509</v>
      </c>
      <c r="AN121" s="247"/>
      <c r="AO121" s="247"/>
      <c r="AP121" s="247"/>
      <c r="AQ121" s="600" t="s">
        <v>544</v>
      </c>
      <c r="AR121" s="601"/>
      <c r="AS121" s="601"/>
      <c r="AT121" s="601"/>
      <c r="AU121" s="601"/>
      <c r="AV121" s="601"/>
      <c r="AW121" s="601"/>
      <c r="AX121" s="602"/>
      <c r="AY121" s="92">
        <f>IF(SUBSTITUTE(SUBSTITUTE($G$122,"／",""),"　","")="",0,1)</f>
        <v>0</v>
      </c>
    </row>
    <row r="122" spans="1:51" ht="23.25" hidden="1" customHeight="1" x14ac:dyDescent="0.15">
      <c r="A122" s="441"/>
      <c r="B122" s="442"/>
      <c r="C122" s="442"/>
      <c r="D122" s="442"/>
      <c r="E122" s="442"/>
      <c r="F122" s="443"/>
      <c r="G122" s="393" t="s">
        <v>359</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556" t="s">
        <v>360</v>
      </c>
      <c r="AC123" s="557"/>
      <c r="AD123" s="558"/>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61"/>
      <c r="Z124" s="562"/>
      <c r="AA124" s="563"/>
      <c r="AB124" s="452" t="s">
        <v>11</v>
      </c>
      <c r="AC124" s="447"/>
      <c r="AD124" s="448"/>
      <c r="AE124" s="247" t="s">
        <v>390</v>
      </c>
      <c r="AF124" s="247"/>
      <c r="AG124" s="247"/>
      <c r="AH124" s="247"/>
      <c r="AI124" s="247" t="s">
        <v>412</v>
      </c>
      <c r="AJ124" s="247"/>
      <c r="AK124" s="247"/>
      <c r="AL124" s="247"/>
      <c r="AM124" s="247" t="s">
        <v>509</v>
      </c>
      <c r="AN124" s="247"/>
      <c r="AO124" s="247"/>
      <c r="AP124" s="247"/>
      <c r="AQ124" s="600" t="s">
        <v>544</v>
      </c>
      <c r="AR124" s="601"/>
      <c r="AS124" s="601"/>
      <c r="AT124" s="601"/>
      <c r="AU124" s="601"/>
      <c r="AV124" s="601"/>
      <c r="AW124" s="601"/>
      <c r="AX124" s="602"/>
      <c r="AY124" s="92">
        <f>IF(SUBSTITUTE(SUBSTITUTE($G$125,"／",""),"　","")="",0,1)</f>
        <v>0</v>
      </c>
    </row>
    <row r="125" spans="1:51" ht="23.25" hidden="1" customHeight="1" x14ac:dyDescent="0.15">
      <c r="A125" s="441"/>
      <c r="B125" s="442"/>
      <c r="C125" s="442"/>
      <c r="D125" s="442"/>
      <c r="E125" s="442"/>
      <c r="F125" s="443"/>
      <c r="G125" s="393" t="s">
        <v>540</v>
      </c>
      <c r="H125" s="393"/>
      <c r="I125" s="393"/>
      <c r="J125" s="393"/>
      <c r="K125" s="393"/>
      <c r="L125" s="393"/>
      <c r="M125" s="393"/>
      <c r="N125" s="393"/>
      <c r="O125" s="393"/>
      <c r="P125" s="393"/>
      <c r="Q125" s="393"/>
      <c r="R125" s="393"/>
      <c r="S125" s="393"/>
      <c r="T125" s="393"/>
      <c r="U125" s="393"/>
      <c r="V125" s="393"/>
      <c r="W125" s="393"/>
      <c r="X125" s="941"/>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42"/>
      <c r="Y126" s="476" t="s">
        <v>49</v>
      </c>
      <c r="Z126" s="450"/>
      <c r="AA126" s="451"/>
      <c r="AB126" s="556" t="s">
        <v>357</v>
      </c>
      <c r="AC126" s="557"/>
      <c r="AD126" s="558"/>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41"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8"/>
      <c r="Z127" s="939"/>
      <c r="AA127" s="940"/>
      <c r="AB127" s="413" t="s">
        <v>11</v>
      </c>
      <c r="AC127" s="414"/>
      <c r="AD127" s="415"/>
      <c r="AE127" s="247" t="s">
        <v>390</v>
      </c>
      <c r="AF127" s="247"/>
      <c r="AG127" s="247"/>
      <c r="AH127" s="247"/>
      <c r="AI127" s="247" t="s">
        <v>412</v>
      </c>
      <c r="AJ127" s="247"/>
      <c r="AK127" s="247"/>
      <c r="AL127" s="247"/>
      <c r="AM127" s="247" t="s">
        <v>509</v>
      </c>
      <c r="AN127" s="247"/>
      <c r="AO127" s="247"/>
      <c r="AP127" s="247"/>
      <c r="AQ127" s="600" t="s">
        <v>544</v>
      </c>
      <c r="AR127" s="601"/>
      <c r="AS127" s="601"/>
      <c r="AT127" s="601"/>
      <c r="AU127" s="601"/>
      <c r="AV127" s="601"/>
      <c r="AW127" s="601"/>
      <c r="AX127" s="602"/>
      <c r="AY127" s="92">
        <f>IF(SUBSTITUTE(SUBSTITUTE($G$128,"／",""),"　","")="",0,1)</f>
        <v>0</v>
      </c>
    </row>
    <row r="128" spans="1:51" ht="23.25" hidden="1" customHeight="1" x14ac:dyDescent="0.15">
      <c r="A128" s="441"/>
      <c r="B128" s="442"/>
      <c r="C128" s="442"/>
      <c r="D128" s="442"/>
      <c r="E128" s="442"/>
      <c r="F128" s="443"/>
      <c r="G128" s="393" t="s">
        <v>541</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556" t="s">
        <v>357</v>
      </c>
      <c r="AC129" s="557"/>
      <c r="AD129" s="558"/>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x14ac:dyDescent="0.15">
      <c r="A130" s="189" t="s">
        <v>405</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thickBot="1" x14ac:dyDescent="0.2">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43"/>
      <c r="E430" s="175" t="s">
        <v>399</v>
      </c>
      <c r="F430" s="908"/>
      <c r="G430" s="909" t="s">
        <v>252</v>
      </c>
      <c r="H430" s="126"/>
      <c r="I430" s="126"/>
      <c r="J430" s="910"/>
      <c r="K430" s="911"/>
      <c r="L430" s="911"/>
      <c r="M430" s="911"/>
      <c r="N430" s="911"/>
      <c r="O430" s="911"/>
      <c r="P430" s="911"/>
      <c r="Q430" s="911"/>
      <c r="R430" s="911"/>
      <c r="S430" s="911"/>
      <c r="T430" s="91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c r="AY430" s="93" t="str">
        <f>IF(SUBSTITUTE($J$430,"-","")="","0","1")</f>
        <v>0</v>
      </c>
    </row>
    <row r="431" spans="1:51" ht="18.75" hidden="1" customHeight="1" x14ac:dyDescent="0.15">
      <c r="A431" s="190"/>
      <c r="B431" s="187"/>
      <c r="C431" s="181"/>
      <c r="D431" s="187"/>
      <c r="E431" s="344" t="s">
        <v>241</v>
      </c>
      <c r="F431" s="345"/>
      <c r="G431" s="346"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545</v>
      </c>
      <c r="AJ431" s="337"/>
      <c r="AK431" s="337"/>
      <c r="AL431" s="158"/>
      <c r="AM431" s="337" t="s">
        <v>546</v>
      </c>
      <c r="AN431" s="337"/>
      <c r="AO431" s="337"/>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4"/>
      <c r="F432" s="345"/>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4"/>
      <c r="F433" s="345"/>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2"/>
      <c r="AF433" s="208"/>
      <c r="AG433" s="208"/>
      <c r="AH433" s="208"/>
      <c r="AI433" s="342"/>
      <c r="AJ433" s="208"/>
      <c r="AK433" s="208"/>
      <c r="AL433" s="208"/>
      <c r="AM433" s="342"/>
      <c r="AN433" s="208"/>
      <c r="AO433" s="208"/>
      <c r="AP433" s="343"/>
      <c r="AQ433" s="342"/>
      <c r="AR433" s="208"/>
      <c r="AS433" s="208"/>
      <c r="AT433" s="343"/>
      <c r="AU433" s="208"/>
      <c r="AV433" s="208"/>
      <c r="AW433" s="208"/>
      <c r="AX433" s="209"/>
      <c r="AY433">
        <f t="shared" ref="AY433:AY435" si="63">$AY$431</f>
        <v>0</v>
      </c>
    </row>
    <row r="434" spans="1:51" ht="23.25" hidden="1" customHeight="1" x14ac:dyDescent="0.15">
      <c r="A434" s="190"/>
      <c r="B434" s="187"/>
      <c r="C434" s="181"/>
      <c r="D434" s="187"/>
      <c r="E434" s="344"/>
      <c r="F434" s="345"/>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2"/>
      <c r="AF434" s="208"/>
      <c r="AG434" s="208"/>
      <c r="AH434" s="343"/>
      <c r="AI434" s="342"/>
      <c r="AJ434" s="208"/>
      <c r="AK434" s="208"/>
      <c r="AL434" s="208"/>
      <c r="AM434" s="342"/>
      <c r="AN434" s="208"/>
      <c r="AO434" s="208"/>
      <c r="AP434" s="343"/>
      <c r="AQ434" s="342"/>
      <c r="AR434" s="208"/>
      <c r="AS434" s="208"/>
      <c r="AT434" s="343"/>
      <c r="AU434" s="208"/>
      <c r="AV434" s="208"/>
      <c r="AW434" s="208"/>
      <c r="AX434" s="209"/>
      <c r="AY434">
        <f t="shared" si="63"/>
        <v>0</v>
      </c>
    </row>
    <row r="435" spans="1:51" ht="23.25" hidden="1" customHeight="1" x14ac:dyDescent="0.15">
      <c r="A435" s="190"/>
      <c r="B435" s="187"/>
      <c r="C435" s="181"/>
      <c r="D435" s="187"/>
      <c r="E435" s="344"/>
      <c r="F435" s="345"/>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42"/>
      <c r="AF435" s="208"/>
      <c r="AG435" s="208"/>
      <c r="AH435" s="343"/>
      <c r="AI435" s="342"/>
      <c r="AJ435" s="208"/>
      <c r="AK435" s="208"/>
      <c r="AL435" s="208"/>
      <c r="AM435" s="342"/>
      <c r="AN435" s="208"/>
      <c r="AO435" s="208"/>
      <c r="AP435" s="343"/>
      <c r="AQ435" s="342"/>
      <c r="AR435" s="208"/>
      <c r="AS435" s="208"/>
      <c r="AT435" s="343"/>
      <c r="AU435" s="208"/>
      <c r="AV435" s="208"/>
      <c r="AW435" s="208"/>
      <c r="AX435" s="209"/>
      <c r="AY435">
        <f t="shared" si="63"/>
        <v>0</v>
      </c>
    </row>
    <row r="436" spans="1:51" ht="18.75" hidden="1" customHeight="1" x14ac:dyDescent="0.15">
      <c r="A436" s="190"/>
      <c r="B436" s="187"/>
      <c r="C436" s="181"/>
      <c r="D436" s="187"/>
      <c r="E436" s="344" t="s">
        <v>241</v>
      </c>
      <c r="F436" s="345"/>
      <c r="G436" s="346"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545</v>
      </c>
      <c r="AJ436" s="337"/>
      <c r="AK436" s="337"/>
      <c r="AL436" s="158"/>
      <c r="AM436" s="337" t="s">
        <v>546</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4"/>
      <c r="F437" s="345"/>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4"/>
      <c r="F438" s="345"/>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2"/>
      <c r="AF438" s="208"/>
      <c r="AG438" s="208"/>
      <c r="AH438" s="208"/>
      <c r="AI438" s="342"/>
      <c r="AJ438" s="208"/>
      <c r="AK438" s="208"/>
      <c r="AL438" s="208"/>
      <c r="AM438" s="342"/>
      <c r="AN438" s="208"/>
      <c r="AO438" s="208"/>
      <c r="AP438" s="343"/>
      <c r="AQ438" s="342"/>
      <c r="AR438" s="208"/>
      <c r="AS438" s="208"/>
      <c r="AT438" s="343"/>
      <c r="AU438" s="208"/>
      <c r="AV438" s="208"/>
      <c r="AW438" s="208"/>
      <c r="AX438" s="209"/>
      <c r="AY438">
        <f t="shared" ref="AY438:AY440" si="64">$AY$436</f>
        <v>0</v>
      </c>
    </row>
    <row r="439" spans="1:51" ht="23.25" hidden="1" customHeight="1" x14ac:dyDescent="0.15">
      <c r="A439" s="190"/>
      <c r="B439" s="187"/>
      <c r="C439" s="181"/>
      <c r="D439" s="187"/>
      <c r="E439" s="344"/>
      <c r="F439" s="345"/>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2"/>
      <c r="AF439" s="208"/>
      <c r="AG439" s="208"/>
      <c r="AH439" s="343"/>
      <c r="AI439" s="342"/>
      <c r="AJ439" s="208"/>
      <c r="AK439" s="208"/>
      <c r="AL439" s="208"/>
      <c r="AM439" s="342"/>
      <c r="AN439" s="208"/>
      <c r="AO439" s="208"/>
      <c r="AP439" s="343"/>
      <c r="AQ439" s="342"/>
      <c r="AR439" s="208"/>
      <c r="AS439" s="208"/>
      <c r="AT439" s="343"/>
      <c r="AU439" s="208"/>
      <c r="AV439" s="208"/>
      <c r="AW439" s="208"/>
      <c r="AX439" s="209"/>
      <c r="AY439">
        <f t="shared" si="64"/>
        <v>0</v>
      </c>
    </row>
    <row r="440" spans="1:51" ht="23.25" hidden="1" customHeight="1" x14ac:dyDescent="0.15">
      <c r="A440" s="190"/>
      <c r="B440" s="187"/>
      <c r="C440" s="181"/>
      <c r="D440" s="187"/>
      <c r="E440" s="344"/>
      <c r="F440" s="345"/>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42"/>
      <c r="AF440" s="208"/>
      <c r="AG440" s="208"/>
      <c r="AH440" s="343"/>
      <c r="AI440" s="342"/>
      <c r="AJ440" s="208"/>
      <c r="AK440" s="208"/>
      <c r="AL440" s="208"/>
      <c r="AM440" s="342"/>
      <c r="AN440" s="208"/>
      <c r="AO440" s="208"/>
      <c r="AP440" s="343"/>
      <c r="AQ440" s="342"/>
      <c r="AR440" s="208"/>
      <c r="AS440" s="208"/>
      <c r="AT440" s="343"/>
      <c r="AU440" s="208"/>
      <c r="AV440" s="208"/>
      <c r="AW440" s="208"/>
      <c r="AX440" s="209"/>
      <c r="AY440">
        <f t="shared" si="64"/>
        <v>0</v>
      </c>
    </row>
    <row r="441" spans="1:51" ht="18.75" hidden="1" customHeight="1" x14ac:dyDescent="0.15">
      <c r="A441" s="190"/>
      <c r="B441" s="187"/>
      <c r="C441" s="181"/>
      <c r="D441" s="187"/>
      <c r="E441" s="344" t="s">
        <v>241</v>
      </c>
      <c r="F441" s="345"/>
      <c r="G441" s="346"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545</v>
      </c>
      <c r="AJ441" s="337"/>
      <c r="AK441" s="337"/>
      <c r="AL441" s="158"/>
      <c r="AM441" s="337" t="s">
        <v>546</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4"/>
      <c r="F442" s="345"/>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4"/>
      <c r="F443" s="345"/>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c r="AY443">
        <f t="shared" ref="AY443:AY445" si="65">$AY$441</f>
        <v>0</v>
      </c>
    </row>
    <row r="444" spans="1:51" ht="23.25" hidden="1" customHeight="1" x14ac:dyDescent="0.15">
      <c r="A444" s="190"/>
      <c r="B444" s="187"/>
      <c r="C444" s="181"/>
      <c r="D444" s="187"/>
      <c r="E444" s="344"/>
      <c r="F444" s="345"/>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c r="AY444">
        <f t="shared" si="65"/>
        <v>0</v>
      </c>
    </row>
    <row r="445" spans="1:51" ht="23.25" hidden="1" customHeight="1" x14ac:dyDescent="0.15">
      <c r="A445" s="190"/>
      <c r="B445" s="187"/>
      <c r="C445" s="181"/>
      <c r="D445" s="187"/>
      <c r="E445" s="344"/>
      <c r="F445" s="345"/>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c r="AY445">
        <f t="shared" si="65"/>
        <v>0</v>
      </c>
    </row>
    <row r="446" spans="1:51" ht="18.75" hidden="1" customHeight="1" x14ac:dyDescent="0.15">
      <c r="A446" s="190"/>
      <c r="B446" s="187"/>
      <c r="C446" s="181"/>
      <c r="D446" s="187"/>
      <c r="E446" s="344" t="s">
        <v>241</v>
      </c>
      <c r="F446" s="345"/>
      <c r="G446" s="346"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545</v>
      </c>
      <c r="AJ446" s="337"/>
      <c r="AK446" s="337"/>
      <c r="AL446" s="158"/>
      <c r="AM446" s="337" t="s">
        <v>546</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4"/>
      <c r="F447" s="345"/>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4"/>
      <c r="F448" s="345"/>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c r="AY448">
        <f t="shared" ref="AY448:AY450" si="66">$AY$446</f>
        <v>0</v>
      </c>
    </row>
    <row r="449" spans="1:51" ht="23.25" hidden="1" customHeight="1" x14ac:dyDescent="0.15">
      <c r="A449" s="190"/>
      <c r="B449" s="187"/>
      <c r="C449" s="181"/>
      <c r="D449" s="187"/>
      <c r="E449" s="344"/>
      <c r="F449" s="345"/>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c r="AY449">
        <f t="shared" si="66"/>
        <v>0</v>
      </c>
    </row>
    <row r="450" spans="1:51" ht="23.25" hidden="1" customHeight="1" x14ac:dyDescent="0.15">
      <c r="A450" s="190"/>
      <c r="B450" s="187"/>
      <c r="C450" s="181"/>
      <c r="D450" s="187"/>
      <c r="E450" s="344"/>
      <c r="F450" s="345"/>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c r="AY450">
        <f t="shared" si="66"/>
        <v>0</v>
      </c>
    </row>
    <row r="451" spans="1:51" ht="18.75" hidden="1" customHeight="1" x14ac:dyDescent="0.15">
      <c r="A451" s="190"/>
      <c r="B451" s="187"/>
      <c r="C451" s="181"/>
      <c r="D451" s="187"/>
      <c r="E451" s="344" t="s">
        <v>241</v>
      </c>
      <c r="F451" s="345"/>
      <c r="G451" s="346"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545</v>
      </c>
      <c r="AJ451" s="337"/>
      <c r="AK451" s="337"/>
      <c r="AL451" s="158"/>
      <c r="AM451" s="337" t="s">
        <v>546</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4"/>
      <c r="F452" s="345"/>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4"/>
      <c r="F453" s="345"/>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c r="AY453">
        <f t="shared" ref="AY453:AY455" si="67">$AY$451</f>
        <v>0</v>
      </c>
    </row>
    <row r="454" spans="1:51" ht="23.25" hidden="1" customHeight="1" x14ac:dyDescent="0.15">
      <c r="A454" s="190"/>
      <c r="B454" s="187"/>
      <c r="C454" s="181"/>
      <c r="D454" s="187"/>
      <c r="E454" s="344"/>
      <c r="F454" s="345"/>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c r="AY454">
        <f t="shared" si="67"/>
        <v>0</v>
      </c>
    </row>
    <row r="455" spans="1:51" ht="23.25" hidden="1" customHeight="1" x14ac:dyDescent="0.15">
      <c r="A455" s="190"/>
      <c r="B455" s="187"/>
      <c r="C455" s="181"/>
      <c r="D455" s="187"/>
      <c r="E455" s="344"/>
      <c r="F455" s="345"/>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c r="AY455">
        <f t="shared" si="67"/>
        <v>0</v>
      </c>
    </row>
    <row r="456" spans="1:51" ht="18.75" hidden="1" customHeight="1" x14ac:dyDescent="0.15">
      <c r="A456" s="190"/>
      <c r="B456" s="187"/>
      <c r="C456" s="181"/>
      <c r="D456" s="187"/>
      <c r="E456" s="344" t="s">
        <v>242</v>
      </c>
      <c r="F456" s="345"/>
      <c r="G456" s="346"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545</v>
      </c>
      <c r="AJ456" s="337"/>
      <c r="AK456" s="337"/>
      <c r="AL456" s="158"/>
      <c r="AM456" s="337" t="s">
        <v>546</v>
      </c>
      <c r="AN456" s="337"/>
      <c r="AO456" s="337"/>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4"/>
      <c r="F457" s="345"/>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4"/>
      <c r="F458" s="345"/>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2"/>
      <c r="AF458" s="208"/>
      <c r="AG458" s="208"/>
      <c r="AH458" s="208"/>
      <c r="AI458" s="342"/>
      <c r="AJ458" s="208"/>
      <c r="AK458" s="208"/>
      <c r="AL458" s="208"/>
      <c r="AM458" s="342"/>
      <c r="AN458" s="208"/>
      <c r="AO458" s="208"/>
      <c r="AP458" s="343"/>
      <c r="AQ458" s="342"/>
      <c r="AR458" s="208"/>
      <c r="AS458" s="208"/>
      <c r="AT458" s="343"/>
      <c r="AU458" s="208"/>
      <c r="AV458" s="208"/>
      <c r="AW458" s="208"/>
      <c r="AX458" s="209"/>
      <c r="AY458">
        <f t="shared" ref="AY458:AY460" si="68">$AY$456</f>
        <v>0</v>
      </c>
    </row>
    <row r="459" spans="1:51" ht="23.25" hidden="1" customHeight="1" x14ac:dyDescent="0.15">
      <c r="A459" s="190"/>
      <c r="B459" s="187"/>
      <c r="C459" s="181"/>
      <c r="D459" s="187"/>
      <c r="E459" s="344"/>
      <c r="F459" s="345"/>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2"/>
      <c r="AF459" s="208"/>
      <c r="AG459" s="208"/>
      <c r="AH459" s="343"/>
      <c r="AI459" s="342"/>
      <c r="AJ459" s="208"/>
      <c r="AK459" s="208"/>
      <c r="AL459" s="208"/>
      <c r="AM459" s="342"/>
      <c r="AN459" s="208"/>
      <c r="AO459" s="208"/>
      <c r="AP459" s="343"/>
      <c r="AQ459" s="342"/>
      <c r="AR459" s="208"/>
      <c r="AS459" s="208"/>
      <c r="AT459" s="343"/>
      <c r="AU459" s="208"/>
      <c r="AV459" s="208"/>
      <c r="AW459" s="208"/>
      <c r="AX459" s="209"/>
      <c r="AY459">
        <f t="shared" si="68"/>
        <v>0</v>
      </c>
    </row>
    <row r="460" spans="1:51" ht="23.25" hidden="1" customHeight="1" x14ac:dyDescent="0.15">
      <c r="A460" s="190"/>
      <c r="B460" s="187"/>
      <c r="C460" s="181"/>
      <c r="D460" s="187"/>
      <c r="E460" s="344"/>
      <c r="F460" s="345"/>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42"/>
      <c r="AF460" s="208"/>
      <c r="AG460" s="208"/>
      <c r="AH460" s="343"/>
      <c r="AI460" s="342"/>
      <c r="AJ460" s="208"/>
      <c r="AK460" s="208"/>
      <c r="AL460" s="208"/>
      <c r="AM460" s="342"/>
      <c r="AN460" s="208"/>
      <c r="AO460" s="208"/>
      <c r="AP460" s="343"/>
      <c r="AQ460" s="342"/>
      <c r="AR460" s="208"/>
      <c r="AS460" s="208"/>
      <c r="AT460" s="343"/>
      <c r="AU460" s="208"/>
      <c r="AV460" s="208"/>
      <c r="AW460" s="208"/>
      <c r="AX460" s="209"/>
      <c r="AY460">
        <f t="shared" si="68"/>
        <v>0</v>
      </c>
    </row>
    <row r="461" spans="1:51" ht="18.75" hidden="1" customHeight="1" x14ac:dyDescent="0.15">
      <c r="A461" s="190"/>
      <c r="B461" s="187"/>
      <c r="C461" s="181"/>
      <c r="D461" s="187"/>
      <c r="E461" s="344" t="s">
        <v>242</v>
      </c>
      <c r="F461" s="345"/>
      <c r="G461" s="346"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545</v>
      </c>
      <c r="AJ461" s="337"/>
      <c r="AK461" s="337"/>
      <c r="AL461" s="158"/>
      <c r="AM461" s="337" t="s">
        <v>546</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4"/>
      <c r="F462" s="345"/>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4"/>
      <c r="F463" s="345"/>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2"/>
      <c r="AF463" s="208"/>
      <c r="AG463" s="208"/>
      <c r="AH463" s="208"/>
      <c r="AI463" s="342"/>
      <c r="AJ463" s="208"/>
      <c r="AK463" s="208"/>
      <c r="AL463" s="208"/>
      <c r="AM463" s="342"/>
      <c r="AN463" s="208"/>
      <c r="AO463" s="208"/>
      <c r="AP463" s="343"/>
      <c r="AQ463" s="342"/>
      <c r="AR463" s="208"/>
      <c r="AS463" s="208"/>
      <c r="AT463" s="343"/>
      <c r="AU463" s="208"/>
      <c r="AV463" s="208"/>
      <c r="AW463" s="208"/>
      <c r="AX463" s="209"/>
      <c r="AY463">
        <f t="shared" ref="AY463:AY465" si="69">$AY$461</f>
        <v>0</v>
      </c>
    </row>
    <row r="464" spans="1:51" ht="23.25" hidden="1" customHeight="1" x14ac:dyDescent="0.15">
      <c r="A464" s="190"/>
      <c r="B464" s="187"/>
      <c r="C464" s="181"/>
      <c r="D464" s="187"/>
      <c r="E464" s="344"/>
      <c r="F464" s="345"/>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2"/>
      <c r="AF464" s="208"/>
      <c r="AG464" s="208"/>
      <c r="AH464" s="343"/>
      <c r="AI464" s="342"/>
      <c r="AJ464" s="208"/>
      <c r="AK464" s="208"/>
      <c r="AL464" s="208"/>
      <c r="AM464" s="342"/>
      <c r="AN464" s="208"/>
      <c r="AO464" s="208"/>
      <c r="AP464" s="343"/>
      <c r="AQ464" s="342"/>
      <c r="AR464" s="208"/>
      <c r="AS464" s="208"/>
      <c r="AT464" s="343"/>
      <c r="AU464" s="208"/>
      <c r="AV464" s="208"/>
      <c r="AW464" s="208"/>
      <c r="AX464" s="209"/>
      <c r="AY464">
        <f t="shared" si="69"/>
        <v>0</v>
      </c>
    </row>
    <row r="465" spans="1:51" ht="23.25" hidden="1" customHeight="1" x14ac:dyDescent="0.15">
      <c r="A465" s="190"/>
      <c r="B465" s="187"/>
      <c r="C465" s="181"/>
      <c r="D465" s="187"/>
      <c r="E465" s="344"/>
      <c r="F465" s="345"/>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42"/>
      <c r="AF465" s="208"/>
      <c r="AG465" s="208"/>
      <c r="AH465" s="343"/>
      <c r="AI465" s="342"/>
      <c r="AJ465" s="208"/>
      <c r="AK465" s="208"/>
      <c r="AL465" s="208"/>
      <c r="AM465" s="342"/>
      <c r="AN465" s="208"/>
      <c r="AO465" s="208"/>
      <c r="AP465" s="343"/>
      <c r="AQ465" s="342"/>
      <c r="AR465" s="208"/>
      <c r="AS465" s="208"/>
      <c r="AT465" s="343"/>
      <c r="AU465" s="208"/>
      <c r="AV465" s="208"/>
      <c r="AW465" s="208"/>
      <c r="AX465" s="209"/>
      <c r="AY465">
        <f t="shared" si="69"/>
        <v>0</v>
      </c>
    </row>
    <row r="466" spans="1:51" ht="18.75" hidden="1" customHeight="1" x14ac:dyDescent="0.15">
      <c r="A466" s="190"/>
      <c r="B466" s="187"/>
      <c r="C466" s="181"/>
      <c r="D466" s="187"/>
      <c r="E466" s="344" t="s">
        <v>242</v>
      </c>
      <c r="F466" s="345"/>
      <c r="G466" s="346"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545</v>
      </c>
      <c r="AJ466" s="337"/>
      <c r="AK466" s="337"/>
      <c r="AL466" s="158"/>
      <c r="AM466" s="337" t="s">
        <v>546</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4"/>
      <c r="F467" s="345"/>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4"/>
      <c r="F468" s="345"/>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c r="AY468">
        <f t="shared" ref="AY468:AY470" si="70">$AY$466</f>
        <v>0</v>
      </c>
    </row>
    <row r="469" spans="1:51" ht="23.25" hidden="1" customHeight="1" x14ac:dyDescent="0.15">
      <c r="A469" s="190"/>
      <c r="B469" s="187"/>
      <c r="C469" s="181"/>
      <c r="D469" s="187"/>
      <c r="E469" s="344"/>
      <c r="F469" s="345"/>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c r="AY469">
        <f t="shared" si="70"/>
        <v>0</v>
      </c>
    </row>
    <row r="470" spans="1:51" ht="23.25" hidden="1" customHeight="1" x14ac:dyDescent="0.15">
      <c r="A470" s="190"/>
      <c r="B470" s="187"/>
      <c r="C470" s="181"/>
      <c r="D470" s="187"/>
      <c r="E470" s="344"/>
      <c r="F470" s="345"/>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c r="AY470">
        <f t="shared" si="70"/>
        <v>0</v>
      </c>
    </row>
    <row r="471" spans="1:51" ht="18.75" hidden="1" customHeight="1" x14ac:dyDescent="0.15">
      <c r="A471" s="190"/>
      <c r="B471" s="187"/>
      <c r="C471" s="181"/>
      <c r="D471" s="187"/>
      <c r="E471" s="344" t="s">
        <v>242</v>
      </c>
      <c r="F471" s="345"/>
      <c r="G471" s="346"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545</v>
      </c>
      <c r="AJ471" s="337"/>
      <c r="AK471" s="337"/>
      <c r="AL471" s="158"/>
      <c r="AM471" s="337" t="s">
        <v>546</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4"/>
      <c r="F472" s="345"/>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4"/>
      <c r="F473" s="345"/>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c r="AY473">
        <f t="shared" ref="AY473:AY475" si="71">$AY$471</f>
        <v>0</v>
      </c>
    </row>
    <row r="474" spans="1:51" ht="23.25" hidden="1" customHeight="1" x14ac:dyDescent="0.15">
      <c r="A474" s="190"/>
      <c r="B474" s="187"/>
      <c r="C474" s="181"/>
      <c r="D474" s="187"/>
      <c r="E474" s="344"/>
      <c r="F474" s="345"/>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c r="AY474">
        <f t="shared" si="71"/>
        <v>0</v>
      </c>
    </row>
    <row r="475" spans="1:51" ht="23.25" hidden="1" customHeight="1" x14ac:dyDescent="0.15">
      <c r="A475" s="190"/>
      <c r="B475" s="187"/>
      <c r="C475" s="181"/>
      <c r="D475" s="187"/>
      <c r="E475" s="344"/>
      <c r="F475" s="345"/>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c r="AY475">
        <f t="shared" si="71"/>
        <v>0</v>
      </c>
    </row>
    <row r="476" spans="1:51" ht="18.75" hidden="1" customHeight="1" x14ac:dyDescent="0.15">
      <c r="A476" s="190"/>
      <c r="B476" s="187"/>
      <c r="C476" s="181"/>
      <c r="D476" s="187"/>
      <c r="E476" s="344" t="s">
        <v>242</v>
      </c>
      <c r="F476" s="345"/>
      <c r="G476" s="346"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545</v>
      </c>
      <c r="AJ476" s="337"/>
      <c r="AK476" s="337"/>
      <c r="AL476" s="158"/>
      <c r="AM476" s="337" t="s">
        <v>546</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4"/>
      <c r="F477" s="345"/>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4"/>
      <c r="F478" s="345"/>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c r="AY478">
        <f t="shared" ref="AY478:AY480" si="72">$AY$476</f>
        <v>0</v>
      </c>
    </row>
    <row r="479" spans="1:51" ht="23.25" hidden="1" customHeight="1" x14ac:dyDescent="0.15">
      <c r="A479" s="190"/>
      <c r="B479" s="187"/>
      <c r="C479" s="181"/>
      <c r="D479" s="187"/>
      <c r="E479" s="344"/>
      <c r="F479" s="345"/>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c r="AY479">
        <f t="shared" si="72"/>
        <v>0</v>
      </c>
    </row>
    <row r="480" spans="1:51" ht="23.25" hidden="1" customHeight="1" x14ac:dyDescent="0.15">
      <c r="A480" s="190"/>
      <c r="B480" s="187"/>
      <c r="C480" s="181"/>
      <c r="D480" s="187"/>
      <c r="E480" s="344"/>
      <c r="F480" s="345"/>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9" t="s">
        <v>252</v>
      </c>
      <c r="H484" s="126"/>
      <c r="I484" s="126"/>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c r="AY484" s="93" t="str">
        <f>IF(SUBSTITUTE($J$484,"-","")="","0","1")</f>
        <v>0</v>
      </c>
    </row>
    <row r="485" spans="1:51" ht="18.75" hidden="1" customHeight="1" x14ac:dyDescent="0.15">
      <c r="A485" s="190"/>
      <c r="B485" s="187"/>
      <c r="C485" s="181"/>
      <c r="D485" s="187"/>
      <c r="E485" s="344" t="s">
        <v>241</v>
      </c>
      <c r="F485" s="345"/>
      <c r="G485" s="346"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545</v>
      </c>
      <c r="AJ485" s="337"/>
      <c r="AK485" s="337"/>
      <c r="AL485" s="158"/>
      <c r="AM485" s="337" t="s">
        <v>546</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4"/>
      <c r="F486" s="345"/>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4"/>
      <c r="F487" s="345"/>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c r="AY487">
        <f t="shared" ref="AY487:AY489" si="73">$AY$485</f>
        <v>0</v>
      </c>
    </row>
    <row r="488" spans="1:51" ht="23.25" hidden="1" customHeight="1" x14ac:dyDescent="0.15">
      <c r="A488" s="190"/>
      <c r="B488" s="187"/>
      <c r="C488" s="181"/>
      <c r="D488" s="187"/>
      <c r="E488" s="344"/>
      <c r="F488" s="345"/>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c r="AY488">
        <f t="shared" si="73"/>
        <v>0</v>
      </c>
    </row>
    <row r="489" spans="1:51" ht="23.25" hidden="1" customHeight="1" x14ac:dyDescent="0.15">
      <c r="A489" s="190"/>
      <c r="B489" s="187"/>
      <c r="C489" s="181"/>
      <c r="D489" s="187"/>
      <c r="E489" s="344"/>
      <c r="F489" s="345"/>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c r="AY489">
        <f t="shared" si="73"/>
        <v>0</v>
      </c>
    </row>
    <row r="490" spans="1:51" ht="18.75" hidden="1" customHeight="1" x14ac:dyDescent="0.15">
      <c r="A490" s="190"/>
      <c r="B490" s="187"/>
      <c r="C490" s="181"/>
      <c r="D490" s="187"/>
      <c r="E490" s="344" t="s">
        <v>241</v>
      </c>
      <c r="F490" s="345"/>
      <c r="G490" s="346"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545</v>
      </c>
      <c r="AJ490" s="337"/>
      <c r="AK490" s="337"/>
      <c r="AL490" s="158"/>
      <c r="AM490" s="337" t="s">
        <v>546</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4"/>
      <c r="F491" s="345"/>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4"/>
      <c r="F492" s="345"/>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c r="AY492">
        <f t="shared" ref="AY492:AY494" si="74">$AY$490</f>
        <v>0</v>
      </c>
    </row>
    <row r="493" spans="1:51" ht="23.25" hidden="1" customHeight="1" x14ac:dyDescent="0.15">
      <c r="A493" s="190"/>
      <c r="B493" s="187"/>
      <c r="C493" s="181"/>
      <c r="D493" s="187"/>
      <c r="E493" s="344"/>
      <c r="F493" s="345"/>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c r="AY493">
        <f t="shared" si="74"/>
        <v>0</v>
      </c>
    </row>
    <row r="494" spans="1:51" ht="23.25" hidden="1" customHeight="1" x14ac:dyDescent="0.15">
      <c r="A494" s="190"/>
      <c r="B494" s="187"/>
      <c r="C494" s="181"/>
      <c r="D494" s="187"/>
      <c r="E494" s="344"/>
      <c r="F494" s="345"/>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c r="AY494">
        <f t="shared" si="74"/>
        <v>0</v>
      </c>
    </row>
    <row r="495" spans="1:51" ht="18.75" hidden="1" customHeight="1" x14ac:dyDescent="0.15">
      <c r="A495" s="190"/>
      <c r="B495" s="187"/>
      <c r="C495" s="181"/>
      <c r="D495" s="187"/>
      <c r="E495" s="344" t="s">
        <v>241</v>
      </c>
      <c r="F495" s="345"/>
      <c r="G495" s="346"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545</v>
      </c>
      <c r="AJ495" s="337"/>
      <c r="AK495" s="337"/>
      <c r="AL495" s="158"/>
      <c r="AM495" s="337" t="s">
        <v>546</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4"/>
      <c r="F496" s="345"/>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4"/>
      <c r="F497" s="345"/>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c r="AY497">
        <f t="shared" ref="AY497:AY499" si="75">$AY$495</f>
        <v>0</v>
      </c>
    </row>
    <row r="498" spans="1:51" ht="23.25" hidden="1" customHeight="1" x14ac:dyDescent="0.15">
      <c r="A498" s="190"/>
      <c r="B498" s="187"/>
      <c r="C498" s="181"/>
      <c r="D498" s="187"/>
      <c r="E498" s="344"/>
      <c r="F498" s="345"/>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c r="AY498">
        <f t="shared" si="75"/>
        <v>0</v>
      </c>
    </row>
    <row r="499" spans="1:51" ht="23.25" hidden="1" customHeight="1" x14ac:dyDescent="0.15">
      <c r="A499" s="190"/>
      <c r="B499" s="187"/>
      <c r="C499" s="181"/>
      <c r="D499" s="187"/>
      <c r="E499" s="344"/>
      <c r="F499" s="345"/>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c r="AY499">
        <f t="shared" si="75"/>
        <v>0</v>
      </c>
    </row>
    <row r="500" spans="1:51" ht="18.75" hidden="1" customHeight="1" x14ac:dyDescent="0.15">
      <c r="A500" s="190"/>
      <c r="B500" s="187"/>
      <c r="C500" s="181"/>
      <c r="D500" s="187"/>
      <c r="E500" s="344" t="s">
        <v>241</v>
      </c>
      <c r="F500" s="345"/>
      <c r="G500" s="346"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545</v>
      </c>
      <c r="AJ500" s="337"/>
      <c r="AK500" s="337"/>
      <c r="AL500" s="158"/>
      <c r="AM500" s="337" t="s">
        <v>546</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4"/>
      <c r="F501" s="345"/>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4"/>
      <c r="F502" s="345"/>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c r="AY502">
        <f t="shared" ref="AY502:AY504" si="76">$AY$500</f>
        <v>0</v>
      </c>
    </row>
    <row r="503" spans="1:51" ht="23.25" hidden="1" customHeight="1" x14ac:dyDescent="0.15">
      <c r="A503" s="190"/>
      <c r="B503" s="187"/>
      <c r="C503" s="181"/>
      <c r="D503" s="187"/>
      <c r="E503" s="344"/>
      <c r="F503" s="345"/>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c r="AY503">
        <f t="shared" si="76"/>
        <v>0</v>
      </c>
    </row>
    <row r="504" spans="1:51" ht="23.25" hidden="1" customHeight="1" x14ac:dyDescent="0.15">
      <c r="A504" s="190"/>
      <c r="B504" s="187"/>
      <c r="C504" s="181"/>
      <c r="D504" s="187"/>
      <c r="E504" s="344"/>
      <c r="F504" s="345"/>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c r="AY504">
        <f t="shared" si="76"/>
        <v>0</v>
      </c>
    </row>
    <row r="505" spans="1:51" ht="18.75" hidden="1" customHeight="1" x14ac:dyDescent="0.15">
      <c r="A505" s="190"/>
      <c r="B505" s="187"/>
      <c r="C505" s="181"/>
      <c r="D505" s="187"/>
      <c r="E505" s="344" t="s">
        <v>241</v>
      </c>
      <c r="F505" s="345"/>
      <c r="G505" s="346"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545</v>
      </c>
      <c r="AJ505" s="337"/>
      <c r="AK505" s="337"/>
      <c r="AL505" s="158"/>
      <c r="AM505" s="337" t="s">
        <v>546</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4"/>
      <c r="F506" s="345"/>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4"/>
      <c r="F507" s="345"/>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c r="AY507">
        <f t="shared" ref="AY507:AY509" si="77">$AY$505</f>
        <v>0</v>
      </c>
    </row>
    <row r="508" spans="1:51" ht="23.25" hidden="1" customHeight="1" x14ac:dyDescent="0.15">
      <c r="A508" s="190"/>
      <c r="B508" s="187"/>
      <c r="C508" s="181"/>
      <c r="D508" s="187"/>
      <c r="E508" s="344"/>
      <c r="F508" s="345"/>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c r="AY508">
        <f t="shared" si="77"/>
        <v>0</v>
      </c>
    </row>
    <row r="509" spans="1:51" ht="23.25" hidden="1" customHeight="1" x14ac:dyDescent="0.15">
      <c r="A509" s="190"/>
      <c r="B509" s="187"/>
      <c r="C509" s="181"/>
      <c r="D509" s="187"/>
      <c r="E509" s="344"/>
      <c r="F509" s="345"/>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c r="AY509">
        <f t="shared" si="77"/>
        <v>0</v>
      </c>
    </row>
    <row r="510" spans="1:51" ht="18.75" hidden="1" customHeight="1" x14ac:dyDescent="0.15">
      <c r="A510" s="190"/>
      <c r="B510" s="187"/>
      <c r="C510" s="181"/>
      <c r="D510" s="187"/>
      <c r="E510" s="344" t="s">
        <v>242</v>
      </c>
      <c r="F510" s="345"/>
      <c r="G510" s="346"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545</v>
      </c>
      <c r="AJ510" s="337"/>
      <c r="AK510" s="337"/>
      <c r="AL510" s="158"/>
      <c r="AM510" s="337" t="s">
        <v>546</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4"/>
      <c r="F511" s="345"/>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4"/>
      <c r="F512" s="345"/>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c r="AY512">
        <f t="shared" ref="AY512:AY514" si="78">$AY$510</f>
        <v>0</v>
      </c>
    </row>
    <row r="513" spans="1:51" ht="23.25" hidden="1" customHeight="1" x14ac:dyDescent="0.15">
      <c r="A513" s="190"/>
      <c r="B513" s="187"/>
      <c r="C513" s="181"/>
      <c r="D513" s="187"/>
      <c r="E513" s="344"/>
      <c r="F513" s="345"/>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c r="AY513">
        <f t="shared" si="78"/>
        <v>0</v>
      </c>
    </row>
    <row r="514" spans="1:51" ht="23.25" hidden="1" customHeight="1" x14ac:dyDescent="0.15">
      <c r="A514" s="190"/>
      <c r="B514" s="187"/>
      <c r="C514" s="181"/>
      <c r="D514" s="187"/>
      <c r="E514" s="344"/>
      <c r="F514" s="345"/>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c r="AY514">
        <f t="shared" si="78"/>
        <v>0</v>
      </c>
    </row>
    <row r="515" spans="1:51" ht="18.75" hidden="1" customHeight="1" x14ac:dyDescent="0.15">
      <c r="A515" s="190"/>
      <c r="B515" s="187"/>
      <c r="C515" s="181"/>
      <c r="D515" s="187"/>
      <c r="E515" s="344" t="s">
        <v>242</v>
      </c>
      <c r="F515" s="345"/>
      <c r="G515" s="346"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545</v>
      </c>
      <c r="AJ515" s="337"/>
      <c r="AK515" s="337"/>
      <c r="AL515" s="158"/>
      <c r="AM515" s="337" t="s">
        <v>546</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4"/>
      <c r="F516" s="345"/>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4"/>
      <c r="F517" s="345"/>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c r="AY517">
        <f t="shared" ref="AY517:AY519" si="79">$AY$515</f>
        <v>0</v>
      </c>
    </row>
    <row r="518" spans="1:51" ht="23.25" hidden="1" customHeight="1" x14ac:dyDescent="0.15">
      <c r="A518" s="190"/>
      <c r="B518" s="187"/>
      <c r="C518" s="181"/>
      <c r="D518" s="187"/>
      <c r="E518" s="344"/>
      <c r="F518" s="345"/>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c r="AY518">
        <f t="shared" si="79"/>
        <v>0</v>
      </c>
    </row>
    <row r="519" spans="1:51" ht="23.25" hidden="1" customHeight="1" x14ac:dyDescent="0.15">
      <c r="A519" s="190"/>
      <c r="B519" s="187"/>
      <c r="C519" s="181"/>
      <c r="D519" s="187"/>
      <c r="E519" s="344"/>
      <c r="F519" s="345"/>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c r="AY519">
        <f t="shared" si="79"/>
        <v>0</v>
      </c>
    </row>
    <row r="520" spans="1:51" ht="18.75" hidden="1" customHeight="1" x14ac:dyDescent="0.15">
      <c r="A520" s="190"/>
      <c r="B520" s="187"/>
      <c r="C520" s="181"/>
      <c r="D520" s="187"/>
      <c r="E520" s="344" t="s">
        <v>242</v>
      </c>
      <c r="F520" s="345"/>
      <c r="G520" s="346"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545</v>
      </c>
      <c r="AJ520" s="337"/>
      <c r="AK520" s="337"/>
      <c r="AL520" s="158"/>
      <c r="AM520" s="337" t="s">
        <v>546</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4"/>
      <c r="F521" s="345"/>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4"/>
      <c r="F522" s="345"/>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c r="AY522">
        <f t="shared" ref="AY522:AY524" si="80">$AY$520</f>
        <v>0</v>
      </c>
    </row>
    <row r="523" spans="1:51" ht="23.25" hidden="1" customHeight="1" x14ac:dyDescent="0.15">
      <c r="A523" s="190"/>
      <c r="B523" s="187"/>
      <c r="C523" s="181"/>
      <c r="D523" s="187"/>
      <c r="E523" s="344"/>
      <c r="F523" s="345"/>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c r="AY523">
        <f t="shared" si="80"/>
        <v>0</v>
      </c>
    </row>
    <row r="524" spans="1:51" ht="23.25" hidden="1" customHeight="1" x14ac:dyDescent="0.15">
      <c r="A524" s="190"/>
      <c r="B524" s="187"/>
      <c r="C524" s="181"/>
      <c r="D524" s="187"/>
      <c r="E524" s="344"/>
      <c r="F524" s="345"/>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c r="AY524">
        <f t="shared" si="80"/>
        <v>0</v>
      </c>
    </row>
    <row r="525" spans="1:51" ht="18.75" hidden="1" customHeight="1" x14ac:dyDescent="0.15">
      <c r="A525" s="190"/>
      <c r="B525" s="187"/>
      <c r="C525" s="181"/>
      <c r="D525" s="187"/>
      <c r="E525" s="344" t="s">
        <v>242</v>
      </c>
      <c r="F525" s="345"/>
      <c r="G525" s="346"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545</v>
      </c>
      <c r="AJ525" s="337"/>
      <c r="AK525" s="337"/>
      <c r="AL525" s="158"/>
      <c r="AM525" s="337" t="s">
        <v>546</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4"/>
      <c r="F526" s="345"/>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4"/>
      <c r="F527" s="345"/>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c r="AY527">
        <f t="shared" ref="AY527:AY529" si="81">$AY$525</f>
        <v>0</v>
      </c>
    </row>
    <row r="528" spans="1:51" ht="23.25" hidden="1" customHeight="1" x14ac:dyDescent="0.15">
      <c r="A528" s="190"/>
      <c r="B528" s="187"/>
      <c r="C528" s="181"/>
      <c r="D528" s="187"/>
      <c r="E528" s="344"/>
      <c r="F528" s="345"/>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c r="AY528">
        <f t="shared" si="81"/>
        <v>0</v>
      </c>
    </row>
    <row r="529" spans="1:51" ht="23.25" hidden="1" customHeight="1" x14ac:dyDescent="0.15">
      <c r="A529" s="190"/>
      <c r="B529" s="187"/>
      <c r="C529" s="181"/>
      <c r="D529" s="187"/>
      <c r="E529" s="344"/>
      <c r="F529" s="345"/>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c r="AY529">
        <f t="shared" si="81"/>
        <v>0</v>
      </c>
    </row>
    <row r="530" spans="1:51" ht="18.75" hidden="1" customHeight="1" x14ac:dyDescent="0.15">
      <c r="A530" s="190"/>
      <c r="B530" s="187"/>
      <c r="C530" s="181"/>
      <c r="D530" s="187"/>
      <c r="E530" s="344" t="s">
        <v>242</v>
      </c>
      <c r="F530" s="345"/>
      <c r="G530" s="346"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545</v>
      </c>
      <c r="AJ530" s="337"/>
      <c r="AK530" s="337"/>
      <c r="AL530" s="158"/>
      <c r="AM530" s="337" t="s">
        <v>546</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4"/>
      <c r="F531" s="345"/>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4"/>
      <c r="F532" s="345"/>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c r="AY532">
        <f t="shared" ref="AY532:AY534" si="82">$AY$530</f>
        <v>0</v>
      </c>
    </row>
    <row r="533" spans="1:51" ht="23.25" hidden="1" customHeight="1" x14ac:dyDescent="0.15">
      <c r="A533" s="190"/>
      <c r="B533" s="187"/>
      <c r="C533" s="181"/>
      <c r="D533" s="187"/>
      <c r="E533" s="344"/>
      <c r="F533" s="345"/>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c r="AY533">
        <f t="shared" si="82"/>
        <v>0</v>
      </c>
    </row>
    <row r="534" spans="1:51" ht="23.25" hidden="1" customHeight="1" x14ac:dyDescent="0.15">
      <c r="A534" s="190"/>
      <c r="B534" s="187"/>
      <c r="C534" s="181"/>
      <c r="D534" s="187"/>
      <c r="E534" s="344"/>
      <c r="F534" s="345"/>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9" t="s">
        <v>252</v>
      </c>
      <c r="H538" s="126"/>
      <c r="I538" s="126"/>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c r="AY538" s="93" t="str">
        <f>IF(SUBSTITUTE($J$538,"-","")="","0","1")</f>
        <v>0</v>
      </c>
    </row>
    <row r="539" spans="1:51" ht="18.75" hidden="1" customHeight="1" x14ac:dyDescent="0.15">
      <c r="A539" s="190"/>
      <c r="B539" s="187"/>
      <c r="C539" s="181"/>
      <c r="D539" s="187"/>
      <c r="E539" s="344" t="s">
        <v>241</v>
      </c>
      <c r="F539" s="345"/>
      <c r="G539" s="346"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545</v>
      </c>
      <c r="AJ539" s="337"/>
      <c r="AK539" s="337"/>
      <c r="AL539" s="158"/>
      <c r="AM539" s="337" t="s">
        <v>546</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4"/>
      <c r="F540" s="345"/>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4"/>
      <c r="F541" s="345"/>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c r="AY541">
        <f t="shared" ref="AY541:AY543" si="83">$AY$539</f>
        <v>0</v>
      </c>
    </row>
    <row r="542" spans="1:51" ht="23.25" hidden="1" customHeight="1" x14ac:dyDescent="0.15">
      <c r="A542" s="190"/>
      <c r="B542" s="187"/>
      <c r="C542" s="181"/>
      <c r="D542" s="187"/>
      <c r="E542" s="344"/>
      <c r="F542" s="345"/>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c r="AY542">
        <f t="shared" si="83"/>
        <v>0</v>
      </c>
    </row>
    <row r="543" spans="1:51" ht="23.25" hidden="1" customHeight="1" x14ac:dyDescent="0.15">
      <c r="A543" s="190"/>
      <c r="B543" s="187"/>
      <c r="C543" s="181"/>
      <c r="D543" s="187"/>
      <c r="E543" s="344"/>
      <c r="F543" s="345"/>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c r="AY543">
        <f t="shared" si="83"/>
        <v>0</v>
      </c>
    </row>
    <row r="544" spans="1:51" ht="18.75" hidden="1" customHeight="1" x14ac:dyDescent="0.15">
      <c r="A544" s="190"/>
      <c r="B544" s="187"/>
      <c r="C544" s="181"/>
      <c r="D544" s="187"/>
      <c r="E544" s="344" t="s">
        <v>241</v>
      </c>
      <c r="F544" s="345"/>
      <c r="G544" s="346"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545</v>
      </c>
      <c r="AJ544" s="337"/>
      <c r="AK544" s="337"/>
      <c r="AL544" s="158"/>
      <c r="AM544" s="337" t="s">
        <v>546</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4"/>
      <c r="F545" s="345"/>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4"/>
      <c r="F546" s="345"/>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c r="AY546">
        <f t="shared" ref="AY546:AY548" si="84">$AY$544</f>
        <v>0</v>
      </c>
    </row>
    <row r="547" spans="1:51" ht="23.25" hidden="1" customHeight="1" x14ac:dyDescent="0.15">
      <c r="A547" s="190"/>
      <c r="B547" s="187"/>
      <c r="C547" s="181"/>
      <c r="D547" s="187"/>
      <c r="E547" s="344"/>
      <c r="F547" s="345"/>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c r="AY547">
        <f t="shared" si="84"/>
        <v>0</v>
      </c>
    </row>
    <row r="548" spans="1:51" ht="23.25" hidden="1" customHeight="1" x14ac:dyDescent="0.15">
      <c r="A548" s="190"/>
      <c r="B548" s="187"/>
      <c r="C548" s="181"/>
      <c r="D548" s="187"/>
      <c r="E548" s="344"/>
      <c r="F548" s="345"/>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c r="AY548">
        <f t="shared" si="84"/>
        <v>0</v>
      </c>
    </row>
    <row r="549" spans="1:51" ht="18.75" hidden="1" customHeight="1" x14ac:dyDescent="0.15">
      <c r="A549" s="190"/>
      <c r="B549" s="187"/>
      <c r="C549" s="181"/>
      <c r="D549" s="187"/>
      <c r="E549" s="344" t="s">
        <v>241</v>
      </c>
      <c r="F549" s="345"/>
      <c r="G549" s="346"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545</v>
      </c>
      <c r="AJ549" s="337"/>
      <c r="AK549" s="337"/>
      <c r="AL549" s="158"/>
      <c r="AM549" s="337" t="s">
        <v>546</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4"/>
      <c r="F550" s="345"/>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4"/>
      <c r="F551" s="345"/>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c r="AY551">
        <f t="shared" ref="AY551:AY553" si="85">$AY$549</f>
        <v>0</v>
      </c>
    </row>
    <row r="552" spans="1:51" ht="23.25" hidden="1" customHeight="1" x14ac:dyDescent="0.15">
      <c r="A552" s="190"/>
      <c r="B552" s="187"/>
      <c r="C552" s="181"/>
      <c r="D552" s="187"/>
      <c r="E552" s="344"/>
      <c r="F552" s="345"/>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c r="AY552">
        <f t="shared" si="85"/>
        <v>0</v>
      </c>
    </row>
    <row r="553" spans="1:51" ht="23.25" hidden="1" customHeight="1" x14ac:dyDescent="0.15">
      <c r="A553" s="190"/>
      <c r="B553" s="187"/>
      <c r="C553" s="181"/>
      <c r="D553" s="187"/>
      <c r="E553" s="344"/>
      <c r="F553" s="345"/>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c r="AY553">
        <f t="shared" si="85"/>
        <v>0</v>
      </c>
    </row>
    <row r="554" spans="1:51" ht="18.75" hidden="1" customHeight="1" x14ac:dyDescent="0.15">
      <c r="A554" s="190"/>
      <c r="B554" s="187"/>
      <c r="C554" s="181"/>
      <c r="D554" s="187"/>
      <c r="E554" s="344" t="s">
        <v>241</v>
      </c>
      <c r="F554" s="345"/>
      <c r="G554" s="346"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545</v>
      </c>
      <c r="AJ554" s="337"/>
      <c r="AK554" s="337"/>
      <c r="AL554" s="158"/>
      <c r="AM554" s="337" t="s">
        <v>546</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4"/>
      <c r="F555" s="345"/>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4"/>
      <c r="F556" s="345"/>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c r="AY556">
        <f t="shared" ref="AY556:AY558" si="86">$AY$554</f>
        <v>0</v>
      </c>
    </row>
    <row r="557" spans="1:51" ht="23.25" hidden="1" customHeight="1" x14ac:dyDescent="0.15">
      <c r="A557" s="190"/>
      <c r="B557" s="187"/>
      <c r="C557" s="181"/>
      <c r="D557" s="187"/>
      <c r="E557" s="344"/>
      <c r="F557" s="345"/>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c r="AY557">
        <f t="shared" si="86"/>
        <v>0</v>
      </c>
    </row>
    <row r="558" spans="1:51" ht="23.25" hidden="1" customHeight="1" x14ac:dyDescent="0.15">
      <c r="A558" s="190"/>
      <c r="B558" s="187"/>
      <c r="C558" s="181"/>
      <c r="D558" s="187"/>
      <c r="E558" s="344"/>
      <c r="F558" s="345"/>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c r="AY558">
        <f t="shared" si="86"/>
        <v>0</v>
      </c>
    </row>
    <row r="559" spans="1:51" ht="18.75" hidden="1" customHeight="1" x14ac:dyDescent="0.15">
      <c r="A559" s="190"/>
      <c r="B559" s="187"/>
      <c r="C559" s="181"/>
      <c r="D559" s="187"/>
      <c r="E559" s="344" t="s">
        <v>241</v>
      </c>
      <c r="F559" s="345"/>
      <c r="G559" s="346"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545</v>
      </c>
      <c r="AJ559" s="337"/>
      <c r="AK559" s="337"/>
      <c r="AL559" s="158"/>
      <c r="AM559" s="337" t="s">
        <v>546</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4"/>
      <c r="F560" s="345"/>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4"/>
      <c r="F561" s="345"/>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c r="AY561">
        <f t="shared" ref="AY561:AY563" si="87">$AY$559</f>
        <v>0</v>
      </c>
    </row>
    <row r="562" spans="1:51" ht="23.25" hidden="1" customHeight="1" x14ac:dyDescent="0.15">
      <c r="A562" s="190"/>
      <c r="B562" s="187"/>
      <c r="C562" s="181"/>
      <c r="D562" s="187"/>
      <c r="E562" s="344"/>
      <c r="F562" s="345"/>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c r="AY562">
        <f t="shared" si="87"/>
        <v>0</v>
      </c>
    </row>
    <row r="563" spans="1:51" ht="23.25" hidden="1" customHeight="1" x14ac:dyDescent="0.15">
      <c r="A563" s="190"/>
      <c r="B563" s="187"/>
      <c r="C563" s="181"/>
      <c r="D563" s="187"/>
      <c r="E563" s="344"/>
      <c r="F563" s="345"/>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c r="AY563">
        <f t="shared" si="87"/>
        <v>0</v>
      </c>
    </row>
    <row r="564" spans="1:51" ht="18.75" hidden="1" customHeight="1" x14ac:dyDescent="0.15">
      <c r="A564" s="190"/>
      <c r="B564" s="187"/>
      <c r="C564" s="181"/>
      <c r="D564" s="187"/>
      <c r="E564" s="344" t="s">
        <v>242</v>
      </c>
      <c r="F564" s="345"/>
      <c r="G564" s="346"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545</v>
      </c>
      <c r="AJ564" s="337"/>
      <c r="AK564" s="337"/>
      <c r="AL564" s="158"/>
      <c r="AM564" s="337" t="s">
        <v>546</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4"/>
      <c r="F565" s="345"/>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4"/>
      <c r="F566" s="345"/>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c r="AY566">
        <f t="shared" ref="AY566:AY568" si="88">$AY$564</f>
        <v>0</v>
      </c>
    </row>
    <row r="567" spans="1:51" ht="23.25" hidden="1" customHeight="1" x14ac:dyDescent="0.15">
      <c r="A567" s="190"/>
      <c r="B567" s="187"/>
      <c r="C567" s="181"/>
      <c r="D567" s="187"/>
      <c r="E567" s="344"/>
      <c r="F567" s="345"/>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c r="AY567">
        <f t="shared" si="88"/>
        <v>0</v>
      </c>
    </row>
    <row r="568" spans="1:51" ht="23.25" hidden="1" customHeight="1" x14ac:dyDescent="0.15">
      <c r="A568" s="190"/>
      <c r="B568" s="187"/>
      <c r="C568" s="181"/>
      <c r="D568" s="187"/>
      <c r="E568" s="344"/>
      <c r="F568" s="345"/>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c r="AY568">
        <f t="shared" si="88"/>
        <v>0</v>
      </c>
    </row>
    <row r="569" spans="1:51" ht="18.75" hidden="1" customHeight="1" x14ac:dyDescent="0.15">
      <c r="A569" s="190"/>
      <c r="B569" s="187"/>
      <c r="C569" s="181"/>
      <c r="D569" s="187"/>
      <c r="E569" s="344" t="s">
        <v>242</v>
      </c>
      <c r="F569" s="345"/>
      <c r="G569" s="346"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545</v>
      </c>
      <c r="AJ569" s="337"/>
      <c r="AK569" s="337"/>
      <c r="AL569" s="158"/>
      <c r="AM569" s="337" t="s">
        <v>546</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4"/>
      <c r="F570" s="345"/>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4"/>
      <c r="F571" s="345"/>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c r="AY571">
        <f t="shared" ref="AY571:AY573" si="89">$AY$569</f>
        <v>0</v>
      </c>
    </row>
    <row r="572" spans="1:51" ht="23.25" hidden="1" customHeight="1" x14ac:dyDescent="0.15">
      <c r="A572" s="190"/>
      <c r="B572" s="187"/>
      <c r="C572" s="181"/>
      <c r="D572" s="187"/>
      <c r="E572" s="344"/>
      <c r="F572" s="345"/>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c r="AY572">
        <f t="shared" si="89"/>
        <v>0</v>
      </c>
    </row>
    <row r="573" spans="1:51" ht="23.25" hidden="1" customHeight="1" x14ac:dyDescent="0.15">
      <c r="A573" s="190"/>
      <c r="B573" s="187"/>
      <c r="C573" s="181"/>
      <c r="D573" s="187"/>
      <c r="E573" s="344"/>
      <c r="F573" s="345"/>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c r="AY573">
        <f t="shared" si="89"/>
        <v>0</v>
      </c>
    </row>
    <row r="574" spans="1:51" ht="18.75" hidden="1" customHeight="1" x14ac:dyDescent="0.15">
      <c r="A574" s="190"/>
      <c r="B574" s="187"/>
      <c r="C574" s="181"/>
      <c r="D574" s="187"/>
      <c r="E574" s="344" t="s">
        <v>242</v>
      </c>
      <c r="F574" s="345"/>
      <c r="G574" s="346"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545</v>
      </c>
      <c r="AJ574" s="337"/>
      <c r="AK574" s="337"/>
      <c r="AL574" s="158"/>
      <c r="AM574" s="337" t="s">
        <v>546</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4"/>
      <c r="F575" s="345"/>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4"/>
      <c r="F576" s="345"/>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c r="AY576">
        <f t="shared" ref="AY576:AY578" si="90">$AY$574</f>
        <v>0</v>
      </c>
    </row>
    <row r="577" spans="1:51" ht="23.25" hidden="1" customHeight="1" x14ac:dyDescent="0.15">
      <c r="A577" s="190"/>
      <c r="B577" s="187"/>
      <c r="C577" s="181"/>
      <c r="D577" s="187"/>
      <c r="E577" s="344"/>
      <c r="F577" s="345"/>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c r="AY577">
        <f t="shared" si="90"/>
        <v>0</v>
      </c>
    </row>
    <row r="578" spans="1:51" ht="23.25" hidden="1" customHeight="1" x14ac:dyDescent="0.15">
      <c r="A578" s="190"/>
      <c r="B578" s="187"/>
      <c r="C578" s="181"/>
      <c r="D578" s="187"/>
      <c r="E578" s="344"/>
      <c r="F578" s="345"/>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c r="AY578">
        <f t="shared" si="90"/>
        <v>0</v>
      </c>
    </row>
    <row r="579" spans="1:51" ht="18.75" hidden="1" customHeight="1" x14ac:dyDescent="0.15">
      <c r="A579" s="190"/>
      <c r="B579" s="187"/>
      <c r="C579" s="181"/>
      <c r="D579" s="187"/>
      <c r="E579" s="344" t="s">
        <v>242</v>
      </c>
      <c r="F579" s="345"/>
      <c r="G579" s="346"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545</v>
      </c>
      <c r="AJ579" s="337"/>
      <c r="AK579" s="337"/>
      <c r="AL579" s="158"/>
      <c r="AM579" s="337" t="s">
        <v>546</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4"/>
      <c r="F580" s="345"/>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4"/>
      <c r="F581" s="345"/>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c r="AY581">
        <f t="shared" ref="AY581:AY583" si="91">$AY$579</f>
        <v>0</v>
      </c>
    </row>
    <row r="582" spans="1:51" ht="23.25" hidden="1" customHeight="1" x14ac:dyDescent="0.15">
      <c r="A582" s="190"/>
      <c r="B582" s="187"/>
      <c r="C582" s="181"/>
      <c r="D582" s="187"/>
      <c r="E582" s="344"/>
      <c r="F582" s="345"/>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c r="AY582">
        <f t="shared" si="91"/>
        <v>0</v>
      </c>
    </row>
    <row r="583" spans="1:51" ht="23.25" hidden="1" customHeight="1" x14ac:dyDescent="0.15">
      <c r="A583" s="190"/>
      <c r="B583" s="187"/>
      <c r="C583" s="181"/>
      <c r="D583" s="187"/>
      <c r="E583" s="344"/>
      <c r="F583" s="345"/>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c r="AY583">
        <f t="shared" si="91"/>
        <v>0</v>
      </c>
    </row>
    <row r="584" spans="1:51" ht="18.75" hidden="1" customHeight="1" x14ac:dyDescent="0.15">
      <c r="A584" s="190"/>
      <c r="B584" s="187"/>
      <c r="C584" s="181"/>
      <c r="D584" s="187"/>
      <c r="E584" s="344" t="s">
        <v>242</v>
      </c>
      <c r="F584" s="345"/>
      <c r="G584" s="346"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545</v>
      </c>
      <c r="AJ584" s="337"/>
      <c r="AK584" s="337"/>
      <c r="AL584" s="158"/>
      <c r="AM584" s="337" t="s">
        <v>546</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4"/>
      <c r="F585" s="345"/>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4"/>
      <c r="F586" s="345"/>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c r="AY586">
        <f t="shared" ref="AY586:AY588" si="92">$AY$584</f>
        <v>0</v>
      </c>
    </row>
    <row r="587" spans="1:51" ht="23.25" hidden="1" customHeight="1" x14ac:dyDescent="0.15">
      <c r="A587" s="190"/>
      <c r="B587" s="187"/>
      <c r="C587" s="181"/>
      <c r="D587" s="187"/>
      <c r="E587" s="344"/>
      <c r="F587" s="345"/>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c r="AY587">
        <f t="shared" si="92"/>
        <v>0</v>
      </c>
    </row>
    <row r="588" spans="1:51" ht="23.25" hidden="1" customHeight="1" x14ac:dyDescent="0.15">
      <c r="A588" s="190"/>
      <c r="B588" s="187"/>
      <c r="C588" s="181"/>
      <c r="D588" s="187"/>
      <c r="E588" s="344"/>
      <c r="F588" s="345"/>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9" t="s">
        <v>252</v>
      </c>
      <c r="H592" s="126"/>
      <c r="I592" s="126"/>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c r="AY592" s="93" t="str">
        <f>IF(SUBSTITUTE($J$592,"-","")="","0","1")</f>
        <v>0</v>
      </c>
    </row>
    <row r="593" spans="1:51" ht="18.75" hidden="1" customHeight="1" x14ac:dyDescent="0.15">
      <c r="A593" s="190"/>
      <c r="B593" s="187"/>
      <c r="C593" s="181"/>
      <c r="D593" s="187"/>
      <c r="E593" s="344" t="s">
        <v>241</v>
      </c>
      <c r="F593" s="345"/>
      <c r="G593" s="346"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545</v>
      </c>
      <c r="AJ593" s="337"/>
      <c r="AK593" s="337"/>
      <c r="AL593" s="158"/>
      <c r="AM593" s="337" t="s">
        <v>546</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4"/>
      <c r="F594" s="345"/>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4"/>
      <c r="F595" s="345"/>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c r="AY595">
        <f t="shared" ref="AY595:AY597" si="93">$AY$593</f>
        <v>0</v>
      </c>
    </row>
    <row r="596" spans="1:51" ht="23.25" hidden="1" customHeight="1" x14ac:dyDescent="0.15">
      <c r="A596" s="190"/>
      <c r="B596" s="187"/>
      <c r="C596" s="181"/>
      <c r="D596" s="187"/>
      <c r="E596" s="344"/>
      <c r="F596" s="345"/>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c r="AY596">
        <f t="shared" si="93"/>
        <v>0</v>
      </c>
    </row>
    <row r="597" spans="1:51" ht="23.25" hidden="1" customHeight="1" x14ac:dyDescent="0.15">
      <c r="A597" s="190"/>
      <c r="B597" s="187"/>
      <c r="C597" s="181"/>
      <c r="D597" s="187"/>
      <c r="E597" s="344"/>
      <c r="F597" s="345"/>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c r="AY597">
        <f t="shared" si="93"/>
        <v>0</v>
      </c>
    </row>
    <row r="598" spans="1:51" ht="18.75" hidden="1" customHeight="1" x14ac:dyDescent="0.15">
      <c r="A598" s="190"/>
      <c r="B598" s="187"/>
      <c r="C598" s="181"/>
      <c r="D598" s="187"/>
      <c r="E598" s="344" t="s">
        <v>241</v>
      </c>
      <c r="F598" s="345"/>
      <c r="G598" s="346"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545</v>
      </c>
      <c r="AJ598" s="337"/>
      <c r="AK598" s="337"/>
      <c r="AL598" s="158"/>
      <c r="AM598" s="337" t="s">
        <v>546</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4"/>
      <c r="F599" s="345"/>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4"/>
      <c r="F600" s="345"/>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c r="AY600">
        <f t="shared" ref="AY600:AY602" si="94">$AY$598</f>
        <v>0</v>
      </c>
    </row>
    <row r="601" spans="1:51" ht="23.25" hidden="1" customHeight="1" x14ac:dyDescent="0.15">
      <c r="A601" s="190"/>
      <c r="B601" s="187"/>
      <c r="C601" s="181"/>
      <c r="D601" s="187"/>
      <c r="E601" s="344"/>
      <c r="F601" s="345"/>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c r="AY601">
        <f t="shared" si="94"/>
        <v>0</v>
      </c>
    </row>
    <row r="602" spans="1:51" ht="23.25" hidden="1" customHeight="1" x14ac:dyDescent="0.15">
      <c r="A602" s="190"/>
      <c r="B602" s="187"/>
      <c r="C602" s="181"/>
      <c r="D602" s="187"/>
      <c r="E602" s="344"/>
      <c r="F602" s="345"/>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c r="AY602">
        <f t="shared" si="94"/>
        <v>0</v>
      </c>
    </row>
    <row r="603" spans="1:51" ht="18.75" hidden="1" customHeight="1" x14ac:dyDescent="0.15">
      <c r="A603" s="190"/>
      <c r="B603" s="187"/>
      <c r="C603" s="181"/>
      <c r="D603" s="187"/>
      <c r="E603" s="344" t="s">
        <v>241</v>
      </c>
      <c r="F603" s="345"/>
      <c r="G603" s="346"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545</v>
      </c>
      <c r="AJ603" s="337"/>
      <c r="AK603" s="337"/>
      <c r="AL603" s="158"/>
      <c r="AM603" s="337" t="s">
        <v>546</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4"/>
      <c r="F604" s="345"/>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4"/>
      <c r="F605" s="345"/>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c r="AY605">
        <f t="shared" ref="AY605:AY607" si="95">$AY$603</f>
        <v>0</v>
      </c>
    </row>
    <row r="606" spans="1:51" ht="23.25" hidden="1" customHeight="1" x14ac:dyDescent="0.15">
      <c r="A606" s="190"/>
      <c r="B606" s="187"/>
      <c r="C606" s="181"/>
      <c r="D606" s="187"/>
      <c r="E606" s="344"/>
      <c r="F606" s="345"/>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c r="AY606">
        <f t="shared" si="95"/>
        <v>0</v>
      </c>
    </row>
    <row r="607" spans="1:51" ht="23.25" hidden="1" customHeight="1" x14ac:dyDescent="0.15">
      <c r="A607" s="190"/>
      <c r="B607" s="187"/>
      <c r="C607" s="181"/>
      <c r="D607" s="187"/>
      <c r="E607" s="344"/>
      <c r="F607" s="345"/>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c r="AY607">
        <f t="shared" si="95"/>
        <v>0</v>
      </c>
    </row>
    <row r="608" spans="1:51" ht="18.75" hidden="1" customHeight="1" x14ac:dyDescent="0.15">
      <c r="A608" s="190"/>
      <c r="B608" s="187"/>
      <c r="C608" s="181"/>
      <c r="D608" s="187"/>
      <c r="E608" s="344" t="s">
        <v>241</v>
      </c>
      <c r="F608" s="345"/>
      <c r="G608" s="346"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545</v>
      </c>
      <c r="AJ608" s="337"/>
      <c r="AK608" s="337"/>
      <c r="AL608" s="158"/>
      <c r="AM608" s="337" t="s">
        <v>546</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4"/>
      <c r="F609" s="345"/>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4"/>
      <c r="F610" s="345"/>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c r="AY610">
        <f t="shared" ref="AY610:AY612" si="96">$AY$608</f>
        <v>0</v>
      </c>
    </row>
    <row r="611" spans="1:51" ht="23.25" hidden="1" customHeight="1" x14ac:dyDescent="0.15">
      <c r="A611" s="190"/>
      <c r="B611" s="187"/>
      <c r="C611" s="181"/>
      <c r="D611" s="187"/>
      <c r="E611" s="344"/>
      <c r="F611" s="345"/>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c r="AY611">
        <f t="shared" si="96"/>
        <v>0</v>
      </c>
    </row>
    <row r="612" spans="1:51" ht="23.25" hidden="1" customHeight="1" x14ac:dyDescent="0.15">
      <c r="A612" s="190"/>
      <c r="B612" s="187"/>
      <c r="C612" s="181"/>
      <c r="D612" s="187"/>
      <c r="E612" s="344"/>
      <c r="F612" s="345"/>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c r="AY612">
        <f t="shared" si="96"/>
        <v>0</v>
      </c>
    </row>
    <row r="613" spans="1:51" ht="18.75" hidden="1" customHeight="1" x14ac:dyDescent="0.15">
      <c r="A613" s="190"/>
      <c r="B613" s="187"/>
      <c r="C613" s="181"/>
      <c r="D613" s="187"/>
      <c r="E613" s="344" t="s">
        <v>241</v>
      </c>
      <c r="F613" s="345"/>
      <c r="G613" s="346"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545</v>
      </c>
      <c r="AJ613" s="337"/>
      <c r="AK613" s="337"/>
      <c r="AL613" s="158"/>
      <c r="AM613" s="337" t="s">
        <v>546</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4"/>
      <c r="F614" s="345"/>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4"/>
      <c r="F615" s="345"/>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c r="AY615">
        <f t="shared" ref="AY615:AY617" si="97">$AY$613</f>
        <v>0</v>
      </c>
    </row>
    <row r="616" spans="1:51" ht="23.25" hidden="1" customHeight="1" x14ac:dyDescent="0.15">
      <c r="A616" s="190"/>
      <c r="B616" s="187"/>
      <c r="C616" s="181"/>
      <c r="D616" s="187"/>
      <c r="E616" s="344"/>
      <c r="F616" s="345"/>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c r="AY616">
        <f t="shared" si="97"/>
        <v>0</v>
      </c>
    </row>
    <row r="617" spans="1:51" ht="23.25" hidden="1" customHeight="1" x14ac:dyDescent="0.15">
      <c r="A617" s="190"/>
      <c r="B617" s="187"/>
      <c r="C617" s="181"/>
      <c r="D617" s="187"/>
      <c r="E617" s="344"/>
      <c r="F617" s="345"/>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c r="AY617">
        <f t="shared" si="97"/>
        <v>0</v>
      </c>
    </row>
    <row r="618" spans="1:51" ht="18.75" hidden="1" customHeight="1" x14ac:dyDescent="0.15">
      <c r="A618" s="190"/>
      <c r="B618" s="187"/>
      <c r="C618" s="181"/>
      <c r="D618" s="187"/>
      <c r="E618" s="344" t="s">
        <v>242</v>
      </c>
      <c r="F618" s="345"/>
      <c r="G618" s="346"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545</v>
      </c>
      <c r="AJ618" s="337"/>
      <c r="AK618" s="337"/>
      <c r="AL618" s="158"/>
      <c r="AM618" s="337" t="s">
        <v>546</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4"/>
      <c r="F619" s="345"/>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4"/>
      <c r="F620" s="345"/>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c r="AY620">
        <f t="shared" ref="AY620:AY622" si="98">$AY$618</f>
        <v>0</v>
      </c>
    </row>
    <row r="621" spans="1:51" ht="23.25" hidden="1" customHeight="1" x14ac:dyDescent="0.15">
      <c r="A621" s="190"/>
      <c r="B621" s="187"/>
      <c r="C621" s="181"/>
      <c r="D621" s="187"/>
      <c r="E621" s="344"/>
      <c r="F621" s="345"/>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c r="AY621">
        <f t="shared" si="98"/>
        <v>0</v>
      </c>
    </row>
    <row r="622" spans="1:51" ht="23.25" hidden="1" customHeight="1" x14ac:dyDescent="0.15">
      <c r="A622" s="190"/>
      <c r="B622" s="187"/>
      <c r="C622" s="181"/>
      <c r="D622" s="187"/>
      <c r="E622" s="344"/>
      <c r="F622" s="345"/>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c r="AY622">
        <f t="shared" si="98"/>
        <v>0</v>
      </c>
    </row>
    <row r="623" spans="1:51" ht="18.75" hidden="1" customHeight="1" x14ac:dyDescent="0.15">
      <c r="A623" s="190"/>
      <c r="B623" s="187"/>
      <c r="C623" s="181"/>
      <c r="D623" s="187"/>
      <c r="E623" s="344" t="s">
        <v>242</v>
      </c>
      <c r="F623" s="345"/>
      <c r="G623" s="346"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545</v>
      </c>
      <c r="AJ623" s="337"/>
      <c r="AK623" s="337"/>
      <c r="AL623" s="158"/>
      <c r="AM623" s="337" t="s">
        <v>546</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4"/>
      <c r="F624" s="345"/>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4"/>
      <c r="F625" s="345"/>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c r="AY625">
        <f t="shared" ref="AY625:AY627" si="99">$AY$623</f>
        <v>0</v>
      </c>
    </row>
    <row r="626" spans="1:51" ht="23.25" hidden="1" customHeight="1" x14ac:dyDescent="0.15">
      <c r="A626" s="190"/>
      <c r="B626" s="187"/>
      <c r="C626" s="181"/>
      <c r="D626" s="187"/>
      <c r="E626" s="344"/>
      <c r="F626" s="345"/>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c r="AY626">
        <f t="shared" si="99"/>
        <v>0</v>
      </c>
    </row>
    <row r="627" spans="1:51" ht="23.25" hidden="1" customHeight="1" x14ac:dyDescent="0.15">
      <c r="A627" s="190"/>
      <c r="B627" s="187"/>
      <c r="C627" s="181"/>
      <c r="D627" s="187"/>
      <c r="E627" s="344"/>
      <c r="F627" s="345"/>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c r="AY627">
        <f t="shared" si="99"/>
        <v>0</v>
      </c>
    </row>
    <row r="628" spans="1:51" ht="18.75" hidden="1" customHeight="1" x14ac:dyDescent="0.15">
      <c r="A628" s="190"/>
      <c r="B628" s="187"/>
      <c r="C628" s="181"/>
      <c r="D628" s="187"/>
      <c r="E628" s="344" t="s">
        <v>242</v>
      </c>
      <c r="F628" s="345"/>
      <c r="G628" s="346"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545</v>
      </c>
      <c r="AJ628" s="337"/>
      <c r="AK628" s="337"/>
      <c r="AL628" s="158"/>
      <c r="AM628" s="337" t="s">
        <v>546</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4"/>
      <c r="F629" s="345"/>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4"/>
      <c r="F630" s="345"/>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c r="AY630">
        <f t="shared" ref="AY630:AY632" si="100">$AY$628</f>
        <v>0</v>
      </c>
    </row>
    <row r="631" spans="1:51" ht="23.25" hidden="1" customHeight="1" x14ac:dyDescent="0.15">
      <c r="A631" s="190"/>
      <c r="B631" s="187"/>
      <c r="C631" s="181"/>
      <c r="D631" s="187"/>
      <c r="E631" s="344"/>
      <c r="F631" s="345"/>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c r="AY631">
        <f t="shared" si="100"/>
        <v>0</v>
      </c>
    </row>
    <row r="632" spans="1:51" ht="23.25" hidden="1" customHeight="1" x14ac:dyDescent="0.15">
      <c r="A632" s="190"/>
      <c r="B632" s="187"/>
      <c r="C632" s="181"/>
      <c r="D632" s="187"/>
      <c r="E632" s="344"/>
      <c r="F632" s="345"/>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c r="AY632">
        <f t="shared" si="100"/>
        <v>0</v>
      </c>
    </row>
    <row r="633" spans="1:51" ht="18.75" hidden="1" customHeight="1" x14ac:dyDescent="0.15">
      <c r="A633" s="190"/>
      <c r="B633" s="187"/>
      <c r="C633" s="181"/>
      <c r="D633" s="187"/>
      <c r="E633" s="344" t="s">
        <v>242</v>
      </c>
      <c r="F633" s="345"/>
      <c r="G633" s="346"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545</v>
      </c>
      <c r="AJ633" s="337"/>
      <c r="AK633" s="337"/>
      <c r="AL633" s="158"/>
      <c r="AM633" s="337" t="s">
        <v>546</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4"/>
      <c r="F634" s="345"/>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4"/>
      <c r="F635" s="345"/>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c r="AY635">
        <f t="shared" ref="AY635:AY637" si="101">$AY$633</f>
        <v>0</v>
      </c>
    </row>
    <row r="636" spans="1:51" ht="23.25" hidden="1" customHeight="1" x14ac:dyDescent="0.15">
      <c r="A636" s="190"/>
      <c r="B636" s="187"/>
      <c r="C636" s="181"/>
      <c r="D636" s="187"/>
      <c r="E636" s="344"/>
      <c r="F636" s="345"/>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c r="AY636">
        <f t="shared" si="101"/>
        <v>0</v>
      </c>
    </row>
    <row r="637" spans="1:51" ht="23.25" hidden="1" customHeight="1" x14ac:dyDescent="0.15">
      <c r="A637" s="190"/>
      <c r="B637" s="187"/>
      <c r="C637" s="181"/>
      <c r="D637" s="187"/>
      <c r="E637" s="344"/>
      <c r="F637" s="345"/>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c r="AY637">
        <f t="shared" si="101"/>
        <v>0</v>
      </c>
    </row>
    <row r="638" spans="1:51" ht="18.75" hidden="1" customHeight="1" x14ac:dyDescent="0.15">
      <c r="A638" s="190"/>
      <c r="B638" s="187"/>
      <c r="C638" s="181"/>
      <c r="D638" s="187"/>
      <c r="E638" s="344" t="s">
        <v>242</v>
      </c>
      <c r="F638" s="345"/>
      <c r="G638" s="346"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545</v>
      </c>
      <c r="AJ638" s="337"/>
      <c r="AK638" s="337"/>
      <c r="AL638" s="158"/>
      <c r="AM638" s="337" t="s">
        <v>546</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4"/>
      <c r="F639" s="345"/>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4"/>
      <c r="F640" s="345"/>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c r="AY640">
        <f t="shared" ref="AY640:AY642" si="102">$AY$638</f>
        <v>0</v>
      </c>
    </row>
    <row r="641" spans="1:51" ht="23.25" hidden="1" customHeight="1" x14ac:dyDescent="0.15">
      <c r="A641" s="190"/>
      <c r="B641" s="187"/>
      <c r="C641" s="181"/>
      <c r="D641" s="187"/>
      <c r="E641" s="344"/>
      <c r="F641" s="345"/>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c r="AY641">
        <f t="shared" si="102"/>
        <v>0</v>
      </c>
    </row>
    <row r="642" spans="1:51" ht="23.25" hidden="1" customHeight="1" x14ac:dyDescent="0.15">
      <c r="A642" s="190"/>
      <c r="B642" s="187"/>
      <c r="C642" s="181"/>
      <c r="D642" s="187"/>
      <c r="E642" s="344"/>
      <c r="F642" s="345"/>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9" t="s">
        <v>252</v>
      </c>
      <c r="H646" s="126"/>
      <c r="I646" s="126"/>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c r="AY646" s="93" t="str">
        <f>IF(SUBSTITUTE($J$646,"-","")="","0","1")</f>
        <v>0</v>
      </c>
    </row>
    <row r="647" spans="1:51" ht="18.75" hidden="1" customHeight="1" x14ac:dyDescent="0.15">
      <c r="A647" s="190"/>
      <c r="B647" s="187"/>
      <c r="C647" s="181"/>
      <c r="D647" s="187"/>
      <c r="E647" s="344" t="s">
        <v>241</v>
      </c>
      <c r="F647" s="345"/>
      <c r="G647" s="346"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545</v>
      </c>
      <c r="AJ647" s="337"/>
      <c r="AK647" s="337"/>
      <c r="AL647" s="158"/>
      <c r="AM647" s="337" t="s">
        <v>546</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4"/>
      <c r="F648" s="345"/>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4"/>
      <c r="F649" s="345"/>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c r="AY649">
        <f t="shared" ref="AY649:AY651" si="103">$AY$647</f>
        <v>0</v>
      </c>
    </row>
    <row r="650" spans="1:51" ht="23.25" hidden="1" customHeight="1" x14ac:dyDescent="0.15">
      <c r="A650" s="190"/>
      <c r="B650" s="187"/>
      <c r="C650" s="181"/>
      <c r="D650" s="187"/>
      <c r="E650" s="344"/>
      <c r="F650" s="345"/>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c r="AY650">
        <f t="shared" si="103"/>
        <v>0</v>
      </c>
    </row>
    <row r="651" spans="1:51" ht="23.25" hidden="1" customHeight="1" x14ac:dyDescent="0.15">
      <c r="A651" s="190"/>
      <c r="B651" s="187"/>
      <c r="C651" s="181"/>
      <c r="D651" s="187"/>
      <c r="E651" s="344"/>
      <c r="F651" s="345"/>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c r="AY651">
        <f t="shared" si="103"/>
        <v>0</v>
      </c>
    </row>
    <row r="652" spans="1:51" ht="18.75" hidden="1" customHeight="1" x14ac:dyDescent="0.15">
      <c r="A652" s="190"/>
      <c r="B652" s="187"/>
      <c r="C652" s="181"/>
      <c r="D652" s="187"/>
      <c r="E652" s="344" t="s">
        <v>241</v>
      </c>
      <c r="F652" s="345"/>
      <c r="G652" s="346"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545</v>
      </c>
      <c r="AJ652" s="337"/>
      <c r="AK652" s="337"/>
      <c r="AL652" s="158"/>
      <c r="AM652" s="337" t="s">
        <v>546</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4"/>
      <c r="F653" s="345"/>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4"/>
      <c r="F654" s="345"/>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c r="AY654">
        <f t="shared" ref="AY654:AY656" si="104">$AY$652</f>
        <v>0</v>
      </c>
    </row>
    <row r="655" spans="1:51" ht="23.25" hidden="1" customHeight="1" x14ac:dyDescent="0.15">
      <c r="A655" s="190"/>
      <c r="B655" s="187"/>
      <c r="C655" s="181"/>
      <c r="D655" s="187"/>
      <c r="E655" s="344"/>
      <c r="F655" s="345"/>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c r="AY655">
        <f t="shared" si="104"/>
        <v>0</v>
      </c>
    </row>
    <row r="656" spans="1:51" ht="23.25" hidden="1" customHeight="1" x14ac:dyDescent="0.15">
      <c r="A656" s="190"/>
      <c r="B656" s="187"/>
      <c r="C656" s="181"/>
      <c r="D656" s="187"/>
      <c r="E656" s="344"/>
      <c r="F656" s="345"/>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c r="AY656">
        <f t="shared" si="104"/>
        <v>0</v>
      </c>
    </row>
    <row r="657" spans="1:51" ht="18.75" hidden="1" customHeight="1" x14ac:dyDescent="0.15">
      <c r="A657" s="190"/>
      <c r="B657" s="187"/>
      <c r="C657" s="181"/>
      <c r="D657" s="187"/>
      <c r="E657" s="344" t="s">
        <v>241</v>
      </c>
      <c r="F657" s="345"/>
      <c r="G657" s="346"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545</v>
      </c>
      <c r="AJ657" s="337"/>
      <c r="AK657" s="337"/>
      <c r="AL657" s="158"/>
      <c r="AM657" s="337" t="s">
        <v>546</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4"/>
      <c r="F658" s="345"/>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4"/>
      <c r="F659" s="345"/>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c r="AY659">
        <f t="shared" ref="AY659:AY661" si="105">$AY$657</f>
        <v>0</v>
      </c>
    </row>
    <row r="660" spans="1:51" ht="23.25" hidden="1" customHeight="1" x14ac:dyDescent="0.15">
      <c r="A660" s="190"/>
      <c r="B660" s="187"/>
      <c r="C660" s="181"/>
      <c r="D660" s="187"/>
      <c r="E660" s="344"/>
      <c r="F660" s="345"/>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c r="AY660">
        <f t="shared" si="105"/>
        <v>0</v>
      </c>
    </row>
    <row r="661" spans="1:51" ht="23.25" hidden="1" customHeight="1" x14ac:dyDescent="0.15">
      <c r="A661" s="190"/>
      <c r="B661" s="187"/>
      <c r="C661" s="181"/>
      <c r="D661" s="187"/>
      <c r="E661" s="344"/>
      <c r="F661" s="345"/>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c r="AY661">
        <f t="shared" si="105"/>
        <v>0</v>
      </c>
    </row>
    <row r="662" spans="1:51" ht="18.75" hidden="1" customHeight="1" x14ac:dyDescent="0.15">
      <c r="A662" s="190"/>
      <c r="B662" s="187"/>
      <c r="C662" s="181"/>
      <c r="D662" s="187"/>
      <c r="E662" s="344" t="s">
        <v>241</v>
      </c>
      <c r="F662" s="345"/>
      <c r="G662" s="346"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545</v>
      </c>
      <c r="AJ662" s="337"/>
      <c r="AK662" s="337"/>
      <c r="AL662" s="158"/>
      <c r="AM662" s="337" t="s">
        <v>546</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4"/>
      <c r="F663" s="345"/>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4"/>
      <c r="F664" s="345"/>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c r="AY664">
        <f t="shared" ref="AY664:AY666" si="106">$AY$662</f>
        <v>0</v>
      </c>
    </row>
    <row r="665" spans="1:51" ht="23.25" hidden="1" customHeight="1" x14ac:dyDescent="0.15">
      <c r="A665" s="190"/>
      <c r="B665" s="187"/>
      <c r="C665" s="181"/>
      <c r="D665" s="187"/>
      <c r="E665" s="344"/>
      <c r="F665" s="345"/>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c r="AY665">
        <f t="shared" si="106"/>
        <v>0</v>
      </c>
    </row>
    <row r="666" spans="1:51" ht="23.25" hidden="1" customHeight="1" x14ac:dyDescent="0.15">
      <c r="A666" s="190"/>
      <c r="B666" s="187"/>
      <c r="C666" s="181"/>
      <c r="D666" s="187"/>
      <c r="E666" s="344"/>
      <c r="F666" s="345"/>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c r="AY666">
        <f t="shared" si="106"/>
        <v>0</v>
      </c>
    </row>
    <row r="667" spans="1:51" ht="18.75" hidden="1" customHeight="1" x14ac:dyDescent="0.15">
      <c r="A667" s="190"/>
      <c r="B667" s="187"/>
      <c r="C667" s="181"/>
      <c r="D667" s="187"/>
      <c r="E667" s="344" t="s">
        <v>241</v>
      </c>
      <c r="F667" s="345"/>
      <c r="G667" s="346"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545</v>
      </c>
      <c r="AJ667" s="337"/>
      <c r="AK667" s="337"/>
      <c r="AL667" s="158"/>
      <c r="AM667" s="337" t="s">
        <v>546</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4"/>
      <c r="F668" s="345"/>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4"/>
      <c r="F669" s="345"/>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c r="AY669">
        <f t="shared" ref="AY669:AY671" si="107">$AY$667</f>
        <v>0</v>
      </c>
    </row>
    <row r="670" spans="1:51" ht="23.25" hidden="1" customHeight="1" x14ac:dyDescent="0.15">
      <c r="A670" s="190"/>
      <c r="B670" s="187"/>
      <c r="C670" s="181"/>
      <c r="D670" s="187"/>
      <c r="E670" s="344"/>
      <c r="F670" s="345"/>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c r="AY670">
        <f t="shared" si="107"/>
        <v>0</v>
      </c>
    </row>
    <row r="671" spans="1:51" ht="23.25" hidden="1" customHeight="1" x14ac:dyDescent="0.15">
      <c r="A671" s="190"/>
      <c r="B671" s="187"/>
      <c r="C671" s="181"/>
      <c r="D671" s="187"/>
      <c r="E671" s="344"/>
      <c r="F671" s="345"/>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c r="AY671">
        <f t="shared" si="107"/>
        <v>0</v>
      </c>
    </row>
    <row r="672" spans="1:51" ht="18.75" hidden="1" customHeight="1" x14ac:dyDescent="0.15">
      <c r="A672" s="190"/>
      <c r="B672" s="187"/>
      <c r="C672" s="181"/>
      <c r="D672" s="187"/>
      <c r="E672" s="344" t="s">
        <v>242</v>
      </c>
      <c r="F672" s="345"/>
      <c r="G672" s="346"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545</v>
      </c>
      <c r="AJ672" s="337"/>
      <c r="AK672" s="337"/>
      <c r="AL672" s="158"/>
      <c r="AM672" s="337" t="s">
        <v>546</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4"/>
      <c r="F673" s="345"/>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4"/>
      <c r="F674" s="345"/>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c r="AY674">
        <f t="shared" ref="AY674:AY676" si="108">$AY$672</f>
        <v>0</v>
      </c>
    </row>
    <row r="675" spans="1:51" ht="23.25" hidden="1" customHeight="1" x14ac:dyDescent="0.15">
      <c r="A675" s="190"/>
      <c r="B675" s="187"/>
      <c r="C675" s="181"/>
      <c r="D675" s="187"/>
      <c r="E675" s="344"/>
      <c r="F675" s="345"/>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c r="AY675">
        <f t="shared" si="108"/>
        <v>0</v>
      </c>
    </row>
    <row r="676" spans="1:51" ht="23.25" hidden="1" customHeight="1" x14ac:dyDescent="0.15">
      <c r="A676" s="190"/>
      <c r="B676" s="187"/>
      <c r="C676" s="181"/>
      <c r="D676" s="187"/>
      <c r="E676" s="344"/>
      <c r="F676" s="345"/>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c r="AY676">
        <f t="shared" si="108"/>
        <v>0</v>
      </c>
    </row>
    <row r="677" spans="1:51" ht="18.75" hidden="1" customHeight="1" x14ac:dyDescent="0.15">
      <c r="A677" s="190"/>
      <c r="B677" s="187"/>
      <c r="C677" s="181"/>
      <c r="D677" s="187"/>
      <c r="E677" s="344" t="s">
        <v>242</v>
      </c>
      <c r="F677" s="345"/>
      <c r="G677" s="346"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545</v>
      </c>
      <c r="AJ677" s="337"/>
      <c r="AK677" s="337"/>
      <c r="AL677" s="158"/>
      <c r="AM677" s="337" t="s">
        <v>546</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4"/>
      <c r="F678" s="345"/>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4"/>
      <c r="F679" s="345"/>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c r="AY679">
        <f t="shared" ref="AY679:AY681" si="109">$AY$677</f>
        <v>0</v>
      </c>
    </row>
    <row r="680" spans="1:51" ht="23.25" hidden="1" customHeight="1" x14ac:dyDescent="0.15">
      <c r="A680" s="190"/>
      <c r="B680" s="187"/>
      <c r="C680" s="181"/>
      <c r="D680" s="187"/>
      <c r="E680" s="344"/>
      <c r="F680" s="345"/>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c r="AY680">
        <f t="shared" si="109"/>
        <v>0</v>
      </c>
    </row>
    <row r="681" spans="1:51" ht="23.25" hidden="1" customHeight="1" x14ac:dyDescent="0.15">
      <c r="A681" s="190"/>
      <c r="B681" s="187"/>
      <c r="C681" s="181"/>
      <c r="D681" s="187"/>
      <c r="E681" s="344"/>
      <c r="F681" s="345"/>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c r="AY681">
        <f t="shared" si="109"/>
        <v>0</v>
      </c>
    </row>
    <row r="682" spans="1:51" ht="18.75" hidden="1" customHeight="1" x14ac:dyDescent="0.15">
      <c r="A682" s="190"/>
      <c r="B682" s="187"/>
      <c r="C682" s="181"/>
      <c r="D682" s="187"/>
      <c r="E682" s="344" t="s">
        <v>242</v>
      </c>
      <c r="F682" s="345"/>
      <c r="G682" s="346"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545</v>
      </c>
      <c r="AJ682" s="337"/>
      <c r="AK682" s="337"/>
      <c r="AL682" s="158"/>
      <c r="AM682" s="337" t="s">
        <v>546</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4"/>
      <c r="F683" s="345"/>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4"/>
      <c r="F684" s="345"/>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c r="AY684">
        <f t="shared" ref="AY684:AY686" si="110">$AY$682</f>
        <v>0</v>
      </c>
    </row>
    <row r="685" spans="1:51" ht="23.25" hidden="1" customHeight="1" x14ac:dyDescent="0.15">
      <c r="A685" s="190"/>
      <c r="B685" s="187"/>
      <c r="C685" s="181"/>
      <c r="D685" s="187"/>
      <c r="E685" s="344"/>
      <c r="F685" s="345"/>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c r="AY685">
        <f t="shared" si="110"/>
        <v>0</v>
      </c>
    </row>
    <row r="686" spans="1:51" ht="23.25" hidden="1" customHeight="1" x14ac:dyDescent="0.15">
      <c r="A686" s="190"/>
      <c r="B686" s="187"/>
      <c r="C686" s="181"/>
      <c r="D686" s="187"/>
      <c r="E686" s="344"/>
      <c r="F686" s="345"/>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c r="AY686">
        <f t="shared" si="110"/>
        <v>0</v>
      </c>
    </row>
    <row r="687" spans="1:51" ht="18.75" hidden="1" customHeight="1" x14ac:dyDescent="0.15">
      <c r="A687" s="190"/>
      <c r="B687" s="187"/>
      <c r="C687" s="181"/>
      <c r="D687" s="187"/>
      <c r="E687" s="344" t="s">
        <v>242</v>
      </c>
      <c r="F687" s="345"/>
      <c r="G687" s="346"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545</v>
      </c>
      <c r="AJ687" s="337"/>
      <c r="AK687" s="337"/>
      <c r="AL687" s="158"/>
      <c r="AM687" s="337" t="s">
        <v>546</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4"/>
      <c r="F688" s="345"/>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4"/>
      <c r="F689" s="345"/>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c r="AY689">
        <f t="shared" ref="AY689:AY691" si="111">$AY$687</f>
        <v>0</v>
      </c>
    </row>
    <row r="690" spans="1:51" ht="23.25" hidden="1" customHeight="1" x14ac:dyDescent="0.15">
      <c r="A690" s="190"/>
      <c r="B690" s="187"/>
      <c r="C690" s="181"/>
      <c r="D690" s="187"/>
      <c r="E690" s="344"/>
      <c r="F690" s="345"/>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c r="AY690">
        <f t="shared" si="111"/>
        <v>0</v>
      </c>
    </row>
    <row r="691" spans="1:51" ht="23.25" hidden="1" customHeight="1" x14ac:dyDescent="0.15">
      <c r="A691" s="190"/>
      <c r="B691" s="187"/>
      <c r="C691" s="181"/>
      <c r="D691" s="187"/>
      <c r="E691" s="344"/>
      <c r="F691" s="345"/>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c r="AY691">
        <f t="shared" si="111"/>
        <v>0</v>
      </c>
    </row>
    <row r="692" spans="1:51" ht="18.75" hidden="1" customHeight="1" x14ac:dyDescent="0.15">
      <c r="A692" s="190"/>
      <c r="B692" s="187"/>
      <c r="C692" s="181"/>
      <c r="D692" s="187"/>
      <c r="E692" s="344" t="s">
        <v>242</v>
      </c>
      <c r="F692" s="345"/>
      <c r="G692" s="346"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545</v>
      </c>
      <c r="AJ692" s="337"/>
      <c r="AK692" s="337"/>
      <c r="AL692" s="158"/>
      <c r="AM692" s="337" t="s">
        <v>546</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4"/>
      <c r="F693" s="345"/>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4"/>
      <c r="F694" s="345"/>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c r="AY694">
        <f t="shared" ref="AY694:AY696" si="112">$AY$692</f>
        <v>0</v>
      </c>
    </row>
    <row r="695" spans="1:51" ht="23.25" hidden="1" customHeight="1" x14ac:dyDescent="0.15">
      <c r="A695" s="190"/>
      <c r="B695" s="187"/>
      <c r="C695" s="181"/>
      <c r="D695" s="187"/>
      <c r="E695" s="344"/>
      <c r="F695" s="345"/>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c r="AY695">
        <f t="shared" si="112"/>
        <v>0</v>
      </c>
    </row>
    <row r="696" spans="1:51" ht="23.25" hidden="1" customHeight="1" x14ac:dyDescent="0.15">
      <c r="A696" s="190"/>
      <c r="B696" s="187"/>
      <c r="C696" s="181"/>
      <c r="D696" s="187"/>
      <c r="E696" s="344"/>
      <c r="F696" s="345"/>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1" ht="103.5" customHeight="1" x14ac:dyDescent="0.15">
      <c r="A702" s="880" t="s">
        <v>140</v>
      </c>
      <c r="B702" s="881"/>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7" t="s">
        <v>717</v>
      </c>
      <c r="AE702" s="348"/>
      <c r="AF702" s="348"/>
      <c r="AG702" s="385" t="s">
        <v>744</v>
      </c>
      <c r="AH702" s="386"/>
      <c r="AI702" s="386"/>
      <c r="AJ702" s="386"/>
      <c r="AK702" s="386"/>
      <c r="AL702" s="386"/>
      <c r="AM702" s="386"/>
      <c r="AN702" s="386"/>
      <c r="AO702" s="386"/>
      <c r="AP702" s="386"/>
      <c r="AQ702" s="386"/>
      <c r="AR702" s="386"/>
      <c r="AS702" s="386"/>
      <c r="AT702" s="386"/>
      <c r="AU702" s="386"/>
      <c r="AV702" s="386"/>
      <c r="AW702" s="386"/>
      <c r="AX702" s="387"/>
    </row>
    <row r="703" spans="1:51" ht="39.75" customHeight="1" x14ac:dyDescent="0.15">
      <c r="A703" s="882"/>
      <c r="B703" s="883"/>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2" t="s">
        <v>717</v>
      </c>
      <c r="AE703" s="323"/>
      <c r="AF703" s="323"/>
      <c r="AG703" s="339" t="s">
        <v>745</v>
      </c>
      <c r="AH703" s="340"/>
      <c r="AI703" s="340"/>
      <c r="AJ703" s="340"/>
      <c r="AK703" s="340"/>
      <c r="AL703" s="340"/>
      <c r="AM703" s="340"/>
      <c r="AN703" s="340"/>
      <c r="AO703" s="340"/>
      <c r="AP703" s="340"/>
      <c r="AQ703" s="340"/>
      <c r="AR703" s="340"/>
      <c r="AS703" s="340"/>
      <c r="AT703" s="340"/>
      <c r="AU703" s="340"/>
      <c r="AV703" s="340"/>
      <c r="AW703" s="340"/>
      <c r="AX703" s="341"/>
    </row>
    <row r="704" spans="1:51" ht="52.5" customHeight="1" x14ac:dyDescent="0.15">
      <c r="A704" s="884"/>
      <c r="B704" s="885"/>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4" t="s">
        <v>717</v>
      </c>
      <c r="AE704" s="795"/>
      <c r="AF704" s="795"/>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0" t="s">
        <v>39</v>
      </c>
      <c r="B705" s="651"/>
      <c r="C705" s="826" t="s">
        <v>41</v>
      </c>
      <c r="D705" s="82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8"/>
      <c r="AD705" s="728" t="s">
        <v>717</v>
      </c>
      <c r="AE705" s="729"/>
      <c r="AF705" s="729"/>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2"/>
      <c r="B706" s="653"/>
      <c r="C706" s="808"/>
      <c r="D706" s="809"/>
      <c r="E706" s="744" t="s">
        <v>381</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2" t="s">
        <v>724</v>
      </c>
      <c r="AE706" s="323"/>
      <c r="AF706" s="63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2"/>
      <c r="B707" s="653"/>
      <c r="C707" s="810"/>
      <c r="D707" s="811"/>
      <c r="E707" s="747" t="s">
        <v>316</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5" t="s">
        <v>723</v>
      </c>
      <c r="AE707" s="846"/>
      <c r="AF707" s="84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2"/>
      <c r="B708" s="654"/>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69" t="s">
        <v>725</v>
      </c>
      <c r="AE708" s="670"/>
      <c r="AF708" s="670"/>
      <c r="AG708" s="754" t="s">
        <v>726</v>
      </c>
      <c r="AH708" s="755"/>
      <c r="AI708" s="755"/>
      <c r="AJ708" s="755"/>
      <c r="AK708" s="755"/>
      <c r="AL708" s="755"/>
      <c r="AM708" s="755"/>
      <c r="AN708" s="755"/>
      <c r="AO708" s="755"/>
      <c r="AP708" s="755"/>
      <c r="AQ708" s="755"/>
      <c r="AR708" s="755"/>
      <c r="AS708" s="755"/>
      <c r="AT708" s="755"/>
      <c r="AU708" s="755"/>
      <c r="AV708" s="755"/>
      <c r="AW708" s="755"/>
      <c r="AX708" s="756"/>
    </row>
    <row r="709" spans="1:50" ht="51.75" customHeight="1" x14ac:dyDescent="0.15">
      <c r="A709" s="652"/>
      <c r="B709" s="65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717</v>
      </c>
      <c r="AE709" s="323"/>
      <c r="AF709" s="323"/>
      <c r="AG709" s="104" t="s">
        <v>727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725</v>
      </c>
      <c r="AE710" s="323"/>
      <c r="AF710" s="323"/>
      <c r="AG710" s="324" t="s">
        <v>726</v>
      </c>
      <c r="AH710" s="325"/>
      <c r="AI710" s="325"/>
      <c r="AJ710" s="325"/>
      <c r="AK710" s="325"/>
      <c r="AL710" s="325"/>
      <c r="AM710" s="325"/>
      <c r="AN710" s="325"/>
      <c r="AO710" s="325"/>
      <c r="AP710" s="325"/>
      <c r="AQ710" s="325"/>
      <c r="AR710" s="325"/>
      <c r="AS710" s="325"/>
      <c r="AT710" s="325"/>
      <c r="AU710" s="325"/>
      <c r="AV710" s="325"/>
      <c r="AW710" s="325"/>
      <c r="AX710" s="326"/>
    </row>
    <row r="711" spans="1:50" ht="53.25" customHeight="1" x14ac:dyDescent="0.15">
      <c r="A711" s="652"/>
      <c r="B711" s="65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4"/>
      <c r="AD711" s="322" t="s">
        <v>717</v>
      </c>
      <c r="AE711" s="323"/>
      <c r="AF711" s="323"/>
      <c r="AG711" s="104" t="s">
        <v>727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4"/>
      <c r="AD712" s="794" t="s">
        <v>725</v>
      </c>
      <c r="AE712" s="795"/>
      <c r="AF712" s="795"/>
      <c r="AG712" s="324" t="s">
        <v>726</v>
      </c>
      <c r="AH712" s="325"/>
      <c r="AI712" s="325"/>
      <c r="AJ712" s="325"/>
      <c r="AK712" s="325"/>
      <c r="AL712" s="325"/>
      <c r="AM712" s="325"/>
      <c r="AN712" s="325"/>
      <c r="AO712" s="325"/>
      <c r="AP712" s="325"/>
      <c r="AQ712" s="325"/>
      <c r="AR712" s="325"/>
      <c r="AS712" s="325"/>
      <c r="AT712" s="325"/>
      <c r="AU712" s="325"/>
      <c r="AV712" s="325"/>
      <c r="AW712" s="325"/>
      <c r="AX712" s="326"/>
    </row>
    <row r="713" spans="1:50" ht="26.25" customHeight="1" x14ac:dyDescent="0.15">
      <c r="A713" s="652"/>
      <c r="B713" s="654"/>
      <c r="C713" s="959" t="s">
        <v>346</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794" t="s">
        <v>725</v>
      </c>
      <c r="AE713" s="795"/>
      <c r="AF713" s="795"/>
      <c r="AG713" s="104" t="s">
        <v>726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5"/>
      <c r="B714" s="656"/>
      <c r="C714" s="657" t="s">
        <v>324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3" t="s">
        <v>717</v>
      </c>
      <c r="AE714" s="664"/>
      <c r="AF714" s="665"/>
      <c r="AG714" s="750" t="s">
        <v>728</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650" t="s">
        <v>40</v>
      </c>
      <c r="B715" s="798"/>
      <c r="C715" s="799" t="s">
        <v>325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69" t="s">
        <v>717</v>
      </c>
      <c r="AE715" s="670"/>
      <c r="AF715" s="671"/>
      <c r="AG715" s="754" t="s">
        <v>747</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2"/>
      <c r="B716" s="654"/>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322" t="s">
        <v>717</v>
      </c>
      <c r="AE716" s="323"/>
      <c r="AF716" s="637"/>
      <c r="AG716" s="339" t="s">
        <v>729</v>
      </c>
      <c r="AH716" s="340"/>
      <c r="AI716" s="340"/>
      <c r="AJ716" s="340"/>
      <c r="AK716" s="340"/>
      <c r="AL716" s="340"/>
      <c r="AM716" s="340"/>
      <c r="AN716" s="340"/>
      <c r="AO716" s="340"/>
      <c r="AP716" s="340"/>
      <c r="AQ716" s="340"/>
      <c r="AR716" s="340"/>
      <c r="AS716" s="340"/>
      <c r="AT716" s="340"/>
      <c r="AU716" s="340"/>
      <c r="AV716" s="340"/>
      <c r="AW716" s="340"/>
      <c r="AX716" s="341"/>
    </row>
    <row r="717" spans="1:50" ht="27" customHeight="1" x14ac:dyDescent="0.15">
      <c r="A717" s="652"/>
      <c r="B717" s="654"/>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717</v>
      </c>
      <c r="AE717" s="323"/>
      <c r="AF717" s="637"/>
      <c r="AG717" s="339" t="s">
        <v>748</v>
      </c>
      <c r="AH717" s="340"/>
      <c r="AI717" s="340"/>
      <c r="AJ717" s="340"/>
      <c r="AK717" s="340"/>
      <c r="AL717" s="340"/>
      <c r="AM717" s="340"/>
      <c r="AN717" s="340"/>
      <c r="AO717" s="340"/>
      <c r="AP717" s="340"/>
      <c r="AQ717" s="340"/>
      <c r="AR717" s="340"/>
      <c r="AS717" s="340"/>
      <c r="AT717" s="340"/>
      <c r="AU717" s="340"/>
      <c r="AV717" s="340"/>
      <c r="AW717" s="340"/>
      <c r="AX717" s="341"/>
    </row>
    <row r="718" spans="1:50" ht="27" customHeight="1" x14ac:dyDescent="0.15">
      <c r="A718" s="655"/>
      <c r="B718" s="65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63" t="s">
        <v>717</v>
      </c>
      <c r="AE718" s="664"/>
      <c r="AF718" s="665"/>
      <c r="AG718" s="130" t="s">
        <v>749</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88" t="s">
        <v>58</v>
      </c>
      <c r="B719" s="789"/>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c r="AE719" s="614"/>
      <c r="AF719" s="61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0"/>
      <c r="B720" s="79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0"/>
      <c r="B721" s="79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0"/>
      <c r="B722" s="79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0"/>
      <c r="B723" s="79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0"/>
      <c r="B724" s="79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2"/>
      <c r="B725" s="79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0" t="s">
        <v>48</v>
      </c>
      <c r="B726" s="813"/>
      <c r="C726" s="820" t="s">
        <v>53</v>
      </c>
      <c r="D726" s="847"/>
      <c r="E726" s="847"/>
      <c r="F726" s="848"/>
      <c r="G726" s="586" t="s">
        <v>763</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7.5" customHeight="1" thickBot="1" x14ac:dyDescent="0.2">
      <c r="A727" s="814"/>
      <c r="B727" s="815"/>
      <c r="C727" s="760" t="s">
        <v>57</v>
      </c>
      <c r="D727" s="761"/>
      <c r="E727" s="761"/>
      <c r="F727" s="762"/>
      <c r="G727" s="583" t="s">
        <v>764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7"/>
      <c r="B731" s="688"/>
      <c r="C731" s="688"/>
      <c r="D731" s="688"/>
      <c r="E731" s="689"/>
      <c r="F731" s="743"/>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7"/>
      <c r="B733" s="688"/>
      <c r="C733" s="688"/>
      <c r="D733" s="688"/>
      <c r="E733" s="689"/>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60" t="s">
        <v>351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2" t="s">
        <v>674</v>
      </c>
      <c r="B737" s="211"/>
      <c r="C737" s="211"/>
      <c r="D737" s="212"/>
      <c r="E737" s="966"/>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7" t="s">
        <v>397</v>
      </c>
      <c r="B738" s="367"/>
      <c r="C738" s="367"/>
      <c r="D738" s="367"/>
      <c r="E738" s="966"/>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7" t="s">
        <v>396</v>
      </c>
      <c r="B739" s="367"/>
      <c r="C739" s="367"/>
      <c r="D739" s="367"/>
      <c r="E739" s="966"/>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7" t="s">
        <v>395</v>
      </c>
      <c r="B740" s="367"/>
      <c r="C740" s="367"/>
      <c r="D740" s="367"/>
      <c r="E740" s="966"/>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7" t="s">
        <v>394</v>
      </c>
      <c r="B741" s="367"/>
      <c r="C741" s="367"/>
      <c r="D741" s="367"/>
      <c r="E741" s="966"/>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7" t="s">
        <v>393</v>
      </c>
      <c r="B742" s="367"/>
      <c r="C742" s="367"/>
      <c r="D742" s="367"/>
      <c r="E742" s="966"/>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7" t="s">
        <v>392</v>
      </c>
      <c r="B743" s="367"/>
      <c r="C743" s="367"/>
      <c r="D743" s="367"/>
      <c r="E743" s="966"/>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7" t="s">
        <v>391</v>
      </c>
      <c r="B744" s="367"/>
      <c r="C744" s="367"/>
      <c r="D744" s="367"/>
      <c r="E744" s="966"/>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7" t="s">
        <v>390</v>
      </c>
      <c r="B745" s="367"/>
      <c r="C745" s="367"/>
      <c r="D745" s="367"/>
      <c r="E745" s="1003" t="s">
        <v>750</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7" t="s">
        <v>547</v>
      </c>
      <c r="B746" s="367"/>
      <c r="C746" s="367"/>
      <c r="D746" s="367"/>
      <c r="E746" s="972"/>
      <c r="F746" s="970"/>
      <c r="G746" s="970"/>
      <c r="H746" s="100" t="str">
        <f>IF(E746="","","-")</f>
        <v/>
      </c>
      <c r="I746" s="970"/>
      <c r="J746" s="970"/>
      <c r="K746" s="100" t="str">
        <f>IF(I746="","","-")</f>
        <v/>
      </c>
      <c r="L746" s="971">
        <v>308</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7" t="s">
        <v>509</v>
      </c>
      <c r="B747" s="367"/>
      <c r="C747" s="367"/>
      <c r="D747" s="367"/>
      <c r="E747" s="972"/>
      <c r="F747" s="970"/>
      <c r="G747" s="970"/>
      <c r="H747" s="100" t="str">
        <f>IF(E747="","","-")</f>
        <v/>
      </c>
      <c r="I747" s="970"/>
      <c r="J747" s="970"/>
      <c r="K747" s="100" t="str">
        <f>IF(I747="","","-")</f>
        <v/>
      </c>
      <c r="L747" s="971">
        <v>335</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25" t="s">
        <v>384</v>
      </c>
      <c r="B748" s="626"/>
      <c r="C748" s="626"/>
      <c r="D748" s="626"/>
      <c r="E748" s="626"/>
      <c r="F748" s="627"/>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2" customHeight="1" x14ac:dyDescent="0.15">
      <c r="A787" s="638" t="s">
        <v>386</v>
      </c>
      <c r="B787" s="639"/>
      <c r="C787" s="639"/>
      <c r="D787" s="639"/>
      <c r="E787" s="639"/>
      <c r="F787" s="640"/>
      <c r="G787" s="604" t="s">
        <v>752</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756</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7"/>
    </row>
    <row r="788" spans="1:51" ht="24.75" customHeight="1" x14ac:dyDescent="0.15">
      <c r="A788" s="641"/>
      <c r="B788" s="642"/>
      <c r="C788" s="642"/>
      <c r="D788" s="642"/>
      <c r="E788" s="642"/>
      <c r="F788" s="643"/>
      <c r="G788" s="820" t="s">
        <v>17</v>
      </c>
      <c r="H788" s="682"/>
      <c r="I788" s="682"/>
      <c r="J788" s="682"/>
      <c r="K788" s="682"/>
      <c r="L788" s="681" t="s">
        <v>18</v>
      </c>
      <c r="M788" s="682"/>
      <c r="N788" s="682"/>
      <c r="O788" s="682"/>
      <c r="P788" s="682"/>
      <c r="Q788" s="682"/>
      <c r="R788" s="682"/>
      <c r="S788" s="682"/>
      <c r="T788" s="682"/>
      <c r="U788" s="682"/>
      <c r="V788" s="682"/>
      <c r="W788" s="682"/>
      <c r="X788" s="683"/>
      <c r="Y788" s="666" t="s">
        <v>19</v>
      </c>
      <c r="Z788" s="667"/>
      <c r="AA788" s="667"/>
      <c r="AB788" s="812"/>
      <c r="AC788" s="820" t="s">
        <v>17</v>
      </c>
      <c r="AD788" s="682"/>
      <c r="AE788" s="682"/>
      <c r="AF788" s="682"/>
      <c r="AG788" s="682"/>
      <c r="AH788" s="681" t="s">
        <v>18</v>
      </c>
      <c r="AI788" s="682"/>
      <c r="AJ788" s="682"/>
      <c r="AK788" s="682"/>
      <c r="AL788" s="682"/>
      <c r="AM788" s="682"/>
      <c r="AN788" s="682"/>
      <c r="AO788" s="682"/>
      <c r="AP788" s="682"/>
      <c r="AQ788" s="682"/>
      <c r="AR788" s="682"/>
      <c r="AS788" s="682"/>
      <c r="AT788" s="683"/>
      <c r="AU788" s="666" t="s">
        <v>19</v>
      </c>
      <c r="AV788" s="667"/>
      <c r="AW788" s="667"/>
      <c r="AX788" s="668"/>
    </row>
    <row r="789" spans="1:51" ht="24.75" customHeight="1" x14ac:dyDescent="0.15">
      <c r="A789" s="641"/>
      <c r="B789" s="642"/>
      <c r="C789" s="642"/>
      <c r="D789" s="642"/>
      <c r="E789" s="642"/>
      <c r="F789" s="643"/>
      <c r="G789" s="684" t="s">
        <v>730</v>
      </c>
      <c r="H789" s="685"/>
      <c r="I789" s="685"/>
      <c r="J789" s="685"/>
      <c r="K789" s="686"/>
      <c r="L789" s="678" t="s">
        <v>751</v>
      </c>
      <c r="M789" s="679"/>
      <c r="N789" s="679"/>
      <c r="O789" s="679"/>
      <c r="P789" s="679"/>
      <c r="Q789" s="679"/>
      <c r="R789" s="679"/>
      <c r="S789" s="679"/>
      <c r="T789" s="679"/>
      <c r="U789" s="679"/>
      <c r="V789" s="679"/>
      <c r="W789" s="679"/>
      <c r="X789" s="680"/>
      <c r="Y789" s="388">
        <v>68</v>
      </c>
      <c r="Z789" s="389"/>
      <c r="AA789" s="389"/>
      <c r="AB789" s="816"/>
      <c r="AC789" s="684" t="s">
        <v>730</v>
      </c>
      <c r="AD789" s="685"/>
      <c r="AE789" s="685"/>
      <c r="AF789" s="685"/>
      <c r="AG789" s="686"/>
      <c r="AH789" s="678" t="s">
        <v>753</v>
      </c>
      <c r="AI789" s="679"/>
      <c r="AJ789" s="679"/>
      <c r="AK789" s="679"/>
      <c r="AL789" s="679"/>
      <c r="AM789" s="679"/>
      <c r="AN789" s="679"/>
      <c r="AO789" s="679"/>
      <c r="AP789" s="679"/>
      <c r="AQ789" s="679"/>
      <c r="AR789" s="679"/>
      <c r="AS789" s="679"/>
      <c r="AT789" s="680"/>
      <c r="AU789" s="388">
        <v>14</v>
      </c>
      <c r="AV789" s="389"/>
      <c r="AW789" s="389"/>
      <c r="AX789" s="390"/>
    </row>
    <row r="790" spans="1:51" ht="24.75" customHeight="1" x14ac:dyDescent="0.15">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3"/>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1" ht="24.75" hidden="1" customHeight="1" x14ac:dyDescent="0.15">
      <c r="A791" s="641"/>
      <c r="B791" s="642"/>
      <c r="C791" s="642"/>
      <c r="D791" s="642"/>
      <c r="E791" s="642"/>
      <c r="F791" s="643"/>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3"/>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t="24.75" hidden="1" customHeight="1" x14ac:dyDescent="0.15">
      <c r="A792" s="641"/>
      <c r="B792" s="642"/>
      <c r="C792" s="642"/>
      <c r="D792" s="642"/>
      <c r="E792" s="642"/>
      <c r="F792" s="643"/>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3"/>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t="24.75" hidden="1" customHeight="1" x14ac:dyDescent="0.15">
      <c r="A793" s="641"/>
      <c r="B793" s="642"/>
      <c r="C793" s="642"/>
      <c r="D793" s="642"/>
      <c r="E793" s="642"/>
      <c r="F793" s="643"/>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3"/>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t="24.75" hidden="1" customHeight="1" x14ac:dyDescent="0.15">
      <c r="A794" s="641"/>
      <c r="B794" s="642"/>
      <c r="C794" s="642"/>
      <c r="D794" s="642"/>
      <c r="E794" s="642"/>
      <c r="F794" s="643"/>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3"/>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t="24.75" hidden="1" customHeight="1" x14ac:dyDescent="0.15">
      <c r="A795" s="641"/>
      <c r="B795" s="642"/>
      <c r="C795" s="642"/>
      <c r="D795" s="642"/>
      <c r="E795" s="642"/>
      <c r="F795" s="643"/>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3"/>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t="24.75" hidden="1" customHeight="1" x14ac:dyDescent="0.15">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3"/>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t="24.75" hidden="1" customHeight="1" x14ac:dyDescent="0.15">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3"/>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t="13.5" hidden="1" customHeight="1" x14ac:dyDescent="0.15">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3"/>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14.25" thickBot="1" x14ac:dyDescent="0.2">
      <c r="A799" s="641"/>
      <c r="B799" s="642"/>
      <c r="C799" s="642"/>
      <c r="D799" s="642"/>
      <c r="E799" s="642"/>
      <c r="F799" s="643"/>
      <c r="G799" s="831" t="s">
        <v>20</v>
      </c>
      <c r="H799" s="832"/>
      <c r="I799" s="832"/>
      <c r="J799" s="832"/>
      <c r="K799" s="832"/>
      <c r="L799" s="833"/>
      <c r="M799" s="834"/>
      <c r="N799" s="834"/>
      <c r="O799" s="834"/>
      <c r="P799" s="834"/>
      <c r="Q799" s="834"/>
      <c r="R799" s="834"/>
      <c r="S799" s="834"/>
      <c r="T799" s="834"/>
      <c r="U799" s="834"/>
      <c r="V799" s="834"/>
      <c r="W799" s="834"/>
      <c r="X799" s="835"/>
      <c r="Y799" s="836">
        <f>SUM(Y789:AB798)</f>
        <v>68</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14</v>
      </c>
      <c r="AV799" s="837"/>
      <c r="AW799" s="837"/>
      <c r="AX799" s="839"/>
    </row>
    <row r="800" spans="1:51" ht="28.5" customHeight="1" x14ac:dyDescent="0.15">
      <c r="A800" s="641"/>
      <c r="B800" s="642"/>
      <c r="C800" s="642"/>
      <c r="D800" s="642"/>
      <c r="E800" s="642"/>
      <c r="F800" s="643"/>
      <c r="G800" s="604" t="s">
        <v>758</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318</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7"/>
      <c r="AY800">
        <f>COUNTA($G$802,$AC$802)</f>
        <v>1</v>
      </c>
    </row>
    <row r="801" spans="1:51" ht="23.25" customHeight="1" x14ac:dyDescent="0.15">
      <c r="A801" s="641"/>
      <c r="B801" s="642"/>
      <c r="C801" s="642"/>
      <c r="D801" s="642"/>
      <c r="E801" s="642"/>
      <c r="F801" s="643"/>
      <c r="G801" s="820" t="s">
        <v>17</v>
      </c>
      <c r="H801" s="682"/>
      <c r="I801" s="682"/>
      <c r="J801" s="682"/>
      <c r="K801" s="682"/>
      <c r="L801" s="681" t="s">
        <v>18</v>
      </c>
      <c r="M801" s="682"/>
      <c r="N801" s="682"/>
      <c r="O801" s="682"/>
      <c r="P801" s="682"/>
      <c r="Q801" s="682"/>
      <c r="R801" s="682"/>
      <c r="S801" s="682"/>
      <c r="T801" s="682"/>
      <c r="U801" s="682"/>
      <c r="V801" s="682"/>
      <c r="W801" s="682"/>
      <c r="X801" s="683"/>
      <c r="Y801" s="666" t="s">
        <v>19</v>
      </c>
      <c r="Z801" s="667"/>
      <c r="AA801" s="667"/>
      <c r="AB801" s="812"/>
      <c r="AC801" s="820" t="s">
        <v>17</v>
      </c>
      <c r="AD801" s="682"/>
      <c r="AE801" s="682"/>
      <c r="AF801" s="682"/>
      <c r="AG801" s="682"/>
      <c r="AH801" s="681" t="s">
        <v>18</v>
      </c>
      <c r="AI801" s="682"/>
      <c r="AJ801" s="682"/>
      <c r="AK801" s="682"/>
      <c r="AL801" s="682"/>
      <c r="AM801" s="682"/>
      <c r="AN801" s="682"/>
      <c r="AO801" s="682"/>
      <c r="AP801" s="682"/>
      <c r="AQ801" s="682"/>
      <c r="AR801" s="682"/>
      <c r="AS801" s="682"/>
      <c r="AT801" s="683"/>
      <c r="AU801" s="666" t="s">
        <v>19</v>
      </c>
      <c r="AV801" s="667"/>
      <c r="AW801" s="667"/>
      <c r="AX801" s="668"/>
      <c r="AY801">
        <f>$AY$800</f>
        <v>1</v>
      </c>
    </row>
    <row r="802" spans="1:51" ht="31.5" customHeight="1" x14ac:dyDescent="0.15">
      <c r="A802" s="641"/>
      <c r="B802" s="642"/>
      <c r="C802" s="642"/>
      <c r="D802" s="642"/>
      <c r="E802" s="642"/>
      <c r="F802" s="643"/>
      <c r="G802" s="684" t="s">
        <v>730</v>
      </c>
      <c r="H802" s="685"/>
      <c r="I802" s="685"/>
      <c r="J802" s="685"/>
      <c r="K802" s="686"/>
      <c r="L802" s="840" t="s">
        <v>759</v>
      </c>
      <c r="M802" s="841"/>
      <c r="N802" s="841"/>
      <c r="O802" s="841"/>
      <c r="P802" s="841"/>
      <c r="Q802" s="841"/>
      <c r="R802" s="841"/>
      <c r="S802" s="841"/>
      <c r="T802" s="841"/>
      <c r="U802" s="841"/>
      <c r="V802" s="841"/>
      <c r="W802" s="841"/>
      <c r="X802" s="842"/>
      <c r="Y802" s="388">
        <v>6</v>
      </c>
      <c r="Z802" s="389"/>
      <c r="AA802" s="389"/>
      <c r="AB802" s="816"/>
      <c r="AC802" s="684"/>
      <c r="AD802" s="843"/>
      <c r="AE802" s="843"/>
      <c r="AF802" s="843"/>
      <c r="AG802" s="844"/>
      <c r="AH802" s="840"/>
      <c r="AI802" s="841"/>
      <c r="AJ802" s="841"/>
      <c r="AK802" s="841"/>
      <c r="AL802" s="841"/>
      <c r="AM802" s="841"/>
      <c r="AN802" s="841"/>
      <c r="AO802" s="841"/>
      <c r="AP802" s="841"/>
      <c r="AQ802" s="841"/>
      <c r="AR802" s="841"/>
      <c r="AS802" s="841"/>
      <c r="AT802" s="842"/>
      <c r="AU802" s="388"/>
      <c r="AV802" s="389"/>
      <c r="AW802" s="389"/>
      <c r="AX802" s="390"/>
      <c r="AY802">
        <f t="shared" ref="AY802:AY812" si="115">$AY$800</f>
        <v>1</v>
      </c>
    </row>
    <row r="803" spans="1:51" ht="23.25" customHeight="1" x14ac:dyDescent="0.15">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3"/>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c r="AY803">
        <f t="shared" si="115"/>
        <v>1</v>
      </c>
    </row>
    <row r="804" spans="1:51" ht="23.25" hidden="1" customHeight="1" x14ac:dyDescent="0.15">
      <c r="A804" s="641"/>
      <c r="B804" s="642"/>
      <c r="C804" s="642"/>
      <c r="D804" s="642"/>
      <c r="E804" s="642"/>
      <c r="F804" s="643"/>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3"/>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c r="AY804">
        <f t="shared" si="115"/>
        <v>1</v>
      </c>
    </row>
    <row r="805" spans="1:51" ht="23.25" hidden="1" customHeight="1" x14ac:dyDescent="0.15">
      <c r="A805" s="641"/>
      <c r="B805" s="642"/>
      <c r="C805" s="642"/>
      <c r="D805" s="642"/>
      <c r="E805" s="642"/>
      <c r="F805" s="643"/>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3"/>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115"/>
        <v>1</v>
      </c>
    </row>
    <row r="806" spans="1:51" ht="23.25" hidden="1" customHeight="1" x14ac:dyDescent="0.15">
      <c r="A806" s="641"/>
      <c r="B806" s="642"/>
      <c r="C806" s="642"/>
      <c r="D806" s="642"/>
      <c r="E806" s="642"/>
      <c r="F806" s="643"/>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3"/>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115"/>
        <v>1</v>
      </c>
    </row>
    <row r="807" spans="1:51" ht="23.25" hidden="1" customHeight="1" x14ac:dyDescent="0.15">
      <c r="A807" s="641"/>
      <c r="B807" s="642"/>
      <c r="C807" s="642"/>
      <c r="D807" s="642"/>
      <c r="E807" s="642"/>
      <c r="F807" s="643"/>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3"/>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115"/>
        <v>1</v>
      </c>
    </row>
    <row r="808" spans="1:51" ht="23.25" hidden="1" customHeight="1" x14ac:dyDescent="0.15">
      <c r="A808" s="641"/>
      <c r="B808" s="642"/>
      <c r="C808" s="642"/>
      <c r="D808" s="642"/>
      <c r="E808" s="642"/>
      <c r="F808" s="643"/>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3"/>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115"/>
        <v>1</v>
      </c>
    </row>
    <row r="809" spans="1:51" ht="23.25" hidden="1" customHeight="1" x14ac:dyDescent="0.15">
      <c r="A809" s="641"/>
      <c r="B809" s="642"/>
      <c r="C809" s="642"/>
      <c r="D809" s="642"/>
      <c r="E809" s="642"/>
      <c r="F809" s="643"/>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3"/>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115"/>
        <v>1</v>
      </c>
    </row>
    <row r="810" spans="1:51" ht="23.25" hidden="1" customHeight="1" x14ac:dyDescent="0.15">
      <c r="A810" s="641"/>
      <c r="B810" s="642"/>
      <c r="C810" s="642"/>
      <c r="D810" s="642"/>
      <c r="E810" s="642"/>
      <c r="F810" s="643"/>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3"/>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115"/>
        <v>1</v>
      </c>
    </row>
    <row r="811" spans="1:51" ht="23.25" hidden="1" customHeight="1" x14ac:dyDescent="0.15">
      <c r="A811" s="641"/>
      <c r="B811" s="642"/>
      <c r="C811" s="642"/>
      <c r="D811" s="642"/>
      <c r="E811" s="642"/>
      <c r="F811" s="643"/>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3"/>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115"/>
        <v>1</v>
      </c>
    </row>
    <row r="812" spans="1:51" x14ac:dyDescent="0.15">
      <c r="A812" s="641"/>
      <c r="B812" s="642"/>
      <c r="C812" s="642"/>
      <c r="D812" s="642"/>
      <c r="E812" s="642"/>
      <c r="F812" s="643"/>
      <c r="G812" s="831" t="s">
        <v>20</v>
      </c>
      <c r="H812" s="832"/>
      <c r="I812" s="832"/>
      <c r="J812" s="832"/>
      <c r="K812" s="832"/>
      <c r="L812" s="833"/>
      <c r="M812" s="834"/>
      <c r="N812" s="834"/>
      <c r="O812" s="834"/>
      <c r="P812" s="834"/>
      <c r="Q812" s="834"/>
      <c r="R812" s="834"/>
      <c r="S812" s="834"/>
      <c r="T812" s="834"/>
      <c r="U812" s="834"/>
      <c r="V812" s="834"/>
      <c r="W812" s="834"/>
      <c r="X812" s="835"/>
      <c r="Y812" s="836">
        <f>SUM(Y802:AB811)</f>
        <v>6</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1</v>
      </c>
    </row>
    <row r="813" spans="1:51" ht="17.25" hidden="1" x14ac:dyDescent="0.15">
      <c r="A813" s="641"/>
      <c r="B813" s="642"/>
      <c r="C813" s="642"/>
      <c r="D813" s="642"/>
      <c r="E813" s="642"/>
      <c r="F813" s="643"/>
      <c r="G813" s="604" t="s">
        <v>319</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320</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7"/>
      <c r="AY813">
        <f>COUNTA($G$815,$AC$815)</f>
        <v>0</v>
      </c>
    </row>
    <row r="814" spans="1:51" hidden="1" x14ac:dyDescent="0.15">
      <c r="A814" s="641"/>
      <c r="B814" s="642"/>
      <c r="C814" s="642"/>
      <c r="D814" s="642"/>
      <c r="E814" s="642"/>
      <c r="F814" s="643"/>
      <c r="G814" s="820" t="s">
        <v>17</v>
      </c>
      <c r="H814" s="682"/>
      <c r="I814" s="682"/>
      <c r="J814" s="682"/>
      <c r="K814" s="682"/>
      <c r="L814" s="681" t="s">
        <v>18</v>
      </c>
      <c r="M814" s="682"/>
      <c r="N814" s="682"/>
      <c r="O814" s="682"/>
      <c r="P814" s="682"/>
      <c r="Q814" s="682"/>
      <c r="R814" s="682"/>
      <c r="S814" s="682"/>
      <c r="T814" s="682"/>
      <c r="U814" s="682"/>
      <c r="V814" s="682"/>
      <c r="W814" s="682"/>
      <c r="X814" s="683"/>
      <c r="Y814" s="666" t="s">
        <v>19</v>
      </c>
      <c r="Z814" s="667"/>
      <c r="AA814" s="667"/>
      <c r="AB814" s="812"/>
      <c r="AC814" s="820" t="s">
        <v>17</v>
      </c>
      <c r="AD814" s="682"/>
      <c r="AE814" s="682"/>
      <c r="AF814" s="682"/>
      <c r="AG814" s="682"/>
      <c r="AH814" s="681" t="s">
        <v>18</v>
      </c>
      <c r="AI814" s="682"/>
      <c r="AJ814" s="682"/>
      <c r="AK814" s="682"/>
      <c r="AL814" s="682"/>
      <c r="AM814" s="682"/>
      <c r="AN814" s="682"/>
      <c r="AO814" s="682"/>
      <c r="AP814" s="682"/>
      <c r="AQ814" s="682"/>
      <c r="AR814" s="682"/>
      <c r="AS814" s="682"/>
      <c r="AT814" s="683"/>
      <c r="AU814" s="666" t="s">
        <v>19</v>
      </c>
      <c r="AV814" s="667"/>
      <c r="AW814" s="667"/>
      <c r="AX814" s="668"/>
      <c r="AY814">
        <f>$AY$813</f>
        <v>0</v>
      </c>
    </row>
    <row r="815" spans="1:51" hidden="1" x14ac:dyDescent="0.15">
      <c r="A815" s="641"/>
      <c r="B815" s="642"/>
      <c r="C815" s="642"/>
      <c r="D815" s="642"/>
      <c r="E815" s="642"/>
      <c r="F815" s="643"/>
      <c r="G815" s="684"/>
      <c r="H815" s="843"/>
      <c r="I815" s="843"/>
      <c r="J815" s="843"/>
      <c r="K815" s="844"/>
      <c r="L815" s="840"/>
      <c r="M815" s="841"/>
      <c r="N815" s="841"/>
      <c r="O815" s="841"/>
      <c r="P815" s="841"/>
      <c r="Q815" s="841"/>
      <c r="R815" s="841"/>
      <c r="S815" s="841"/>
      <c r="T815" s="841"/>
      <c r="U815" s="841"/>
      <c r="V815" s="841"/>
      <c r="W815" s="841"/>
      <c r="X815" s="842"/>
      <c r="Y815" s="388"/>
      <c r="Z815" s="389"/>
      <c r="AA815" s="389"/>
      <c r="AB815" s="816"/>
      <c r="AC815" s="684"/>
      <c r="AD815" s="843"/>
      <c r="AE815" s="843"/>
      <c r="AF815" s="843"/>
      <c r="AG815" s="844"/>
      <c r="AH815" s="840"/>
      <c r="AI815" s="841"/>
      <c r="AJ815" s="841"/>
      <c r="AK815" s="841"/>
      <c r="AL815" s="841"/>
      <c r="AM815" s="841"/>
      <c r="AN815" s="841"/>
      <c r="AO815" s="841"/>
      <c r="AP815" s="841"/>
      <c r="AQ815" s="841"/>
      <c r="AR815" s="841"/>
      <c r="AS815" s="841"/>
      <c r="AT815" s="842"/>
      <c r="AU815" s="388"/>
      <c r="AV815" s="389"/>
      <c r="AW815" s="389"/>
      <c r="AX815" s="390"/>
      <c r="AY815">
        <f t="shared" ref="AY815:AY825" si="116">$AY$813</f>
        <v>0</v>
      </c>
    </row>
    <row r="816" spans="1:51" hidden="1" x14ac:dyDescent="0.15">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3"/>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c r="AY816">
        <f t="shared" si="116"/>
        <v>0</v>
      </c>
    </row>
    <row r="817" spans="1:51" hidden="1" x14ac:dyDescent="0.15">
      <c r="A817" s="641"/>
      <c r="B817" s="642"/>
      <c r="C817" s="642"/>
      <c r="D817" s="642"/>
      <c r="E817" s="642"/>
      <c r="F817" s="643"/>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3"/>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c r="AY817">
        <f t="shared" si="116"/>
        <v>0</v>
      </c>
    </row>
    <row r="818" spans="1:51" hidden="1" x14ac:dyDescent="0.15">
      <c r="A818" s="641"/>
      <c r="B818" s="642"/>
      <c r="C818" s="642"/>
      <c r="D818" s="642"/>
      <c r="E818" s="642"/>
      <c r="F818" s="643"/>
      <c r="G818" s="615"/>
      <c r="H818" s="616"/>
      <c r="I818" s="616"/>
      <c r="J818" s="616"/>
      <c r="K818" s="617"/>
      <c r="L818" s="607"/>
      <c r="M818" s="608"/>
      <c r="N818" s="608"/>
      <c r="O818" s="608"/>
      <c r="P818" s="608"/>
      <c r="Q818" s="608"/>
      <c r="R818" s="608"/>
      <c r="S818" s="608"/>
      <c r="T818" s="608"/>
      <c r="U818" s="608"/>
      <c r="V818" s="608"/>
      <c r="W818" s="608"/>
      <c r="X818" s="609"/>
      <c r="Y818" s="610"/>
      <c r="Z818" s="611"/>
      <c r="AA818" s="611"/>
      <c r="AB818" s="623"/>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116"/>
        <v>0</v>
      </c>
    </row>
    <row r="819" spans="1:51" hidden="1" x14ac:dyDescent="0.15">
      <c r="A819" s="641"/>
      <c r="B819" s="642"/>
      <c r="C819" s="642"/>
      <c r="D819" s="642"/>
      <c r="E819" s="642"/>
      <c r="F819" s="643"/>
      <c r="G819" s="615"/>
      <c r="H819" s="616"/>
      <c r="I819" s="616"/>
      <c r="J819" s="616"/>
      <c r="K819" s="617"/>
      <c r="L819" s="607"/>
      <c r="M819" s="608"/>
      <c r="N819" s="608"/>
      <c r="O819" s="608"/>
      <c r="P819" s="608"/>
      <c r="Q819" s="608"/>
      <c r="R819" s="608"/>
      <c r="S819" s="608"/>
      <c r="T819" s="608"/>
      <c r="U819" s="608"/>
      <c r="V819" s="608"/>
      <c r="W819" s="608"/>
      <c r="X819" s="609"/>
      <c r="Y819" s="610"/>
      <c r="Z819" s="611"/>
      <c r="AA819" s="611"/>
      <c r="AB819" s="623"/>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116"/>
        <v>0</v>
      </c>
    </row>
    <row r="820" spans="1:51" hidden="1" x14ac:dyDescent="0.15">
      <c r="A820" s="641"/>
      <c r="B820" s="642"/>
      <c r="C820" s="642"/>
      <c r="D820" s="642"/>
      <c r="E820" s="642"/>
      <c r="F820" s="643"/>
      <c r="G820" s="615"/>
      <c r="H820" s="616"/>
      <c r="I820" s="616"/>
      <c r="J820" s="616"/>
      <c r="K820" s="617"/>
      <c r="L820" s="607"/>
      <c r="M820" s="608"/>
      <c r="N820" s="608"/>
      <c r="O820" s="608"/>
      <c r="P820" s="608"/>
      <c r="Q820" s="608"/>
      <c r="R820" s="608"/>
      <c r="S820" s="608"/>
      <c r="T820" s="608"/>
      <c r="U820" s="608"/>
      <c r="V820" s="608"/>
      <c r="W820" s="608"/>
      <c r="X820" s="609"/>
      <c r="Y820" s="610"/>
      <c r="Z820" s="611"/>
      <c r="AA820" s="611"/>
      <c r="AB820" s="623"/>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116"/>
        <v>0</v>
      </c>
    </row>
    <row r="821" spans="1:51" hidden="1" x14ac:dyDescent="0.15">
      <c r="A821" s="641"/>
      <c r="B821" s="642"/>
      <c r="C821" s="642"/>
      <c r="D821" s="642"/>
      <c r="E821" s="642"/>
      <c r="F821" s="643"/>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3"/>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116"/>
        <v>0</v>
      </c>
    </row>
    <row r="822" spans="1:51" hidden="1" x14ac:dyDescent="0.15">
      <c r="A822" s="641"/>
      <c r="B822" s="642"/>
      <c r="C822" s="642"/>
      <c r="D822" s="642"/>
      <c r="E822" s="642"/>
      <c r="F822" s="643"/>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3"/>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116"/>
        <v>0</v>
      </c>
    </row>
    <row r="823" spans="1:51" hidden="1" x14ac:dyDescent="0.15">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3"/>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116"/>
        <v>0</v>
      </c>
    </row>
    <row r="824" spans="1:51" hidden="1" x14ac:dyDescent="0.15">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3"/>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116"/>
        <v>0</v>
      </c>
    </row>
    <row r="825" spans="1:51" ht="14.25" hidden="1" thickBot="1" x14ac:dyDescent="0.2">
      <c r="A825" s="641"/>
      <c r="B825" s="642"/>
      <c r="C825" s="642"/>
      <c r="D825" s="642"/>
      <c r="E825" s="642"/>
      <c r="F825" s="643"/>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17.25" hidden="1" x14ac:dyDescent="0.15">
      <c r="A826" s="641"/>
      <c r="B826" s="642"/>
      <c r="C826" s="642"/>
      <c r="D826" s="642"/>
      <c r="E826" s="642"/>
      <c r="F826" s="643"/>
      <c r="G826" s="604" t="s">
        <v>266</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181</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7"/>
      <c r="AY826">
        <f>COUNTA($G$828,$AC$828)</f>
        <v>0</v>
      </c>
    </row>
    <row r="827" spans="1:51" hidden="1" x14ac:dyDescent="0.15">
      <c r="A827" s="641"/>
      <c r="B827" s="642"/>
      <c r="C827" s="642"/>
      <c r="D827" s="642"/>
      <c r="E827" s="642"/>
      <c r="F827" s="643"/>
      <c r="G827" s="820" t="s">
        <v>17</v>
      </c>
      <c r="H827" s="682"/>
      <c r="I827" s="682"/>
      <c r="J827" s="682"/>
      <c r="K827" s="682"/>
      <c r="L827" s="681" t="s">
        <v>18</v>
      </c>
      <c r="M827" s="682"/>
      <c r="N827" s="682"/>
      <c r="O827" s="682"/>
      <c r="P827" s="682"/>
      <c r="Q827" s="682"/>
      <c r="R827" s="682"/>
      <c r="S827" s="682"/>
      <c r="T827" s="682"/>
      <c r="U827" s="682"/>
      <c r="V827" s="682"/>
      <c r="W827" s="682"/>
      <c r="X827" s="683"/>
      <c r="Y827" s="666" t="s">
        <v>19</v>
      </c>
      <c r="Z827" s="667"/>
      <c r="AA827" s="667"/>
      <c r="AB827" s="812"/>
      <c r="AC827" s="820" t="s">
        <v>17</v>
      </c>
      <c r="AD827" s="682"/>
      <c r="AE827" s="682"/>
      <c r="AF827" s="682"/>
      <c r="AG827" s="682"/>
      <c r="AH827" s="681" t="s">
        <v>18</v>
      </c>
      <c r="AI827" s="682"/>
      <c r="AJ827" s="682"/>
      <c r="AK827" s="682"/>
      <c r="AL827" s="682"/>
      <c r="AM827" s="682"/>
      <c r="AN827" s="682"/>
      <c r="AO827" s="682"/>
      <c r="AP827" s="682"/>
      <c r="AQ827" s="682"/>
      <c r="AR827" s="682"/>
      <c r="AS827" s="682"/>
      <c r="AT827" s="683"/>
      <c r="AU827" s="666" t="s">
        <v>19</v>
      </c>
      <c r="AV827" s="667"/>
      <c r="AW827" s="667"/>
      <c r="AX827" s="668"/>
      <c r="AY827">
        <f>$AY$826</f>
        <v>0</v>
      </c>
    </row>
    <row r="828" spans="1:51" s="16" customFormat="1" hidden="1" x14ac:dyDescent="0.15">
      <c r="A828" s="641"/>
      <c r="B828" s="642"/>
      <c r="C828" s="642"/>
      <c r="D828" s="642"/>
      <c r="E828" s="642"/>
      <c r="F828" s="643"/>
      <c r="G828" s="684"/>
      <c r="H828" s="843"/>
      <c r="I828" s="843"/>
      <c r="J828" s="843"/>
      <c r="K828" s="844"/>
      <c r="L828" s="840"/>
      <c r="M828" s="841"/>
      <c r="N828" s="841"/>
      <c r="O828" s="841"/>
      <c r="P828" s="841"/>
      <c r="Q828" s="841"/>
      <c r="R828" s="841"/>
      <c r="S828" s="841"/>
      <c r="T828" s="841"/>
      <c r="U828" s="841"/>
      <c r="V828" s="841"/>
      <c r="W828" s="841"/>
      <c r="X828" s="842"/>
      <c r="Y828" s="388"/>
      <c r="Z828" s="389"/>
      <c r="AA828" s="389"/>
      <c r="AB828" s="816"/>
      <c r="AC828" s="684"/>
      <c r="AD828" s="843"/>
      <c r="AE828" s="843"/>
      <c r="AF828" s="843"/>
      <c r="AG828" s="844"/>
      <c r="AH828" s="840"/>
      <c r="AI828" s="841"/>
      <c r="AJ828" s="841"/>
      <c r="AK828" s="841"/>
      <c r="AL828" s="841"/>
      <c r="AM828" s="841"/>
      <c r="AN828" s="841"/>
      <c r="AO828" s="841"/>
      <c r="AP828" s="841"/>
      <c r="AQ828" s="841"/>
      <c r="AR828" s="841"/>
      <c r="AS828" s="841"/>
      <c r="AT828" s="842"/>
      <c r="AU828" s="388"/>
      <c r="AV828" s="389"/>
      <c r="AW828" s="389"/>
      <c r="AX828" s="390"/>
      <c r="AY828">
        <f t="shared" ref="AY828:AY838" si="117">$AY$826</f>
        <v>0</v>
      </c>
    </row>
    <row r="829" spans="1:51" hidden="1" x14ac:dyDescent="0.15">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3"/>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117"/>
        <v>0</v>
      </c>
    </row>
    <row r="830" spans="1:51" hidden="1" x14ac:dyDescent="0.15">
      <c r="A830" s="641"/>
      <c r="B830" s="642"/>
      <c r="C830" s="642"/>
      <c r="D830" s="642"/>
      <c r="E830" s="642"/>
      <c r="F830" s="643"/>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3"/>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117"/>
        <v>0</v>
      </c>
    </row>
    <row r="831" spans="1:51" hidden="1" x14ac:dyDescent="0.15">
      <c r="A831" s="641"/>
      <c r="B831" s="642"/>
      <c r="C831" s="642"/>
      <c r="D831" s="642"/>
      <c r="E831" s="642"/>
      <c r="F831" s="643"/>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3"/>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117"/>
        <v>0</v>
      </c>
    </row>
    <row r="832" spans="1:51" hidden="1" x14ac:dyDescent="0.15">
      <c r="A832" s="641"/>
      <c r="B832" s="642"/>
      <c r="C832" s="642"/>
      <c r="D832" s="642"/>
      <c r="E832" s="642"/>
      <c r="F832" s="643"/>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3"/>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117"/>
        <v>0</v>
      </c>
    </row>
    <row r="833" spans="1:51" hidden="1" x14ac:dyDescent="0.15">
      <c r="A833" s="641"/>
      <c r="B833" s="642"/>
      <c r="C833" s="642"/>
      <c r="D833" s="642"/>
      <c r="E833" s="642"/>
      <c r="F833" s="643"/>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3"/>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117"/>
        <v>0</v>
      </c>
    </row>
    <row r="834" spans="1:51" hidden="1" x14ac:dyDescent="0.15">
      <c r="A834" s="641"/>
      <c r="B834" s="642"/>
      <c r="C834" s="642"/>
      <c r="D834" s="642"/>
      <c r="E834" s="642"/>
      <c r="F834" s="643"/>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3"/>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117"/>
        <v>0</v>
      </c>
    </row>
    <row r="835" spans="1:51" hidden="1" x14ac:dyDescent="0.15">
      <c r="A835" s="641"/>
      <c r="B835" s="642"/>
      <c r="C835" s="642"/>
      <c r="D835" s="642"/>
      <c r="E835" s="642"/>
      <c r="F835" s="643"/>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3"/>
      <c r="AC835" s="615"/>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117"/>
        <v>0</v>
      </c>
    </row>
    <row r="836" spans="1:51" hidden="1" x14ac:dyDescent="0.15">
      <c r="A836" s="641"/>
      <c r="B836" s="642"/>
      <c r="C836" s="642"/>
      <c r="D836" s="642"/>
      <c r="E836" s="642"/>
      <c r="F836" s="643"/>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3"/>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117"/>
        <v>0</v>
      </c>
    </row>
    <row r="837" spans="1:51" hidden="1" x14ac:dyDescent="0.15">
      <c r="A837" s="641"/>
      <c r="B837" s="642"/>
      <c r="C837" s="642"/>
      <c r="D837" s="642"/>
      <c r="E837" s="642"/>
      <c r="F837" s="643"/>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3"/>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117"/>
        <v>0</v>
      </c>
    </row>
    <row r="838" spans="1:51" hidden="1" x14ac:dyDescent="0.15">
      <c r="A838" s="641"/>
      <c r="B838" s="642"/>
      <c r="C838" s="642"/>
      <c r="D838" s="642"/>
      <c r="E838" s="642"/>
      <c r="F838" s="643"/>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14.25" hidden="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2" t="s">
        <v>297</v>
      </c>
      <c r="K844" s="367"/>
      <c r="L844" s="367"/>
      <c r="M844" s="367"/>
      <c r="N844" s="367"/>
      <c r="O844" s="367"/>
      <c r="P844" s="247" t="s">
        <v>244</v>
      </c>
      <c r="Q844" s="247"/>
      <c r="R844" s="247"/>
      <c r="S844" s="247"/>
      <c r="T844" s="247"/>
      <c r="U844" s="247"/>
      <c r="V844" s="247"/>
      <c r="W844" s="247"/>
      <c r="X844" s="247"/>
      <c r="Y844" s="368" t="s">
        <v>295</v>
      </c>
      <c r="Z844" s="369"/>
      <c r="AA844" s="369"/>
      <c r="AB844" s="369"/>
      <c r="AC844" s="152" t="s">
        <v>337</v>
      </c>
      <c r="AD844" s="152"/>
      <c r="AE844" s="152"/>
      <c r="AF844" s="152"/>
      <c r="AG844" s="152"/>
      <c r="AH844" s="368" t="s">
        <v>367</v>
      </c>
      <c r="AI844" s="366"/>
      <c r="AJ844" s="366"/>
      <c r="AK844" s="366"/>
      <c r="AL844" s="366" t="s">
        <v>21</v>
      </c>
      <c r="AM844" s="366"/>
      <c r="AN844" s="366"/>
      <c r="AO844" s="370"/>
      <c r="AP844" s="371" t="s">
        <v>298</v>
      </c>
      <c r="AQ844" s="371"/>
      <c r="AR844" s="371"/>
      <c r="AS844" s="371"/>
      <c r="AT844" s="371"/>
      <c r="AU844" s="371"/>
      <c r="AV844" s="371"/>
      <c r="AW844" s="371"/>
      <c r="AX844" s="371"/>
    </row>
    <row r="845" spans="1:51" ht="68.25" customHeight="1" x14ac:dyDescent="0.15">
      <c r="A845" s="376">
        <v>1</v>
      </c>
      <c r="B845" s="376">
        <v>1</v>
      </c>
      <c r="C845" s="364" t="s">
        <v>754</v>
      </c>
      <c r="D845" s="349"/>
      <c r="E845" s="349"/>
      <c r="F845" s="349"/>
      <c r="G845" s="349"/>
      <c r="H845" s="349"/>
      <c r="I845" s="349"/>
      <c r="J845" s="350"/>
      <c r="K845" s="351"/>
      <c r="L845" s="351"/>
      <c r="M845" s="351"/>
      <c r="N845" s="351"/>
      <c r="O845" s="351"/>
      <c r="P845" s="365" t="s">
        <v>762</v>
      </c>
      <c r="Q845" s="352"/>
      <c r="R845" s="352"/>
      <c r="S845" s="352"/>
      <c r="T845" s="352"/>
      <c r="U845" s="352"/>
      <c r="V845" s="352"/>
      <c r="W845" s="352"/>
      <c r="X845" s="352"/>
      <c r="Y845" s="353">
        <v>68</v>
      </c>
      <c r="Z845" s="354"/>
      <c r="AA845" s="354"/>
      <c r="AB845" s="355"/>
      <c r="AC845" s="914" t="s">
        <v>731</v>
      </c>
      <c r="AD845" s="914"/>
      <c r="AE845" s="914"/>
      <c r="AF845" s="914"/>
      <c r="AG845" s="914"/>
      <c r="AH845" s="372">
        <v>1</v>
      </c>
      <c r="AI845" s="373"/>
      <c r="AJ845" s="373"/>
      <c r="AK845" s="373"/>
      <c r="AL845" s="360">
        <v>98</v>
      </c>
      <c r="AM845" s="361"/>
      <c r="AN845" s="361"/>
      <c r="AO845" s="362"/>
      <c r="AP845" s="363"/>
      <c r="AQ845" s="363"/>
      <c r="AR845" s="363"/>
      <c r="AS845" s="363"/>
      <c r="AT845" s="363"/>
      <c r="AU845" s="363"/>
      <c r="AV845" s="363"/>
      <c r="AW845" s="363"/>
      <c r="AX845" s="363"/>
    </row>
    <row r="846" spans="1:51" ht="30" hidden="1" customHeight="1" x14ac:dyDescent="0.15">
      <c r="A846" s="376">
        <v>2</v>
      </c>
      <c r="B846" s="376">
        <v>1</v>
      </c>
      <c r="C846" s="364"/>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7"/>
      <c r="AE846" s="357"/>
      <c r="AF846" s="357"/>
      <c r="AG846" s="357"/>
      <c r="AH846" s="372"/>
      <c r="AI846" s="373"/>
      <c r="AJ846" s="373"/>
      <c r="AK846" s="373"/>
      <c r="AL846" s="360"/>
      <c r="AM846" s="361"/>
      <c r="AN846" s="361"/>
      <c r="AO846" s="362"/>
      <c r="AP846" s="363"/>
      <c r="AQ846" s="363"/>
      <c r="AR846" s="363"/>
      <c r="AS846" s="363"/>
      <c r="AT846" s="363"/>
      <c r="AU846" s="363"/>
      <c r="AV846" s="363"/>
      <c r="AW846" s="363"/>
      <c r="AX846" s="363"/>
      <c r="AY846">
        <f>COUNTA($C$846)</f>
        <v>0</v>
      </c>
    </row>
    <row r="847" spans="1:51" ht="30" hidden="1" customHeight="1" x14ac:dyDescent="0.15">
      <c r="A847" s="376">
        <v>3</v>
      </c>
      <c r="B847" s="376">
        <v>1</v>
      </c>
      <c r="C847" s="364"/>
      <c r="D847" s="349"/>
      <c r="E847" s="349"/>
      <c r="F847" s="349"/>
      <c r="G847" s="349"/>
      <c r="H847" s="349"/>
      <c r="I847" s="349"/>
      <c r="J847" s="350"/>
      <c r="K847" s="351"/>
      <c r="L847" s="351"/>
      <c r="M847" s="351"/>
      <c r="N847" s="351"/>
      <c r="O847" s="351"/>
      <c r="P847" s="365"/>
      <c r="Q847" s="352"/>
      <c r="R847" s="352"/>
      <c r="S847" s="352"/>
      <c r="T847" s="352"/>
      <c r="U847" s="352"/>
      <c r="V847" s="352"/>
      <c r="W847" s="352"/>
      <c r="X847" s="352"/>
      <c r="Y847" s="353"/>
      <c r="Z847" s="354"/>
      <c r="AA847" s="354"/>
      <c r="AB847" s="355"/>
      <c r="AC847" s="356"/>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30" hidden="1" customHeight="1" x14ac:dyDescent="0.15">
      <c r="A848" s="376">
        <v>4</v>
      </c>
      <c r="B848" s="376">
        <v>1</v>
      </c>
      <c r="C848" s="364"/>
      <c r="D848" s="349"/>
      <c r="E848" s="349"/>
      <c r="F848" s="349"/>
      <c r="G848" s="349"/>
      <c r="H848" s="349"/>
      <c r="I848" s="349"/>
      <c r="J848" s="350"/>
      <c r="K848" s="351"/>
      <c r="L848" s="351"/>
      <c r="M848" s="351"/>
      <c r="N848" s="351"/>
      <c r="O848" s="351"/>
      <c r="P848" s="365"/>
      <c r="Q848" s="352"/>
      <c r="R848" s="352"/>
      <c r="S848" s="352"/>
      <c r="T848" s="352"/>
      <c r="U848" s="352"/>
      <c r="V848" s="352"/>
      <c r="W848" s="352"/>
      <c r="X848" s="352"/>
      <c r="Y848" s="353"/>
      <c r="Z848" s="354"/>
      <c r="AA848" s="354"/>
      <c r="AB848" s="355"/>
      <c r="AC848" s="356"/>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30" hidden="1" customHeight="1" x14ac:dyDescent="0.15">
      <c r="A849" s="376">
        <v>5</v>
      </c>
      <c r="B849" s="376">
        <v>1</v>
      </c>
      <c r="C849" s="364"/>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30" hidden="1" customHeight="1" x14ac:dyDescent="0.15">
      <c r="A850" s="376">
        <v>6</v>
      </c>
      <c r="B850" s="376">
        <v>1</v>
      </c>
      <c r="C850" s="364"/>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30" hidden="1" customHeight="1" x14ac:dyDescent="0.15">
      <c r="A851" s="376">
        <v>7</v>
      </c>
      <c r="B851" s="376">
        <v>1</v>
      </c>
      <c r="C851" s="364"/>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30" hidden="1" customHeight="1" x14ac:dyDescent="0.15">
      <c r="A852" s="376">
        <v>8</v>
      </c>
      <c r="B852" s="37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30" hidden="1" customHeight="1" x14ac:dyDescent="0.15">
      <c r="A853" s="376">
        <v>9</v>
      </c>
      <c r="B853" s="37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idden="1" x14ac:dyDescent="0.15">
      <c r="A854" s="376">
        <v>10</v>
      </c>
      <c r="B854" s="37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idden="1" x14ac:dyDescent="0.15">
      <c r="A855" s="376">
        <v>11</v>
      </c>
      <c r="B855" s="37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idden="1" x14ac:dyDescent="0.15">
      <c r="A856" s="376">
        <v>12</v>
      </c>
      <c r="B856" s="37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idden="1" x14ac:dyDescent="0.15">
      <c r="A857" s="376">
        <v>13</v>
      </c>
      <c r="B857" s="37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idden="1" x14ac:dyDescent="0.15">
      <c r="A858" s="376">
        <v>14</v>
      </c>
      <c r="B858" s="37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hidden="1" x14ac:dyDescent="0.15">
      <c r="A859" s="376">
        <v>15</v>
      </c>
      <c r="B859" s="376">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c r="AY859">
        <f>COUNTA($C$859)</f>
        <v>0</v>
      </c>
    </row>
    <row r="860" spans="1:51" hidden="1" x14ac:dyDescent="0.15">
      <c r="A860" s="376">
        <v>16</v>
      </c>
      <c r="B860" s="376">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c r="AY860">
        <f>COUNTA($C$860)</f>
        <v>0</v>
      </c>
    </row>
    <row r="861" spans="1:51" s="16" customFormat="1" hidden="1" x14ac:dyDescent="0.15">
      <c r="A861" s="376">
        <v>17</v>
      </c>
      <c r="B861" s="376">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c r="AY861">
        <f>COUNTA($C$861)</f>
        <v>0</v>
      </c>
    </row>
    <row r="862" spans="1:51" hidden="1" x14ac:dyDescent="0.15">
      <c r="A862" s="376">
        <v>18</v>
      </c>
      <c r="B862" s="37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c r="AY862">
        <f>COUNTA($C$862)</f>
        <v>0</v>
      </c>
    </row>
    <row r="863" spans="1:51" hidden="1" x14ac:dyDescent="0.15">
      <c r="A863" s="376">
        <v>19</v>
      </c>
      <c r="B863" s="37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idden="1" x14ac:dyDescent="0.15">
      <c r="A864" s="376">
        <v>20</v>
      </c>
      <c r="B864" s="37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idden="1" x14ac:dyDescent="0.15">
      <c r="A865" s="376">
        <v>21</v>
      </c>
      <c r="B865" s="37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idden="1" x14ac:dyDescent="0.15">
      <c r="A866" s="376">
        <v>22</v>
      </c>
      <c r="B866" s="37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idden="1" x14ac:dyDescent="0.15">
      <c r="A867" s="376">
        <v>23</v>
      </c>
      <c r="B867" s="37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idden="1" x14ac:dyDescent="0.15">
      <c r="A868" s="376">
        <v>24</v>
      </c>
      <c r="B868" s="37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idden="1" x14ac:dyDescent="0.15">
      <c r="A869" s="376">
        <v>25</v>
      </c>
      <c r="B869" s="37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idden="1" x14ac:dyDescent="0.15">
      <c r="A870" s="376">
        <v>26</v>
      </c>
      <c r="B870" s="37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idden="1" x14ac:dyDescent="0.15">
      <c r="A871" s="376">
        <v>27</v>
      </c>
      <c r="B871" s="37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idden="1" x14ac:dyDescent="0.15">
      <c r="A872" s="376">
        <v>28</v>
      </c>
      <c r="B872" s="37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idden="1" x14ac:dyDescent="0.15">
      <c r="A873" s="376">
        <v>29</v>
      </c>
      <c r="B873" s="37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idden="1" x14ac:dyDescent="0.15">
      <c r="A874" s="376">
        <v>30</v>
      </c>
      <c r="B874" s="37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67.5" customHeight="1" x14ac:dyDescent="0.15">
      <c r="A877" s="366"/>
      <c r="B877" s="366"/>
      <c r="C877" s="366" t="s">
        <v>26</v>
      </c>
      <c r="D877" s="366"/>
      <c r="E877" s="366"/>
      <c r="F877" s="366"/>
      <c r="G877" s="366"/>
      <c r="H877" s="366"/>
      <c r="I877" s="366"/>
      <c r="J877" s="152" t="s">
        <v>297</v>
      </c>
      <c r="K877" s="367"/>
      <c r="L877" s="367"/>
      <c r="M877" s="367"/>
      <c r="N877" s="367"/>
      <c r="O877" s="367"/>
      <c r="P877" s="247" t="s">
        <v>244</v>
      </c>
      <c r="Q877" s="247"/>
      <c r="R877" s="247"/>
      <c r="S877" s="247"/>
      <c r="T877" s="247"/>
      <c r="U877" s="247"/>
      <c r="V877" s="247"/>
      <c r="W877" s="247"/>
      <c r="X877" s="247"/>
      <c r="Y877" s="368" t="s">
        <v>295</v>
      </c>
      <c r="Z877" s="369"/>
      <c r="AA877" s="369"/>
      <c r="AB877" s="369"/>
      <c r="AC877" s="152" t="s">
        <v>337</v>
      </c>
      <c r="AD877" s="152"/>
      <c r="AE877" s="152"/>
      <c r="AF877" s="152"/>
      <c r="AG877" s="152"/>
      <c r="AH877" s="368" t="s">
        <v>367</v>
      </c>
      <c r="AI877" s="366"/>
      <c r="AJ877" s="366"/>
      <c r="AK877" s="366"/>
      <c r="AL877" s="366" t="s">
        <v>21</v>
      </c>
      <c r="AM877" s="366"/>
      <c r="AN877" s="366"/>
      <c r="AO877" s="370"/>
      <c r="AP877" s="371" t="s">
        <v>298</v>
      </c>
      <c r="AQ877" s="371"/>
      <c r="AR877" s="371"/>
      <c r="AS877" s="371"/>
      <c r="AT877" s="371"/>
      <c r="AU877" s="371"/>
      <c r="AV877" s="371"/>
      <c r="AW877" s="371"/>
      <c r="AX877" s="371"/>
      <c r="AY877">
        <f t="shared" ref="AY877:AY878" si="118">$AY$875</f>
        <v>1</v>
      </c>
    </row>
    <row r="878" spans="1:51" ht="46.5" customHeight="1" x14ac:dyDescent="0.15">
      <c r="A878" s="376">
        <v>1</v>
      </c>
      <c r="B878" s="376">
        <v>1</v>
      </c>
      <c r="C878" s="364" t="s">
        <v>757</v>
      </c>
      <c r="D878" s="349"/>
      <c r="E878" s="349"/>
      <c r="F878" s="349"/>
      <c r="G878" s="349"/>
      <c r="H878" s="349"/>
      <c r="I878" s="349"/>
      <c r="J878" s="350"/>
      <c r="K878" s="351"/>
      <c r="L878" s="351"/>
      <c r="M878" s="351"/>
      <c r="N878" s="351"/>
      <c r="O878" s="351"/>
      <c r="P878" s="365" t="s">
        <v>755</v>
      </c>
      <c r="Q878" s="352"/>
      <c r="R878" s="352"/>
      <c r="S878" s="352"/>
      <c r="T878" s="352"/>
      <c r="U878" s="352"/>
      <c r="V878" s="352"/>
      <c r="W878" s="352"/>
      <c r="X878" s="352"/>
      <c r="Y878" s="353">
        <v>14</v>
      </c>
      <c r="Z878" s="354"/>
      <c r="AA878" s="354"/>
      <c r="AB878" s="355"/>
      <c r="AC878" s="356"/>
      <c r="AD878" s="357"/>
      <c r="AE878" s="357"/>
      <c r="AF878" s="357"/>
      <c r="AG878" s="357"/>
      <c r="AH878" s="372"/>
      <c r="AI878" s="373"/>
      <c r="AJ878" s="373"/>
      <c r="AK878" s="373"/>
      <c r="AL878" s="360"/>
      <c r="AM878" s="361"/>
      <c r="AN878" s="361"/>
      <c r="AO878" s="362"/>
      <c r="AP878" s="363"/>
      <c r="AQ878" s="363"/>
      <c r="AR878" s="363"/>
      <c r="AS878" s="363"/>
      <c r="AT878" s="363"/>
      <c r="AU878" s="363"/>
      <c r="AV878" s="363"/>
      <c r="AW878" s="363"/>
      <c r="AX878" s="363"/>
      <c r="AY878">
        <f t="shared" si="118"/>
        <v>1</v>
      </c>
    </row>
    <row r="879" spans="1:51" hidden="1" x14ac:dyDescent="0.15">
      <c r="A879" s="376">
        <v>2</v>
      </c>
      <c r="B879" s="376">
        <v>1</v>
      </c>
      <c r="C879" s="364"/>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7"/>
      <c r="AE879" s="357"/>
      <c r="AF879" s="357"/>
      <c r="AG879" s="357"/>
      <c r="AH879" s="372"/>
      <c r="AI879" s="373"/>
      <c r="AJ879" s="373"/>
      <c r="AK879" s="373"/>
      <c r="AL879" s="360"/>
      <c r="AM879" s="361"/>
      <c r="AN879" s="361"/>
      <c r="AO879" s="362"/>
      <c r="AP879" s="363"/>
      <c r="AQ879" s="363"/>
      <c r="AR879" s="363"/>
      <c r="AS879" s="363"/>
      <c r="AT879" s="363"/>
      <c r="AU879" s="363"/>
      <c r="AV879" s="363"/>
      <c r="AW879" s="363"/>
      <c r="AX879" s="363"/>
      <c r="AY879">
        <f>COUNTA($C$879)</f>
        <v>0</v>
      </c>
    </row>
    <row r="880" spans="1:51" hidden="1" x14ac:dyDescent="0.15">
      <c r="A880" s="376">
        <v>3</v>
      </c>
      <c r="B880" s="376">
        <v>1</v>
      </c>
      <c r="C880" s="364"/>
      <c r="D880" s="349"/>
      <c r="E880" s="349"/>
      <c r="F880" s="349"/>
      <c r="G880" s="349"/>
      <c r="H880" s="349"/>
      <c r="I880" s="349"/>
      <c r="J880" s="350"/>
      <c r="K880" s="351"/>
      <c r="L880" s="351"/>
      <c r="M880" s="351"/>
      <c r="N880" s="351"/>
      <c r="O880" s="351"/>
      <c r="P880" s="365"/>
      <c r="Q880" s="352"/>
      <c r="R880" s="352"/>
      <c r="S880" s="352"/>
      <c r="T880" s="352"/>
      <c r="U880" s="352"/>
      <c r="V880" s="352"/>
      <c r="W880" s="352"/>
      <c r="X880" s="352"/>
      <c r="Y880" s="353"/>
      <c r="Z880" s="354"/>
      <c r="AA880" s="354"/>
      <c r="AB880" s="355"/>
      <c r="AC880" s="356"/>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idden="1" x14ac:dyDescent="0.15">
      <c r="A881" s="376">
        <v>4</v>
      </c>
      <c r="B881" s="376">
        <v>1</v>
      </c>
      <c r="C881" s="364"/>
      <c r="D881" s="349"/>
      <c r="E881" s="349"/>
      <c r="F881" s="349"/>
      <c r="G881" s="349"/>
      <c r="H881" s="349"/>
      <c r="I881" s="349"/>
      <c r="J881" s="350"/>
      <c r="K881" s="351"/>
      <c r="L881" s="351"/>
      <c r="M881" s="351"/>
      <c r="N881" s="351"/>
      <c r="O881" s="351"/>
      <c r="P881" s="365"/>
      <c r="Q881" s="352"/>
      <c r="R881" s="352"/>
      <c r="S881" s="352"/>
      <c r="T881" s="352"/>
      <c r="U881" s="352"/>
      <c r="V881" s="352"/>
      <c r="W881" s="352"/>
      <c r="X881" s="352"/>
      <c r="Y881" s="353"/>
      <c r="Z881" s="354"/>
      <c r="AA881" s="354"/>
      <c r="AB881" s="355"/>
      <c r="AC881" s="356"/>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idden="1" x14ac:dyDescent="0.15">
      <c r="A882" s="376">
        <v>5</v>
      </c>
      <c r="B882" s="37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idden="1" x14ac:dyDescent="0.15">
      <c r="A883" s="376">
        <v>6</v>
      </c>
      <c r="B883" s="37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idden="1" x14ac:dyDescent="0.15">
      <c r="A884" s="376">
        <v>7</v>
      </c>
      <c r="B884" s="37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idden="1" x14ac:dyDescent="0.15">
      <c r="A885" s="376">
        <v>8</v>
      </c>
      <c r="B885" s="37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idden="1" x14ac:dyDescent="0.15">
      <c r="A886" s="376">
        <v>9</v>
      </c>
      <c r="B886" s="37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idden="1" x14ac:dyDescent="0.15">
      <c r="A887" s="376">
        <v>10</v>
      </c>
      <c r="B887" s="37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idden="1" x14ac:dyDescent="0.15">
      <c r="A888" s="376">
        <v>11</v>
      </c>
      <c r="B888" s="37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idden="1" x14ac:dyDescent="0.15">
      <c r="A889" s="376">
        <v>12</v>
      </c>
      <c r="B889" s="37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idden="1" x14ac:dyDescent="0.15">
      <c r="A890" s="376">
        <v>13</v>
      </c>
      <c r="B890" s="37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idden="1" x14ac:dyDescent="0.15">
      <c r="A891" s="376">
        <v>14</v>
      </c>
      <c r="B891" s="37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hidden="1" x14ac:dyDescent="0.15">
      <c r="A892" s="376">
        <v>15</v>
      </c>
      <c r="B892" s="376">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c r="AY892">
        <f>COUNTA($C$892)</f>
        <v>0</v>
      </c>
    </row>
    <row r="893" spans="1:51" hidden="1" x14ac:dyDescent="0.15">
      <c r="A893" s="376">
        <v>16</v>
      </c>
      <c r="B893" s="376">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c r="AY893">
        <f>COUNTA($C$893)</f>
        <v>0</v>
      </c>
    </row>
    <row r="894" spans="1:51" s="16" customFormat="1" hidden="1" x14ac:dyDescent="0.15">
      <c r="A894" s="376">
        <v>17</v>
      </c>
      <c r="B894" s="376">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c r="AY894">
        <f>COUNTA($C$894)</f>
        <v>0</v>
      </c>
    </row>
    <row r="895" spans="1:51" hidden="1" x14ac:dyDescent="0.15">
      <c r="A895" s="376">
        <v>18</v>
      </c>
      <c r="B895" s="37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c r="AY895">
        <f>COUNTA($C$895)</f>
        <v>0</v>
      </c>
    </row>
    <row r="896" spans="1:51" hidden="1" x14ac:dyDescent="0.15">
      <c r="A896" s="376">
        <v>19</v>
      </c>
      <c r="B896" s="37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idden="1" x14ac:dyDescent="0.15">
      <c r="A897" s="376">
        <v>20</v>
      </c>
      <c r="B897" s="37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idden="1" x14ac:dyDescent="0.15">
      <c r="A898" s="376">
        <v>21</v>
      </c>
      <c r="B898" s="37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idden="1" x14ac:dyDescent="0.15">
      <c r="A899" s="376">
        <v>22</v>
      </c>
      <c r="B899" s="37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idden="1" x14ac:dyDescent="0.15">
      <c r="A900" s="376">
        <v>23</v>
      </c>
      <c r="B900" s="37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idden="1" x14ac:dyDescent="0.15">
      <c r="A901" s="376">
        <v>24</v>
      </c>
      <c r="B901" s="37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idden="1" x14ac:dyDescent="0.15">
      <c r="A902" s="376">
        <v>25</v>
      </c>
      <c r="B902" s="37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idden="1" x14ac:dyDescent="0.15">
      <c r="A903" s="376">
        <v>26</v>
      </c>
      <c r="B903" s="37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idden="1" x14ac:dyDescent="0.15">
      <c r="A904" s="376">
        <v>27</v>
      </c>
      <c r="B904" s="37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idden="1" x14ac:dyDescent="0.15">
      <c r="A905" s="376">
        <v>28</v>
      </c>
      <c r="B905" s="37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idden="1" x14ac:dyDescent="0.15">
      <c r="A906" s="376">
        <v>29</v>
      </c>
      <c r="B906" s="37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idden="1" x14ac:dyDescent="0.15">
      <c r="A907" s="376">
        <v>30</v>
      </c>
      <c r="B907" s="37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66" customHeight="1" x14ac:dyDescent="0.15">
      <c r="A910" s="366"/>
      <c r="B910" s="366"/>
      <c r="C910" s="366" t="s">
        <v>26</v>
      </c>
      <c r="D910" s="366"/>
      <c r="E910" s="366"/>
      <c r="F910" s="366"/>
      <c r="G910" s="366"/>
      <c r="H910" s="366"/>
      <c r="I910" s="366"/>
      <c r="J910" s="152" t="s">
        <v>297</v>
      </c>
      <c r="K910" s="367"/>
      <c r="L910" s="367"/>
      <c r="M910" s="367"/>
      <c r="N910" s="367"/>
      <c r="O910" s="367"/>
      <c r="P910" s="247" t="s">
        <v>244</v>
      </c>
      <c r="Q910" s="247"/>
      <c r="R910" s="247"/>
      <c r="S910" s="247"/>
      <c r="T910" s="247"/>
      <c r="U910" s="247"/>
      <c r="V910" s="247"/>
      <c r="W910" s="247"/>
      <c r="X910" s="247"/>
      <c r="Y910" s="368" t="s">
        <v>295</v>
      </c>
      <c r="Z910" s="369"/>
      <c r="AA910" s="369"/>
      <c r="AB910" s="369"/>
      <c r="AC910" s="152" t="s">
        <v>337</v>
      </c>
      <c r="AD910" s="152"/>
      <c r="AE910" s="152"/>
      <c r="AF910" s="152"/>
      <c r="AG910" s="152"/>
      <c r="AH910" s="368" t="s">
        <v>367</v>
      </c>
      <c r="AI910" s="366"/>
      <c r="AJ910" s="366"/>
      <c r="AK910" s="366"/>
      <c r="AL910" s="366" t="s">
        <v>21</v>
      </c>
      <c r="AM910" s="366"/>
      <c r="AN910" s="366"/>
      <c r="AO910" s="370"/>
      <c r="AP910" s="371" t="s">
        <v>298</v>
      </c>
      <c r="AQ910" s="371"/>
      <c r="AR910" s="371"/>
      <c r="AS910" s="371"/>
      <c r="AT910" s="371"/>
      <c r="AU910" s="371"/>
      <c r="AV910" s="371"/>
      <c r="AW910" s="371"/>
      <c r="AX910" s="371"/>
      <c r="AY910">
        <f t="shared" ref="AY910:AY911" si="119">$AY$908</f>
        <v>1</v>
      </c>
    </row>
    <row r="911" spans="1:51" ht="45" customHeight="1" x14ac:dyDescent="0.15">
      <c r="A911" s="376">
        <v>1</v>
      </c>
      <c r="B911" s="376">
        <v>1</v>
      </c>
      <c r="C911" s="364" t="s">
        <v>761</v>
      </c>
      <c r="D911" s="349"/>
      <c r="E911" s="349"/>
      <c r="F911" s="349"/>
      <c r="G911" s="349"/>
      <c r="H911" s="349"/>
      <c r="I911" s="349"/>
      <c r="J911" s="350">
        <v>6010001030403</v>
      </c>
      <c r="K911" s="351"/>
      <c r="L911" s="351"/>
      <c r="M911" s="351"/>
      <c r="N911" s="351"/>
      <c r="O911" s="351"/>
      <c r="P911" s="365" t="s">
        <v>760</v>
      </c>
      <c r="Q911" s="352"/>
      <c r="R911" s="352"/>
      <c r="S911" s="352"/>
      <c r="T911" s="352"/>
      <c r="U911" s="352"/>
      <c r="V911" s="352"/>
      <c r="W911" s="352"/>
      <c r="X911" s="352"/>
      <c r="Y911" s="353">
        <v>6</v>
      </c>
      <c r="Z911" s="354"/>
      <c r="AA911" s="354"/>
      <c r="AB911" s="355"/>
      <c r="AC911" s="356"/>
      <c r="AD911" s="357"/>
      <c r="AE911" s="357"/>
      <c r="AF911" s="357"/>
      <c r="AG911" s="357"/>
      <c r="AH911" s="372"/>
      <c r="AI911" s="373"/>
      <c r="AJ911" s="373"/>
      <c r="AK911" s="373"/>
      <c r="AL911" s="360"/>
      <c r="AM911" s="361"/>
      <c r="AN911" s="361"/>
      <c r="AO911" s="362"/>
      <c r="AP911" s="363"/>
      <c r="AQ911" s="363"/>
      <c r="AR911" s="363"/>
      <c r="AS911" s="363"/>
      <c r="AT911" s="363"/>
      <c r="AU911" s="363"/>
      <c r="AV911" s="363"/>
      <c r="AW911" s="363"/>
      <c r="AX911" s="363"/>
      <c r="AY911">
        <f t="shared" si="119"/>
        <v>1</v>
      </c>
    </row>
    <row r="912" spans="1:51" hidden="1" x14ac:dyDescent="0.15">
      <c r="A912" s="376">
        <v>2</v>
      </c>
      <c r="B912" s="37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7"/>
      <c r="AE912" s="357"/>
      <c r="AF912" s="357"/>
      <c r="AG912" s="357"/>
      <c r="AH912" s="372"/>
      <c r="AI912" s="373"/>
      <c r="AJ912" s="373"/>
      <c r="AK912" s="373"/>
      <c r="AL912" s="360"/>
      <c r="AM912" s="361"/>
      <c r="AN912" s="361"/>
      <c r="AO912" s="362"/>
      <c r="AP912" s="363"/>
      <c r="AQ912" s="363"/>
      <c r="AR912" s="363"/>
      <c r="AS912" s="363"/>
      <c r="AT912" s="363"/>
      <c r="AU912" s="363"/>
      <c r="AV912" s="363"/>
      <c r="AW912" s="363"/>
      <c r="AX912" s="363"/>
      <c r="AY912">
        <f>COUNTA($C$912)</f>
        <v>0</v>
      </c>
    </row>
    <row r="913" spans="1:51" hidden="1" x14ac:dyDescent="0.15">
      <c r="A913" s="376">
        <v>3</v>
      </c>
      <c r="B913" s="376">
        <v>1</v>
      </c>
      <c r="C913" s="364"/>
      <c r="D913" s="349"/>
      <c r="E913" s="349"/>
      <c r="F913" s="349"/>
      <c r="G913" s="349"/>
      <c r="H913" s="349"/>
      <c r="I913" s="349"/>
      <c r="J913" s="350"/>
      <c r="K913" s="351"/>
      <c r="L913" s="351"/>
      <c r="M913" s="351"/>
      <c r="N913" s="351"/>
      <c r="O913" s="351"/>
      <c r="P913" s="365"/>
      <c r="Q913" s="352"/>
      <c r="R913" s="352"/>
      <c r="S913" s="352"/>
      <c r="T913" s="352"/>
      <c r="U913" s="352"/>
      <c r="V913" s="352"/>
      <c r="W913" s="352"/>
      <c r="X913" s="352"/>
      <c r="Y913" s="353"/>
      <c r="Z913" s="354"/>
      <c r="AA913" s="354"/>
      <c r="AB913" s="355"/>
      <c r="AC913" s="356"/>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idden="1" x14ac:dyDescent="0.15">
      <c r="A914" s="376">
        <v>4</v>
      </c>
      <c r="B914" s="376">
        <v>1</v>
      </c>
      <c r="C914" s="364"/>
      <c r="D914" s="349"/>
      <c r="E914" s="349"/>
      <c r="F914" s="349"/>
      <c r="G914" s="349"/>
      <c r="H914" s="349"/>
      <c r="I914" s="349"/>
      <c r="J914" s="350"/>
      <c r="K914" s="351"/>
      <c r="L914" s="351"/>
      <c r="M914" s="351"/>
      <c r="N914" s="351"/>
      <c r="O914" s="351"/>
      <c r="P914" s="365"/>
      <c r="Q914" s="352"/>
      <c r="R914" s="352"/>
      <c r="S914" s="352"/>
      <c r="T914" s="352"/>
      <c r="U914" s="352"/>
      <c r="V914" s="352"/>
      <c r="W914" s="352"/>
      <c r="X914" s="352"/>
      <c r="Y914" s="353"/>
      <c r="Z914" s="354"/>
      <c r="AA914" s="354"/>
      <c r="AB914" s="355"/>
      <c r="AC914" s="356"/>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idden="1" x14ac:dyDescent="0.15">
      <c r="A915" s="376">
        <v>5</v>
      </c>
      <c r="B915" s="37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idden="1" x14ac:dyDescent="0.15">
      <c r="A916" s="376">
        <v>6</v>
      </c>
      <c r="B916" s="37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idden="1" x14ac:dyDescent="0.15">
      <c r="A917" s="376">
        <v>7</v>
      </c>
      <c r="B917" s="37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idden="1" x14ac:dyDescent="0.15">
      <c r="A918" s="376">
        <v>8</v>
      </c>
      <c r="B918" s="37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idden="1" x14ac:dyDescent="0.15">
      <c r="A919" s="376">
        <v>9</v>
      </c>
      <c r="B919" s="37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idden="1" x14ac:dyDescent="0.15">
      <c r="A920" s="376">
        <v>10</v>
      </c>
      <c r="B920" s="37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idden="1" x14ac:dyDescent="0.15">
      <c r="A921" s="376">
        <v>11</v>
      </c>
      <c r="B921" s="37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idden="1" x14ac:dyDescent="0.15">
      <c r="A922" s="376">
        <v>12</v>
      </c>
      <c r="B922" s="37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idden="1" x14ac:dyDescent="0.15">
      <c r="A923" s="376">
        <v>13</v>
      </c>
      <c r="B923" s="37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idden="1" x14ac:dyDescent="0.15">
      <c r="A924" s="376">
        <v>14</v>
      </c>
      <c r="B924" s="37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hidden="1" x14ac:dyDescent="0.15">
      <c r="A925" s="376">
        <v>15</v>
      </c>
      <c r="B925" s="376">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c r="AY925">
        <f>COUNTA($C$925)</f>
        <v>0</v>
      </c>
    </row>
    <row r="926" spans="1:51" hidden="1" x14ac:dyDescent="0.15">
      <c r="A926" s="376">
        <v>16</v>
      </c>
      <c r="B926" s="376">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c r="AY926">
        <f>COUNTA($C$926)</f>
        <v>0</v>
      </c>
    </row>
    <row r="927" spans="1:51" s="16" customFormat="1" hidden="1" x14ac:dyDescent="0.15">
      <c r="A927" s="376">
        <v>17</v>
      </c>
      <c r="B927" s="376">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c r="AY927">
        <f>COUNTA($C$927)</f>
        <v>0</v>
      </c>
    </row>
    <row r="928" spans="1:51" hidden="1" x14ac:dyDescent="0.15">
      <c r="A928" s="376">
        <v>18</v>
      </c>
      <c r="B928" s="37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c r="AY928">
        <f>COUNTA($C$928)</f>
        <v>0</v>
      </c>
    </row>
    <row r="929" spans="1:51" hidden="1" x14ac:dyDescent="0.15">
      <c r="A929" s="376">
        <v>19</v>
      </c>
      <c r="B929" s="37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idden="1" x14ac:dyDescent="0.15">
      <c r="A930" s="376">
        <v>20</v>
      </c>
      <c r="B930" s="37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idden="1" x14ac:dyDescent="0.15">
      <c r="A931" s="376">
        <v>21</v>
      </c>
      <c r="B931" s="37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idden="1" x14ac:dyDescent="0.15">
      <c r="A932" s="376">
        <v>22</v>
      </c>
      <c r="B932" s="37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idden="1" x14ac:dyDescent="0.15">
      <c r="A933" s="376">
        <v>23</v>
      </c>
      <c r="B933" s="37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idden="1" x14ac:dyDescent="0.15">
      <c r="A934" s="376">
        <v>24</v>
      </c>
      <c r="B934" s="37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idden="1" x14ac:dyDescent="0.15">
      <c r="A935" s="376">
        <v>25</v>
      </c>
      <c r="B935" s="37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idden="1" x14ac:dyDescent="0.15">
      <c r="A936" s="376">
        <v>26</v>
      </c>
      <c r="B936" s="37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idden="1" x14ac:dyDescent="0.15">
      <c r="A937" s="376">
        <v>27</v>
      </c>
      <c r="B937" s="37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idden="1" x14ac:dyDescent="0.15">
      <c r="A938" s="376">
        <v>28</v>
      </c>
      <c r="B938" s="37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idden="1" x14ac:dyDescent="0.15">
      <c r="A939" s="376">
        <v>29</v>
      </c>
      <c r="B939" s="37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idden="1" x14ac:dyDescent="0.15">
      <c r="A940" s="376">
        <v>30</v>
      </c>
      <c r="B940" s="37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66.75" customHeight="1" x14ac:dyDescent="0.15">
      <c r="A943" s="366"/>
      <c r="B943" s="366"/>
      <c r="C943" s="366" t="s">
        <v>26</v>
      </c>
      <c r="D943" s="366"/>
      <c r="E943" s="366"/>
      <c r="F943" s="366"/>
      <c r="G943" s="366"/>
      <c r="H943" s="366"/>
      <c r="I943" s="366"/>
      <c r="J943" s="152" t="s">
        <v>297</v>
      </c>
      <c r="K943" s="367"/>
      <c r="L943" s="367"/>
      <c r="M943" s="367"/>
      <c r="N943" s="367"/>
      <c r="O943" s="367"/>
      <c r="P943" s="247" t="s">
        <v>244</v>
      </c>
      <c r="Q943" s="247"/>
      <c r="R943" s="247"/>
      <c r="S943" s="247"/>
      <c r="T943" s="247"/>
      <c r="U943" s="247"/>
      <c r="V943" s="247"/>
      <c r="W943" s="247"/>
      <c r="X943" s="247"/>
      <c r="Y943" s="368" t="s">
        <v>295</v>
      </c>
      <c r="Z943" s="369"/>
      <c r="AA943" s="369"/>
      <c r="AB943" s="369"/>
      <c r="AC943" s="152" t="s">
        <v>337</v>
      </c>
      <c r="AD943" s="152"/>
      <c r="AE943" s="152"/>
      <c r="AF943" s="152"/>
      <c r="AG943" s="152"/>
      <c r="AH943" s="368" t="s">
        <v>367</v>
      </c>
      <c r="AI943" s="366"/>
      <c r="AJ943" s="366"/>
      <c r="AK943" s="366"/>
      <c r="AL943" s="366" t="s">
        <v>21</v>
      </c>
      <c r="AM943" s="366"/>
      <c r="AN943" s="366"/>
      <c r="AO943" s="370"/>
      <c r="AP943" s="371" t="s">
        <v>298</v>
      </c>
      <c r="AQ943" s="371"/>
      <c r="AR943" s="371"/>
      <c r="AS943" s="371"/>
      <c r="AT943" s="371"/>
      <c r="AU943" s="371"/>
      <c r="AV943" s="371"/>
      <c r="AW943" s="371"/>
      <c r="AX943" s="371"/>
      <c r="AY943">
        <f t="shared" ref="AY943:AY944" si="120">$AY$941</f>
        <v>0</v>
      </c>
    </row>
    <row r="944" spans="1:51" x14ac:dyDescent="0.15">
      <c r="A944" s="376">
        <v>1</v>
      </c>
      <c r="B944" s="37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7"/>
      <c r="AE944" s="357"/>
      <c r="AF944" s="357"/>
      <c r="AG944" s="357"/>
      <c r="AH944" s="372"/>
      <c r="AI944" s="373"/>
      <c r="AJ944" s="373"/>
      <c r="AK944" s="373"/>
      <c r="AL944" s="360"/>
      <c r="AM944" s="361"/>
      <c r="AN944" s="361"/>
      <c r="AO944" s="362"/>
      <c r="AP944" s="363"/>
      <c r="AQ944" s="363"/>
      <c r="AR944" s="363"/>
      <c r="AS944" s="363"/>
      <c r="AT944" s="363"/>
      <c r="AU944" s="363"/>
      <c r="AV944" s="363"/>
      <c r="AW944" s="363"/>
      <c r="AX944" s="363"/>
      <c r="AY944">
        <f t="shared" si="120"/>
        <v>0</v>
      </c>
    </row>
    <row r="945" spans="1:51" hidden="1" x14ac:dyDescent="0.15">
      <c r="A945" s="376">
        <v>2</v>
      </c>
      <c r="B945" s="37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7"/>
      <c r="AE945" s="357"/>
      <c r="AF945" s="357"/>
      <c r="AG945" s="357"/>
      <c r="AH945" s="372"/>
      <c r="AI945" s="373"/>
      <c r="AJ945" s="373"/>
      <c r="AK945" s="373"/>
      <c r="AL945" s="360"/>
      <c r="AM945" s="361"/>
      <c r="AN945" s="361"/>
      <c r="AO945" s="362"/>
      <c r="AP945" s="363"/>
      <c r="AQ945" s="363"/>
      <c r="AR945" s="363"/>
      <c r="AS945" s="363"/>
      <c r="AT945" s="363"/>
      <c r="AU945" s="363"/>
      <c r="AV945" s="363"/>
      <c r="AW945" s="363"/>
      <c r="AX945" s="363"/>
      <c r="AY945">
        <f>COUNTA($C$945)</f>
        <v>0</v>
      </c>
    </row>
    <row r="946" spans="1:51" hidden="1" x14ac:dyDescent="0.15">
      <c r="A946" s="376">
        <v>3</v>
      </c>
      <c r="B946" s="376">
        <v>1</v>
      </c>
      <c r="C946" s="364"/>
      <c r="D946" s="349"/>
      <c r="E946" s="349"/>
      <c r="F946" s="349"/>
      <c r="G946" s="349"/>
      <c r="H946" s="349"/>
      <c r="I946" s="349"/>
      <c r="J946" s="350"/>
      <c r="K946" s="351"/>
      <c r="L946" s="351"/>
      <c r="M946" s="351"/>
      <c r="N946" s="351"/>
      <c r="O946" s="351"/>
      <c r="P946" s="365"/>
      <c r="Q946" s="352"/>
      <c r="R946" s="352"/>
      <c r="S946" s="352"/>
      <c r="T946" s="352"/>
      <c r="U946" s="352"/>
      <c r="V946" s="352"/>
      <c r="W946" s="352"/>
      <c r="X946" s="352"/>
      <c r="Y946" s="353"/>
      <c r="Z946" s="354"/>
      <c r="AA946" s="354"/>
      <c r="AB946" s="355"/>
      <c r="AC946" s="356"/>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idden="1" x14ac:dyDescent="0.15">
      <c r="A947" s="376">
        <v>4</v>
      </c>
      <c r="B947" s="376">
        <v>1</v>
      </c>
      <c r="C947" s="364"/>
      <c r="D947" s="349"/>
      <c r="E947" s="349"/>
      <c r="F947" s="349"/>
      <c r="G947" s="349"/>
      <c r="H947" s="349"/>
      <c r="I947" s="349"/>
      <c r="J947" s="350"/>
      <c r="K947" s="351"/>
      <c r="L947" s="351"/>
      <c r="M947" s="351"/>
      <c r="N947" s="351"/>
      <c r="O947" s="351"/>
      <c r="P947" s="365"/>
      <c r="Q947" s="352"/>
      <c r="R947" s="352"/>
      <c r="S947" s="352"/>
      <c r="T947" s="352"/>
      <c r="U947" s="352"/>
      <c r="V947" s="352"/>
      <c r="W947" s="352"/>
      <c r="X947" s="352"/>
      <c r="Y947" s="353"/>
      <c r="Z947" s="354"/>
      <c r="AA947" s="354"/>
      <c r="AB947" s="355"/>
      <c r="AC947" s="356"/>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idden="1" x14ac:dyDescent="0.15">
      <c r="A948" s="376">
        <v>5</v>
      </c>
      <c r="B948" s="37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idden="1" x14ac:dyDescent="0.15">
      <c r="A949" s="376">
        <v>6</v>
      </c>
      <c r="B949" s="37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idden="1" x14ac:dyDescent="0.15">
      <c r="A950" s="376">
        <v>7</v>
      </c>
      <c r="B950" s="37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idden="1" x14ac:dyDescent="0.15">
      <c r="A951" s="376">
        <v>8</v>
      </c>
      <c r="B951" s="37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idden="1" x14ac:dyDescent="0.15">
      <c r="A952" s="376">
        <v>9</v>
      </c>
      <c r="B952" s="37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idden="1" x14ac:dyDescent="0.15">
      <c r="A953" s="376">
        <v>10</v>
      </c>
      <c r="B953" s="37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idden="1" x14ac:dyDescent="0.15">
      <c r="A954" s="376">
        <v>11</v>
      </c>
      <c r="B954" s="37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idden="1" x14ac:dyDescent="0.15">
      <c r="A955" s="376">
        <v>12</v>
      </c>
      <c r="B955" s="37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idden="1" x14ac:dyDescent="0.15">
      <c r="A956" s="376">
        <v>13</v>
      </c>
      <c r="B956" s="37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idden="1" x14ac:dyDescent="0.15">
      <c r="A957" s="376">
        <v>14</v>
      </c>
      <c r="B957" s="37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hidden="1" x14ac:dyDescent="0.15">
      <c r="A958" s="376">
        <v>15</v>
      </c>
      <c r="B958" s="376">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c r="AY958">
        <f>COUNTA($C$958)</f>
        <v>0</v>
      </c>
    </row>
    <row r="959" spans="1:51" hidden="1" x14ac:dyDescent="0.15">
      <c r="A959" s="376">
        <v>16</v>
      </c>
      <c r="B959" s="376">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c r="AY959">
        <f>COUNTA($C$959)</f>
        <v>0</v>
      </c>
    </row>
    <row r="960" spans="1:51" s="16" customFormat="1" hidden="1" x14ac:dyDescent="0.15">
      <c r="A960" s="376">
        <v>17</v>
      </c>
      <c r="B960" s="376">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c r="AY960">
        <f>COUNTA($C$960)</f>
        <v>0</v>
      </c>
    </row>
    <row r="961" spans="1:51" hidden="1" x14ac:dyDescent="0.15">
      <c r="A961" s="376">
        <v>18</v>
      </c>
      <c r="B961" s="37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c r="AY961">
        <f>COUNTA($C$961)</f>
        <v>0</v>
      </c>
    </row>
    <row r="962" spans="1:51" hidden="1" x14ac:dyDescent="0.15">
      <c r="A962" s="376">
        <v>19</v>
      </c>
      <c r="B962" s="37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idden="1" x14ac:dyDescent="0.15">
      <c r="A963" s="376">
        <v>20</v>
      </c>
      <c r="B963" s="37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idden="1" x14ac:dyDescent="0.15">
      <c r="A964" s="376">
        <v>21</v>
      </c>
      <c r="B964" s="37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idden="1" x14ac:dyDescent="0.15">
      <c r="A965" s="376">
        <v>22</v>
      </c>
      <c r="B965" s="37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idden="1" x14ac:dyDescent="0.15">
      <c r="A966" s="376">
        <v>23</v>
      </c>
      <c r="B966" s="37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idden="1" x14ac:dyDescent="0.15">
      <c r="A967" s="376">
        <v>24</v>
      </c>
      <c r="B967" s="37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idden="1" x14ac:dyDescent="0.15">
      <c r="A968" s="376">
        <v>25</v>
      </c>
      <c r="B968" s="37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idden="1" x14ac:dyDescent="0.15">
      <c r="A969" s="376">
        <v>26</v>
      </c>
      <c r="B969" s="37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idden="1" x14ac:dyDescent="0.15">
      <c r="A970" s="376">
        <v>27</v>
      </c>
      <c r="B970" s="37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idden="1" x14ac:dyDescent="0.15">
      <c r="A971" s="376">
        <v>28</v>
      </c>
      <c r="B971" s="37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idden="1" x14ac:dyDescent="0.15">
      <c r="A972" s="376">
        <v>29</v>
      </c>
      <c r="B972" s="37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idden="1" x14ac:dyDescent="0.15">
      <c r="A973" s="376">
        <v>30</v>
      </c>
      <c r="B973" s="37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x14ac:dyDescent="0.15">
      <c r="A976" s="366"/>
      <c r="B976" s="366"/>
      <c r="C976" s="366" t="s">
        <v>26</v>
      </c>
      <c r="D976" s="366"/>
      <c r="E976" s="366"/>
      <c r="F976" s="366"/>
      <c r="G976" s="366"/>
      <c r="H976" s="366"/>
      <c r="I976" s="366"/>
      <c r="J976" s="152" t="s">
        <v>297</v>
      </c>
      <c r="K976" s="367"/>
      <c r="L976" s="367"/>
      <c r="M976" s="367"/>
      <c r="N976" s="367"/>
      <c r="O976" s="367"/>
      <c r="P976" s="247" t="s">
        <v>244</v>
      </c>
      <c r="Q976" s="247"/>
      <c r="R976" s="247"/>
      <c r="S976" s="247"/>
      <c r="T976" s="247"/>
      <c r="U976" s="247"/>
      <c r="V976" s="247"/>
      <c r="W976" s="247"/>
      <c r="X976" s="247"/>
      <c r="Y976" s="368" t="s">
        <v>295</v>
      </c>
      <c r="Z976" s="369"/>
      <c r="AA976" s="369"/>
      <c r="AB976" s="369"/>
      <c r="AC976" s="152" t="s">
        <v>337</v>
      </c>
      <c r="AD976" s="152"/>
      <c r="AE976" s="152"/>
      <c r="AF976" s="152"/>
      <c r="AG976" s="152"/>
      <c r="AH976" s="368" t="s">
        <v>367</v>
      </c>
      <c r="AI976" s="366"/>
      <c r="AJ976" s="366"/>
      <c r="AK976" s="366"/>
      <c r="AL976" s="366" t="s">
        <v>21</v>
      </c>
      <c r="AM976" s="366"/>
      <c r="AN976" s="366"/>
      <c r="AO976" s="370"/>
      <c r="AP976" s="371" t="s">
        <v>298</v>
      </c>
      <c r="AQ976" s="371"/>
      <c r="AR976" s="371"/>
      <c r="AS976" s="371"/>
      <c r="AT976" s="371"/>
      <c r="AU976" s="371"/>
      <c r="AV976" s="371"/>
      <c r="AW976" s="371"/>
      <c r="AX976" s="371"/>
      <c r="AY976">
        <f t="shared" ref="AY976:AY977" si="121">$AY$974</f>
        <v>0</v>
      </c>
    </row>
    <row r="977" spans="1:51" hidden="1" x14ac:dyDescent="0.15">
      <c r="A977" s="376">
        <v>1</v>
      </c>
      <c r="B977" s="37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7"/>
      <c r="AE977" s="357"/>
      <c r="AF977" s="357"/>
      <c r="AG977" s="357"/>
      <c r="AH977" s="372"/>
      <c r="AI977" s="373"/>
      <c r="AJ977" s="373"/>
      <c r="AK977" s="373"/>
      <c r="AL977" s="360"/>
      <c r="AM977" s="361"/>
      <c r="AN977" s="361"/>
      <c r="AO977" s="362"/>
      <c r="AP977" s="363"/>
      <c r="AQ977" s="363"/>
      <c r="AR977" s="363"/>
      <c r="AS977" s="363"/>
      <c r="AT977" s="363"/>
      <c r="AU977" s="363"/>
      <c r="AV977" s="363"/>
      <c r="AW977" s="363"/>
      <c r="AX977" s="363"/>
      <c r="AY977">
        <f t="shared" si="121"/>
        <v>0</v>
      </c>
    </row>
    <row r="978" spans="1:51" hidden="1" x14ac:dyDescent="0.15">
      <c r="A978" s="376">
        <v>2</v>
      </c>
      <c r="B978" s="37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7"/>
      <c r="AE978" s="357"/>
      <c r="AF978" s="357"/>
      <c r="AG978" s="357"/>
      <c r="AH978" s="372"/>
      <c r="AI978" s="373"/>
      <c r="AJ978" s="373"/>
      <c r="AK978" s="373"/>
      <c r="AL978" s="360"/>
      <c r="AM978" s="361"/>
      <c r="AN978" s="361"/>
      <c r="AO978" s="362"/>
      <c r="AP978" s="363"/>
      <c r="AQ978" s="363"/>
      <c r="AR978" s="363"/>
      <c r="AS978" s="363"/>
      <c r="AT978" s="363"/>
      <c r="AU978" s="363"/>
      <c r="AV978" s="363"/>
      <c r="AW978" s="363"/>
      <c r="AX978" s="363"/>
      <c r="AY978">
        <f>COUNTA($C$978)</f>
        <v>0</v>
      </c>
    </row>
    <row r="979" spans="1:51" hidden="1" x14ac:dyDescent="0.15">
      <c r="A979" s="376">
        <v>3</v>
      </c>
      <c r="B979" s="376">
        <v>1</v>
      </c>
      <c r="C979" s="364"/>
      <c r="D979" s="349"/>
      <c r="E979" s="349"/>
      <c r="F979" s="349"/>
      <c r="G979" s="349"/>
      <c r="H979" s="349"/>
      <c r="I979" s="349"/>
      <c r="J979" s="350"/>
      <c r="K979" s="351"/>
      <c r="L979" s="351"/>
      <c r="M979" s="351"/>
      <c r="N979" s="351"/>
      <c r="O979" s="351"/>
      <c r="P979" s="365"/>
      <c r="Q979" s="352"/>
      <c r="R979" s="352"/>
      <c r="S979" s="352"/>
      <c r="T979" s="352"/>
      <c r="U979" s="352"/>
      <c r="V979" s="352"/>
      <c r="W979" s="352"/>
      <c r="X979" s="352"/>
      <c r="Y979" s="353"/>
      <c r="Z979" s="354"/>
      <c r="AA979" s="354"/>
      <c r="AB979" s="355"/>
      <c r="AC979" s="356"/>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idden="1" x14ac:dyDescent="0.15">
      <c r="A980" s="376">
        <v>4</v>
      </c>
      <c r="B980" s="376">
        <v>1</v>
      </c>
      <c r="C980" s="364"/>
      <c r="D980" s="349"/>
      <c r="E980" s="349"/>
      <c r="F980" s="349"/>
      <c r="G980" s="349"/>
      <c r="H980" s="349"/>
      <c r="I980" s="349"/>
      <c r="J980" s="350"/>
      <c r="K980" s="351"/>
      <c r="L980" s="351"/>
      <c r="M980" s="351"/>
      <c r="N980" s="351"/>
      <c r="O980" s="351"/>
      <c r="P980" s="365"/>
      <c r="Q980" s="352"/>
      <c r="R980" s="352"/>
      <c r="S980" s="352"/>
      <c r="T980" s="352"/>
      <c r="U980" s="352"/>
      <c r="V980" s="352"/>
      <c r="W980" s="352"/>
      <c r="X980" s="352"/>
      <c r="Y980" s="353"/>
      <c r="Z980" s="354"/>
      <c r="AA980" s="354"/>
      <c r="AB980" s="355"/>
      <c r="AC980" s="356"/>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idden="1" x14ac:dyDescent="0.15">
      <c r="A981" s="376">
        <v>5</v>
      </c>
      <c r="B981" s="37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idden="1" x14ac:dyDescent="0.15">
      <c r="A982" s="376">
        <v>6</v>
      </c>
      <c r="B982" s="37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idden="1" x14ac:dyDescent="0.15">
      <c r="A983" s="376">
        <v>7</v>
      </c>
      <c r="B983" s="37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idden="1" x14ac:dyDescent="0.15">
      <c r="A984" s="376">
        <v>8</v>
      </c>
      <c r="B984" s="37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idden="1" x14ac:dyDescent="0.15">
      <c r="A985" s="376">
        <v>9</v>
      </c>
      <c r="B985" s="37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idden="1" x14ac:dyDescent="0.15">
      <c r="A986" s="376">
        <v>10</v>
      </c>
      <c r="B986" s="37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idden="1" x14ac:dyDescent="0.15">
      <c r="A987" s="376">
        <v>11</v>
      </c>
      <c r="B987" s="37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idden="1" x14ac:dyDescent="0.15">
      <c r="A988" s="376">
        <v>12</v>
      </c>
      <c r="B988" s="37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idden="1" x14ac:dyDescent="0.15">
      <c r="A989" s="376">
        <v>13</v>
      </c>
      <c r="B989" s="37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idden="1" x14ac:dyDescent="0.15">
      <c r="A990" s="376">
        <v>14</v>
      </c>
      <c r="B990" s="37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hidden="1" x14ac:dyDescent="0.15">
      <c r="A991" s="376">
        <v>15</v>
      </c>
      <c r="B991" s="376">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c r="AY991">
        <f>COUNTA($C$991)</f>
        <v>0</v>
      </c>
    </row>
    <row r="992" spans="1:51" hidden="1" x14ac:dyDescent="0.15">
      <c r="A992" s="376">
        <v>16</v>
      </c>
      <c r="B992" s="376">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c r="AY992">
        <f>COUNTA($C$992)</f>
        <v>0</v>
      </c>
    </row>
    <row r="993" spans="1:51" s="16" customFormat="1" hidden="1" x14ac:dyDescent="0.15">
      <c r="A993" s="376">
        <v>17</v>
      </c>
      <c r="B993" s="376">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c r="AY993">
        <f>COUNTA($C$993)</f>
        <v>0</v>
      </c>
    </row>
    <row r="994" spans="1:51" hidden="1" x14ac:dyDescent="0.15">
      <c r="A994" s="376">
        <v>18</v>
      </c>
      <c r="B994" s="37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c r="AY994">
        <f>COUNTA($C$994)</f>
        <v>0</v>
      </c>
    </row>
    <row r="995" spans="1:51" hidden="1" x14ac:dyDescent="0.15">
      <c r="A995" s="376">
        <v>19</v>
      </c>
      <c r="B995" s="37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idden="1" x14ac:dyDescent="0.15">
      <c r="A996" s="376">
        <v>20</v>
      </c>
      <c r="B996" s="37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idden="1" x14ac:dyDescent="0.15">
      <c r="A997" s="376">
        <v>21</v>
      </c>
      <c r="B997" s="37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idden="1" x14ac:dyDescent="0.15">
      <c r="A998" s="376">
        <v>22</v>
      </c>
      <c r="B998" s="37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idden="1" x14ac:dyDescent="0.15">
      <c r="A999" s="376">
        <v>23</v>
      </c>
      <c r="B999" s="37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idden="1" x14ac:dyDescent="0.15">
      <c r="A1000" s="376">
        <v>24</v>
      </c>
      <c r="B1000" s="37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idden="1" x14ac:dyDescent="0.15">
      <c r="A1001" s="376">
        <v>25</v>
      </c>
      <c r="B1001" s="37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idden="1" x14ac:dyDescent="0.15">
      <c r="A1002" s="376">
        <v>26</v>
      </c>
      <c r="B1002" s="37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idden="1" x14ac:dyDescent="0.15">
      <c r="A1003" s="376">
        <v>27</v>
      </c>
      <c r="B1003" s="37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idden="1" x14ac:dyDescent="0.15">
      <c r="A1004" s="376">
        <v>28</v>
      </c>
      <c r="B1004" s="37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idden="1" x14ac:dyDescent="0.15">
      <c r="A1005" s="376">
        <v>29</v>
      </c>
      <c r="B1005" s="37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idden="1" x14ac:dyDescent="0.15">
      <c r="A1006" s="376">
        <v>30</v>
      </c>
      <c r="B1006" s="37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idden="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x14ac:dyDescent="0.15">
      <c r="A1009" s="366"/>
      <c r="B1009" s="366"/>
      <c r="C1009" s="366" t="s">
        <v>26</v>
      </c>
      <c r="D1009" s="366"/>
      <c r="E1009" s="366"/>
      <c r="F1009" s="366"/>
      <c r="G1009" s="366"/>
      <c r="H1009" s="366"/>
      <c r="I1009" s="366"/>
      <c r="J1009" s="152" t="s">
        <v>297</v>
      </c>
      <c r="K1009" s="367"/>
      <c r="L1009" s="367"/>
      <c r="M1009" s="367"/>
      <c r="N1009" s="367"/>
      <c r="O1009" s="367"/>
      <c r="P1009" s="247" t="s">
        <v>244</v>
      </c>
      <c r="Q1009" s="247"/>
      <c r="R1009" s="247"/>
      <c r="S1009" s="247"/>
      <c r="T1009" s="247"/>
      <c r="U1009" s="247"/>
      <c r="V1009" s="247"/>
      <c r="W1009" s="247"/>
      <c r="X1009" s="247"/>
      <c r="Y1009" s="368" t="s">
        <v>295</v>
      </c>
      <c r="Z1009" s="369"/>
      <c r="AA1009" s="369"/>
      <c r="AB1009" s="369"/>
      <c r="AC1009" s="152" t="s">
        <v>337</v>
      </c>
      <c r="AD1009" s="152"/>
      <c r="AE1009" s="152"/>
      <c r="AF1009" s="152"/>
      <c r="AG1009" s="152"/>
      <c r="AH1009" s="368" t="s">
        <v>367</v>
      </c>
      <c r="AI1009" s="366"/>
      <c r="AJ1009" s="366"/>
      <c r="AK1009" s="366"/>
      <c r="AL1009" s="366" t="s">
        <v>21</v>
      </c>
      <c r="AM1009" s="366"/>
      <c r="AN1009" s="366"/>
      <c r="AO1009" s="370"/>
      <c r="AP1009" s="371" t="s">
        <v>298</v>
      </c>
      <c r="AQ1009" s="371"/>
      <c r="AR1009" s="371"/>
      <c r="AS1009" s="371"/>
      <c r="AT1009" s="371"/>
      <c r="AU1009" s="371"/>
      <c r="AV1009" s="371"/>
      <c r="AW1009" s="371"/>
      <c r="AX1009" s="371"/>
      <c r="AY1009">
        <f t="shared" ref="AY1009:AY1010" si="122">$AY$1007</f>
        <v>0</v>
      </c>
    </row>
    <row r="1010" spans="1:51" hidden="1" x14ac:dyDescent="0.15">
      <c r="A1010" s="376">
        <v>1</v>
      </c>
      <c r="B1010" s="37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7"/>
      <c r="AE1010" s="357"/>
      <c r="AF1010" s="357"/>
      <c r="AG1010" s="357"/>
      <c r="AH1010" s="372"/>
      <c r="AI1010" s="373"/>
      <c r="AJ1010" s="373"/>
      <c r="AK1010" s="373"/>
      <c r="AL1010" s="360"/>
      <c r="AM1010" s="361"/>
      <c r="AN1010" s="361"/>
      <c r="AO1010" s="362"/>
      <c r="AP1010" s="363"/>
      <c r="AQ1010" s="363"/>
      <c r="AR1010" s="363"/>
      <c r="AS1010" s="363"/>
      <c r="AT1010" s="363"/>
      <c r="AU1010" s="363"/>
      <c r="AV1010" s="363"/>
      <c r="AW1010" s="363"/>
      <c r="AX1010" s="363"/>
      <c r="AY1010">
        <f t="shared" si="122"/>
        <v>0</v>
      </c>
    </row>
    <row r="1011" spans="1:51" hidden="1" x14ac:dyDescent="0.15">
      <c r="A1011" s="376">
        <v>2</v>
      </c>
      <c r="B1011" s="37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7"/>
      <c r="AE1011" s="357"/>
      <c r="AF1011" s="357"/>
      <c r="AG1011" s="357"/>
      <c r="AH1011" s="372"/>
      <c r="AI1011" s="373"/>
      <c r="AJ1011" s="373"/>
      <c r="AK1011" s="373"/>
      <c r="AL1011" s="360"/>
      <c r="AM1011" s="361"/>
      <c r="AN1011" s="361"/>
      <c r="AO1011" s="362"/>
      <c r="AP1011" s="363"/>
      <c r="AQ1011" s="363"/>
      <c r="AR1011" s="363"/>
      <c r="AS1011" s="363"/>
      <c r="AT1011" s="363"/>
      <c r="AU1011" s="363"/>
      <c r="AV1011" s="363"/>
      <c r="AW1011" s="363"/>
      <c r="AX1011" s="363"/>
      <c r="AY1011">
        <f>COUNTA($C$1011)</f>
        <v>0</v>
      </c>
    </row>
    <row r="1012" spans="1:51" hidden="1" x14ac:dyDescent="0.15">
      <c r="A1012" s="376">
        <v>3</v>
      </c>
      <c r="B1012" s="376">
        <v>1</v>
      </c>
      <c r="C1012" s="364"/>
      <c r="D1012" s="349"/>
      <c r="E1012" s="349"/>
      <c r="F1012" s="349"/>
      <c r="G1012" s="349"/>
      <c r="H1012" s="349"/>
      <c r="I1012" s="349"/>
      <c r="J1012" s="350"/>
      <c r="K1012" s="351"/>
      <c r="L1012" s="351"/>
      <c r="M1012" s="351"/>
      <c r="N1012" s="351"/>
      <c r="O1012" s="351"/>
      <c r="P1012" s="365"/>
      <c r="Q1012" s="352"/>
      <c r="R1012" s="352"/>
      <c r="S1012" s="352"/>
      <c r="T1012" s="352"/>
      <c r="U1012" s="352"/>
      <c r="V1012" s="352"/>
      <c r="W1012" s="352"/>
      <c r="X1012" s="352"/>
      <c r="Y1012" s="353"/>
      <c r="Z1012" s="354"/>
      <c r="AA1012" s="354"/>
      <c r="AB1012" s="355"/>
      <c r="AC1012" s="356"/>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idden="1" x14ac:dyDescent="0.15">
      <c r="A1013" s="376">
        <v>4</v>
      </c>
      <c r="B1013" s="376">
        <v>1</v>
      </c>
      <c r="C1013" s="364"/>
      <c r="D1013" s="349"/>
      <c r="E1013" s="349"/>
      <c r="F1013" s="349"/>
      <c r="G1013" s="349"/>
      <c r="H1013" s="349"/>
      <c r="I1013" s="349"/>
      <c r="J1013" s="350"/>
      <c r="K1013" s="351"/>
      <c r="L1013" s="351"/>
      <c r="M1013" s="351"/>
      <c r="N1013" s="351"/>
      <c r="O1013" s="351"/>
      <c r="P1013" s="365"/>
      <c r="Q1013" s="352"/>
      <c r="R1013" s="352"/>
      <c r="S1013" s="352"/>
      <c r="T1013" s="352"/>
      <c r="U1013" s="352"/>
      <c r="V1013" s="352"/>
      <c r="W1013" s="352"/>
      <c r="X1013" s="352"/>
      <c r="Y1013" s="353"/>
      <c r="Z1013" s="354"/>
      <c r="AA1013" s="354"/>
      <c r="AB1013" s="355"/>
      <c r="AC1013" s="356"/>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idden="1" x14ac:dyDescent="0.15">
      <c r="A1014" s="376">
        <v>5</v>
      </c>
      <c r="B1014" s="37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idden="1" x14ac:dyDescent="0.15">
      <c r="A1015" s="376">
        <v>6</v>
      </c>
      <c r="B1015" s="37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idden="1" x14ac:dyDescent="0.15">
      <c r="A1016" s="376">
        <v>7</v>
      </c>
      <c r="B1016" s="37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idden="1" x14ac:dyDescent="0.15">
      <c r="A1017" s="376">
        <v>8</v>
      </c>
      <c r="B1017" s="37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idden="1" x14ac:dyDescent="0.15">
      <c r="A1018" s="376">
        <v>9</v>
      </c>
      <c r="B1018" s="37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idden="1" x14ac:dyDescent="0.15">
      <c r="A1019" s="376">
        <v>10</v>
      </c>
      <c r="B1019" s="37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idden="1" x14ac:dyDescent="0.15">
      <c r="A1020" s="376">
        <v>11</v>
      </c>
      <c r="B1020" s="37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idden="1" x14ac:dyDescent="0.15">
      <c r="A1021" s="376">
        <v>12</v>
      </c>
      <c r="B1021" s="37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idden="1" x14ac:dyDescent="0.15">
      <c r="A1022" s="376">
        <v>13</v>
      </c>
      <c r="B1022" s="37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idden="1" x14ac:dyDescent="0.15">
      <c r="A1023" s="376">
        <v>14</v>
      </c>
      <c r="B1023" s="37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hidden="1" x14ac:dyDescent="0.15">
      <c r="A1024" s="376">
        <v>15</v>
      </c>
      <c r="B1024" s="376">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c r="AY1024">
        <f>COUNTA($C$1024)</f>
        <v>0</v>
      </c>
    </row>
    <row r="1025" spans="1:51" hidden="1" x14ac:dyDescent="0.15">
      <c r="A1025" s="376">
        <v>16</v>
      </c>
      <c r="B1025" s="376">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c r="AY1025">
        <f>COUNTA($C$1025)</f>
        <v>0</v>
      </c>
    </row>
    <row r="1026" spans="1:51" s="16" customFormat="1" hidden="1" x14ac:dyDescent="0.15">
      <c r="A1026" s="376">
        <v>17</v>
      </c>
      <c r="B1026" s="376">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c r="AY1026">
        <f>COUNTA($C$1026)</f>
        <v>0</v>
      </c>
    </row>
    <row r="1027" spans="1:51" hidden="1" x14ac:dyDescent="0.15">
      <c r="A1027" s="376">
        <v>18</v>
      </c>
      <c r="B1027" s="37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c r="AY1027">
        <f>COUNTA($C$1027)</f>
        <v>0</v>
      </c>
    </row>
    <row r="1028" spans="1:51" hidden="1" x14ac:dyDescent="0.15">
      <c r="A1028" s="376">
        <v>19</v>
      </c>
      <c r="B1028" s="37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idden="1" x14ac:dyDescent="0.15">
      <c r="A1029" s="376">
        <v>20</v>
      </c>
      <c r="B1029" s="37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idden="1" x14ac:dyDescent="0.15">
      <c r="A1030" s="376">
        <v>21</v>
      </c>
      <c r="B1030" s="37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idden="1" x14ac:dyDescent="0.15">
      <c r="A1031" s="376">
        <v>22</v>
      </c>
      <c r="B1031" s="37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idden="1" x14ac:dyDescent="0.15">
      <c r="A1032" s="376">
        <v>23</v>
      </c>
      <c r="B1032" s="37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idden="1" x14ac:dyDescent="0.15">
      <c r="A1033" s="376">
        <v>24</v>
      </c>
      <c r="B1033" s="37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idden="1" x14ac:dyDescent="0.15">
      <c r="A1034" s="376">
        <v>25</v>
      </c>
      <c r="B1034" s="37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idden="1" x14ac:dyDescent="0.15">
      <c r="A1035" s="376">
        <v>26</v>
      </c>
      <c r="B1035" s="37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idden="1" x14ac:dyDescent="0.15">
      <c r="A1036" s="376">
        <v>27</v>
      </c>
      <c r="B1036" s="37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idden="1" x14ac:dyDescent="0.15">
      <c r="A1037" s="376">
        <v>28</v>
      </c>
      <c r="B1037" s="37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idden="1" x14ac:dyDescent="0.15">
      <c r="A1038" s="376">
        <v>29</v>
      </c>
      <c r="B1038" s="37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idden="1" x14ac:dyDescent="0.15">
      <c r="A1039" s="376">
        <v>30</v>
      </c>
      <c r="B1039" s="37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66"/>
      <c r="B1042" s="366"/>
      <c r="C1042" s="366" t="s">
        <v>26</v>
      </c>
      <c r="D1042" s="366"/>
      <c r="E1042" s="366"/>
      <c r="F1042" s="366"/>
      <c r="G1042" s="366"/>
      <c r="H1042" s="366"/>
      <c r="I1042" s="366"/>
      <c r="J1042" s="152" t="s">
        <v>297</v>
      </c>
      <c r="K1042" s="367"/>
      <c r="L1042" s="367"/>
      <c r="M1042" s="367"/>
      <c r="N1042" s="367"/>
      <c r="O1042" s="367"/>
      <c r="P1042" s="247" t="s">
        <v>244</v>
      </c>
      <c r="Q1042" s="247"/>
      <c r="R1042" s="247"/>
      <c r="S1042" s="247"/>
      <c r="T1042" s="247"/>
      <c r="U1042" s="247"/>
      <c r="V1042" s="247"/>
      <c r="W1042" s="247"/>
      <c r="X1042" s="247"/>
      <c r="Y1042" s="368" t="s">
        <v>295</v>
      </c>
      <c r="Z1042" s="369"/>
      <c r="AA1042" s="369"/>
      <c r="AB1042" s="369"/>
      <c r="AC1042" s="152" t="s">
        <v>337</v>
      </c>
      <c r="AD1042" s="152"/>
      <c r="AE1042" s="152"/>
      <c r="AF1042" s="152"/>
      <c r="AG1042" s="152"/>
      <c r="AH1042" s="368" t="s">
        <v>367</v>
      </c>
      <c r="AI1042" s="366"/>
      <c r="AJ1042" s="366"/>
      <c r="AK1042" s="366"/>
      <c r="AL1042" s="366" t="s">
        <v>21</v>
      </c>
      <c r="AM1042" s="366"/>
      <c r="AN1042" s="366"/>
      <c r="AO1042" s="370"/>
      <c r="AP1042" s="371" t="s">
        <v>298</v>
      </c>
      <c r="AQ1042" s="371"/>
      <c r="AR1042" s="371"/>
      <c r="AS1042" s="371"/>
      <c r="AT1042" s="371"/>
      <c r="AU1042" s="371"/>
      <c r="AV1042" s="371"/>
      <c r="AW1042" s="371"/>
      <c r="AX1042" s="371"/>
      <c r="AY1042">
        <f t="shared" ref="AY1042:AY1043" si="123">$AY$1040</f>
        <v>0</v>
      </c>
    </row>
    <row r="1043" spans="1:51" hidden="1" x14ac:dyDescent="0.15">
      <c r="A1043" s="376">
        <v>1</v>
      </c>
      <c r="B1043" s="37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7"/>
      <c r="AE1043" s="357"/>
      <c r="AF1043" s="357"/>
      <c r="AG1043" s="357"/>
      <c r="AH1043" s="372"/>
      <c r="AI1043" s="373"/>
      <c r="AJ1043" s="373"/>
      <c r="AK1043" s="373"/>
      <c r="AL1043" s="360"/>
      <c r="AM1043" s="361"/>
      <c r="AN1043" s="361"/>
      <c r="AO1043" s="362"/>
      <c r="AP1043" s="363"/>
      <c r="AQ1043" s="363"/>
      <c r="AR1043" s="363"/>
      <c r="AS1043" s="363"/>
      <c r="AT1043" s="363"/>
      <c r="AU1043" s="363"/>
      <c r="AV1043" s="363"/>
      <c r="AW1043" s="363"/>
      <c r="AX1043" s="363"/>
      <c r="AY1043">
        <f t="shared" si="123"/>
        <v>0</v>
      </c>
    </row>
    <row r="1044" spans="1:51" hidden="1" x14ac:dyDescent="0.15">
      <c r="A1044" s="376">
        <v>2</v>
      </c>
      <c r="B1044" s="37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7"/>
      <c r="AE1044" s="357"/>
      <c r="AF1044" s="357"/>
      <c r="AG1044" s="357"/>
      <c r="AH1044" s="372"/>
      <c r="AI1044" s="373"/>
      <c r="AJ1044" s="373"/>
      <c r="AK1044" s="373"/>
      <c r="AL1044" s="360"/>
      <c r="AM1044" s="361"/>
      <c r="AN1044" s="361"/>
      <c r="AO1044" s="362"/>
      <c r="AP1044" s="363"/>
      <c r="AQ1044" s="363"/>
      <c r="AR1044" s="363"/>
      <c r="AS1044" s="363"/>
      <c r="AT1044" s="363"/>
      <c r="AU1044" s="363"/>
      <c r="AV1044" s="363"/>
      <c r="AW1044" s="363"/>
      <c r="AX1044" s="363"/>
      <c r="AY1044">
        <f>COUNTA($C$1044)</f>
        <v>0</v>
      </c>
    </row>
    <row r="1045" spans="1:51" hidden="1" x14ac:dyDescent="0.15">
      <c r="A1045" s="376">
        <v>3</v>
      </c>
      <c r="B1045" s="376">
        <v>1</v>
      </c>
      <c r="C1045" s="364"/>
      <c r="D1045" s="349"/>
      <c r="E1045" s="349"/>
      <c r="F1045" s="349"/>
      <c r="G1045" s="349"/>
      <c r="H1045" s="349"/>
      <c r="I1045" s="349"/>
      <c r="J1045" s="350"/>
      <c r="K1045" s="351"/>
      <c r="L1045" s="351"/>
      <c r="M1045" s="351"/>
      <c r="N1045" s="351"/>
      <c r="O1045" s="351"/>
      <c r="P1045" s="365"/>
      <c r="Q1045" s="352"/>
      <c r="R1045" s="352"/>
      <c r="S1045" s="352"/>
      <c r="T1045" s="352"/>
      <c r="U1045" s="352"/>
      <c r="V1045" s="352"/>
      <c r="W1045" s="352"/>
      <c r="X1045" s="352"/>
      <c r="Y1045" s="353"/>
      <c r="Z1045" s="354"/>
      <c r="AA1045" s="354"/>
      <c r="AB1045" s="355"/>
      <c r="AC1045" s="356"/>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idden="1" x14ac:dyDescent="0.15">
      <c r="A1046" s="376">
        <v>4</v>
      </c>
      <c r="B1046" s="376">
        <v>1</v>
      </c>
      <c r="C1046" s="364"/>
      <c r="D1046" s="349"/>
      <c r="E1046" s="349"/>
      <c r="F1046" s="349"/>
      <c r="G1046" s="349"/>
      <c r="H1046" s="349"/>
      <c r="I1046" s="349"/>
      <c r="J1046" s="350"/>
      <c r="K1046" s="351"/>
      <c r="L1046" s="351"/>
      <c r="M1046" s="351"/>
      <c r="N1046" s="351"/>
      <c r="O1046" s="351"/>
      <c r="P1046" s="365"/>
      <c r="Q1046" s="352"/>
      <c r="R1046" s="352"/>
      <c r="S1046" s="352"/>
      <c r="T1046" s="352"/>
      <c r="U1046" s="352"/>
      <c r="V1046" s="352"/>
      <c r="W1046" s="352"/>
      <c r="X1046" s="352"/>
      <c r="Y1046" s="353"/>
      <c r="Z1046" s="354"/>
      <c r="AA1046" s="354"/>
      <c r="AB1046" s="355"/>
      <c r="AC1046" s="356"/>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idden="1" x14ac:dyDescent="0.15">
      <c r="A1047" s="376">
        <v>5</v>
      </c>
      <c r="B1047" s="37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30" hidden="1" customHeight="1" x14ac:dyDescent="0.15">
      <c r="A1048" s="376">
        <v>6</v>
      </c>
      <c r="B1048" s="37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30" hidden="1" customHeight="1" x14ac:dyDescent="0.15">
      <c r="A1049" s="376">
        <v>7</v>
      </c>
      <c r="B1049" s="37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idden="1" x14ac:dyDescent="0.15">
      <c r="A1050" s="376">
        <v>8</v>
      </c>
      <c r="B1050" s="37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idden="1" x14ac:dyDescent="0.15">
      <c r="A1051" s="376">
        <v>9</v>
      </c>
      <c r="B1051" s="37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idden="1" x14ac:dyDescent="0.15">
      <c r="A1052" s="376">
        <v>10</v>
      </c>
      <c r="B1052" s="37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idden="1" x14ac:dyDescent="0.15">
      <c r="A1053" s="376">
        <v>11</v>
      </c>
      <c r="B1053" s="37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idden="1" x14ac:dyDescent="0.15">
      <c r="A1054" s="376">
        <v>12</v>
      </c>
      <c r="B1054" s="37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idden="1" x14ac:dyDescent="0.15">
      <c r="A1055" s="376">
        <v>13</v>
      </c>
      <c r="B1055" s="37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idden="1" x14ac:dyDescent="0.15">
      <c r="A1056" s="376">
        <v>14</v>
      </c>
      <c r="B1056" s="37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hidden="1" x14ac:dyDescent="0.15">
      <c r="A1057" s="376">
        <v>15</v>
      </c>
      <c r="B1057" s="376">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c r="AY1057">
        <f>COUNTA($C$1057)</f>
        <v>0</v>
      </c>
    </row>
    <row r="1058" spans="1:51" hidden="1" x14ac:dyDescent="0.15">
      <c r="A1058" s="376">
        <v>16</v>
      </c>
      <c r="B1058" s="376">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c r="AY1058">
        <f>COUNTA($C$1058)</f>
        <v>0</v>
      </c>
    </row>
    <row r="1059" spans="1:51" s="16" customFormat="1" hidden="1" x14ac:dyDescent="0.15">
      <c r="A1059" s="376">
        <v>17</v>
      </c>
      <c r="B1059" s="376">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c r="AY1059">
        <f>COUNTA($C$1059)</f>
        <v>0</v>
      </c>
    </row>
    <row r="1060" spans="1:51" hidden="1" x14ac:dyDescent="0.15">
      <c r="A1060" s="376">
        <v>18</v>
      </c>
      <c r="B1060" s="37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c r="AY1060">
        <f>COUNTA($C$1060)</f>
        <v>0</v>
      </c>
    </row>
    <row r="1061" spans="1:51" hidden="1" x14ac:dyDescent="0.15">
      <c r="A1061" s="376">
        <v>19</v>
      </c>
      <c r="B1061" s="37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idden="1" x14ac:dyDescent="0.15">
      <c r="A1062" s="376">
        <v>20</v>
      </c>
      <c r="B1062" s="37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idden="1" x14ac:dyDescent="0.15">
      <c r="A1063" s="376">
        <v>21</v>
      </c>
      <c r="B1063" s="37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idden="1" x14ac:dyDescent="0.15">
      <c r="A1064" s="376">
        <v>22</v>
      </c>
      <c r="B1064" s="37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idden="1" x14ac:dyDescent="0.15">
      <c r="A1065" s="376">
        <v>23</v>
      </c>
      <c r="B1065" s="37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idden="1" x14ac:dyDescent="0.15">
      <c r="A1066" s="376">
        <v>24</v>
      </c>
      <c r="B1066" s="37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idden="1" x14ac:dyDescent="0.15">
      <c r="A1067" s="376">
        <v>25</v>
      </c>
      <c r="B1067" s="37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idden="1" x14ac:dyDescent="0.15">
      <c r="A1068" s="376">
        <v>26</v>
      </c>
      <c r="B1068" s="37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idden="1" x14ac:dyDescent="0.15">
      <c r="A1069" s="376">
        <v>27</v>
      </c>
      <c r="B1069" s="37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idden="1" x14ac:dyDescent="0.15">
      <c r="A1070" s="376">
        <v>28</v>
      </c>
      <c r="B1070" s="37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idden="1" x14ac:dyDescent="0.15">
      <c r="A1071" s="376">
        <v>29</v>
      </c>
      <c r="B1071" s="37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idden="1" x14ac:dyDescent="0.15">
      <c r="A1072" s="376">
        <v>30</v>
      </c>
      <c r="B1072" s="37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66"/>
      <c r="B1075" s="366"/>
      <c r="C1075" s="366" t="s">
        <v>26</v>
      </c>
      <c r="D1075" s="366"/>
      <c r="E1075" s="366"/>
      <c r="F1075" s="366"/>
      <c r="G1075" s="366"/>
      <c r="H1075" s="366"/>
      <c r="I1075" s="366"/>
      <c r="J1075" s="152" t="s">
        <v>297</v>
      </c>
      <c r="K1075" s="367"/>
      <c r="L1075" s="367"/>
      <c r="M1075" s="367"/>
      <c r="N1075" s="367"/>
      <c r="O1075" s="367"/>
      <c r="P1075" s="247" t="s">
        <v>244</v>
      </c>
      <c r="Q1075" s="247"/>
      <c r="R1075" s="247"/>
      <c r="S1075" s="247"/>
      <c r="T1075" s="247"/>
      <c r="U1075" s="247"/>
      <c r="V1075" s="247"/>
      <c r="W1075" s="247"/>
      <c r="X1075" s="247"/>
      <c r="Y1075" s="368" t="s">
        <v>295</v>
      </c>
      <c r="Z1075" s="369"/>
      <c r="AA1075" s="369"/>
      <c r="AB1075" s="369"/>
      <c r="AC1075" s="152" t="s">
        <v>337</v>
      </c>
      <c r="AD1075" s="152"/>
      <c r="AE1075" s="152"/>
      <c r="AF1075" s="152"/>
      <c r="AG1075" s="152"/>
      <c r="AH1075" s="368" t="s">
        <v>367</v>
      </c>
      <c r="AI1075" s="366"/>
      <c r="AJ1075" s="366"/>
      <c r="AK1075" s="366"/>
      <c r="AL1075" s="366" t="s">
        <v>21</v>
      </c>
      <c r="AM1075" s="366"/>
      <c r="AN1075" s="366"/>
      <c r="AO1075" s="370"/>
      <c r="AP1075" s="371" t="s">
        <v>298</v>
      </c>
      <c r="AQ1075" s="371"/>
      <c r="AR1075" s="371"/>
      <c r="AS1075" s="371"/>
      <c r="AT1075" s="371"/>
      <c r="AU1075" s="371"/>
      <c r="AV1075" s="371"/>
      <c r="AW1075" s="371"/>
      <c r="AX1075" s="371"/>
      <c r="AY1075">
        <f t="shared" ref="AY1075:AY1076" si="124">$AY$1073</f>
        <v>0</v>
      </c>
    </row>
    <row r="1076" spans="1:51" hidden="1" x14ac:dyDescent="0.15">
      <c r="A1076" s="376">
        <v>1</v>
      </c>
      <c r="B1076" s="37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7"/>
      <c r="AE1076" s="357"/>
      <c r="AF1076" s="357"/>
      <c r="AG1076" s="357"/>
      <c r="AH1076" s="372"/>
      <c r="AI1076" s="373"/>
      <c r="AJ1076" s="373"/>
      <c r="AK1076" s="373"/>
      <c r="AL1076" s="360"/>
      <c r="AM1076" s="361"/>
      <c r="AN1076" s="361"/>
      <c r="AO1076" s="362"/>
      <c r="AP1076" s="363"/>
      <c r="AQ1076" s="363"/>
      <c r="AR1076" s="363"/>
      <c r="AS1076" s="363"/>
      <c r="AT1076" s="363"/>
      <c r="AU1076" s="363"/>
      <c r="AV1076" s="363"/>
      <c r="AW1076" s="363"/>
      <c r="AX1076" s="363"/>
      <c r="AY1076">
        <f t="shared" si="124"/>
        <v>0</v>
      </c>
    </row>
    <row r="1077" spans="1:51" hidden="1" x14ac:dyDescent="0.15">
      <c r="A1077" s="376">
        <v>2</v>
      </c>
      <c r="B1077" s="37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7"/>
      <c r="AE1077" s="357"/>
      <c r="AF1077" s="357"/>
      <c r="AG1077" s="357"/>
      <c r="AH1077" s="372"/>
      <c r="AI1077" s="373"/>
      <c r="AJ1077" s="373"/>
      <c r="AK1077" s="373"/>
      <c r="AL1077" s="360"/>
      <c r="AM1077" s="361"/>
      <c r="AN1077" s="361"/>
      <c r="AO1077" s="362"/>
      <c r="AP1077" s="363"/>
      <c r="AQ1077" s="363"/>
      <c r="AR1077" s="363"/>
      <c r="AS1077" s="363"/>
      <c r="AT1077" s="363"/>
      <c r="AU1077" s="363"/>
      <c r="AV1077" s="363"/>
      <c r="AW1077" s="363"/>
      <c r="AX1077" s="363"/>
      <c r="AY1077">
        <f>COUNTA($C$1077)</f>
        <v>0</v>
      </c>
    </row>
    <row r="1078" spans="1:51" hidden="1" x14ac:dyDescent="0.15">
      <c r="A1078" s="376">
        <v>3</v>
      </c>
      <c r="B1078" s="376">
        <v>1</v>
      </c>
      <c r="C1078" s="364"/>
      <c r="D1078" s="349"/>
      <c r="E1078" s="349"/>
      <c r="F1078" s="349"/>
      <c r="G1078" s="349"/>
      <c r="H1078" s="349"/>
      <c r="I1078" s="349"/>
      <c r="J1078" s="350"/>
      <c r="K1078" s="351"/>
      <c r="L1078" s="351"/>
      <c r="M1078" s="351"/>
      <c r="N1078" s="351"/>
      <c r="O1078" s="351"/>
      <c r="P1078" s="365"/>
      <c r="Q1078" s="352"/>
      <c r="R1078" s="352"/>
      <c r="S1078" s="352"/>
      <c r="T1078" s="352"/>
      <c r="U1078" s="352"/>
      <c r="V1078" s="352"/>
      <c r="W1078" s="352"/>
      <c r="X1078" s="352"/>
      <c r="Y1078" s="353"/>
      <c r="Z1078" s="354"/>
      <c r="AA1078" s="354"/>
      <c r="AB1078" s="355"/>
      <c r="AC1078" s="356"/>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idden="1" x14ac:dyDescent="0.15">
      <c r="A1079" s="376">
        <v>4</v>
      </c>
      <c r="B1079" s="376">
        <v>1</v>
      </c>
      <c r="C1079" s="364"/>
      <c r="D1079" s="349"/>
      <c r="E1079" s="349"/>
      <c r="F1079" s="349"/>
      <c r="G1079" s="349"/>
      <c r="H1079" s="349"/>
      <c r="I1079" s="349"/>
      <c r="J1079" s="350"/>
      <c r="K1079" s="351"/>
      <c r="L1079" s="351"/>
      <c r="M1079" s="351"/>
      <c r="N1079" s="351"/>
      <c r="O1079" s="351"/>
      <c r="P1079" s="365"/>
      <c r="Q1079" s="352"/>
      <c r="R1079" s="352"/>
      <c r="S1079" s="352"/>
      <c r="T1079" s="352"/>
      <c r="U1079" s="352"/>
      <c r="V1079" s="352"/>
      <c r="W1079" s="352"/>
      <c r="X1079" s="352"/>
      <c r="Y1079" s="353"/>
      <c r="Z1079" s="354"/>
      <c r="AA1079" s="354"/>
      <c r="AB1079" s="355"/>
      <c r="AC1079" s="356"/>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idden="1" x14ac:dyDescent="0.15">
      <c r="A1080" s="376">
        <v>5</v>
      </c>
      <c r="B1080" s="37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idden="1" x14ac:dyDescent="0.15">
      <c r="A1081" s="376">
        <v>6</v>
      </c>
      <c r="B1081" s="37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idden="1" x14ac:dyDescent="0.15">
      <c r="A1082" s="376">
        <v>7</v>
      </c>
      <c r="B1082" s="37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idden="1" x14ac:dyDescent="0.15">
      <c r="A1083" s="376">
        <v>8</v>
      </c>
      <c r="B1083" s="37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idden="1" x14ac:dyDescent="0.15">
      <c r="A1084" s="376">
        <v>9</v>
      </c>
      <c r="B1084" s="37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idden="1" x14ac:dyDescent="0.15">
      <c r="A1085" s="376">
        <v>10</v>
      </c>
      <c r="B1085" s="37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idden="1" x14ac:dyDescent="0.15">
      <c r="A1086" s="376">
        <v>11</v>
      </c>
      <c r="B1086" s="37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idden="1" x14ac:dyDescent="0.15">
      <c r="A1087" s="376">
        <v>12</v>
      </c>
      <c r="B1087" s="37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idden="1" x14ac:dyDescent="0.15">
      <c r="A1088" s="376">
        <v>13</v>
      </c>
      <c r="B1088" s="37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idden="1" x14ac:dyDescent="0.15">
      <c r="A1089" s="376">
        <v>14</v>
      </c>
      <c r="B1089" s="37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hidden="1" x14ac:dyDescent="0.15">
      <c r="A1090" s="376">
        <v>15</v>
      </c>
      <c r="B1090" s="376">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c r="AY1090">
        <f>COUNTA($C$1090)</f>
        <v>0</v>
      </c>
    </row>
    <row r="1091" spans="1:51" hidden="1" x14ac:dyDescent="0.15">
      <c r="A1091" s="376">
        <v>16</v>
      </c>
      <c r="B1091" s="376">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c r="AY1091">
        <f>COUNTA($C$1091)</f>
        <v>0</v>
      </c>
    </row>
    <row r="1092" spans="1:51" s="16" customFormat="1" hidden="1" x14ac:dyDescent="0.15">
      <c r="A1092" s="376">
        <v>17</v>
      </c>
      <c r="B1092" s="376">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c r="AY1092">
        <f>COUNTA($C$1092)</f>
        <v>0</v>
      </c>
    </row>
    <row r="1093" spans="1:51" hidden="1" x14ac:dyDescent="0.15">
      <c r="A1093" s="376">
        <v>18</v>
      </c>
      <c r="B1093" s="37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c r="AY1093">
        <f>COUNTA($C$1093)</f>
        <v>0</v>
      </c>
    </row>
    <row r="1094" spans="1:51" hidden="1" x14ac:dyDescent="0.15">
      <c r="A1094" s="376">
        <v>19</v>
      </c>
      <c r="B1094" s="37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idden="1" x14ac:dyDescent="0.15">
      <c r="A1095" s="376">
        <v>20</v>
      </c>
      <c r="B1095" s="37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idden="1" x14ac:dyDescent="0.15">
      <c r="A1096" s="376">
        <v>21</v>
      </c>
      <c r="B1096" s="37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idden="1" x14ac:dyDescent="0.15">
      <c r="A1097" s="376">
        <v>22</v>
      </c>
      <c r="B1097" s="37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idden="1" x14ac:dyDescent="0.15">
      <c r="A1098" s="376">
        <v>23</v>
      </c>
      <c r="B1098" s="37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idden="1" x14ac:dyDescent="0.15">
      <c r="A1099" s="376">
        <v>24</v>
      </c>
      <c r="B1099" s="37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idden="1" x14ac:dyDescent="0.15">
      <c r="A1100" s="376">
        <v>25</v>
      </c>
      <c r="B1100" s="37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idden="1" x14ac:dyDescent="0.15">
      <c r="A1101" s="376">
        <v>26</v>
      </c>
      <c r="B1101" s="37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idden="1" x14ac:dyDescent="0.15">
      <c r="A1102" s="376">
        <v>27</v>
      </c>
      <c r="B1102" s="37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idden="1" x14ac:dyDescent="0.15">
      <c r="A1103" s="376">
        <v>28</v>
      </c>
      <c r="B1103" s="37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idden="1" x14ac:dyDescent="0.15">
      <c r="A1104" s="376">
        <v>29</v>
      </c>
      <c r="B1104" s="37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idden="1" x14ac:dyDescent="0.15">
      <c r="A1105" s="376">
        <v>30</v>
      </c>
      <c r="B1105" s="37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idden="1" x14ac:dyDescent="0.15">
      <c r="A1106" s="377" t="s">
        <v>328</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343</v>
      </c>
      <c r="AM1106" s="278"/>
      <c r="AN1106" s="278"/>
      <c r="AO1106" s="76"/>
      <c r="AP1106" s="66"/>
      <c r="AQ1106" s="66"/>
      <c r="AR1106" s="66"/>
      <c r="AS1106" s="66"/>
      <c r="AT1106" s="66"/>
      <c r="AU1106" s="66"/>
      <c r="AV1106" s="66"/>
      <c r="AW1106" s="66"/>
      <c r="AX1106" s="67"/>
      <c r="AY1106">
        <f>COUNTIF($AO$1106,"☑")</f>
        <v>0</v>
      </c>
    </row>
    <row r="1107" spans="1:51" hidden="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4.25" hidden="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idden="1" x14ac:dyDescent="0.15">
      <c r="A1109" s="376"/>
      <c r="B1109" s="376"/>
      <c r="C1109" s="152" t="s">
        <v>263</v>
      </c>
      <c r="D1109" s="380"/>
      <c r="E1109" s="152" t="s">
        <v>262</v>
      </c>
      <c r="F1109" s="380"/>
      <c r="G1109" s="380"/>
      <c r="H1109" s="380"/>
      <c r="I1109" s="380"/>
      <c r="J1109" s="152" t="s">
        <v>297</v>
      </c>
      <c r="K1109" s="152"/>
      <c r="L1109" s="152"/>
      <c r="M1109" s="152"/>
      <c r="N1109" s="152"/>
      <c r="O1109" s="152"/>
      <c r="P1109" s="368" t="s">
        <v>27</v>
      </c>
      <c r="Q1109" s="368"/>
      <c r="R1109" s="368"/>
      <c r="S1109" s="368"/>
      <c r="T1109" s="368"/>
      <c r="U1109" s="368"/>
      <c r="V1109" s="368"/>
      <c r="W1109" s="368"/>
      <c r="X1109" s="368"/>
      <c r="Y1109" s="152" t="s">
        <v>299</v>
      </c>
      <c r="Z1109" s="380"/>
      <c r="AA1109" s="380"/>
      <c r="AB1109" s="380"/>
      <c r="AC1109" s="152" t="s">
        <v>245</v>
      </c>
      <c r="AD1109" s="152"/>
      <c r="AE1109" s="152"/>
      <c r="AF1109" s="152"/>
      <c r="AG1109" s="152"/>
      <c r="AH1109" s="368" t="s">
        <v>258</v>
      </c>
      <c r="AI1109" s="369"/>
      <c r="AJ1109" s="369"/>
      <c r="AK1109" s="369"/>
      <c r="AL1109" s="369" t="s">
        <v>21</v>
      </c>
      <c r="AM1109" s="369"/>
      <c r="AN1109" s="369"/>
      <c r="AO1109" s="381"/>
      <c r="AP1109" s="371" t="s">
        <v>329</v>
      </c>
      <c r="AQ1109" s="371"/>
      <c r="AR1109" s="371"/>
      <c r="AS1109" s="371"/>
      <c r="AT1109" s="371"/>
      <c r="AU1109" s="371"/>
      <c r="AV1109" s="371"/>
      <c r="AW1109" s="371"/>
      <c r="AX1109" s="371"/>
    </row>
    <row r="1110" spans="1:51" hidden="1" x14ac:dyDescent="0.15">
      <c r="A1110" s="376">
        <v>1</v>
      </c>
      <c r="B1110" s="376">
        <v>1</v>
      </c>
      <c r="C1110" s="374"/>
      <c r="D1110" s="374"/>
      <c r="E1110" s="375"/>
      <c r="F1110" s="375"/>
      <c r="G1110" s="375"/>
      <c r="H1110" s="375"/>
      <c r="I1110" s="375"/>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1" hidden="1" x14ac:dyDescent="0.15">
      <c r="A1111" s="376">
        <v>2</v>
      </c>
      <c r="B1111" s="376">
        <v>1</v>
      </c>
      <c r="C1111" s="374"/>
      <c r="D1111" s="374"/>
      <c r="E1111" s="375"/>
      <c r="F1111" s="375"/>
      <c r="G1111" s="375"/>
      <c r="H1111" s="375"/>
      <c r="I1111" s="375"/>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c r="AY1111">
        <f>COUNTA($E$1111)</f>
        <v>0</v>
      </c>
    </row>
    <row r="1112" spans="1:51" hidden="1" x14ac:dyDescent="0.15">
      <c r="A1112" s="376">
        <v>3</v>
      </c>
      <c r="B1112" s="376">
        <v>1</v>
      </c>
      <c r="C1112" s="374"/>
      <c r="D1112" s="374"/>
      <c r="E1112" s="375"/>
      <c r="F1112" s="375"/>
      <c r="G1112" s="375"/>
      <c r="H1112" s="375"/>
      <c r="I1112" s="375"/>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c r="AY1112">
        <f>COUNTA($E$1112)</f>
        <v>0</v>
      </c>
    </row>
    <row r="1113" spans="1:51" hidden="1" x14ac:dyDescent="0.15">
      <c r="A1113" s="376">
        <v>4</v>
      </c>
      <c r="B1113" s="376">
        <v>1</v>
      </c>
      <c r="C1113" s="374"/>
      <c r="D1113" s="374"/>
      <c r="E1113" s="375"/>
      <c r="F1113" s="375"/>
      <c r="G1113" s="375"/>
      <c r="H1113" s="375"/>
      <c r="I1113" s="375"/>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c r="AY1113">
        <f>COUNTA($E$1113)</f>
        <v>0</v>
      </c>
    </row>
    <row r="1114" spans="1:51" hidden="1" x14ac:dyDescent="0.15">
      <c r="A1114" s="376">
        <v>5</v>
      </c>
      <c r="B1114" s="376">
        <v>1</v>
      </c>
      <c r="C1114" s="374"/>
      <c r="D1114" s="374"/>
      <c r="E1114" s="375"/>
      <c r="F1114" s="375"/>
      <c r="G1114" s="375"/>
      <c r="H1114" s="375"/>
      <c r="I1114" s="375"/>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c r="AY1114">
        <f>COUNTA($E$1114)</f>
        <v>0</v>
      </c>
    </row>
    <row r="1115" spans="1:51" hidden="1" x14ac:dyDescent="0.15">
      <c r="A1115" s="376">
        <v>6</v>
      </c>
      <c r="B1115" s="376">
        <v>1</v>
      </c>
      <c r="C1115" s="374"/>
      <c r="D1115" s="374"/>
      <c r="E1115" s="375"/>
      <c r="F1115" s="375"/>
      <c r="G1115" s="375"/>
      <c r="H1115" s="375"/>
      <c r="I1115" s="375"/>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c r="AY1115">
        <f>COUNTA($E$1115)</f>
        <v>0</v>
      </c>
    </row>
    <row r="1116" spans="1:51" hidden="1" x14ac:dyDescent="0.15">
      <c r="A1116" s="376">
        <v>7</v>
      </c>
      <c r="B1116" s="376">
        <v>1</v>
      </c>
      <c r="C1116" s="374"/>
      <c r="D1116" s="374"/>
      <c r="E1116" s="375"/>
      <c r="F1116" s="375"/>
      <c r="G1116" s="375"/>
      <c r="H1116" s="375"/>
      <c r="I1116" s="375"/>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c r="AY1116">
        <f>COUNTA($E$1116)</f>
        <v>0</v>
      </c>
    </row>
    <row r="1117" spans="1:51" hidden="1" x14ac:dyDescent="0.15">
      <c r="A1117" s="376">
        <v>8</v>
      </c>
      <c r="B1117" s="376">
        <v>1</v>
      </c>
      <c r="C1117" s="374"/>
      <c r="D1117" s="374"/>
      <c r="E1117" s="375"/>
      <c r="F1117" s="375"/>
      <c r="G1117" s="375"/>
      <c r="H1117" s="375"/>
      <c r="I1117" s="375"/>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c r="AY1117">
        <f>COUNTA($E$1117)</f>
        <v>0</v>
      </c>
    </row>
    <row r="1118" spans="1:51" hidden="1" x14ac:dyDescent="0.15">
      <c r="A1118" s="376">
        <v>9</v>
      </c>
      <c r="B1118" s="376">
        <v>1</v>
      </c>
      <c r="C1118" s="374"/>
      <c r="D1118" s="374"/>
      <c r="E1118" s="375"/>
      <c r="F1118" s="375"/>
      <c r="G1118" s="375"/>
      <c r="H1118" s="375"/>
      <c r="I1118" s="375"/>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c r="AY1118">
        <f>COUNTA($E$1118)</f>
        <v>0</v>
      </c>
    </row>
    <row r="1119" spans="1:51" hidden="1" x14ac:dyDescent="0.15">
      <c r="A1119" s="376">
        <v>10</v>
      </c>
      <c r="B1119" s="376">
        <v>1</v>
      </c>
      <c r="C1119" s="374"/>
      <c r="D1119" s="374"/>
      <c r="E1119" s="375"/>
      <c r="F1119" s="375"/>
      <c r="G1119" s="375"/>
      <c r="H1119" s="375"/>
      <c r="I1119" s="375"/>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c r="AY1119">
        <f>COUNTA($E$1119)</f>
        <v>0</v>
      </c>
    </row>
    <row r="1120" spans="1:51" hidden="1" x14ac:dyDescent="0.15">
      <c r="A1120" s="376">
        <v>11</v>
      </c>
      <c r="B1120" s="376">
        <v>1</v>
      </c>
      <c r="C1120" s="374"/>
      <c r="D1120" s="374"/>
      <c r="E1120" s="375"/>
      <c r="F1120" s="375"/>
      <c r="G1120" s="375"/>
      <c r="H1120" s="375"/>
      <c r="I1120" s="375"/>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c r="AY1120">
        <f>COUNTA($E$1120)</f>
        <v>0</v>
      </c>
    </row>
    <row r="1121" spans="1:51" hidden="1" x14ac:dyDescent="0.15">
      <c r="A1121" s="376">
        <v>12</v>
      </c>
      <c r="B1121" s="376">
        <v>1</v>
      </c>
      <c r="C1121" s="374"/>
      <c r="D1121" s="374"/>
      <c r="E1121" s="375"/>
      <c r="F1121" s="375"/>
      <c r="G1121" s="375"/>
      <c r="H1121" s="375"/>
      <c r="I1121" s="375"/>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c r="AY1121">
        <f>COUNTA($E$1121)</f>
        <v>0</v>
      </c>
    </row>
    <row r="1122" spans="1:51" hidden="1" x14ac:dyDescent="0.15">
      <c r="A1122" s="376">
        <v>13</v>
      </c>
      <c r="B1122" s="376">
        <v>1</v>
      </c>
      <c r="C1122" s="374"/>
      <c r="D1122" s="374"/>
      <c r="E1122" s="375"/>
      <c r="F1122" s="375"/>
      <c r="G1122" s="375"/>
      <c r="H1122" s="375"/>
      <c r="I1122" s="375"/>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c r="AY1122">
        <f>COUNTA($E$1122)</f>
        <v>0</v>
      </c>
    </row>
    <row r="1123" spans="1:51" hidden="1" x14ac:dyDescent="0.15">
      <c r="A1123" s="376">
        <v>14</v>
      </c>
      <c r="B1123" s="376">
        <v>1</v>
      </c>
      <c r="C1123" s="374"/>
      <c r="D1123" s="374"/>
      <c r="E1123" s="375"/>
      <c r="F1123" s="375"/>
      <c r="G1123" s="375"/>
      <c r="H1123" s="375"/>
      <c r="I1123" s="375"/>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c r="AY1123">
        <f>COUNTA($E$1123)</f>
        <v>0</v>
      </c>
    </row>
    <row r="1124" spans="1:51" hidden="1" x14ac:dyDescent="0.15">
      <c r="A1124" s="376">
        <v>15</v>
      </c>
      <c r="B1124" s="376">
        <v>1</v>
      </c>
      <c r="C1124" s="374"/>
      <c r="D1124" s="374"/>
      <c r="E1124" s="375"/>
      <c r="F1124" s="375"/>
      <c r="G1124" s="375"/>
      <c r="H1124" s="375"/>
      <c r="I1124" s="375"/>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c r="AY1124">
        <f>COUNTA($E$1124)</f>
        <v>0</v>
      </c>
    </row>
    <row r="1125" spans="1:51" hidden="1" x14ac:dyDescent="0.15">
      <c r="A1125" s="376">
        <v>16</v>
      </c>
      <c r="B1125" s="376">
        <v>1</v>
      </c>
      <c r="C1125" s="374"/>
      <c r="D1125" s="374"/>
      <c r="E1125" s="375"/>
      <c r="F1125" s="375"/>
      <c r="G1125" s="375"/>
      <c r="H1125" s="375"/>
      <c r="I1125" s="375"/>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c r="AY1125">
        <f>COUNTA($E$1125)</f>
        <v>0</v>
      </c>
    </row>
    <row r="1126" spans="1:51" hidden="1" x14ac:dyDescent="0.15">
      <c r="A1126" s="376">
        <v>17</v>
      </c>
      <c r="B1126" s="376">
        <v>1</v>
      </c>
      <c r="C1126" s="374"/>
      <c r="D1126" s="374"/>
      <c r="E1126" s="375"/>
      <c r="F1126" s="375"/>
      <c r="G1126" s="375"/>
      <c r="H1126" s="375"/>
      <c r="I1126" s="375"/>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c r="AY1126">
        <f>COUNTA($E$1126)</f>
        <v>0</v>
      </c>
    </row>
    <row r="1127" spans="1:51" hidden="1" x14ac:dyDescent="0.15">
      <c r="A1127" s="376">
        <v>18</v>
      </c>
      <c r="B1127" s="376">
        <v>1</v>
      </c>
      <c r="C1127" s="374"/>
      <c r="D1127" s="374"/>
      <c r="E1127" s="150"/>
      <c r="F1127" s="375"/>
      <c r="G1127" s="375"/>
      <c r="H1127" s="375"/>
      <c r="I1127" s="375"/>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c r="AY1127">
        <f>COUNTA($E$1127)</f>
        <v>0</v>
      </c>
    </row>
    <row r="1128" spans="1:51" hidden="1" x14ac:dyDescent="0.15">
      <c r="A1128" s="376">
        <v>19</v>
      </c>
      <c r="B1128" s="376">
        <v>1</v>
      </c>
      <c r="C1128" s="374"/>
      <c r="D1128" s="374"/>
      <c r="E1128" s="375"/>
      <c r="F1128" s="375"/>
      <c r="G1128" s="375"/>
      <c r="H1128" s="375"/>
      <c r="I1128" s="375"/>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c r="AY1128">
        <f>COUNTA($E$1128)</f>
        <v>0</v>
      </c>
    </row>
    <row r="1129" spans="1:51" hidden="1" x14ac:dyDescent="0.15">
      <c r="A1129" s="376">
        <v>20</v>
      </c>
      <c r="B1129" s="376">
        <v>1</v>
      </c>
      <c r="C1129" s="374"/>
      <c r="D1129" s="374"/>
      <c r="E1129" s="375"/>
      <c r="F1129" s="375"/>
      <c r="G1129" s="375"/>
      <c r="H1129" s="375"/>
      <c r="I1129" s="375"/>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c r="AY1129">
        <f>COUNTA($E$1129)</f>
        <v>0</v>
      </c>
    </row>
    <row r="1130" spans="1:51" hidden="1" x14ac:dyDescent="0.15">
      <c r="A1130" s="376">
        <v>21</v>
      </c>
      <c r="B1130" s="376">
        <v>1</v>
      </c>
      <c r="C1130" s="374"/>
      <c r="D1130" s="374"/>
      <c r="E1130" s="375"/>
      <c r="F1130" s="375"/>
      <c r="G1130" s="375"/>
      <c r="H1130" s="375"/>
      <c r="I1130" s="375"/>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c r="AY1130">
        <f>COUNTA($E$1130)</f>
        <v>0</v>
      </c>
    </row>
    <row r="1131" spans="1:51" hidden="1" x14ac:dyDescent="0.15">
      <c r="A1131" s="376">
        <v>22</v>
      </c>
      <c r="B1131" s="376">
        <v>1</v>
      </c>
      <c r="C1131" s="374"/>
      <c r="D1131" s="374"/>
      <c r="E1131" s="375"/>
      <c r="F1131" s="375"/>
      <c r="G1131" s="375"/>
      <c r="H1131" s="375"/>
      <c r="I1131" s="375"/>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c r="AY1131">
        <f>COUNTA($E$1131)</f>
        <v>0</v>
      </c>
    </row>
    <row r="1132" spans="1:51" hidden="1" x14ac:dyDescent="0.15">
      <c r="A1132" s="376">
        <v>23</v>
      </c>
      <c r="B1132" s="376">
        <v>1</v>
      </c>
      <c r="C1132" s="374"/>
      <c r="D1132" s="374"/>
      <c r="E1132" s="375"/>
      <c r="F1132" s="375"/>
      <c r="G1132" s="375"/>
      <c r="H1132" s="375"/>
      <c r="I1132" s="375"/>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c r="AY1132">
        <f>COUNTA($E$1132)</f>
        <v>0</v>
      </c>
    </row>
    <row r="1133" spans="1:51" hidden="1" x14ac:dyDescent="0.15">
      <c r="A1133" s="376">
        <v>24</v>
      </c>
      <c r="B1133" s="376">
        <v>1</v>
      </c>
      <c r="C1133" s="374"/>
      <c r="D1133" s="374"/>
      <c r="E1133" s="375"/>
      <c r="F1133" s="375"/>
      <c r="G1133" s="375"/>
      <c r="H1133" s="375"/>
      <c r="I1133" s="375"/>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c r="AY1133">
        <f>COUNTA($E$1133)</f>
        <v>0</v>
      </c>
    </row>
    <row r="1134" spans="1:51" hidden="1" x14ac:dyDescent="0.15">
      <c r="A1134" s="376">
        <v>25</v>
      </c>
      <c r="B1134" s="376">
        <v>1</v>
      </c>
      <c r="C1134" s="374"/>
      <c r="D1134" s="374"/>
      <c r="E1134" s="375"/>
      <c r="F1134" s="375"/>
      <c r="G1134" s="375"/>
      <c r="H1134" s="375"/>
      <c r="I1134" s="375"/>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c r="AY1134">
        <f>COUNTA($E$1134)</f>
        <v>0</v>
      </c>
    </row>
    <row r="1135" spans="1:51" hidden="1" x14ac:dyDescent="0.15">
      <c r="A1135" s="376">
        <v>26</v>
      </c>
      <c r="B1135" s="376">
        <v>1</v>
      </c>
      <c r="C1135" s="374"/>
      <c r="D1135" s="374"/>
      <c r="E1135" s="375"/>
      <c r="F1135" s="375"/>
      <c r="G1135" s="375"/>
      <c r="H1135" s="375"/>
      <c r="I1135" s="375"/>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c r="AY1135">
        <f>COUNTA($E$1135)</f>
        <v>0</v>
      </c>
    </row>
    <row r="1136" spans="1:51" hidden="1" x14ac:dyDescent="0.15">
      <c r="A1136" s="376">
        <v>27</v>
      </c>
      <c r="B1136" s="376">
        <v>1</v>
      </c>
      <c r="C1136" s="374"/>
      <c r="D1136" s="374"/>
      <c r="E1136" s="375"/>
      <c r="F1136" s="375"/>
      <c r="G1136" s="375"/>
      <c r="H1136" s="375"/>
      <c r="I1136" s="375"/>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c r="AY1136">
        <f>COUNTA($E$1136)</f>
        <v>0</v>
      </c>
    </row>
    <row r="1137" spans="1:51" hidden="1" x14ac:dyDescent="0.15">
      <c r="A1137" s="376">
        <v>28</v>
      </c>
      <c r="B1137" s="376">
        <v>1</v>
      </c>
      <c r="C1137" s="374"/>
      <c r="D1137" s="374"/>
      <c r="E1137" s="375"/>
      <c r="F1137" s="375"/>
      <c r="G1137" s="375"/>
      <c r="H1137" s="375"/>
      <c r="I1137" s="375"/>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c r="AY1137">
        <f>COUNTA($E$1137)</f>
        <v>0</v>
      </c>
    </row>
    <row r="1138" spans="1:51" hidden="1" x14ac:dyDescent="0.15">
      <c r="A1138" s="376">
        <v>29</v>
      </c>
      <c r="B1138" s="376">
        <v>1</v>
      </c>
      <c r="C1138" s="374"/>
      <c r="D1138" s="374"/>
      <c r="E1138" s="375"/>
      <c r="F1138" s="375"/>
      <c r="G1138" s="375"/>
      <c r="H1138" s="375"/>
      <c r="I1138" s="375"/>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c r="AY1138">
        <f>COUNTA($E$1138)</f>
        <v>0</v>
      </c>
    </row>
    <row r="1139" spans="1:51" hidden="1" x14ac:dyDescent="0.15">
      <c r="A1139" s="376">
        <v>30</v>
      </c>
      <c r="B1139" s="376">
        <v>1</v>
      </c>
      <c r="C1139" s="374"/>
      <c r="D1139" s="374"/>
      <c r="E1139" s="375"/>
      <c r="F1139" s="375"/>
      <c r="G1139" s="375"/>
      <c r="H1139" s="375"/>
      <c r="I1139" s="375"/>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5:AX15 P13:AX13 AK16:AQ17">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1:Y798">
    <cfRule type="expression" dxfId="2785" priority="13687">
      <formula>IF(RIGHT(TEXT(Y791,"0.#"),1)=".",FALSE,TRUE)</formula>
    </cfRule>
    <cfRule type="expression" dxfId="2784" priority="13688">
      <formula>IF(RIGHT(TEXT(Y791,"0.#"),1)=".",TRUE,FALSE)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16:AJ16">
    <cfRule type="expression" dxfId="709" priority="9">
      <formula>IF(RIGHT(TEXT(P16,"0.#"),1)=".",FALSE,TRUE)</formula>
    </cfRule>
    <cfRule type="expression" dxfId="708" priority="10">
      <formula>IF(RIGHT(TEXT(P16,"0.#"),1)=".",TRUE,FALSE)</formula>
    </cfRule>
  </conditionalFormatting>
  <conditionalFormatting sqref="P17:AJ17">
    <cfRule type="expression" dxfId="707" priority="7">
      <formula>IF(RIGHT(TEXT(P17,"0.#"),1)=".",FALSE,TRUE)</formula>
    </cfRule>
    <cfRule type="expression" dxfId="706" priority="8">
      <formula>IF(RIGHT(TEXT(P17,"0.#"),1)=".",TRUE,FALSE)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717</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32"/>
      <c r="Z2" s="834"/>
      <c r="AA2" s="835"/>
      <c r="AB2" s="1036" t="s">
        <v>11</v>
      </c>
      <c r="AC2" s="1037"/>
      <c r="AD2" s="1038"/>
      <c r="AE2" s="1042" t="s">
        <v>390</v>
      </c>
      <c r="AF2" s="1042"/>
      <c r="AG2" s="1042"/>
      <c r="AH2" s="1042"/>
      <c r="AI2" s="1042" t="s">
        <v>412</v>
      </c>
      <c r="AJ2" s="1042"/>
      <c r="AK2" s="1042"/>
      <c r="AL2" s="565"/>
      <c r="AM2" s="1042" t="s">
        <v>509</v>
      </c>
      <c r="AN2" s="1042"/>
      <c r="AO2" s="1042"/>
      <c r="AP2" s="565"/>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33"/>
      <c r="Z3" s="1034"/>
      <c r="AA3" s="1035"/>
      <c r="AB3" s="1039"/>
      <c r="AC3" s="1040"/>
      <c r="AD3" s="1041"/>
      <c r="AE3" s="927"/>
      <c r="AF3" s="927"/>
      <c r="AG3" s="927"/>
      <c r="AH3" s="927"/>
      <c r="AI3" s="927"/>
      <c r="AJ3" s="927"/>
      <c r="AK3" s="927"/>
      <c r="AL3" s="413"/>
      <c r="AM3" s="927"/>
      <c r="AN3" s="927"/>
      <c r="AO3" s="927"/>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72"/>
      <c r="H4" s="1009"/>
      <c r="I4" s="1009"/>
      <c r="J4" s="1009"/>
      <c r="K4" s="1009"/>
      <c r="L4" s="1009"/>
      <c r="M4" s="1009"/>
      <c r="N4" s="1009"/>
      <c r="O4" s="1010"/>
      <c r="P4" s="108"/>
      <c r="Q4" s="1017"/>
      <c r="R4" s="1017"/>
      <c r="S4" s="1017"/>
      <c r="T4" s="1017"/>
      <c r="U4" s="1017"/>
      <c r="V4" s="1017"/>
      <c r="W4" s="1017"/>
      <c r="X4" s="1018"/>
      <c r="Y4" s="1027" t="s">
        <v>12</v>
      </c>
      <c r="Z4" s="1028"/>
      <c r="AA4" s="1029"/>
      <c r="AB4" s="466"/>
      <c r="AC4" s="1031"/>
      <c r="AD4" s="1031"/>
      <c r="AE4" s="218"/>
      <c r="AF4" s="219"/>
      <c r="AG4" s="219"/>
      <c r="AH4" s="219"/>
      <c r="AI4" s="218"/>
      <c r="AJ4" s="219"/>
      <c r="AK4" s="219"/>
      <c r="AL4" s="219"/>
      <c r="AM4" s="218"/>
      <c r="AN4" s="219"/>
      <c r="AO4" s="219"/>
      <c r="AP4" s="219"/>
      <c r="AQ4" s="342"/>
      <c r="AR4" s="208"/>
      <c r="AS4" s="208"/>
      <c r="AT4" s="343"/>
      <c r="AU4" s="219"/>
      <c r="AV4" s="219"/>
      <c r="AW4" s="219"/>
      <c r="AX4" s="221"/>
      <c r="AY4" s="34">
        <f t="shared" ref="AY4:AY8" si="0">$AY$2</f>
        <v>0</v>
      </c>
    </row>
    <row r="5" spans="1:51"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52" t="s">
        <v>54</v>
      </c>
      <c r="Z5" s="1024"/>
      <c r="AA5" s="1025"/>
      <c r="AB5" s="528"/>
      <c r="AC5" s="1030"/>
      <c r="AD5" s="1030"/>
      <c r="AE5" s="218"/>
      <c r="AF5" s="219"/>
      <c r="AG5" s="219"/>
      <c r="AH5" s="219"/>
      <c r="AI5" s="218"/>
      <c r="AJ5" s="219"/>
      <c r="AK5" s="219"/>
      <c r="AL5" s="219"/>
      <c r="AM5" s="218"/>
      <c r="AN5" s="219"/>
      <c r="AO5" s="219"/>
      <c r="AP5" s="219"/>
      <c r="AQ5" s="342"/>
      <c r="AR5" s="208"/>
      <c r="AS5" s="208"/>
      <c r="AT5" s="343"/>
      <c r="AU5" s="219"/>
      <c r="AV5" s="219"/>
      <c r="AW5" s="219"/>
      <c r="AX5" s="221"/>
      <c r="AY5" s="34">
        <f t="shared" si="0"/>
        <v>0</v>
      </c>
    </row>
    <row r="6" spans="1:51"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180</v>
      </c>
      <c r="AC6" s="1026"/>
      <c r="AD6" s="1026"/>
      <c r="AE6" s="218"/>
      <c r="AF6" s="219"/>
      <c r="AG6" s="219"/>
      <c r="AH6" s="219"/>
      <c r="AI6" s="218"/>
      <c r="AJ6" s="219"/>
      <c r="AK6" s="219"/>
      <c r="AL6" s="219"/>
      <c r="AM6" s="218"/>
      <c r="AN6" s="219"/>
      <c r="AO6" s="219"/>
      <c r="AP6" s="219"/>
      <c r="AQ6" s="342"/>
      <c r="AR6" s="208"/>
      <c r="AS6" s="208"/>
      <c r="AT6" s="343"/>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32"/>
      <c r="Z9" s="834"/>
      <c r="AA9" s="835"/>
      <c r="AB9" s="1036" t="s">
        <v>11</v>
      </c>
      <c r="AC9" s="1037"/>
      <c r="AD9" s="1038"/>
      <c r="AE9" s="1042" t="s">
        <v>390</v>
      </c>
      <c r="AF9" s="1042"/>
      <c r="AG9" s="1042"/>
      <c r="AH9" s="1042"/>
      <c r="AI9" s="1042" t="s">
        <v>412</v>
      </c>
      <c r="AJ9" s="1042"/>
      <c r="AK9" s="1042"/>
      <c r="AL9" s="565"/>
      <c r="AM9" s="1042" t="s">
        <v>509</v>
      </c>
      <c r="AN9" s="1042"/>
      <c r="AO9" s="1042"/>
      <c r="AP9" s="565"/>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33"/>
      <c r="Z10" s="1034"/>
      <c r="AA10" s="1035"/>
      <c r="AB10" s="1039"/>
      <c r="AC10" s="1040"/>
      <c r="AD10" s="1041"/>
      <c r="AE10" s="927"/>
      <c r="AF10" s="927"/>
      <c r="AG10" s="927"/>
      <c r="AH10" s="927"/>
      <c r="AI10" s="927"/>
      <c r="AJ10" s="927"/>
      <c r="AK10" s="927"/>
      <c r="AL10" s="413"/>
      <c r="AM10" s="927"/>
      <c r="AN10" s="927"/>
      <c r="AO10" s="927"/>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72"/>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6"/>
      <c r="AC11" s="1031"/>
      <c r="AD11" s="1031"/>
      <c r="AE11" s="218"/>
      <c r="AF11" s="219"/>
      <c r="AG11" s="219"/>
      <c r="AH11" s="219"/>
      <c r="AI11" s="218"/>
      <c r="AJ11" s="219"/>
      <c r="AK11" s="219"/>
      <c r="AL11" s="219"/>
      <c r="AM11" s="218"/>
      <c r="AN11" s="219"/>
      <c r="AO11" s="219"/>
      <c r="AP11" s="219"/>
      <c r="AQ11" s="342"/>
      <c r="AR11" s="208"/>
      <c r="AS11" s="208"/>
      <c r="AT11" s="343"/>
      <c r="AU11" s="219"/>
      <c r="AV11" s="219"/>
      <c r="AW11" s="219"/>
      <c r="AX11" s="221"/>
      <c r="AY11" s="34">
        <f t="shared" ref="AY11:AY15" si="1">$AY$9</f>
        <v>0</v>
      </c>
    </row>
    <row r="12" spans="1:51"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52" t="s">
        <v>54</v>
      </c>
      <c r="Z12" s="1024"/>
      <c r="AA12" s="1025"/>
      <c r="AB12" s="528"/>
      <c r="AC12" s="1030"/>
      <c r="AD12" s="1030"/>
      <c r="AE12" s="218"/>
      <c r="AF12" s="219"/>
      <c r="AG12" s="219"/>
      <c r="AH12" s="219"/>
      <c r="AI12" s="218"/>
      <c r="AJ12" s="219"/>
      <c r="AK12" s="219"/>
      <c r="AL12" s="219"/>
      <c r="AM12" s="218"/>
      <c r="AN12" s="219"/>
      <c r="AO12" s="219"/>
      <c r="AP12" s="219"/>
      <c r="AQ12" s="342"/>
      <c r="AR12" s="208"/>
      <c r="AS12" s="208"/>
      <c r="AT12" s="343"/>
      <c r="AU12" s="219"/>
      <c r="AV12" s="219"/>
      <c r="AW12" s="219"/>
      <c r="AX12" s="221"/>
      <c r="AY12" s="34">
        <f t="shared" si="1"/>
        <v>0</v>
      </c>
    </row>
    <row r="13" spans="1:51"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180</v>
      </c>
      <c r="AC13" s="1026"/>
      <c r="AD13" s="1026"/>
      <c r="AE13" s="218"/>
      <c r="AF13" s="219"/>
      <c r="AG13" s="219"/>
      <c r="AH13" s="219"/>
      <c r="AI13" s="218"/>
      <c r="AJ13" s="219"/>
      <c r="AK13" s="219"/>
      <c r="AL13" s="219"/>
      <c r="AM13" s="218"/>
      <c r="AN13" s="219"/>
      <c r="AO13" s="219"/>
      <c r="AP13" s="219"/>
      <c r="AQ13" s="342"/>
      <c r="AR13" s="208"/>
      <c r="AS13" s="208"/>
      <c r="AT13" s="343"/>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32"/>
      <c r="Z16" s="834"/>
      <c r="AA16" s="835"/>
      <c r="AB16" s="1036" t="s">
        <v>11</v>
      </c>
      <c r="AC16" s="1037"/>
      <c r="AD16" s="1038"/>
      <c r="AE16" s="1042" t="s">
        <v>390</v>
      </c>
      <c r="AF16" s="1042"/>
      <c r="AG16" s="1042"/>
      <c r="AH16" s="1042"/>
      <c r="AI16" s="1042" t="s">
        <v>412</v>
      </c>
      <c r="AJ16" s="1042"/>
      <c r="AK16" s="1042"/>
      <c r="AL16" s="565"/>
      <c r="AM16" s="1042" t="s">
        <v>509</v>
      </c>
      <c r="AN16" s="1042"/>
      <c r="AO16" s="1042"/>
      <c r="AP16" s="565"/>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33"/>
      <c r="Z17" s="1034"/>
      <c r="AA17" s="1035"/>
      <c r="AB17" s="1039"/>
      <c r="AC17" s="1040"/>
      <c r="AD17" s="1041"/>
      <c r="AE17" s="927"/>
      <c r="AF17" s="927"/>
      <c r="AG17" s="927"/>
      <c r="AH17" s="927"/>
      <c r="AI17" s="927"/>
      <c r="AJ17" s="927"/>
      <c r="AK17" s="927"/>
      <c r="AL17" s="413"/>
      <c r="AM17" s="927"/>
      <c r="AN17" s="927"/>
      <c r="AO17" s="927"/>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72"/>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6"/>
      <c r="AC18" s="1031"/>
      <c r="AD18" s="1031"/>
      <c r="AE18" s="218"/>
      <c r="AF18" s="219"/>
      <c r="AG18" s="219"/>
      <c r="AH18" s="219"/>
      <c r="AI18" s="218"/>
      <c r="AJ18" s="219"/>
      <c r="AK18" s="219"/>
      <c r="AL18" s="219"/>
      <c r="AM18" s="218"/>
      <c r="AN18" s="219"/>
      <c r="AO18" s="219"/>
      <c r="AP18" s="219"/>
      <c r="AQ18" s="342"/>
      <c r="AR18" s="208"/>
      <c r="AS18" s="208"/>
      <c r="AT18" s="343"/>
      <c r="AU18" s="219"/>
      <c r="AV18" s="219"/>
      <c r="AW18" s="219"/>
      <c r="AX18" s="221"/>
      <c r="AY18" s="34">
        <f t="shared" ref="AY18:AY22" si="2">$AY$16</f>
        <v>0</v>
      </c>
    </row>
    <row r="19" spans="1:51"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52" t="s">
        <v>54</v>
      </c>
      <c r="Z19" s="1024"/>
      <c r="AA19" s="1025"/>
      <c r="AB19" s="528"/>
      <c r="AC19" s="1030"/>
      <c r="AD19" s="1030"/>
      <c r="AE19" s="218"/>
      <c r="AF19" s="219"/>
      <c r="AG19" s="219"/>
      <c r="AH19" s="219"/>
      <c r="AI19" s="218"/>
      <c r="AJ19" s="219"/>
      <c r="AK19" s="219"/>
      <c r="AL19" s="219"/>
      <c r="AM19" s="218"/>
      <c r="AN19" s="219"/>
      <c r="AO19" s="219"/>
      <c r="AP19" s="219"/>
      <c r="AQ19" s="342"/>
      <c r="AR19" s="208"/>
      <c r="AS19" s="208"/>
      <c r="AT19" s="343"/>
      <c r="AU19" s="219"/>
      <c r="AV19" s="219"/>
      <c r="AW19" s="219"/>
      <c r="AX19" s="221"/>
      <c r="AY19" s="34">
        <f t="shared" si="2"/>
        <v>0</v>
      </c>
    </row>
    <row r="20" spans="1:51"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180</v>
      </c>
      <c r="AC20" s="1026"/>
      <c r="AD20" s="1026"/>
      <c r="AE20" s="218"/>
      <c r="AF20" s="219"/>
      <c r="AG20" s="219"/>
      <c r="AH20" s="219"/>
      <c r="AI20" s="218"/>
      <c r="AJ20" s="219"/>
      <c r="AK20" s="219"/>
      <c r="AL20" s="219"/>
      <c r="AM20" s="218"/>
      <c r="AN20" s="219"/>
      <c r="AO20" s="219"/>
      <c r="AP20" s="219"/>
      <c r="AQ20" s="342"/>
      <c r="AR20" s="208"/>
      <c r="AS20" s="208"/>
      <c r="AT20" s="343"/>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32"/>
      <c r="Z23" s="834"/>
      <c r="AA23" s="835"/>
      <c r="AB23" s="1036" t="s">
        <v>11</v>
      </c>
      <c r="AC23" s="1037"/>
      <c r="AD23" s="1038"/>
      <c r="AE23" s="1042" t="s">
        <v>390</v>
      </c>
      <c r="AF23" s="1042"/>
      <c r="AG23" s="1042"/>
      <c r="AH23" s="1042"/>
      <c r="AI23" s="1042" t="s">
        <v>412</v>
      </c>
      <c r="AJ23" s="1042"/>
      <c r="AK23" s="1042"/>
      <c r="AL23" s="565"/>
      <c r="AM23" s="1042" t="s">
        <v>509</v>
      </c>
      <c r="AN23" s="1042"/>
      <c r="AO23" s="1042"/>
      <c r="AP23" s="565"/>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33"/>
      <c r="Z24" s="1034"/>
      <c r="AA24" s="1035"/>
      <c r="AB24" s="1039"/>
      <c r="AC24" s="1040"/>
      <c r="AD24" s="1041"/>
      <c r="AE24" s="927"/>
      <c r="AF24" s="927"/>
      <c r="AG24" s="927"/>
      <c r="AH24" s="927"/>
      <c r="AI24" s="927"/>
      <c r="AJ24" s="927"/>
      <c r="AK24" s="927"/>
      <c r="AL24" s="413"/>
      <c r="AM24" s="927"/>
      <c r="AN24" s="927"/>
      <c r="AO24" s="927"/>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72"/>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6"/>
      <c r="AC25" s="1031"/>
      <c r="AD25" s="1031"/>
      <c r="AE25" s="218"/>
      <c r="AF25" s="219"/>
      <c r="AG25" s="219"/>
      <c r="AH25" s="219"/>
      <c r="AI25" s="218"/>
      <c r="AJ25" s="219"/>
      <c r="AK25" s="219"/>
      <c r="AL25" s="219"/>
      <c r="AM25" s="218"/>
      <c r="AN25" s="219"/>
      <c r="AO25" s="219"/>
      <c r="AP25" s="219"/>
      <c r="AQ25" s="342"/>
      <c r="AR25" s="208"/>
      <c r="AS25" s="208"/>
      <c r="AT25" s="343"/>
      <c r="AU25" s="219"/>
      <c r="AV25" s="219"/>
      <c r="AW25" s="219"/>
      <c r="AX25" s="221"/>
      <c r="AY25" s="34">
        <f t="shared" ref="AY25:AY29" si="3">$AY$23</f>
        <v>0</v>
      </c>
    </row>
    <row r="26" spans="1:51"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52" t="s">
        <v>54</v>
      </c>
      <c r="Z26" s="1024"/>
      <c r="AA26" s="1025"/>
      <c r="AB26" s="528"/>
      <c r="AC26" s="1030"/>
      <c r="AD26" s="1030"/>
      <c r="AE26" s="218"/>
      <c r="AF26" s="219"/>
      <c r="AG26" s="219"/>
      <c r="AH26" s="219"/>
      <c r="AI26" s="218"/>
      <c r="AJ26" s="219"/>
      <c r="AK26" s="219"/>
      <c r="AL26" s="219"/>
      <c r="AM26" s="218"/>
      <c r="AN26" s="219"/>
      <c r="AO26" s="219"/>
      <c r="AP26" s="219"/>
      <c r="AQ26" s="342"/>
      <c r="AR26" s="208"/>
      <c r="AS26" s="208"/>
      <c r="AT26" s="343"/>
      <c r="AU26" s="219"/>
      <c r="AV26" s="219"/>
      <c r="AW26" s="219"/>
      <c r="AX26" s="221"/>
      <c r="AY26" s="34">
        <f t="shared" si="3"/>
        <v>0</v>
      </c>
    </row>
    <row r="27" spans="1:51"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180</v>
      </c>
      <c r="AC27" s="1026"/>
      <c r="AD27" s="1026"/>
      <c r="AE27" s="218"/>
      <c r="AF27" s="219"/>
      <c r="AG27" s="219"/>
      <c r="AH27" s="219"/>
      <c r="AI27" s="218"/>
      <c r="AJ27" s="219"/>
      <c r="AK27" s="219"/>
      <c r="AL27" s="219"/>
      <c r="AM27" s="218"/>
      <c r="AN27" s="219"/>
      <c r="AO27" s="219"/>
      <c r="AP27" s="219"/>
      <c r="AQ27" s="342"/>
      <c r="AR27" s="208"/>
      <c r="AS27" s="208"/>
      <c r="AT27" s="343"/>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32"/>
      <c r="Z30" s="834"/>
      <c r="AA30" s="835"/>
      <c r="AB30" s="1036" t="s">
        <v>11</v>
      </c>
      <c r="AC30" s="1037"/>
      <c r="AD30" s="1038"/>
      <c r="AE30" s="1042" t="s">
        <v>390</v>
      </c>
      <c r="AF30" s="1042"/>
      <c r="AG30" s="1042"/>
      <c r="AH30" s="1042"/>
      <c r="AI30" s="1042" t="s">
        <v>412</v>
      </c>
      <c r="AJ30" s="1042"/>
      <c r="AK30" s="1042"/>
      <c r="AL30" s="565"/>
      <c r="AM30" s="1042" t="s">
        <v>509</v>
      </c>
      <c r="AN30" s="1042"/>
      <c r="AO30" s="1042"/>
      <c r="AP30" s="565"/>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33"/>
      <c r="Z31" s="1034"/>
      <c r="AA31" s="1035"/>
      <c r="AB31" s="1039"/>
      <c r="AC31" s="1040"/>
      <c r="AD31" s="1041"/>
      <c r="AE31" s="927"/>
      <c r="AF31" s="927"/>
      <c r="AG31" s="927"/>
      <c r="AH31" s="927"/>
      <c r="AI31" s="927"/>
      <c r="AJ31" s="927"/>
      <c r="AK31" s="927"/>
      <c r="AL31" s="413"/>
      <c r="AM31" s="927"/>
      <c r="AN31" s="927"/>
      <c r="AO31" s="927"/>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72"/>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6"/>
      <c r="AC32" s="1031"/>
      <c r="AD32" s="1031"/>
      <c r="AE32" s="218"/>
      <c r="AF32" s="219"/>
      <c r="AG32" s="219"/>
      <c r="AH32" s="219"/>
      <c r="AI32" s="218"/>
      <c r="AJ32" s="219"/>
      <c r="AK32" s="219"/>
      <c r="AL32" s="219"/>
      <c r="AM32" s="218"/>
      <c r="AN32" s="219"/>
      <c r="AO32" s="219"/>
      <c r="AP32" s="219"/>
      <c r="AQ32" s="342"/>
      <c r="AR32" s="208"/>
      <c r="AS32" s="208"/>
      <c r="AT32" s="343"/>
      <c r="AU32" s="219"/>
      <c r="AV32" s="219"/>
      <c r="AW32" s="219"/>
      <c r="AX32" s="221"/>
      <c r="AY32" s="34">
        <f t="shared" ref="AY32:AY36" si="4">$AY$30</f>
        <v>0</v>
      </c>
    </row>
    <row r="33" spans="1:51"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52" t="s">
        <v>54</v>
      </c>
      <c r="Z33" s="1024"/>
      <c r="AA33" s="1025"/>
      <c r="AB33" s="528"/>
      <c r="AC33" s="1030"/>
      <c r="AD33" s="1030"/>
      <c r="AE33" s="218"/>
      <c r="AF33" s="219"/>
      <c r="AG33" s="219"/>
      <c r="AH33" s="219"/>
      <c r="AI33" s="218"/>
      <c r="AJ33" s="219"/>
      <c r="AK33" s="219"/>
      <c r="AL33" s="219"/>
      <c r="AM33" s="218"/>
      <c r="AN33" s="219"/>
      <c r="AO33" s="219"/>
      <c r="AP33" s="219"/>
      <c r="AQ33" s="342"/>
      <c r="AR33" s="208"/>
      <c r="AS33" s="208"/>
      <c r="AT33" s="343"/>
      <c r="AU33" s="219"/>
      <c r="AV33" s="219"/>
      <c r="AW33" s="219"/>
      <c r="AX33" s="221"/>
      <c r="AY33" s="34">
        <f t="shared" si="4"/>
        <v>0</v>
      </c>
    </row>
    <row r="34" spans="1:51"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180</v>
      </c>
      <c r="AC34" s="1026"/>
      <c r="AD34" s="1026"/>
      <c r="AE34" s="218"/>
      <c r="AF34" s="219"/>
      <c r="AG34" s="219"/>
      <c r="AH34" s="219"/>
      <c r="AI34" s="218"/>
      <c r="AJ34" s="219"/>
      <c r="AK34" s="219"/>
      <c r="AL34" s="219"/>
      <c r="AM34" s="218"/>
      <c r="AN34" s="219"/>
      <c r="AO34" s="219"/>
      <c r="AP34" s="219"/>
      <c r="AQ34" s="342"/>
      <c r="AR34" s="208"/>
      <c r="AS34" s="208"/>
      <c r="AT34" s="343"/>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32"/>
      <c r="Z37" s="834"/>
      <c r="AA37" s="835"/>
      <c r="AB37" s="1036" t="s">
        <v>11</v>
      </c>
      <c r="AC37" s="1037"/>
      <c r="AD37" s="1038"/>
      <c r="AE37" s="1042" t="s">
        <v>390</v>
      </c>
      <c r="AF37" s="1042"/>
      <c r="AG37" s="1042"/>
      <c r="AH37" s="1042"/>
      <c r="AI37" s="1042" t="s">
        <v>412</v>
      </c>
      <c r="AJ37" s="1042"/>
      <c r="AK37" s="1042"/>
      <c r="AL37" s="565"/>
      <c r="AM37" s="1042" t="s">
        <v>509</v>
      </c>
      <c r="AN37" s="1042"/>
      <c r="AO37" s="1042"/>
      <c r="AP37" s="565"/>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33"/>
      <c r="Z38" s="1034"/>
      <c r="AA38" s="1035"/>
      <c r="AB38" s="1039"/>
      <c r="AC38" s="1040"/>
      <c r="AD38" s="1041"/>
      <c r="AE38" s="927"/>
      <c r="AF38" s="927"/>
      <c r="AG38" s="927"/>
      <c r="AH38" s="927"/>
      <c r="AI38" s="927"/>
      <c r="AJ38" s="927"/>
      <c r="AK38" s="927"/>
      <c r="AL38" s="413"/>
      <c r="AM38" s="927"/>
      <c r="AN38" s="927"/>
      <c r="AO38" s="927"/>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72"/>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6"/>
      <c r="AC39" s="1031"/>
      <c r="AD39" s="1031"/>
      <c r="AE39" s="218"/>
      <c r="AF39" s="219"/>
      <c r="AG39" s="219"/>
      <c r="AH39" s="219"/>
      <c r="AI39" s="218"/>
      <c r="AJ39" s="219"/>
      <c r="AK39" s="219"/>
      <c r="AL39" s="219"/>
      <c r="AM39" s="218"/>
      <c r="AN39" s="219"/>
      <c r="AO39" s="219"/>
      <c r="AP39" s="219"/>
      <c r="AQ39" s="342"/>
      <c r="AR39" s="208"/>
      <c r="AS39" s="208"/>
      <c r="AT39" s="343"/>
      <c r="AU39" s="219"/>
      <c r="AV39" s="219"/>
      <c r="AW39" s="219"/>
      <c r="AX39" s="221"/>
      <c r="AY39" s="34">
        <f t="shared" ref="AY39:AY43" si="5">$AY$37</f>
        <v>0</v>
      </c>
    </row>
    <row r="40" spans="1:51"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52" t="s">
        <v>54</v>
      </c>
      <c r="Z40" s="1024"/>
      <c r="AA40" s="1025"/>
      <c r="AB40" s="528"/>
      <c r="AC40" s="1030"/>
      <c r="AD40" s="1030"/>
      <c r="AE40" s="218"/>
      <c r="AF40" s="219"/>
      <c r="AG40" s="219"/>
      <c r="AH40" s="219"/>
      <c r="AI40" s="218"/>
      <c r="AJ40" s="219"/>
      <c r="AK40" s="219"/>
      <c r="AL40" s="219"/>
      <c r="AM40" s="218"/>
      <c r="AN40" s="219"/>
      <c r="AO40" s="219"/>
      <c r="AP40" s="219"/>
      <c r="AQ40" s="342"/>
      <c r="AR40" s="208"/>
      <c r="AS40" s="208"/>
      <c r="AT40" s="343"/>
      <c r="AU40" s="219"/>
      <c r="AV40" s="219"/>
      <c r="AW40" s="219"/>
      <c r="AX40" s="221"/>
      <c r="AY40" s="34">
        <f t="shared" si="5"/>
        <v>0</v>
      </c>
    </row>
    <row r="41" spans="1:51"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180</v>
      </c>
      <c r="AC41" s="1026"/>
      <c r="AD41" s="1026"/>
      <c r="AE41" s="218"/>
      <c r="AF41" s="219"/>
      <c r="AG41" s="219"/>
      <c r="AH41" s="219"/>
      <c r="AI41" s="218"/>
      <c r="AJ41" s="219"/>
      <c r="AK41" s="219"/>
      <c r="AL41" s="219"/>
      <c r="AM41" s="218"/>
      <c r="AN41" s="219"/>
      <c r="AO41" s="219"/>
      <c r="AP41" s="219"/>
      <c r="AQ41" s="342"/>
      <c r="AR41" s="208"/>
      <c r="AS41" s="208"/>
      <c r="AT41" s="343"/>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32"/>
      <c r="Z44" s="834"/>
      <c r="AA44" s="835"/>
      <c r="AB44" s="1036" t="s">
        <v>11</v>
      </c>
      <c r="AC44" s="1037"/>
      <c r="AD44" s="1038"/>
      <c r="AE44" s="1042" t="s">
        <v>390</v>
      </c>
      <c r="AF44" s="1042"/>
      <c r="AG44" s="1042"/>
      <c r="AH44" s="1042"/>
      <c r="AI44" s="1042" t="s">
        <v>412</v>
      </c>
      <c r="AJ44" s="1042"/>
      <c r="AK44" s="1042"/>
      <c r="AL44" s="565"/>
      <c r="AM44" s="1042" t="s">
        <v>509</v>
      </c>
      <c r="AN44" s="1042"/>
      <c r="AO44" s="1042"/>
      <c r="AP44" s="565"/>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33"/>
      <c r="Z45" s="1034"/>
      <c r="AA45" s="1035"/>
      <c r="AB45" s="1039"/>
      <c r="AC45" s="1040"/>
      <c r="AD45" s="1041"/>
      <c r="AE45" s="927"/>
      <c r="AF45" s="927"/>
      <c r="AG45" s="927"/>
      <c r="AH45" s="927"/>
      <c r="AI45" s="927"/>
      <c r="AJ45" s="927"/>
      <c r="AK45" s="927"/>
      <c r="AL45" s="413"/>
      <c r="AM45" s="927"/>
      <c r="AN45" s="927"/>
      <c r="AO45" s="927"/>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72"/>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6"/>
      <c r="AC46" s="1031"/>
      <c r="AD46" s="1031"/>
      <c r="AE46" s="218"/>
      <c r="AF46" s="219"/>
      <c r="AG46" s="219"/>
      <c r="AH46" s="219"/>
      <c r="AI46" s="218"/>
      <c r="AJ46" s="219"/>
      <c r="AK46" s="219"/>
      <c r="AL46" s="219"/>
      <c r="AM46" s="218"/>
      <c r="AN46" s="219"/>
      <c r="AO46" s="219"/>
      <c r="AP46" s="219"/>
      <c r="AQ46" s="342"/>
      <c r="AR46" s="208"/>
      <c r="AS46" s="208"/>
      <c r="AT46" s="343"/>
      <c r="AU46" s="219"/>
      <c r="AV46" s="219"/>
      <c r="AW46" s="219"/>
      <c r="AX46" s="221"/>
      <c r="AY46" s="34">
        <f t="shared" ref="AY46:AY50" si="6">$AY$44</f>
        <v>0</v>
      </c>
    </row>
    <row r="47" spans="1:51"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52" t="s">
        <v>54</v>
      </c>
      <c r="Z47" s="1024"/>
      <c r="AA47" s="1025"/>
      <c r="AB47" s="528"/>
      <c r="AC47" s="1030"/>
      <c r="AD47" s="1030"/>
      <c r="AE47" s="218"/>
      <c r="AF47" s="219"/>
      <c r="AG47" s="219"/>
      <c r="AH47" s="219"/>
      <c r="AI47" s="218"/>
      <c r="AJ47" s="219"/>
      <c r="AK47" s="219"/>
      <c r="AL47" s="219"/>
      <c r="AM47" s="218"/>
      <c r="AN47" s="219"/>
      <c r="AO47" s="219"/>
      <c r="AP47" s="219"/>
      <c r="AQ47" s="342"/>
      <c r="AR47" s="208"/>
      <c r="AS47" s="208"/>
      <c r="AT47" s="343"/>
      <c r="AU47" s="219"/>
      <c r="AV47" s="219"/>
      <c r="AW47" s="219"/>
      <c r="AX47" s="221"/>
      <c r="AY47" s="34">
        <f t="shared" si="6"/>
        <v>0</v>
      </c>
    </row>
    <row r="48" spans="1:51"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180</v>
      </c>
      <c r="AC48" s="1026"/>
      <c r="AD48" s="1026"/>
      <c r="AE48" s="218"/>
      <c r="AF48" s="219"/>
      <c r="AG48" s="219"/>
      <c r="AH48" s="219"/>
      <c r="AI48" s="218"/>
      <c r="AJ48" s="219"/>
      <c r="AK48" s="219"/>
      <c r="AL48" s="219"/>
      <c r="AM48" s="218"/>
      <c r="AN48" s="219"/>
      <c r="AO48" s="219"/>
      <c r="AP48" s="219"/>
      <c r="AQ48" s="342"/>
      <c r="AR48" s="208"/>
      <c r="AS48" s="208"/>
      <c r="AT48" s="343"/>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32"/>
      <c r="Z51" s="834"/>
      <c r="AA51" s="835"/>
      <c r="AB51" s="565" t="s">
        <v>11</v>
      </c>
      <c r="AC51" s="1037"/>
      <c r="AD51" s="1038"/>
      <c r="AE51" s="1042" t="s">
        <v>390</v>
      </c>
      <c r="AF51" s="1042"/>
      <c r="AG51" s="1042"/>
      <c r="AH51" s="1042"/>
      <c r="AI51" s="1042" t="s">
        <v>412</v>
      </c>
      <c r="AJ51" s="1042"/>
      <c r="AK51" s="1042"/>
      <c r="AL51" s="565"/>
      <c r="AM51" s="1042" t="s">
        <v>509</v>
      </c>
      <c r="AN51" s="1042"/>
      <c r="AO51" s="1042"/>
      <c r="AP51" s="565"/>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33"/>
      <c r="Z52" s="1034"/>
      <c r="AA52" s="1035"/>
      <c r="AB52" s="1039"/>
      <c r="AC52" s="1040"/>
      <c r="AD52" s="1041"/>
      <c r="AE52" s="927"/>
      <c r="AF52" s="927"/>
      <c r="AG52" s="927"/>
      <c r="AH52" s="927"/>
      <c r="AI52" s="927"/>
      <c r="AJ52" s="927"/>
      <c r="AK52" s="927"/>
      <c r="AL52" s="413"/>
      <c r="AM52" s="927"/>
      <c r="AN52" s="927"/>
      <c r="AO52" s="927"/>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72"/>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6"/>
      <c r="AC53" s="1031"/>
      <c r="AD53" s="1031"/>
      <c r="AE53" s="218"/>
      <c r="AF53" s="219"/>
      <c r="AG53" s="219"/>
      <c r="AH53" s="219"/>
      <c r="AI53" s="218"/>
      <c r="AJ53" s="219"/>
      <c r="AK53" s="219"/>
      <c r="AL53" s="219"/>
      <c r="AM53" s="218"/>
      <c r="AN53" s="219"/>
      <c r="AO53" s="219"/>
      <c r="AP53" s="219"/>
      <c r="AQ53" s="342"/>
      <c r="AR53" s="208"/>
      <c r="AS53" s="208"/>
      <c r="AT53" s="343"/>
      <c r="AU53" s="219"/>
      <c r="AV53" s="219"/>
      <c r="AW53" s="219"/>
      <c r="AX53" s="221"/>
      <c r="AY53" s="34">
        <f t="shared" ref="AY53:AY57" si="7">$AY$51</f>
        <v>0</v>
      </c>
    </row>
    <row r="54" spans="1:51"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52" t="s">
        <v>54</v>
      </c>
      <c r="Z54" s="1024"/>
      <c r="AA54" s="1025"/>
      <c r="AB54" s="528"/>
      <c r="AC54" s="1030"/>
      <c r="AD54" s="1030"/>
      <c r="AE54" s="218"/>
      <c r="AF54" s="219"/>
      <c r="AG54" s="219"/>
      <c r="AH54" s="219"/>
      <c r="AI54" s="218"/>
      <c r="AJ54" s="219"/>
      <c r="AK54" s="219"/>
      <c r="AL54" s="219"/>
      <c r="AM54" s="218"/>
      <c r="AN54" s="219"/>
      <c r="AO54" s="219"/>
      <c r="AP54" s="219"/>
      <c r="AQ54" s="342"/>
      <c r="AR54" s="208"/>
      <c r="AS54" s="208"/>
      <c r="AT54" s="343"/>
      <c r="AU54" s="219"/>
      <c r="AV54" s="219"/>
      <c r="AW54" s="219"/>
      <c r="AX54" s="221"/>
      <c r="AY54" s="34">
        <f t="shared" si="7"/>
        <v>0</v>
      </c>
    </row>
    <row r="55" spans="1:51"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180</v>
      </c>
      <c r="AC55" s="1026"/>
      <c r="AD55" s="1026"/>
      <c r="AE55" s="218"/>
      <c r="AF55" s="219"/>
      <c r="AG55" s="219"/>
      <c r="AH55" s="219"/>
      <c r="AI55" s="218"/>
      <c r="AJ55" s="219"/>
      <c r="AK55" s="219"/>
      <c r="AL55" s="219"/>
      <c r="AM55" s="218"/>
      <c r="AN55" s="219"/>
      <c r="AO55" s="219"/>
      <c r="AP55" s="219"/>
      <c r="AQ55" s="342"/>
      <c r="AR55" s="208"/>
      <c r="AS55" s="208"/>
      <c r="AT55" s="343"/>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32"/>
      <c r="Z58" s="834"/>
      <c r="AA58" s="835"/>
      <c r="AB58" s="1036" t="s">
        <v>11</v>
      </c>
      <c r="AC58" s="1037"/>
      <c r="AD58" s="1038"/>
      <c r="AE58" s="1042" t="s">
        <v>390</v>
      </c>
      <c r="AF58" s="1042"/>
      <c r="AG58" s="1042"/>
      <c r="AH58" s="1042"/>
      <c r="AI58" s="1042" t="s">
        <v>412</v>
      </c>
      <c r="AJ58" s="1042"/>
      <c r="AK58" s="1042"/>
      <c r="AL58" s="565"/>
      <c r="AM58" s="1042" t="s">
        <v>509</v>
      </c>
      <c r="AN58" s="1042"/>
      <c r="AO58" s="1042"/>
      <c r="AP58" s="565"/>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33"/>
      <c r="Z59" s="1034"/>
      <c r="AA59" s="1035"/>
      <c r="AB59" s="1039"/>
      <c r="AC59" s="1040"/>
      <c r="AD59" s="1041"/>
      <c r="AE59" s="927"/>
      <c r="AF59" s="927"/>
      <c r="AG59" s="927"/>
      <c r="AH59" s="927"/>
      <c r="AI59" s="927"/>
      <c r="AJ59" s="927"/>
      <c r="AK59" s="927"/>
      <c r="AL59" s="413"/>
      <c r="AM59" s="927"/>
      <c r="AN59" s="927"/>
      <c r="AO59" s="927"/>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72"/>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6"/>
      <c r="AC60" s="1031"/>
      <c r="AD60" s="1031"/>
      <c r="AE60" s="218"/>
      <c r="AF60" s="219"/>
      <c r="AG60" s="219"/>
      <c r="AH60" s="219"/>
      <c r="AI60" s="218"/>
      <c r="AJ60" s="219"/>
      <c r="AK60" s="219"/>
      <c r="AL60" s="219"/>
      <c r="AM60" s="218"/>
      <c r="AN60" s="219"/>
      <c r="AO60" s="219"/>
      <c r="AP60" s="219"/>
      <c r="AQ60" s="342"/>
      <c r="AR60" s="208"/>
      <c r="AS60" s="208"/>
      <c r="AT60" s="343"/>
      <c r="AU60" s="219"/>
      <c r="AV60" s="219"/>
      <c r="AW60" s="219"/>
      <c r="AX60" s="221"/>
      <c r="AY60" s="34">
        <f t="shared" ref="AY60:AY64" si="8">$AY$58</f>
        <v>0</v>
      </c>
    </row>
    <row r="61" spans="1:51"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52" t="s">
        <v>54</v>
      </c>
      <c r="Z61" s="1024"/>
      <c r="AA61" s="1025"/>
      <c r="AB61" s="528"/>
      <c r="AC61" s="1030"/>
      <c r="AD61" s="1030"/>
      <c r="AE61" s="218"/>
      <c r="AF61" s="219"/>
      <c r="AG61" s="219"/>
      <c r="AH61" s="219"/>
      <c r="AI61" s="218"/>
      <c r="AJ61" s="219"/>
      <c r="AK61" s="219"/>
      <c r="AL61" s="219"/>
      <c r="AM61" s="218"/>
      <c r="AN61" s="219"/>
      <c r="AO61" s="219"/>
      <c r="AP61" s="219"/>
      <c r="AQ61" s="342"/>
      <c r="AR61" s="208"/>
      <c r="AS61" s="208"/>
      <c r="AT61" s="343"/>
      <c r="AU61" s="219"/>
      <c r="AV61" s="219"/>
      <c r="AW61" s="219"/>
      <c r="AX61" s="221"/>
      <c r="AY61" s="34">
        <f t="shared" si="8"/>
        <v>0</v>
      </c>
    </row>
    <row r="62" spans="1:51"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180</v>
      </c>
      <c r="AC62" s="1026"/>
      <c r="AD62" s="1026"/>
      <c r="AE62" s="218"/>
      <c r="AF62" s="219"/>
      <c r="AG62" s="219"/>
      <c r="AH62" s="219"/>
      <c r="AI62" s="218"/>
      <c r="AJ62" s="219"/>
      <c r="AK62" s="219"/>
      <c r="AL62" s="219"/>
      <c r="AM62" s="218"/>
      <c r="AN62" s="219"/>
      <c r="AO62" s="219"/>
      <c r="AP62" s="219"/>
      <c r="AQ62" s="342"/>
      <c r="AR62" s="208"/>
      <c r="AS62" s="208"/>
      <c r="AT62" s="343"/>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32"/>
      <c r="Z65" s="834"/>
      <c r="AA65" s="835"/>
      <c r="AB65" s="1036" t="s">
        <v>11</v>
      </c>
      <c r="AC65" s="1037"/>
      <c r="AD65" s="1038"/>
      <c r="AE65" s="1042" t="s">
        <v>390</v>
      </c>
      <c r="AF65" s="1042"/>
      <c r="AG65" s="1042"/>
      <c r="AH65" s="1042"/>
      <c r="AI65" s="1042" t="s">
        <v>412</v>
      </c>
      <c r="AJ65" s="1042"/>
      <c r="AK65" s="1042"/>
      <c r="AL65" s="565"/>
      <c r="AM65" s="1042" t="s">
        <v>509</v>
      </c>
      <c r="AN65" s="1042"/>
      <c r="AO65" s="1042"/>
      <c r="AP65" s="565"/>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33"/>
      <c r="Z66" s="1034"/>
      <c r="AA66" s="1035"/>
      <c r="AB66" s="1039"/>
      <c r="AC66" s="1040"/>
      <c r="AD66" s="1041"/>
      <c r="AE66" s="927"/>
      <c r="AF66" s="927"/>
      <c r="AG66" s="927"/>
      <c r="AH66" s="927"/>
      <c r="AI66" s="927"/>
      <c r="AJ66" s="927"/>
      <c r="AK66" s="927"/>
      <c r="AL66" s="413"/>
      <c r="AM66" s="927"/>
      <c r="AN66" s="927"/>
      <c r="AO66" s="927"/>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72"/>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6"/>
      <c r="AC67" s="1031"/>
      <c r="AD67" s="1031"/>
      <c r="AE67" s="218"/>
      <c r="AF67" s="219"/>
      <c r="AG67" s="219"/>
      <c r="AH67" s="219"/>
      <c r="AI67" s="218"/>
      <c r="AJ67" s="219"/>
      <c r="AK67" s="219"/>
      <c r="AL67" s="219"/>
      <c r="AM67" s="218"/>
      <c r="AN67" s="219"/>
      <c r="AO67" s="219"/>
      <c r="AP67" s="219"/>
      <c r="AQ67" s="342"/>
      <c r="AR67" s="208"/>
      <c r="AS67" s="208"/>
      <c r="AT67" s="343"/>
      <c r="AU67" s="219"/>
      <c r="AV67" s="219"/>
      <c r="AW67" s="219"/>
      <c r="AX67" s="221"/>
      <c r="AY67" s="34">
        <f t="shared" ref="AY67:AY71" si="9">$AY$65</f>
        <v>0</v>
      </c>
    </row>
    <row r="68" spans="1:51"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52" t="s">
        <v>54</v>
      </c>
      <c r="Z68" s="1024"/>
      <c r="AA68" s="1025"/>
      <c r="AB68" s="528"/>
      <c r="AC68" s="1030"/>
      <c r="AD68" s="1030"/>
      <c r="AE68" s="218"/>
      <c r="AF68" s="219"/>
      <c r="AG68" s="219"/>
      <c r="AH68" s="219"/>
      <c r="AI68" s="218"/>
      <c r="AJ68" s="219"/>
      <c r="AK68" s="219"/>
      <c r="AL68" s="219"/>
      <c r="AM68" s="218"/>
      <c r="AN68" s="219"/>
      <c r="AO68" s="219"/>
      <c r="AP68" s="219"/>
      <c r="AQ68" s="342"/>
      <c r="AR68" s="208"/>
      <c r="AS68" s="208"/>
      <c r="AT68" s="343"/>
      <c r="AU68" s="219"/>
      <c r="AV68" s="219"/>
      <c r="AW68" s="219"/>
      <c r="AX68" s="221"/>
      <c r="AY68" s="34">
        <f t="shared" si="9"/>
        <v>0</v>
      </c>
    </row>
    <row r="69" spans="1:51"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52" t="s">
        <v>13</v>
      </c>
      <c r="Z69" s="1024"/>
      <c r="AA69" s="1025"/>
      <c r="AB69" s="564" t="s">
        <v>180</v>
      </c>
      <c r="AC69" s="370"/>
      <c r="AD69" s="370"/>
      <c r="AE69" s="218"/>
      <c r="AF69" s="219"/>
      <c r="AG69" s="219"/>
      <c r="AH69" s="219"/>
      <c r="AI69" s="218"/>
      <c r="AJ69" s="219"/>
      <c r="AK69" s="219"/>
      <c r="AL69" s="219"/>
      <c r="AM69" s="218"/>
      <c r="AN69" s="219"/>
      <c r="AO69" s="219"/>
      <c r="AP69" s="219"/>
      <c r="AQ69" s="342"/>
      <c r="AR69" s="208"/>
      <c r="AS69" s="208"/>
      <c r="AT69" s="343"/>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604" t="s">
        <v>366</v>
      </c>
      <c r="H2" s="605"/>
      <c r="I2" s="605"/>
      <c r="J2" s="605"/>
      <c r="K2" s="605"/>
      <c r="L2" s="605"/>
      <c r="M2" s="605"/>
      <c r="N2" s="605"/>
      <c r="O2" s="605"/>
      <c r="P2" s="605"/>
      <c r="Q2" s="605"/>
      <c r="R2" s="605"/>
      <c r="S2" s="605"/>
      <c r="T2" s="605"/>
      <c r="U2" s="605"/>
      <c r="V2" s="605"/>
      <c r="W2" s="605"/>
      <c r="X2" s="605"/>
      <c r="Y2" s="605"/>
      <c r="Z2" s="605"/>
      <c r="AA2" s="605"/>
      <c r="AB2" s="606"/>
      <c r="AC2" s="604" t="s">
        <v>368</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20" t="s">
        <v>17</v>
      </c>
      <c r="H3" s="682"/>
      <c r="I3" s="682"/>
      <c r="J3" s="682"/>
      <c r="K3" s="682"/>
      <c r="L3" s="681" t="s">
        <v>18</v>
      </c>
      <c r="M3" s="682"/>
      <c r="N3" s="682"/>
      <c r="O3" s="682"/>
      <c r="P3" s="682"/>
      <c r="Q3" s="682"/>
      <c r="R3" s="682"/>
      <c r="S3" s="682"/>
      <c r="T3" s="682"/>
      <c r="U3" s="682"/>
      <c r="V3" s="682"/>
      <c r="W3" s="682"/>
      <c r="X3" s="683"/>
      <c r="Y3" s="666" t="s">
        <v>19</v>
      </c>
      <c r="Z3" s="667"/>
      <c r="AA3" s="667"/>
      <c r="AB3" s="812"/>
      <c r="AC3" s="820" t="s">
        <v>17</v>
      </c>
      <c r="AD3" s="682"/>
      <c r="AE3" s="682"/>
      <c r="AF3" s="682"/>
      <c r="AG3" s="682"/>
      <c r="AH3" s="681" t="s">
        <v>18</v>
      </c>
      <c r="AI3" s="682"/>
      <c r="AJ3" s="682"/>
      <c r="AK3" s="682"/>
      <c r="AL3" s="682"/>
      <c r="AM3" s="682"/>
      <c r="AN3" s="682"/>
      <c r="AO3" s="682"/>
      <c r="AP3" s="682"/>
      <c r="AQ3" s="682"/>
      <c r="AR3" s="682"/>
      <c r="AS3" s="682"/>
      <c r="AT3" s="683"/>
      <c r="AU3" s="666" t="s">
        <v>19</v>
      </c>
      <c r="AV3" s="667"/>
      <c r="AW3" s="667"/>
      <c r="AX3" s="668"/>
      <c r="AY3" s="34">
        <f>$AY$2</f>
        <v>0</v>
      </c>
    </row>
    <row r="4" spans="1:51" ht="24.75" customHeight="1" x14ac:dyDescent="0.15">
      <c r="A4" s="1055"/>
      <c r="B4" s="1056"/>
      <c r="C4" s="1056"/>
      <c r="D4" s="1056"/>
      <c r="E4" s="1056"/>
      <c r="F4" s="1057"/>
      <c r="G4" s="684"/>
      <c r="H4" s="843"/>
      <c r="I4" s="843"/>
      <c r="J4" s="843"/>
      <c r="K4" s="844"/>
      <c r="L4" s="840"/>
      <c r="M4" s="841"/>
      <c r="N4" s="841"/>
      <c r="O4" s="841"/>
      <c r="P4" s="841"/>
      <c r="Q4" s="841"/>
      <c r="R4" s="841"/>
      <c r="S4" s="841"/>
      <c r="T4" s="841"/>
      <c r="U4" s="841"/>
      <c r="V4" s="841"/>
      <c r="W4" s="841"/>
      <c r="X4" s="842"/>
      <c r="Y4" s="388"/>
      <c r="Z4" s="389"/>
      <c r="AA4" s="389"/>
      <c r="AB4" s="816"/>
      <c r="AC4" s="684"/>
      <c r="AD4" s="843"/>
      <c r="AE4" s="843"/>
      <c r="AF4" s="843"/>
      <c r="AG4" s="844"/>
      <c r="AH4" s="840"/>
      <c r="AI4" s="841"/>
      <c r="AJ4" s="841"/>
      <c r="AK4" s="841"/>
      <c r="AL4" s="841"/>
      <c r="AM4" s="841"/>
      <c r="AN4" s="841"/>
      <c r="AO4" s="841"/>
      <c r="AP4" s="841"/>
      <c r="AQ4" s="841"/>
      <c r="AR4" s="841"/>
      <c r="AS4" s="841"/>
      <c r="AT4" s="842"/>
      <c r="AU4" s="388"/>
      <c r="AV4" s="389"/>
      <c r="AW4" s="389"/>
      <c r="AX4" s="390"/>
      <c r="AY4" s="34">
        <f t="shared" ref="AY4:AY14" si="0">$AY$2</f>
        <v>0</v>
      </c>
    </row>
    <row r="5" spans="1:51"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3"/>
      <c r="AC5" s="615"/>
      <c r="AD5" s="616"/>
      <c r="AE5" s="616"/>
      <c r="AF5" s="616"/>
      <c r="AG5" s="617"/>
      <c r="AH5" s="607"/>
      <c r="AI5" s="608"/>
      <c r="AJ5" s="608"/>
      <c r="AK5" s="608"/>
      <c r="AL5" s="608"/>
      <c r="AM5" s="608"/>
      <c r="AN5" s="608"/>
      <c r="AO5" s="608"/>
      <c r="AP5" s="608"/>
      <c r="AQ5" s="608"/>
      <c r="AR5" s="608"/>
      <c r="AS5" s="608"/>
      <c r="AT5" s="609"/>
      <c r="AU5" s="610"/>
      <c r="AV5" s="611"/>
      <c r="AW5" s="611"/>
      <c r="AX5" s="612"/>
      <c r="AY5" s="34">
        <f t="shared" si="0"/>
        <v>0</v>
      </c>
    </row>
    <row r="6" spans="1:51"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3"/>
      <c r="AC6" s="615"/>
      <c r="AD6" s="616"/>
      <c r="AE6" s="616"/>
      <c r="AF6" s="616"/>
      <c r="AG6" s="617"/>
      <c r="AH6" s="607"/>
      <c r="AI6" s="608"/>
      <c r="AJ6" s="608"/>
      <c r="AK6" s="608"/>
      <c r="AL6" s="608"/>
      <c r="AM6" s="608"/>
      <c r="AN6" s="608"/>
      <c r="AO6" s="608"/>
      <c r="AP6" s="608"/>
      <c r="AQ6" s="608"/>
      <c r="AR6" s="608"/>
      <c r="AS6" s="608"/>
      <c r="AT6" s="609"/>
      <c r="AU6" s="610"/>
      <c r="AV6" s="611"/>
      <c r="AW6" s="611"/>
      <c r="AX6" s="612"/>
      <c r="AY6" s="34">
        <f t="shared" si="0"/>
        <v>0</v>
      </c>
    </row>
    <row r="7" spans="1:51"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3"/>
      <c r="AC7" s="615"/>
      <c r="AD7" s="616"/>
      <c r="AE7" s="616"/>
      <c r="AF7" s="616"/>
      <c r="AG7" s="617"/>
      <c r="AH7" s="607"/>
      <c r="AI7" s="608"/>
      <c r="AJ7" s="608"/>
      <c r="AK7" s="608"/>
      <c r="AL7" s="608"/>
      <c r="AM7" s="608"/>
      <c r="AN7" s="608"/>
      <c r="AO7" s="608"/>
      <c r="AP7" s="608"/>
      <c r="AQ7" s="608"/>
      <c r="AR7" s="608"/>
      <c r="AS7" s="608"/>
      <c r="AT7" s="609"/>
      <c r="AU7" s="610"/>
      <c r="AV7" s="611"/>
      <c r="AW7" s="611"/>
      <c r="AX7" s="612"/>
      <c r="AY7" s="34">
        <f t="shared" si="0"/>
        <v>0</v>
      </c>
    </row>
    <row r="8" spans="1:51"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3"/>
      <c r="AC8" s="615"/>
      <c r="AD8" s="616"/>
      <c r="AE8" s="616"/>
      <c r="AF8" s="616"/>
      <c r="AG8" s="617"/>
      <c r="AH8" s="607"/>
      <c r="AI8" s="608"/>
      <c r="AJ8" s="608"/>
      <c r="AK8" s="608"/>
      <c r="AL8" s="608"/>
      <c r="AM8" s="608"/>
      <c r="AN8" s="608"/>
      <c r="AO8" s="608"/>
      <c r="AP8" s="608"/>
      <c r="AQ8" s="608"/>
      <c r="AR8" s="608"/>
      <c r="AS8" s="608"/>
      <c r="AT8" s="609"/>
      <c r="AU8" s="610"/>
      <c r="AV8" s="611"/>
      <c r="AW8" s="611"/>
      <c r="AX8" s="612"/>
      <c r="AY8" s="34">
        <f t="shared" si="0"/>
        <v>0</v>
      </c>
    </row>
    <row r="9" spans="1:51"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3"/>
      <c r="AC9" s="615"/>
      <c r="AD9" s="616"/>
      <c r="AE9" s="616"/>
      <c r="AF9" s="616"/>
      <c r="AG9" s="617"/>
      <c r="AH9" s="607"/>
      <c r="AI9" s="608"/>
      <c r="AJ9" s="608"/>
      <c r="AK9" s="608"/>
      <c r="AL9" s="608"/>
      <c r="AM9" s="608"/>
      <c r="AN9" s="608"/>
      <c r="AO9" s="608"/>
      <c r="AP9" s="608"/>
      <c r="AQ9" s="608"/>
      <c r="AR9" s="608"/>
      <c r="AS9" s="608"/>
      <c r="AT9" s="609"/>
      <c r="AU9" s="610"/>
      <c r="AV9" s="611"/>
      <c r="AW9" s="611"/>
      <c r="AX9" s="612"/>
      <c r="AY9" s="34">
        <f t="shared" si="0"/>
        <v>0</v>
      </c>
    </row>
    <row r="10" spans="1:51"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3"/>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c r="AY10" s="34">
        <f t="shared" si="0"/>
        <v>0</v>
      </c>
    </row>
    <row r="11" spans="1:51"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3"/>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c r="AY11" s="34">
        <f t="shared" si="0"/>
        <v>0</v>
      </c>
    </row>
    <row r="12" spans="1:51"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3"/>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c r="AY12" s="34">
        <f t="shared" si="0"/>
        <v>0</v>
      </c>
    </row>
    <row r="13" spans="1:51"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3"/>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c r="AY13" s="34">
        <f t="shared" si="0"/>
        <v>0</v>
      </c>
    </row>
    <row r="14" spans="1:51"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c r="AY14" s="34">
        <f t="shared" si="0"/>
        <v>0</v>
      </c>
    </row>
    <row r="15" spans="1:51" ht="30" customHeight="1" x14ac:dyDescent="0.15">
      <c r="A15" s="1055"/>
      <c r="B15" s="1056"/>
      <c r="C15" s="1056"/>
      <c r="D15" s="1056"/>
      <c r="E15" s="1056"/>
      <c r="F15" s="1057"/>
      <c r="G15" s="604" t="s">
        <v>268</v>
      </c>
      <c r="H15" s="605"/>
      <c r="I15" s="605"/>
      <c r="J15" s="605"/>
      <c r="K15" s="605"/>
      <c r="L15" s="605"/>
      <c r="M15" s="605"/>
      <c r="N15" s="605"/>
      <c r="O15" s="605"/>
      <c r="P15" s="605"/>
      <c r="Q15" s="605"/>
      <c r="R15" s="605"/>
      <c r="S15" s="605"/>
      <c r="T15" s="605"/>
      <c r="U15" s="605"/>
      <c r="V15" s="605"/>
      <c r="W15" s="605"/>
      <c r="X15" s="605"/>
      <c r="Y15" s="605"/>
      <c r="Z15" s="605"/>
      <c r="AA15" s="605"/>
      <c r="AB15" s="606"/>
      <c r="AC15" s="604" t="s">
        <v>269</v>
      </c>
      <c r="AD15" s="605"/>
      <c r="AE15" s="605"/>
      <c r="AF15" s="605"/>
      <c r="AG15" s="605"/>
      <c r="AH15" s="605"/>
      <c r="AI15" s="605"/>
      <c r="AJ15" s="605"/>
      <c r="AK15" s="605"/>
      <c r="AL15" s="605"/>
      <c r="AM15" s="605"/>
      <c r="AN15" s="605"/>
      <c r="AO15" s="605"/>
      <c r="AP15" s="605"/>
      <c r="AQ15" s="605"/>
      <c r="AR15" s="605"/>
      <c r="AS15" s="605"/>
      <c r="AT15" s="605"/>
      <c r="AU15" s="605"/>
      <c r="AV15" s="605"/>
      <c r="AW15" s="605"/>
      <c r="AX15" s="807"/>
      <c r="AY15">
        <f>COUNTA($G$17,$AC$17)</f>
        <v>0</v>
      </c>
    </row>
    <row r="16" spans="1:51" ht="25.5" customHeight="1" x14ac:dyDescent="0.15">
      <c r="A16" s="1055"/>
      <c r="B16" s="1056"/>
      <c r="C16" s="1056"/>
      <c r="D16" s="1056"/>
      <c r="E16" s="1056"/>
      <c r="F16" s="1057"/>
      <c r="G16" s="820" t="s">
        <v>17</v>
      </c>
      <c r="H16" s="682"/>
      <c r="I16" s="682"/>
      <c r="J16" s="682"/>
      <c r="K16" s="682"/>
      <c r="L16" s="681" t="s">
        <v>18</v>
      </c>
      <c r="M16" s="682"/>
      <c r="N16" s="682"/>
      <c r="O16" s="682"/>
      <c r="P16" s="682"/>
      <c r="Q16" s="682"/>
      <c r="R16" s="682"/>
      <c r="S16" s="682"/>
      <c r="T16" s="682"/>
      <c r="U16" s="682"/>
      <c r="V16" s="682"/>
      <c r="W16" s="682"/>
      <c r="X16" s="683"/>
      <c r="Y16" s="666" t="s">
        <v>19</v>
      </c>
      <c r="Z16" s="667"/>
      <c r="AA16" s="667"/>
      <c r="AB16" s="812"/>
      <c r="AC16" s="820" t="s">
        <v>17</v>
      </c>
      <c r="AD16" s="682"/>
      <c r="AE16" s="682"/>
      <c r="AF16" s="682"/>
      <c r="AG16" s="682"/>
      <c r="AH16" s="681" t="s">
        <v>18</v>
      </c>
      <c r="AI16" s="682"/>
      <c r="AJ16" s="682"/>
      <c r="AK16" s="682"/>
      <c r="AL16" s="682"/>
      <c r="AM16" s="682"/>
      <c r="AN16" s="682"/>
      <c r="AO16" s="682"/>
      <c r="AP16" s="682"/>
      <c r="AQ16" s="682"/>
      <c r="AR16" s="682"/>
      <c r="AS16" s="682"/>
      <c r="AT16" s="683"/>
      <c r="AU16" s="666" t="s">
        <v>19</v>
      </c>
      <c r="AV16" s="667"/>
      <c r="AW16" s="667"/>
      <c r="AX16" s="668"/>
      <c r="AY16" s="34">
        <f>$AY$15</f>
        <v>0</v>
      </c>
    </row>
    <row r="17" spans="1:51" ht="24.75" customHeight="1" x14ac:dyDescent="0.15">
      <c r="A17" s="1055"/>
      <c r="B17" s="1056"/>
      <c r="C17" s="1056"/>
      <c r="D17" s="1056"/>
      <c r="E17" s="1056"/>
      <c r="F17" s="1057"/>
      <c r="G17" s="684"/>
      <c r="H17" s="843"/>
      <c r="I17" s="843"/>
      <c r="J17" s="843"/>
      <c r="K17" s="844"/>
      <c r="L17" s="840"/>
      <c r="M17" s="841"/>
      <c r="N17" s="841"/>
      <c r="O17" s="841"/>
      <c r="P17" s="841"/>
      <c r="Q17" s="841"/>
      <c r="R17" s="841"/>
      <c r="S17" s="841"/>
      <c r="T17" s="841"/>
      <c r="U17" s="841"/>
      <c r="V17" s="841"/>
      <c r="W17" s="841"/>
      <c r="X17" s="842"/>
      <c r="Y17" s="388"/>
      <c r="Z17" s="389"/>
      <c r="AA17" s="389"/>
      <c r="AB17" s="816"/>
      <c r="AC17" s="684"/>
      <c r="AD17" s="843"/>
      <c r="AE17" s="843"/>
      <c r="AF17" s="843"/>
      <c r="AG17" s="844"/>
      <c r="AH17" s="840"/>
      <c r="AI17" s="841"/>
      <c r="AJ17" s="841"/>
      <c r="AK17" s="841"/>
      <c r="AL17" s="841"/>
      <c r="AM17" s="841"/>
      <c r="AN17" s="841"/>
      <c r="AO17" s="841"/>
      <c r="AP17" s="841"/>
      <c r="AQ17" s="841"/>
      <c r="AR17" s="841"/>
      <c r="AS17" s="841"/>
      <c r="AT17" s="842"/>
      <c r="AU17" s="388"/>
      <c r="AV17" s="389"/>
      <c r="AW17" s="389"/>
      <c r="AX17" s="390"/>
      <c r="AY17" s="34">
        <f t="shared" ref="AY17:AY27" si="1">$AY$15</f>
        <v>0</v>
      </c>
    </row>
    <row r="18" spans="1:51"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3"/>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c r="AY18" s="34">
        <f t="shared" si="1"/>
        <v>0</v>
      </c>
    </row>
    <row r="19" spans="1:51"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3"/>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c r="AY19" s="34">
        <f t="shared" si="1"/>
        <v>0</v>
      </c>
    </row>
    <row r="20" spans="1:51"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3"/>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c r="AY20" s="34">
        <f t="shared" si="1"/>
        <v>0</v>
      </c>
    </row>
    <row r="21" spans="1:51"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3"/>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c r="AY21" s="34">
        <f t="shared" si="1"/>
        <v>0</v>
      </c>
    </row>
    <row r="22" spans="1:51"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3"/>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c r="AY22" s="34">
        <f t="shared" si="1"/>
        <v>0</v>
      </c>
    </row>
    <row r="23" spans="1:51"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3"/>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c r="AY23" s="34">
        <f t="shared" si="1"/>
        <v>0</v>
      </c>
    </row>
    <row r="24" spans="1:51"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3"/>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c r="AY24" s="34">
        <f t="shared" si="1"/>
        <v>0</v>
      </c>
    </row>
    <row r="25" spans="1:51"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3"/>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c r="AY25" s="34">
        <f t="shared" si="1"/>
        <v>0</v>
      </c>
    </row>
    <row r="26" spans="1:51"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3"/>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c r="AY26" s="34">
        <f t="shared" si="1"/>
        <v>0</v>
      </c>
    </row>
    <row r="27" spans="1:51"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c r="AY27" s="34">
        <f t="shared" si="1"/>
        <v>0</v>
      </c>
    </row>
    <row r="28" spans="1:51" ht="30" customHeight="1" x14ac:dyDescent="0.15">
      <c r="A28" s="1055"/>
      <c r="B28" s="1056"/>
      <c r="C28" s="1056"/>
      <c r="D28" s="1056"/>
      <c r="E28" s="1056"/>
      <c r="F28" s="1057"/>
      <c r="G28" s="604" t="s">
        <v>267</v>
      </c>
      <c r="H28" s="605"/>
      <c r="I28" s="605"/>
      <c r="J28" s="605"/>
      <c r="K28" s="605"/>
      <c r="L28" s="605"/>
      <c r="M28" s="605"/>
      <c r="N28" s="605"/>
      <c r="O28" s="605"/>
      <c r="P28" s="605"/>
      <c r="Q28" s="605"/>
      <c r="R28" s="605"/>
      <c r="S28" s="605"/>
      <c r="T28" s="605"/>
      <c r="U28" s="605"/>
      <c r="V28" s="605"/>
      <c r="W28" s="605"/>
      <c r="X28" s="605"/>
      <c r="Y28" s="605"/>
      <c r="Z28" s="605"/>
      <c r="AA28" s="605"/>
      <c r="AB28" s="606"/>
      <c r="AC28" s="604" t="s">
        <v>270</v>
      </c>
      <c r="AD28" s="605"/>
      <c r="AE28" s="605"/>
      <c r="AF28" s="605"/>
      <c r="AG28" s="605"/>
      <c r="AH28" s="605"/>
      <c r="AI28" s="605"/>
      <c r="AJ28" s="605"/>
      <c r="AK28" s="605"/>
      <c r="AL28" s="605"/>
      <c r="AM28" s="605"/>
      <c r="AN28" s="605"/>
      <c r="AO28" s="605"/>
      <c r="AP28" s="605"/>
      <c r="AQ28" s="605"/>
      <c r="AR28" s="605"/>
      <c r="AS28" s="605"/>
      <c r="AT28" s="605"/>
      <c r="AU28" s="605"/>
      <c r="AV28" s="605"/>
      <c r="AW28" s="605"/>
      <c r="AX28" s="807"/>
      <c r="AY28">
        <f>COUNTA($G$30,$AC$30)</f>
        <v>0</v>
      </c>
    </row>
    <row r="29" spans="1:51" ht="24.75" customHeight="1" x14ac:dyDescent="0.15">
      <c r="A29" s="1055"/>
      <c r="B29" s="1056"/>
      <c r="C29" s="1056"/>
      <c r="D29" s="1056"/>
      <c r="E29" s="1056"/>
      <c r="F29" s="1057"/>
      <c r="G29" s="820" t="s">
        <v>17</v>
      </c>
      <c r="H29" s="682"/>
      <c r="I29" s="682"/>
      <c r="J29" s="682"/>
      <c r="K29" s="682"/>
      <c r="L29" s="681" t="s">
        <v>18</v>
      </c>
      <c r="M29" s="682"/>
      <c r="N29" s="682"/>
      <c r="O29" s="682"/>
      <c r="P29" s="682"/>
      <c r="Q29" s="682"/>
      <c r="R29" s="682"/>
      <c r="S29" s="682"/>
      <c r="T29" s="682"/>
      <c r="U29" s="682"/>
      <c r="V29" s="682"/>
      <c r="W29" s="682"/>
      <c r="X29" s="683"/>
      <c r="Y29" s="666" t="s">
        <v>19</v>
      </c>
      <c r="Z29" s="667"/>
      <c r="AA29" s="667"/>
      <c r="AB29" s="812"/>
      <c r="AC29" s="820" t="s">
        <v>17</v>
      </c>
      <c r="AD29" s="682"/>
      <c r="AE29" s="682"/>
      <c r="AF29" s="682"/>
      <c r="AG29" s="682"/>
      <c r="AH29" s="681" t="s">
        <v>18</v>
      </c>
      <c r="AI29" s="682"/>
      <c r="AJ29" s="682"/>
      <c r="AK29" s="682"/>
      <c r="AL29" s="682"/>
      <c r="AM29" s="682"/>
      <c r="AN29" s="682"/>
      <c r="AO29" s="682"/>
      <c r="AP29" s="682"/>
      <c r="AQ29" s="682"/>
      <c r="AR29" s="682"/>
      <c r="AS29" s="682"/>
      <c r="AT29" s="683"/>
      <c r="AU29" s="666" t="s">
        <v>19</v>
      </c>
      <c r="AV29" s="667"/>
      <c r="AW29" s="667"/>
      <c r="AX29" s="668"/>
      <c r="AY29" s="34">
        <f>$AY$28</f>
        <v>0</v>
      </c>
    </row>
    <row r="30" spans="1:51" ht="24.75" customHeight="1" x14ac:dyDescent="0.15">
      <c r="A30" s="1055"/>
      <c r="B30" s="1056"/>
      <c r="C30" s="1056"/>
      <c r="D30" s="1056"/>
      <c r="E30" s="1056"/>
      <c r="F30" s="1057"/>
      <c r="G30" s="684"/>
      <c r="H30" s="843"/>
      <c r="I30" s="843"/>
      <c r="J30" s="843"/>
      <c r="K30" s="844"/>
      <c r="L30" s="840"/>
      <c r="M30" s="841"/>
      <c r="N30" s="841"/>
      <c r="O30" s="841"/>
      <c r="P30" s="841"/>
      <c r="Q30" s="841"/>
      <c r="R30" s="841"/>
      <c r="S30" s="841"/>
      <c r="T30" s="841"/>
      <c r="U30" s="841"/>
      <c r="V30" s="841"/>
      <c r="W30" s="841"/>
      <c r="X30" s="842"/>
      <c r="Y30" s="388"/>
      <c r="Z30" s="389"/>
      <c r="AA30" s="389"/>
      <c r="AB30" s="816"/>
      <c r="AC30" s="684"/>
      <c r="AD30" s="843"/>
      <c r="AE30" s="843"/>
      <c r="AF30" s="843"/>
      <c r="AG30" s="844"/>
      <c r="AH30" s="840"/>
      <c r="AI30" s="841"/>
      <c r="AJ30" s="841"/>
      <c r="AK30" s="841"/>
      <c r="AL30" s="841"/>
      <c r="AM30" s="841"/>
      <c r="AN30" s="841"/>
      <c r="AO30" s="841"/>
      <c r="AP30" s="841"/>
      <c r="AQ30" s="841"/>
      <c r="AR30" s="841"/>
      <c r="AS30" s="841"/>
      <c r="AT30" s="842"/>
      <c r="AU30" s="388"/>
      <c r="AV30" s="389"/>
      <c r="AW30" s="389"/>
      <c r="AX30" s="390"/>
      <c r="AY30" s="34">
        <f t="shared" ref="AY30:AY40" si="2">$AY$28</f>
        <v>0</v>
      </c>
    </row>
    <row r="31" spans="1:51"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3"/>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c r="AY31" s="34">
        <f t="shared" si="2"/>
        <v>0</v>
      </c>
    </row>
    <row r="32" spans="1:51"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3"/>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c r="AY32" s="34">
        <f t="shared" si="2"/>
        <v>0</v>
      </c>
    </row>
    <row r="33" spans="1:51"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3"/>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c r="AY33" s="34">
        <f t="shared" si="2"/>
        <v>0</v>
      </c>
    </row>
    <row r="34" spans="1:51"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3"/>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c r="AY34" s="34">
        <f t="shared" si="2"/>
        <v>0</v>
      </c>
    </row>
    <row r="35" spans="1:51"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3"/>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c r="AY35" s="34">
        <f t="shared" si="2"/>
        <v>0</v>
      </c>
    </row>
    <row r="36" spans="1:51"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3"/>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c r="AY36" s="34">
        <f t="shared" si="2"/>
        <v>0</v>
      </c>
    </row>
    <row r="37" spans="1:51"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3"/>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c r="AY37" s="34">
        <f t="shared" si="2"/>
        <v>0</v>
      </c>
    </row>
    <row r="38" spans="1:51"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3"/>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c r="AY38" s="34">
        <f t="shared" si="2"/>
        <v>0</v>
      </c>
    </row>
    <row r="39" spans="1:51"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3"/>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c r="AY39" s="34">
        <f t="shared" si="2"/>
        <v>0</v>
      </c>
    </row>
    <row r="40" spans="1:51"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c r="AY40" s="34">
        <f t="shared" si="2"/>
        <v>0</v>
      </c>
    </row>
    <row r="41" spans="1:51" ht="30" customHeight="1" x14ac:dyDescent="0.15">
      <c r="A41" s="1055"/>
      <c r="B41" s="1056"/>
      <c r="C41" s="1056"/>
      <c r="D41" s="1056"/>
      <c r="E41" s="1056"/>
      <c r="F41" s="1057"/>
      <c r="G41" s="604" t="s">
        <v>315</v>
      </c>
      <c r="H41" s="605"/>
      <c r="I41" s="605"/>
      <c r="J41" s="605"/>
      <c r="K41" s="605"/>
      <c r="L41" s="605"/>
      <c r="M41" s="605"/>
      <c r="N41" s="605"/>
      <c r="O41" s="605"/>
      <c r="P41" s="605"/>
      <c r="Q41" s="605"/>
      <c r="R41" s="605"/>
      <c r="S41" s="605"/>
      <c r="T41" s="605"/>
      <c r="U41" s="605"/>
      <c r="V41" s="605"/>
      <c r="W41" s="605"/>
      <c r="X41" s="605"/>
      <c r="Y41" s="605"/>
      <c r="Z41" s="605"/>
      <c r="AA41" s="605"/>
      <c r="AB41" s="606"/>
      <c r="AC41" s="604" t="s">
        <v>182</v>
      </c>
      <c r="AD41" s="605"/>
      <c r="AE41" s="605"/>
      <c r="AF41" s="605"/>
      <c r="AG41" s="605"/>
      <c r="AH41" s="605"/>
      <c r="AI41" s="605"/>
      <c r="AJ41" s="605"/>
      <c r="AK41" s="605"/>
      <c r="AL41" s="605"/>
      <c r="AM41" s="605"/>
      <c r="AN41" s="605"/>
      <c r="AO41" s="605"/>
      <c r="AP41" s="605"/>
      <c r="AQ41" s="605"/>
      <c r="AR41" s="605"/>
      <c r="AS41" s="605"/>
      <c r="AT41" s="605"/>
      <c r="AU41" s="605"/>
      <c r="AV41" s="605"/>
      <c r="AW41" s="605"/>
      <c r="AX41" s="807"/>
      <c r="AY41">
        <f>COUNTA($G$43,$AC$43)</f>
        <v>0</v>
      </c>
    </row>
    <row r="42" spans="1:51" ht="24.75" customHeight="1" x14ac:dyDescent="0.15">
      <c r="A42" s="1055"/>
      <c r="B42" s="1056"/>
      <c r="C42" s="1056"/>
      <c r="D42" s="1056"/>
      <c r="E42" s="1056"/>
      <c r="F42" s="1057"/>
      <c r="G42" s="820" t="s">
        <v>17</v>
      </c>
      <c r="H42" s="682"/>
      <c r="I42" s="682"/>
      <c r="J42" s="682"/>
      <c r="K42" s="682"/>
      <c r="L42" s="681" t="s">
        <v>18</v>
      </c>
      <c r="M42" s="682"/>
      <c r="N42" s="682"/>
      <c r="O42" s="682"/>
      <c r="P42" s="682"/>
      <c r="Q42" s="682"/>
      <c r="R42" s="682"/>
      <c r="S42" s="682"/>
      <c r="T42" s="682"/>
      <c r="U42" s="682"/>
      <c r="V42" s="682"/>
      <c r="W42" s="682"/>
      <c r="X42" s="683"/>
      <c r="Y42" s="666" t="s">
        <v>19</v>
      </c>
      <c r="Z42" s="667"/>
      <c r="AA42" s="667"/>
      <c r="AB42" s="812"/>
      <c r="AC42" s="820" t="s">
        <v>17</v>
      </c>
      <c r="AD42" s="682"/>
      <c r="AE42" s="682"/>
      <c r="AF42" s="682"/>
      <c r="AG42" s="682"/>
      <c r="AH42" s="681" t="s">
        <v>18</v>
      </c>
      <c r="AI42" s="682"/>
      <c r="AJ42" s="682"/>
      <c r="AK42" s="682"/>
      <c r="AL42" s="682"/>
      <c r="AM42" s="682"/>
      <c r="AN42" s="682"/>
      <c r="AO42" s="682"/>
      <c r="AP42" s="682"/>
      <c r="AQ42" s="682"/>
      <c r="AR42" s="682"/>
      <c r="AS42" s="682"/>
      <c r="AT42" s="683"/>
      <c r="AU42" s="666" t="s">
        <v>19</v>
      </c>
      <c r="AV42" s="667"/>
      <c r="AW42" s="667"/>
      <c r="AX42" s="668"/>
      <c r="AY42" s="34">
        <f>$AY$41</f>
        <v>0</v>
      </c>
    </row>
    <row r="43" spans="1:51" ht="24.75" customHeight="1" x14ac:dyDescent="0.15">
      <c r="A43" s="1055"/>
      <c r="B43" s="1056"/>
      <c r="C43" s="1056"/>
      <c r="D43" s="1056"/>
      <c r="E43" s="1056"/>
      <c r="F43" s="1057"/>
      <c r="G43" s="684"/>
      <c r="H43" s="843"/>
      <c r="I43" s="843"/>
      <c r="J43" s="843"/>
      <c r="K43" s="844"/>
      <c r="L43" s="840"/>
      <c r="M43" s="841"/>
      <c r="N43" s="841"/>
      <c r="O43" s="841"/>
      <c r="P43" s="841"/>
      <c r="Q43" s="841"/>
      <c r="R43" s="841"/>
      <c r="S43" s="841"/>
      <c r="T43" s="841"/>
      <c r="U43" s="841"/>
      <c r="V43" s="841"/>
      <c r="W43" s="841"/>
      <c r="X43" s="842"/>
      <c r="Y43" s="388"/>
      <c r="Z43" s="389"/>
      <c r="AA43" s="389"/>
      <c r="AB43" s="816"/>
      <c r="AC43" s="684"/>
      <c r="AD43" s="843"/>
      <c r="AE43" s="843"/>
      <c r="AF43" s="843"/>
      <c r="AG43" s="844"/>
      <c r="AH43" s="840"/>
      <c r="AI43" s="841"/>
      <c r="AJ43" s="841"/>
      <c r="AK43" s="841"/>
      <c r="AL43" s="841"/>
      <c r="AM43" s="841"/>
      <c r="AN43" s="841"/>
      <c r="AO43" s="841"/>
      <c r="AP43" s="841"/>
      <c r="AQ43" s="841"/>
      <c r="AR43" s="841"/>
      <c r="AS43" s="841"/>
      <c r="AT43" s="842"/>
      <c r="AU43" s="388"/>
      <c r="AV43" s="389"/>
      <c r="AW43" s="389"/>
      <c r="AX43" s="390"/>
      <c r="AY43" s="34">
        <f t="shared" ref="AY43:AY53" si="3">$AY$41</f>
        <v>0</v>
      </c>
    </row>
    <row r="44" spans="1:51"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3"/>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c r="AY44" s="34">
        <f t="shared" si="3"/>
        <v>0</v>
      </c>
    </row>
    <row r="45" spans="1:51"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3"/>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c r="AY45" s="34">
        <f t="shared" si="3"/>
        <v>0</v>
      </c>
    </row>
    <row r="46" spans="1:51"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3"/>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c r="AY46" s="34">
        <f t="shared" si="3"/>
        <v>0</v>
      </c>
    </row>
    <row r="47" spans="1:51"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3"/>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c r="AY47" s="34">
        <f t="shared" si="3"/>
        <v>0</v>
      </c>
    </row>
    <row r="48" spans="1:51"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3"/>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c r="AY48" s="34">
        <f t="shared" si="3"/>
        <v>0</v>
      </c>
    </row>
    <row r="49" spans="1:51"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3"/>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c r="AY49" s="34">
        <f t="shared" si="3"/>
        <v>0</v>
      </c>
    </row>
    <row r="50" spans="1:51"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3"/>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c r="AY50" s="34">
        <f t="shared" si="3"/>
        <v>0</v>
      </c>
    </row>
    <row r="51" spans="1:51"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3"/>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c r="AY51" s="34">
        <f t="shared" si="3"/>
        <v>0</v>
      </c>
    </row>
    <row r="52" spans="1:51"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3"/>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604" t="s">
        <v>183</v>
      </c>
      <c r="H55" s="605"/>
      <c r="I55" s="605"/>
      <c r="J55" s="605"/>
      <c r="K55" s="605"/>
      <c r="L55" s="605"/>
      <c r="M55" s="605"/>
      <c r="N55" s="605"/>
      <c r="O55" s="605"/>
      <c r="P55" s="605"/>
      <c r="Q55" s="605"/>
      <c r="R55" s="605"/>
      <c r="S55" s="605"/>
      <c r="T55" s="605"/>
      <c r="U55" s="605"/>
      <c r="V55" s="605"/>
      <c r="W55" s="605"/>
      <c r="X55" s="605"/>
      <c r="Y55" s="605"/>
      <c r="Z55" s="605"/>
      <c r="AA55" s="605"/>
      <c r="AB55" s="606"/>
      <c r="AC55" s="604" t="s">
        <v>271</v>
      </c>
      <c r="AD55" s="605"/>
      <c r="AE55" s="605"/>
      <c r="AF55" s="605"/>
      <c r="AG55" s="605"/>
      <c r="AH55" s="605"/>
      <c r="AI55" s="605"/>
      <c r="AJ55" s="605"/>
      <c r="AK55" s="605"/>
      <c r="AL55" s="605"/>
      <c r="AM55" s="605"/>
      <c r="AN55" s="605"/>
      <c r="AO55" s="605"/>
      <c r="AP55" s="605"/>
      <c r="AQ55" s="605"/>
      <c r="AR55" s="605"/>
      <c r="AS55" s="605"/>
      <c r="AT55" s="605"/>
      <c r="AU55" s="605"/>
      <c r="AV55" s="605"/>
      <c r="AW55" s="605"/>
      <c r="AX55" s="807"/>
      <c r="AY55">
        <f>COUNTA($G$57,$AC$57)</f>
        <v>0</v>
      </c>
    </row>
    <row r="56" spans="1:51" ht="24.75" customHeight="1" x14ac:dyDescent="0.15">
      <c r="A56" s="1055"/>
      <c r="B56" s="1056"/>
      <c r="C56" s="1056"/>
      <c r="D56" s="1056"/>
      <c r="E56" s="1056"/>
      <c r="F56" s="1057"/>
      <c r="G56" s="820" t="s">
        <v>17</v>
      </c>
      <c r="H56" s="682"/>
      <c r="I56" s="682"/>
      <c r="J56" s="682"/>
      <c r="K56" s="682"/>
      <c r="L56" s="681" t="s">
        <v>18</v>
      </c>
      <c r="M56" s="682"/>
      <c r="N56" s="682"/>
      <c r="O56" s="682"/>
      <c r="P56" s="682"/>
      <c r="Q56" s="682"/>
      <c r="R56" s="682"/>
      <c r="S56" s="682"/>
      <c r="T56" s="682"/>
      <c r="U56" s="682"/>
      <c r="V56" s="682"/>
      <c r="W56" s="682"/>
      <c r="X56" s="683"/>
      <c r="Y56" s="666" t="s">
        <v>19</v>
      </c>
      <c r="Z56" s="667"/>
      <c r="AA56" s="667"/>
      <c r="AB56" s="812"/>
      <c r="AC56" s="820" t="s">
        <v>17</v>
      </c>
      <c r="AD56" s="682"/>
      <c r="AE56" s="682"/>
      <c r="AF56" s="682"/>
      <c r="AG56" s="682"/>
      <c r="AH56" s="681" t="s">
        <v>18</v>
      </c>
      <c r="AI56" s="682"/>
      <c r="AJ56" s="682"/>
      <c r="AK56" s="682"/>
      <c r="AL56" s="682"/>
      <c r="AM56" s="682"/>
      <c r="AN56" s="682"/>
      <c r="AO56" s="682"/>
      <c r="AP56" s="682"/>
      <c r="AQ56" s="682"/>
      <c r="AR56" s="682"/>
      <c r="AS56" s="682"/>
      <c r="AT56" s="683"/>
      <c r="AU56" s="666" t="s">
        <v>19</v>
      </c>
      <c r="AV56" s="667"/>
      <c r="AW56" s="667"/>
      <c r="AX56" s="668"/>
      <c r="AY56" s="34">
        <f>$AY$55</f>
        <v>0</v>
      </c>
    </row>
    <row r="57" spans="1:51" ht="24.75" customHeight="1" x14ac:dyDescent="0.15">
      <c r="A57" s="1055"/>
      <c r="B57" s="1056"/>
      <c r="C57" s="1056"/>
      <c r="D57" s="1056"/>
      <c r="E57" s="1056"/>
      <c r="F57" s="1057"/>
      <c r="G57" s="684"/>
      <c r="H57" s="843"/>
      <c r="I57" s="843"/>
      <c r="J57" s="843"/>
      <c r="K57" s="844"/>
      <c r="L57" s="840"/>
      <c r="M57" s="841"/>
      <c r="N57" s="841"/>
      <c r="O57" s="841"/>
      <c r="P57" s="841"/>
      <c r="Q57" s="841"/>
      <c r="R57" s="841"/>
      <c r="S57" s="841"/>
      <c r="T57" s="841"/>
      <c r="U57" s="841"/>
      <c r="V57" s="841"/>
      <c r="W57" s="841"/>
      <c r="X57" s="842"/>
      <c r="Y57" s="388"/>
      <c r="Z57" s="389"/>
      <c r="AA57" s="389"/>
      <c r="AB57" s="816"/>
      <c r="AC57" s="684"/>
      <c r="AD57" s="843"/>
      <c r="AE57" s="843"/>
      <c r="AF57" s="843"/>
      <c r="AG57" s="844"/>
      <c r="AH57" s="840"/>
      <c r="AI57" s="841"/>
      <c r="AJ57" s="841"/>
      <c r="AK57" s="841"/>
      <c r="AL57" s="841"/>
      <c r="AM57" s="841"/>
      <c r="AN57" s="841"/>
      <c r="AO57" s="841"/>
      <c r="AP57" s="841"/>
      <c r="AQ57" s="841"/>
      <c r="AR57" s="841"/>
      <c r="AS57" s="841"/>
      <c r="AT57" s="842"/>
      <c r="AU57" s="388"/>
      <c r="AV57" s="389"/>
      <c r="AW57" s="389"/>
      <c r="AX57" s="390"/>
      <c r="AY57" s="34">
        <f t="shared" ref="AY57:AY67" si="4">$AY$55</f>
        <v>0</v>
      </c>
    </row>
    <row r="58" spans="1:51"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3"/>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c r="AY58" s="34">
        <f t="shared" si="4"/>
        <v>0</v>
      </c>
    </row>
    <row r="59" spans="1:51"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3"/>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c r="AY59" s="34">
        <f t="shared" si="4"/>
        <v>0</v>
      </c>
    </row>
    <row r="60" spans="1:51"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3"/>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c r="AY60" s="34">
        <f t="shared" si="4"/>
        <v>0</v>
      </c>
    </row>
    <row r="61" spans="1:51"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3"/>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c r="AY61" s="34">
        <f t="shared" si="4"/>
        <v>0</v>
      </c>
    </row>
    <row r="62" spans="1:51"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3"/>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c r="AY62" s="34">
        <f t="shared" si="4"/>
        <v>0</v>
      </c>
    </row>
    <row r="63" spans="1:51"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3"/>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c r="AY63" s="34">
        <f t="shared" si="4"/>
        <v>0</v>
      </c>
    </row>
    <row r="64" spans="1:51"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3"/>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c r="AY64" s="34">
        <f t="shared" si="4"/>
        <v>0</v>
      </c>
    </row>
    <row r="65" spans="1:51"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3"/>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c r="AY65" s="34">
        <f t="shared" si="4"/>
        <v>0</v>
      </c>
    </row>
    <row r="66" spans="1:51"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3"/>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c r="AY66" s="34">
        <f t="shared" si="4"/>
        <v>0</v>
      </c>
    </row>
    <row r="67" spans="1:51"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customHeight="1" x14ac:dyDescent="0.15">
      <c r="A68" s="1055"/>
      <c r="B68" s="1056"/>
      <c r="C68" s="1056"/>
      <c r="D68" s="1056"/>
      <c r="E68" s="1056"/>
      <c r="F68" s="1057"/>
      <c r="G68" s="604" t="s">
        <v>272</v>
      </c>
      <c r="H68" s="605"/>
      <c r="I68" s="605"/>
      <c r="J68" s="605"/>
      <c r="K68" s="605"/>
      <c r="L68" s="605"/>
      <c r="M68" s="605"/>
      <c r="N68" s="605"/>
      <c r="O68" s="605"/>
      <c r="P68" s="605"/>
      <c r="Q68" s="605"/>
      <c r="R68" s="605"/>
      <c r="S68" s="605"/>
      <c r="T68" s="605"/>
      <c r="U68" s="605"/>
      <c r="V68" s="605"/>
      <c r="W68" s="605"/>
      <c r="X68" s="605"/>
      <c r="Y68" s="605"/>
      <c r="Z68" s="605"/>
      <c r="AA68" s="605"/>
      <c r="AB68" s="606"/>
      <c r="AC68" s="604" t="s">
        <v>273</v>
      </c>
      <c r="AD68" s="605"/>
      <c r="AE68" s="605"/>
      <c r="AF68" s="605"/>
      <c r="AG68" s="605"/>
      <c r="AH68" s="605"/>
      <c r="AI68" s="605"/>
      <c r="AJ68" s="605"/>
      <c r="AK68" s="605"/>
      <c r="AL68" s="605"/>
      <c r="AM68" s="605"/>
      <c r="AN68" s="605"/>
      <c r="AO68" s="605"/>
      <c r="AP68" s="605"/>
      <c r="AQ68" s="605"/>
      <c r="AR68" s="605"/>
      <c r="AS68" s="605"/>
      <c r="AT68" s="605"/>
      <c r="AU68" s="605"/>
      <c r="AV68" s="605"/>
      <c r="AW68" s="605"/>
      <c r="AX68" s="807"/>
      <c r="AY68">
        <f>COUNTA($G$70,$AC$70)</f>
        <v>0</v>
      </c>
    </row>
    <row r="69" spans="1:51" ht="25.5" customHeight="1" x14ac:dyDescent="0.15">
      <c r="A69" s="1055"/>
      <c r="B69" s="1056"/>
      <c r="C69" s="1056"/>
      <c r="D69" s="1056"/>
      <c r="E69" s="1056"/>
      <c r="F69" s="1057"/>
      <c r="G69" s="820" t="s">
        <v>17</v>
      </c>
      <c r="H69" s="682"/>
      <c r="I69" s="682"/>
      <c r="J69" s="682"/>
      <c r="K69" s="682"/>
      <c r="L69" s="681" t="s">
        <v>18</v>
      </c>
      <c r="M69" s="682"/>
      <c r="N69" s="682"/>
      <c r="O69" s="682"/>
      <c r="P69" s="682"/>
      <c r="Q69" s="682"/>
      <c r="R69" s="682"/>
      <c r="S69" s="682"/>
      <c r="T69" s="682"/>
      <c r="U69" s="682"/>
      <c r="V69" s="682"/>
      <c r="W69" s="682"/>
      <c r="X69" s="683"/>
      <c r="Y69" s="666" t="s">
        <v>19</v>
      </c>
      <c r="Z69" s="667"/>
      <c r="AA69" s="667"/>
      <c r="AB69" s="812"/>
      <c r="AC69" s="820" t="s">
        <v>17</v>
      </c>
      <c r="AD69" s="682"/>
      <c r="AE69" s="682"/>
      <c r="AF69" s="682"/>
      <c r="AG69" s="682"/>
      <c r="AH69" s="681" t="s">
        <v>18</v>
      </c>
      <c r="AI69" s="682"/>
      <c r="AJ69" s="682"/>
      <c r="AK69" s="682"/>
      <c r="AL69" s="682"/>
      <c r="AM69" s="682"/>
      <c r="AN69" s="682"/>
      <c r="AO69" s="682"/>
      <c r="AP69" s="682"/>
      <c r="AQ69" s="682"/>
      <c r="AR69" s="682"/>
      <c r="AS69" s="682"/>
      <c r="AT69" s="683"/>
      <c r="AU69" s="666" t="s">
        <v>19</v>
      </c>
      <c r="AV69" s="667"/>
      <c r="AW69" s="667"/>
      <c r="AX69" s="668"/>
      <c r="AY69" s="34">
        <f>$AY$68</f>
        <v>0</v>
      </c>
    </row>
    <row r="70" spans="1:51" ht="24.75" customHeight="1" x14ac:dyDescent="0.15">
      <c r="A70" s="1055"/>
      <c r="B70" s="1056"/>
      <c r="C70" s="1056"/>
      <c r="D70" s="1056"/>
      <c r="E70" s="1056"/>
      <c r="F70" s="1057"/>
      <c r="G70" s="684"/>
      <c r="H70" s="843"/>
      <c r="I70" s="843"/>
      <c r="J70" s="843"/>
      <c r="K70" s="844"/>
      <c r="L70" s="840"/>
      <c r="M70" s="841"/>
      <c r="N70" s="841"/>
      <c r="O70" s="841"/>
      <c r="P70" s="841"/>
      <c r="Q70" s="841"/>
      <c r="R70" s="841"/>
      <c r="S70" s="841"/>
      <c r="T70" s="841"/>
      <c r="U70" s="841"/>
      <c r="V70" s="841"/>
      <c r="W70" s="841"/>
      <c r="X70" s="842"/>
      <c r="Y70" s="388"/>
      <c r="Z70" s="389"/>
      <c r="AA70" s="389"/>
      <c r="AB70" s="816"/>
      <c r="AC70" s="684"/>
      <c r="AD70" s="843"/>
      <c r="AE70" s="843"/>
      <c r="AF70" s="843"/>
      <c r="AG70" s="844"/>
      <c r="AH70" s="840"/>
      <c r="AI70" s="841"/>
      <c r="AJ70" s="841"/>
      <c r="AK70" s="841"/>
      <c r="AL70" s="841"/>
      <c r="AM70" s="841"/>
      <c r="AN70" s="841"/>
      <c r="AO70" s="841"/>
      <c r="AP70" s="841"/>
      <c r="AQ70" s="841"/>
      <c r="AR70" s="841"/>
      <c r="AS70" s="841"/>
      <c r="AT70" s="842"/>
      <c r="AU70" s="388"/>
      <c r="AV70" s="389"/>
      <c r="AW70" s="389"/>
      <c r="AX70" s="390"/>
      <c r="AY70" s="34">
        <f t="shared" ref="AY70:AY80" si="5">$AY$68</f>
        <v>0</v>
      </c>
    </row>
    <row r="71" spans="1:51"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3"/>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c r="AY71" s="34">
        <f t="shared" si="5"/>
        <v>0</v>
      </c>
    </row>
    <row r="72" spans="1:51"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3"/>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c r="AY72" s="34">
        <f t="shared" si="5"/>
        <v>0</v>
      </c>
    </row>
    <row r="73" spans="1:51"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3"/>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c r="AY73" s="34">
        <f t="shared" si="5"/>
        <v>0</v>
      </c>
    </row>
    <row r="74" spans="1:51"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3"/>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c r="AY74" s="34">
        <f t="shared" si="5"/>
        <v>0</v>
      </c>
    </row>
    <row r="75" spans="1:51"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3"/>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c r="AY75" s="34">
        <f t="shared" si="5"/>
        <v>0</v>
      </c>
    </row>
    <row r="76" spans="1:51"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3"/>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c r="AY76" s="34">
        <f t="shared" si="5"/>
        <v>0</v>
      </c>
    </row>
    <row r="77" spans="1:51"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3"/>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c r="AY77" s="34">
        <f t="shared" si="5"/>
        <v>0</v>
      </c>
    </row>
    <row r="78" spans="1:51"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3"/>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c r="AY78" s="34">
        <f t="shared" si="5"/>
        <v>0</v>
      </c>
    </row>
    <row r="79" spans="1:51"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3"/>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c r="AY79" s="34">
        <f t="shared" si="5"/>
        <v>0</v>
      </c>
    </row>
    <row r="80" spans="1:51"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customHeight="1" x14ac:dyDescent="0.15">
      <c r="A81" s="1055"/>
      <c r="B81" s="1056"/>
      <c r="C81" s="1056"/>
      <c r="D81" s="1056"/>
      <c r="E81" s="1056"/>
      <c r="F81" s="1057"/>
      <c r="G81" s="604" t="s">
        <v>274</v>
      </c>
      <c r="H81" s="605"/>
      <c r="I81" s="605"/>
      <c r="J81" s="605"/>
      <c r="K81" s="605"/>
      <c r="L81" s="605"/>
      <c r="M81" s="605"/>
      <c r="N81" s="605"/>
      <c r="O81" s="605"/>
      <c r="P81" s="605"/>
      <c r="Q81" s="605"/>
      <c r="R81" s="605"/>
      <c r="S81" s="605"/>
      <c r="T81" s="605"/>
      <c r="U81" s="605"/>
      <c r="V81" s="605"/>
      <c r="W81" s="605"/>
      <c r="X81" s="605"/>
      <c r="Y81" s="605"/>
      <c r="Z81" s="605"/>
      <c r="AA81" s="605"/>
      <c r="AB81" s="606"/>
      <c r="AC81" s="604" t="s">
        <v>275</v>
      </c>
      <c r="AD81" s="605"/>
      <c r="AE81" s="605"/>
      <c r="AF81" s="605"/>
      <c r="AG81" s="605"/>
      <c r="AH81" s="605"/>
      <c r="AI81" s="605"/>
      <c r="AJ81" s="605"/>
      <c r="AK81" s="605"/>
      <c r="AL81" s="605"/>
      <c r="AM81" s="605"/>
      <c r="AN81" s="605"/>
      <c r="AO81" s="605"/>
      <c r="AP81" s="605"/>
      <c r="AQ81" s="605"/>
      <c r="AR81" s="605"/>
      <c r="AS81" s="605"/>
      <c r="AT81" s="605"/>
      <c r="AU81" s="605"/>
      <c r="AV81" s="605"/>
      <c r="AW81" s="605"/>
      <c r="AX81" s="807"/>
      <c r="AY81">
        <f>COUNTA($G$83,$AC$83)</f>
        <v>0</v>
      </c>
    </row>
    <row r="82" spans="1:51" ht="24.75" customHeight="1" x14ac:dyDescent="0.15">
      <c r="A82" s="1055"/>
      <c r="B82" s="1056"/>
      <c r="C82" s="1056"/>
      <c r="D82" s="1056"/>
      <c r="E82" s="1056"/>
      <c r="F82" s="1057"/>
      <c r="G82" s="820" t="s">
        <v>17</v>
      </c>
      <c r="H82" s="682"/>
      <c r="I82" s="682"/>
      <c r="J82" s="682"/>
      <c r="K82" s="682"/>
      <c r="L82" s="681" t="s">
        <v>18</v>
      </c>
      <c r="M82" s="682"/>
      <c r="N82" s="682"/>
      <c r="O82" s="682"/>
      <c r="P82" s="682"/>
      <c r="Q82" s="682"/>
      <c r="R82" s="682"/>
      <c r="S82" s="682"/>
      <c r="T82" s="682"/>
      <c r="U82" s="682"/>
      <c r="V82" s="682"/>
      <c r="W82" s="682"/>
      <c r="X82" s="683"/>
      <c r="Y82" s="666" t="s">
        <v>19</v>
      </c>
      <c r="Z82" s="667"/>
      <c r="AA82" s="667"/>
      <c r="AB82" s="812"/>
      <c r="AC82" s="820" t="s">
        <v>17</v>
      </c>
      <c r="AD82" s="682"/>
      <c r="AE82" s="682"/>
      <c r="AF82" s="682"/>
      <c r="AG82" s="682"/>
      <c r="AH82" s="681" t="s">
        <v>18</v>
      </c>
      <c r="AI82" s="682"/>
      <c r="AJ82" s="682"/>
      <c r="AK82" s="682"/>
      <c r="AL82" s="682"/>
      <c r="AM82" s="682"/>
      <c r="AN82" s="682"/>
      <c r="AO82" s="682"/>
      <c r="AP82" s="682"/>
      <c r="AQ82" s="682"/>
      <c r="AR82" s="682"/>
      <c r="AS82" s="682"/>
      <c r="AT82" s="683"/>
      <c r="AU82" s="666" t="s">
        <v>19</v>
      </c>
      <c r="AV82" s="667"/>
      <c r="AW82" s="667"/>
      <c r="AX82" s="668"/>
      <c r="AY82" s="34">
        <f>$AY$81</f>
        <v>0</v>
      </c>
    </row>
    <row r="83" spans="1:51" ht="24.75" customHeight="1" x14ac:dyDescent="0.15">
      <c r="A83" s="1055"/>
      <c r="B83" s="1056"/>
      <c r="C83" s="1056"/>
      <c r="D83" s="1056"/>
      <c r="E83" s="1056"/>
      <c r="F83" s="1057"/>
      <c r="G83" s="684"/>
      <c r="H83" s="843"/>
      <c r="I83" s="843"/>
      <c r="J83" s="843"/>
      <c r="K83" s="844"/>
      <c r="L83" s="840"/>
      <c r="M83" s="841"/>
      <c r="N83" s="841"/>
      <c r="O83" s="841"/>
      <c r="P83" s="841"/>
      <c r="Q83" s="841"/>
      <c r="R83" s="841"/>
      <c r="S83" s="841"/>
      <c r="T83" s="841"/>
      <c r="U83" s="841"/>
      <c r="V83" s="841"/>
      <c r="W83" s="841"/>
      <c r="X83" s="842"/>
      <c r="Y83" s="388"/>
      <c r="Z83" s="389"/>
      <c r="AA83" s="389"/>
      <c r="AB83" s="816"/>
      <c r="AC83" s="684"/>
      <c r="AD83" s="843"/>
      <c r="AE83" s="843"/>
      <c r="AF83" s="843"/>
      <c r="AG83" s="844"/>
      <c r="AH83" s="840"/>
      <c r="AI83" s="841"/>
      <c r="AJ83" s="841"/>
      <c r="AK83" s="841"/>
      <c r="AL83" s="841"/>
      <c r="AM83" s="841"/>
      <c r="AN83" s="841"/>
      <c r="AO83" s="841"/>
      <c r="AP83" s="841"/>
      <c r="AQ83" s="841"/>
      <c r="AR83" s="841"/>
      <c r="AS83" s="841"/>
      <c r="AT83" s="842"/>
      <c r="AU83" s="388"/>
      <c r="AV83" s="389"/>
      <c r="AW83" s="389"/>
      <c r="AX83" s="390"/>
      <c r="AY83" s="34">
        <f t="shared" ref="AY83:AY93" si="6">$AY$81</f>
        <v>0</v>
      </c>
    </row>
    <row r="84" spans="1:51"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3"/>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c r="AY84" s="34">
        <f t="shared" si="6"/>
        <v>0</v>
      </c>
    </row>
    <row r="85" spans="1:51"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3"/>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c r="AY85" s="34">
        <f t="shared" si="6"/>
        <v>0</v>
      </c>
    </row>
    <row r="86" spans="1:51"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3"/>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c r="AY86" s="34">
        <f t="shared" si="6"/>
        <v>0</v>
      </c>
    </row>
    <row r="87" spans="1:51"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3"/>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c r="AY87" s="34">
        <f t="shared" si="6"/>
        <v>0</v>
      </c>
    </row>
    <row r="88" spans="1:51"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3"/>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c r="AY88" s="34">
        <f t="shared" si="6"/>
        <v>0</v>
      </c>
    </row>
    <row r="89" spans="1:51"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3"/>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c r="AY89" s="34">
        <f t="shared" si="6"/>
        <v>0</v>
      </c>
    </row>
    <row r="90" spans="1:51"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3"/>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c r="AY90" s="34">
        <f t="shared" si="6"/>
        <v>0</v>
      </c>
    </row>
    <row r="91" spans="1:51"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3"/>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c r="AY91" s="34">
        <f t="shared" si="6"/>
        <v>0</v>
      </c>
    </row>
    <row r="92" spans="1:51"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3"/>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c r="AY92" s="34">
        <f t="shared" si="6"/>
        <v>0</v>
      </c>
    </row>
    <row r="93" spans="1:51"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customHeight="1" x14ac:dyDescent="0.15">
      <c r="A94" s="1055"/>
      <c r="B94" s="1056"/>
      <c r="C94" s="1056"/>
      <c r="D94" s="1056"/>
      <c r="E94" s="1056"/>
      <c r="F94" s="1057"/>
      <c r="G94" s="604" t="s">
        <v>276</v>
      </c>
      <c r="H94" s="605"/>
      <c r="I94" s="605"/>
      <c r="J94" s="605"/>
      <c r="K94" s="605"/>
      <c r="L94" s="605"/>
      <c r="M94" s="605"/>
      <c r="N94" s="605"/>
      <c r="O94" s="605"/>
      <c r="P94" s="605"/>
      <c r="Q94" s="605"/>
      <c r="R94" s="605"/>
      <c r="S94" s="605"/>
      <c r="T94" s="605"/>
      <c r="U94" s="605"/>
      <c r="V94" s="605"/>
      <c r="W94" s="605"/>
      <c r="X94" s="605"/>
      <c r="Y94" s="605"/>
      <c r="Z94" s="605"/>
      <c r="AA94" s="605"/>
      <c r="AB94" s="606"/>
      <c r="AC94" s="604" t="s">
        <v>184</v>
      </c>
      <c r="AD94" s="605"/>
      <c r="AE94" s="605"/>
      <c r="AF94" s="605"/>
      <c r="AG94" s="605"/>
      <c r="AH94" s="605"/>
      <c r="AI94" s="605"/>
      <c r="AJ94" s="605"/>
      <c r="AK94" s="605"/>
      <c r="AL94" s="605"/>
      <c r="AM94" s="605"/>
      <c r="AN94" s="605"/>
      <c r="AO94" s="605"/>
      <c r="AP94" s="605"/>
      <c r="AQ94" s="605"/>
      <c r="AR94" s="605"/>
      <c r="AS94" s="605"/>
      <c r="AT94" s="605"/>
      <c r="AU94" s="605"/>
      <c r="AV94" s="605"/>
      <c r="AW94" s="605"/>
      <c r="AX94" s="807"/>
      <c r="AY94">
        <f>COUNTA($G$96,$AC$96)</f>
        <v>0</v>
      </c>
    </row>
    <row r="95" spans="1:51" ht="24.75" customHeight="1" x14ac:dyDescent="0.15">
      <c r="A95" s="1055"/>
      <c r="B95" s="1056"/>
      <c r="C95" s="1056"/>
      <c r="D95" s="1056"/>
      <c r="E95" s="1056"/>
      <c r="F95" s="1057"/>
      <c r="G95" s="820" t="s">
        <v>17</v>
      </c>
      <c r="H95" s="682"/>
      <c r="I95" s="682"/>
      <c r="J95" s="682"/>
      <c r="K95" s="682"/>
      <c r="L95" s="681" t="s">
        <v>18</v>
      </c>
      <c r="M95" s="682"/>
      <c r="N95" s="682"/>
      <c r="O95" s="682"/>
      <c r="P95" s="682"/>
      <c r="Q95" s="682"/>
      <c r="R95" s="682"/>
      <c r="S95" s="682"/>
      <c r="T95" s="682"/>
      <c r="U95" s="682"/>
      <c r="V95" s="682"/>
      <c r="W95" s="682"/>
      <c r="X95" s="683"/>
      <c r="Y95" s="666" t="s">
        <v>19</v>
      </c>
      <c r="Z95" s="667"/>
      <c r="AA95" s="667"/>
      <c r="AB95" s="812"/>
      <c r="AC95" s="820" t="s">
        <v>17</v>
      </c>
      <c r="AD95" s="682"/>
      <c r="AE95" s="682"/>
      <c r="AF95" s="682"/>
      <c r="AG95" s="682"/>
      <c r="AH95" s="681" t="s">
        <v>18</v>
      </c>
      <c r="AI95" s="682"/>
      <c r="AJ95" s="682"/>
      <c r="AK95" s="682"/>
      <c r="AL95" s="682"/>
      <c r="AM95" s="682"/>
      <c r="AN95" s="682"/>
      <c r="AO95" s="682"/>
      <c r="AP95" s="682"/>
      <c r="AQ95" s="682"/>
      <c r="AR95" s="682"/>
      <c r="AS95" s="682"/>
      <c r="AT95" s="683"/>
      <c r="AU95" s="666" t="s">
        <v>19</v>
      </c>
      <c r="AV95" s="667"/>
      <c r="AW95" s="667"/>
      <c r="AX95" s="668"/>
      <c r="AY95" s="34">
        <f>$AY$94</f>
        <v>0</v>
      </c>
    </row>
    <row r="96" spans="1:51" ht="24.75" customHeight="1" x14ac:dyDescent="0.15">
      <c r="A96" s="1055"/>
      <c r="B96" s="1056"/>
      <c r="C96" s="1056"/>
      <c r="D96" s="1056"/>
      <c r="E96" s="1056"/>
      <c r="F96" s="1057"/>
      <c r="G96" s="684"/>
      <c r="H96" s="843"/>
      <c r="I96" s="843"/>
      <c r="J96" s="843"/>
      <c r="K96" s="844"/>
      <c r="L96" s="840"/>
      <c r="M96" s="841"/>
      <c r="N96" s="841"/>
      <c r="O96" s="841"/>
      <c r="P96" s="841"/>
      <c r="Q96" s="841"/>
      <c r="R96" s="841"/>
      <c r="S96" s="841"/>
      <c r="T96" s="841"/>
      <c r="U96" s="841"/>
      <c r="V96" s="841"/>
      <c r="W96" s="841"/>
      <c r="X96" s="842"/>
      <c r="Y96" s="388"/>
      <c r="Z96" s="389"/>
      <c r="AA96" s="389"/>
      <c r="AB96" s="816"/>
      <c r="AC96" s="684"/>
      <c r="AD96" s="843"/>
      <c r="AE96" s="843"/>
      <c r="AF96" s="843"/>
      <c r="AG96" s="844"/>
      <c r="AH96" s="840"/>
      <c r="AI96" s="841"/>
      <c r="AJ96" s="841"/>
      <c r="AK96" s="841"/>
      <c r="AL96" s="841"/>
      <c r="AM96" s="841"/>
      <c r="AN96" s="841"/>
      <c r="AO96" s="841"/>
      <c r="AP96" s="841"/>
      <c r="AQ96" s="841"/>
      <c r="AR96" s="841"/>
      <c r="AS96" s="841"/>
      <c r="AT96" s="842"/>
      <c r="AU96" s="388"/>
      <c r="AV96" s="389"/>
      <c r="AW96" s="389"/>
      <c r="AX96" s="390"/>
      <c r="AY96" s="34">
        <f t="shared" ref="AY96:AY106" si="7">$AY$94</f>
        <v>0</v>
      </c>
    </row>
    <row r="97" spans="1:51"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3"/>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c r="AY97" s="34">
        <f t="shared" si="7"/>
        <v>0</v>
      </c>
    </row>
    <row r="98" spans="1:51"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3"/>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c r="AY98" s="34">
        <f t="shared" si="7"/>
        <v>0</v>
      </c>
    </row>
    <row r="99" spans="1:51"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3"/>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c r="AY99" s="34">
        <f t="shared" si="7"/>
        <v>0</v>
      </c>
    </row>
    <row r="100" spans="1:51"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3"/>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c r="AY100" s="34">
        <f t="shared" si="7"/>
        <v>0</v>
      </c>
    </row>
    <row r="101" spans="1:51"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3"/>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c r="AY101" s="34">
        <f t="shared" si="7"/>
        <v>0</v>
      </c>
    </row>
    <row r="102" spans="1:51"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3"/>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c r="AY102" s="34">
        <f t="shared" si="7"/>
        <v>0</v>
      </c>
    </row>
    <row r="103" spans="1:51"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3"/>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c r="AY103" s="34">
        <f t="shared" si="7"/>
        <v>0</v>
      </c>
    </row>
    <row r="104" spans="1:51"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3"/>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c r="AY104" s="34">
        <f t="shared" si="7"/>
        <v>0</v>
      </c>
    </row>
    <row r="105" spans="1:51"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3"/>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604" t="s">
        <v>185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277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7"/>
      <c r="AY108">
        <f>COUNTA($G$110,$AC$110)</f>
        <v>0</v>
      </c>
    </row>
    <row r="109" spans="1:51" ht="24.75" customHeight="1" x14ac:dyDescent="0.15">
      <c r="A109" s="1055"/>
      <c r="B109" s="1056"/>
      <c r="C109" s="1056"/>
      <c r="D109" s="1056"/>
      <c r="E109" s="1056"/>
      <c r="F109" s="1057"/>
      <c r="G109" s="820" t="s">
        <v>17</v>
      </c>
      <c r="H109" s="682"/>
      <c r="I109" s="682"/>
      <c r="J109" s="682"/>
      <c r="K109" s="682"/>
      <c r="L109" s="681" t="s">
        <v>18</v>
      </c>
      <c r="M109" s="682"/>
      <c r="N109" s="682"/>
      <c r="O109" s="682"/>
      <c r="P109" s="682"/>
      <c r="Q109" s="682"/>
      <c r="R109" s="682"/>
      <c r="S109" s="682"/>
      <c r="T109" s="682"/>
      <c r="U109" s="682"/>
      <c r="V109" s="682"/>
      <c r="W109" s="682"/>
      <c r="X109" s="683"/>
      <c r="Y109" s="666" t="s">
        <v>19</v>
      </c>
      <c r="Z109" s="667"/>
      <c r="AA109" s="667"/>
      <c r="AB109" s="812"/>
      <c r="AC109" s="820" t="s">
        <v>17</v>
      </c>
      <c r="AD109" s="682"/>
      <c r="AE109" s="682"/>
      <c r="AF109" s="682"/>
      <c r="AG109" s="682"/>
      <c r="AH109" s="681" t="s">
        <v>18</v>
      </c>
      <c r="AI109" s="682"/>
      <c r="AJ109" s="682"/>
      <c r="AK109" s="682"/>
      <c r="AL109" s="682"/>
      <c r="AM109" s="682"/>
      <c r="AN109" s="682"/>
      <c r="AO109" s="682"/>
      <c r="AP109" s="682"/>
      <c r="AQ109" s="682"/>
      <c r="AR109" s="682"/>
      <c r="AS109" s="682"/>
      <c r="AT109" s="683"/>
      <c r="AU109" s="666" t="s">
        <v>19</v>
      </c>
      <c r="AV109" s="667"/>
      <c r="AW109" s="667"/>
      <c r="AX109" s="668"/>
      <c r="AY109" s="34">
        <f>$AY$108</f>
        <v>0</v>
      </c>
    </row>
    <row r="110" spans="1:51" ht="24.75" customHeight="1" x14ac:dyDescent="0.15">
      <c r="A110" s="1055"/>
      <c r="B110" s="1056"/>
      <c r="C110" s="1056"/>
      <c r="D110" s="1056"/>
      <c r="E110" s="1056"/>
      <c r="F110" s="1057"/>
      <c r="G110" s="684"/>
      <c r="H110" s="843"/>
      <c r="I110" s="843"/>
      <c r="J110" s="843"/>
      <c r="K110" s="844"/>
      <c r="L110" s="840"/>
      <c r="M110" s="841"/>
      <c r="N110" s="841"/>
      <c r="O110" s="841"/>
      <c r="P110" s="841"/>
      <c r="Q110" s="841"/>
      <c r="R110" s="841"/>
      <c r="S110" s="841"/>
      <c r="T110" s="841"/>
      <c r="U110" s="841"/>
      <c r="V110" s="841"/>
      <c r="W110" s="841"/>
      <c r="X110" s="842"/>
      <c r="Y110" s="388"/>
      <c r="Z110" s="389"/>
      <c r="AA110" s="389"/>
      <c r="AB110" s="816"/>
      <c r="AC110" s="684"/>
      <c r="AD110" s="843"/>
      <c r="AE110" s="843"/>
      <c r="AF110" s="843"/>
      <c r="AG110" s="844"/>
      <c r="AH110" s="840"/>
      <c r="AI110" s="841"/>
      <c r="AJ110" s="841"/>
      <c r="AK110" s="841"/>
      <c r="AL110" s="841"/>
      <c r="AM110" s="841"/>
      <c r="AN110" s="841"/>
      <c r="AO110" s="841"/>
      <c r="AP110" s="841"/>
      <c r="AQ110" s="841"/>
      <c r="AR110" s="841"/>
      <c r="AS110" s="841"/>
      <c r="AT110" s="842"/>
      <c r="AU110" s="388"/>
      <c r="AV110" s="389"/>
      <c r="AW110" s="389"/>
      <c r="AX110" s="390"/>
      <c r="AY110" s="34">
        <f t="shared" ref="AY110:AY120" si="8">$AY$108</f>
        <v>0</v>
      </c>
    </row>
    <row r="111" spans="1:51"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3"/>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c r="AY111" s="34">
        <f t="shared" si="8"/>
        <v>0</v>
      </c>
    </row>
    <row r="112" spans="1:51"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3"/>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c r="AY112" s="34">
        <f t="shared" si="8"/>
        <v>0</v>
      </c>
    </row>
    <row r="113" spans="1:51"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3"/>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c r="AY113" s="34">
        <f t="shared" si="8"/>
        <v>0</v>
      </c>
    </row>
    <row r="114" spans="1:51"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3"/>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c r="AY114" s="34">
        <f t="shared" si="8"/>
        <v>0</v>
      </c>
    </row>
    <row r="115" spans="1:51"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3"/>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c r="AY115" s="34">
        <f t="shared" si="8"/>
        <v>0</v>
      </c>
    </row>
    <row r="116" spans="1:51"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3"/>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c r="AY116" s="34">
        <f t="shared" si="8"/>
        <v>0</v>
      </c>
    </row>
    <row r="117" spans="1:51"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3"/>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c r="AY117" s="34">
        <f t="shared" si="8"/>
        <v>0</v>
      </c>
    </row>
    <row r="118" spans="1:51"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3"/>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c r="AY118" s="34">
        <f t="shared" si="8"/>
        <v>0</v>
      </c>
    </row>
    <row r="119" spans="1:51"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3"/>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c r="AY119" s="34">
        <f t="shared" si="8"/>
        <v>0</v>
      </c>
    </row>
    <row r="120" spans="1:51"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customHeight="1" x14ac:dyDescent="0.15">
      <c r="A121" s="1055"/>
      <c r="B121" s="1056"/>
      <c r="C121" s="1056"/>
      <c r="D121" s="1056"/>
      <c r="E121" s="1056"/>
      <c r="F121" s="1057"/>
      <c r="G121" s="604" t="s">
        <v>278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279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7"/>
      <c r="AY121">
        <f>COUNTA($G$123,$AC$123)</f>
        <v>0</v>
      </c>
    </row>
    <row r="122" spans="1:51" ht="25.5" customHeight="1" x14ac:dyDescent="0.15">
      <c r="A122" s="1055"/>
      <c r="B122" s="1056"/>
      <c r="C122" s="1056"/>
      <c r="D122" s="1056"/>
      <c r="E122" s="1056"/>
      <c r="F122" s="1057"/>
      <c r="G122" s="820" t="s">
        <v>17</v>
      </c>
      <c r="H122" s="682"/>
      <c r="I122" s="682"/>
      <c r="J122" s="682"/>
      <c r="K122" s="682"/>
      <c r="L122" s="681" t="s">
        <v>18</v>
      </c>
      <c r="M122" s="682"/>
      <c r="N122" s="682"/>
      <c r="O122" s="682"/>
      <c r="P122" s="682"/>
      <c r="Q122" s="682"/>
      <c r="R122" s="682"/>
      <c r="S122" s="682"/>
      <c r="T122" s="682"/>
      <c r="U122" s="682"/>
      <c r="V122" s="682"/>
      <c r="W122" s="682"/>
      <c r="X122" s="683"/>
      <c r="Y122" s="666" t="s">
        <v>19</v>
      </c>
      <c r="Z122" s="667"/>
      <c r="AA122" s="667"/>
      <c r="AB122" s="812"/>
      <c r="AC122" s="820" t="s">
        <v>17</v>
      </c>
      <c r="AD122" s="682"/>
      <c r="AE122" s="682"/>
      <c r="AF122" s="682"/>
      <c r="AG122" s="682"/>
      <c r="AH122" s="681" t="s">
        <v>18</v>
      </c>
      <c r="AI122" s="682"/>
      <c r="AJ122" s="682"/>
      <c r="AK122" s="682"/>
      <c r="AL122" s="682"/>
      <c r="AM122" s="682"/>
      <c r="AN122" s="682"/>
      <c r="AO122" s="682"/>
      <c r="AP122" s="682"/>
      <c r="AQ122" s="682"/>
      <c r="AR122" s="682"/>
      <c r="AS122" s="682"/>
      <c r="AT122" s="683"/>
      <c r="AU122" s="666" t="s">
        <v>19</v>
      </c>
      <c r="AV122" s="667"/>
      <c r="AW122" s="667"/>
      <c r="AX122" s="668"/>
      <c r="AY122" s="34">
        <f>$AY$121</f>
        <v>0</v>
      </c>
    </row>
    <row r="123" spans="1:51" ht="24.75" customHeight="1" x14ac:dyDescent="0.15">
      <c r="A123" s="1055"/>
      <c r="B123" s="1056"/>
      <c r="C123" s="1056"/>
      <c r="D123" s="1056"/>
      <c r="E123" s="1056"/>
      <c r="F123" s="1057"/>
      <c r="G123" s="684"/>
      <c r="H123" s="843"/>
      <c r="I123" s="843"/>
      <c r="J123" s="843"/>
      <c r="K123" s="844"/>
      <c r="L123" s="840"/>
      <c r="M123" s="841"/>
      <c r="N123" s="841"/>
      <c r="O123" s="841"/>
      <c r="P123" s="841"/>
      <c r="Q123" s="841"/>
      <c r="R123" s="841"/>
      <c r="S123" s="841"/>
      <c r="T123" s="841"/>
      <c r="U123" s="841"/>
      <c r="V123" s="841"/>
      <c r="W123" s="841"/>
      <c r="X123" s="842"/>
      <c r="Y123" s="388"/>
      <c r="Z123" s="389"/>
      <c r="AA123" s="389"/>
      <c r="AB123" s="816"/>
      <c r="AC123" s="684"/>
      <c r="AD123" s="843"/>
      <c r="AE123" s="843"/>
      <c r="AF123" s="843"/>
      <c r="AG123" s="844"/>
      <c r="AH123" s="840"/>
      <c r="AI123" s="841"/>
      <c r="AJ123" s="841"/>
      <c r="AK123" s="841"/>
      <c r="AL123" s="841"/>
      <c r="AM123" s="841"/>
      <c r="AN123" s="841"/>
      <c r="AO123" s="841"/>
      <c r="AP123" s="841"/>
      <c r="AQ123" s="841"/>
      <c r="AR123" s="841"/>
      <c r="AS123" s="841"/>
      <c r="AT123" s="842"/>
      <c r="AU123" s="388"/>
      <c r="AV123" s="389"/>
      <c r="AW123" s="389"/>
      <c r="AX123" s="390"/>
      <c r="AY123" s="34">
        <f t="shared" ref="AY123:AY133" si="9">$AY$121</f>
        <v>0</v>
      </c>
    </row>
    <row r="124" spans="1:51"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3"/>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c r="AY124" s="34">
        <f t="shared" si="9"/>
        <v>0</v>
      </c>
    </row>
    <row r="125" spans="1:51"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3"/>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c r="AY125" s="34">
        <f t="shared" si="9"/>
        <v>0</v>
      </c>
    </row>
    <row r="126" spans="1:51"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3"/>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c r="AY126" s="34">
        <f t="shared" si="9"/>
        <v>0</v>
      </c>
    </row>
    <row r="127" spans="1:51"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3"/>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c r="AY127" s="34">
        <f t="shared" si="9"/>
        <v>0</v>
      </c>
    </row>
    <row r="128" spans="1:51"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3"/>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c r="AY128" s="34">
        <f t="shared" si="9"/>
        <v>0</v>
      </c>
    </row>
    <row r="129" spans="1:51"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3"/>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c r="AY129" s="34">
        <f t="shared" si="9"/>
        <v>0</v>
      </c>
    </row>
    <row r="130" spans="1:51"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3"/>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c r="AY130" s="34">
        <f t="shared" si="9"/>
        <v>0</v>
      </c>
    </row>
    <row r="131" spans="1:51"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3"/>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c r="AY131" s="34">
        <f t="shared" si="9"/>
        <v>0</v>
      </c>
    </row>
    <row r="132" spans="1:51"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3"/>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c r="AY132" s="34">
        <f t="shared" si="9"/>
        <v>0</v>
      </c>
    </row>
    <row r="133" spans="1:51"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customHeight="1" x14ac:dyDescent="0.15">
      <c r="A134" s="1055"/>
      <c r="B134" s="1056"/>
      <c r="C134" s="1056"/>
      <c r="D134" s="1056"/>
      <c r="E134" s="1056"/>
      <c r="F134" s="1057"/>
      <c r="G134" s="604" t="s">
        <v>280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7"/>
      <c r="AY134">
        <f>COUNTA($G$136,$AC$136)</f>
        <v>0</v>
      </c>
    </row>
    <row r="135" spans="1:51" ht="24.75" customHeight="1" x14ac:dyDescent="0.15">
      <c r="A135" s="1055"/>
      <c r="B135" s="1056"/>
      <c r="C135" s="1056"/>
      <c r="D135" s="1056"/>
      <c r="E135" s="1056"/>
      <c r="F135" s="1057"/>
      <c r="G135" s="820" t="s">
        <v>17</v>
      </c>
      <c r="H135" s="682"/>
      <c r="I135" s="682"/>
      <c r="J135" s="682"/>
      <c r="K135" s="682"/>
      <c r="L135" s="681" t="s">
        <v>18</v>
      </c>
      <c r="M135" s="682"/>
      <c r="N135" s="682"/>
      <c r="O135" s="682"/>
      <c r="P135" s="682"/>
      <c r="Q135" s="682"/>
      <c r="R135" s="682"/>
      <c r="S135" s="682"/>
      <c r="T135" s="682"/>
      <c r="U135" s="682"/>
      <c r="V135" s="682"/>
      <c r="W135" s="682"/>
      <c r="X135" s="683"/>
      <c r="Y135" s="666" t="s">
        <v>19</v>
      </c>
      <c r="Z135" s="667"/>
      <c r="AA135" s="667"/>
      <c r="AB135" s="812"/>
      <c r="AC135" s="820" t="s">
        <v>17</v>
      </c>
      <c r="AD135" s="682"/>
      <c r="AE135" s="682"/>
      <c r="AF135" s="682"/>
      <c r="AG135" s="682"/>
      <c r="AH135" s="681" t="s">
        <v>18</v>
      </c>
      <c r="AI135" s="682"/>
      <c r="AJ135" s="682"/>
      <c r="AK135" s="682"/>
      <c r="AL135" s="682"/>
      <c r="AM135" s="682"/>
      <c r="AN135" s="682"/>
      <c r="AO135" s="682"/>
      <c r="AP135" s="682"/>
      <c r="AQ135" s="682"/>
      <c r="AR135" s="682"/>
      <c r="AS135" s="682"/>
      <c r="AT135" s="683"/>
      <c r="AU135" s="666" t="s">
        <v>19</v>
      </c>
      <c r="AV135" s="667"/>
      <c r="AW135" s="667"/>
      <c r="AX135" s="668"/>
      <c r="AY135" s="34">
        <f>$AY$134</f>
        <v>0</v>
      </c>
    </row>
    <row r="136" spans="1:51" ht="24.75" customHeight="1" x14ac:dyDescent="0.15">
      <c r="A136" s="1055"/>
      <c r="B136" s="1056"/>
      <c r="C136" s="1056"/>
      <c r="D136" s="1056"/>
      <c r="E136" s="1056"/>
      <c r="F136" s="1057"/>
      <c r="G136" s="684"/>
      <c r="H136" s="843"/>
      <c r="I136" s="843"/>
      <c r="J136" s="843"/>
      <c r="K136" s="844"/>
      <c r="L136" s="840"/>
      <c r="M136" s="841"/>
      <c r="N136" s="841"/>
      <c r="O136" s="841"/>
      <c r="P136" s="841"/>
      <c r="Q136" s="841"/>
      <c r="R136" s="841"/>
      <c r="S136" s="841"/>
      <c r="T136" s="841"/>
      <c r="U136" s="841"/>
      <c r="V136" s="841"/>
      <c r="W136" s="841"/>
      <c r="X136" s="842"/>
      <c r="Y136" s="388"/>
      <c r="Z136" s="389"/>
      <c r="AA136" s="389"/>
      <c r="AB136" s="816"/>
      <c r="AC136" s="684"/>
      <c r="AD136" s="843"/>
      <c r="AE136" s="843"/>
      <c r="AF136" s="843"/>
      <c r="AG136" s="844"/>
      <c r="AH136" s="840"/>
      <c r="AI136" s="841"/>
      <c r="AJ136" s="841"/>
      <c r="AK136" s="841"/>
      <c r="AL136" s="841"/>
      <c r="AM136" s="841"/>
      <c r="AN136" s="841"/>
      <c r="AO136" s="841"/>
      <c r="AP136" s="841"/>
      <c r="AQ136" s="841"/>
      <c r="AR136" s="841"/>
      <c r="AS136" s="841"/>
      <c r="AT136" s="842"/>
      <c r="AU136" s="388"/>
      <c r="AV136" s="389"/>
      <c r="AW136" s="389"/>
      <c r="AX136" s="390"/>
      <c r="AY136" s="34">
        <f t="shared" ref="AY136:AY146" si="10">$AY$134</f>
        <v>0</v>
      </c>
    </row>
    <row r="137" spans="1:51"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3"/>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c r="AY137" s="34">
        <f t="shared" si="10"/>
        <v>0</v>
      </c>
    </row>
    <row r="138" spans="1:51"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3"/>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c r="AY138" s="34">
        <f t="shared" si="10"/>
        <v>0</v>
      </c>
    </row>
    <row r="139" spans="1:51"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3"/>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c r="AY139" s="34">
        <f t="shared" si="10"/>
        <v>0</v>
      </c>
    </row>
    <row r="140" spans="1:51"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3"/>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c r="AY140" s="34">
        <f t="shared" si="10"/>
        <v>0</v>
      </c>
    </row>
    <row r="141" spans="1:51"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3"/>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c r="AY141" s="34">
        <f t="shared" si="10"/>
        <v>0</v>
      </c>
    </row>
    <row r="142" spans="1:51"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3"/>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c r="AY142" s="34">
        <f t="shared" si="10"/>
        <v>0</v>
      </c>
    </row>
    <row r="143" spans="1:51"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3"/>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c r="AY143" s="34">
        <f t="shared" si="10"/>
        <v>0</v>
      </c>
    </row>
    <row r="144" spans="1:51"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3"/>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c r="AY144" s="34">
        <f t="shared" si="10"/>
        <v>0</v>
      </c>
    </row>
    <row r="145" spans="1:51"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3"/>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c r="AY145" s="34">
        <f t="shared" si="10"/>
        <v>0</v>
      </c>
    </row>
    <row r="146" spans="1:51"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customHeight="1" x14ac:dyDescent="0.15">
      <c r="A147" s="1055"/>
      <c r="B147" s="1056"/>
      <c r="C147" s="1056"/>
      <c r="D147" s="1056"/>
      <c r="E147" s="1056"/>
      <c r="F147" s="1057"/>
      <c r="G147" s="604" t="s">
        <v>282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7"/>
      <c r="AY147">
        <f>COUNTA($G$149,$AC$149)</f>
        <v>0</v>
      </c>
    </row>
    <row r="148" spans="1:51" ht="24.75" customHeight="1" x14ac:dyDescent="0.15">
      <c r="A148" s="1055"/>
      <c r="B148" s="1056"/>
      <c r="C148" s="1056"/>
      <c r="D148" s="1056"/>
      <c r="E148" s="1056"/>
      <c r="F148" s="1057"/>
      <c r="G148" s="820" t="s">
        <v>17</v>
      </c>
      <c r="H148" s="682"/>
      <c r="I148" s="682"/>
      <c r="J148" s="682"/>
      <c r="K148" s="682"/>
      <c r="L148" s="681" t="s">
        <v>18</v>
      </c>
      <c r="M148" s="682"/>
      <c r="N148" s="682"/>
      <c r="O148" s="682"/>
      <c r="P148" s="682"/>
      <c r="Q148" s="682"/>
      <c r="R148" s="682"/>
      <c r="S148" s="682"/>
      <c r="T148" s="682"/>
      <c r="U148" s="682"/>
      <c r="V148" s="682"/>
      <c r="W148" s="682"/>
      <c r="X148" s="683"/>
      <c r="Y148" s="666" t="s">
        <v>19</v>
      </c>
      <c r="Z148" s="667"/>
      <c r="AA148" s="667"/>
      <c r="AB148" s="812"/>
      <c r="AC148" s="820" t="s">
        <v>17</v>
      </c>
      <c r="AD148" s="682"/>
      <c r="AE148" s="682"/>
      <c r="AF148" s="682"/>
      <c r="AG148" s="682"/>
      <c r="AH148" s="681" t="s">
        <v>18</v>
      </c>
      <c r="AI148" s="682"/>
      <c r="AJ148" s="682"/>
      <c r="AK148" s="682"/>
      <c r="AL148" s="682"/>
      <c r="AM148" s="682"/>
      <c r="AN148" s="682"/>
      <c r="AO148" s="682"/>
      <c r="AP148" s="682"/>
      <c r="AQ148" s="682"/>
      <c r="AR148" s="682"/>
      <c r="AS148" s="682"/>
      <c r="AT148" s="683"/>
      <c r="AU148" s="666" t="s">
        <v>19</v>
      </c>
      <c r="AV148" s="667"/>
      <c r="AW148" s="667"/>
      <c r="AX148" s="668"/>
      <c r="AY148" s="34">
        <f>$AY$147</f>
        <v>0</v>
      </c>
    </row>
    <row r="149" spans="1:51" ht="24.75" customHeight="1" x14ac:dyDescent="0.15">
      <c r="A149" s="1055"/>
      <c r="B149" s="1056"/>
      <c r="C149" s="1056"/>
      <c r="D149" s="1056"/>
      <c r="E149" s="1056"/>
      <c r="F149" s="1057"/>
      <c r="G149" s="684"/>
      <c r="H149" s="843"/>
      <c r="I149" s="843"/>
      <c r="J149" s="843"/>
      <c r="K149" s="844"/>
      <c r="L149" s="840"/>
      <c r="M149" s="841"/>
      <c r="N149" s="841"/>
      <c r="O149" s="841"/>
      <c r="P149" s="841"/>
      <c r="Q149" s="841"/>
      <c r="R149" s="841"/>
      <c r="S149" s="841"/>
      <c r="T149" s="841"/>
      <c r="U149" s="841"/>
      <c r="V149" s="841"/>
      <c r="W149" s="841"/>
      <c r="X149" s="842"/>
      <c r="Y149" s="388"/>
      <c r="Z149" s="389"/>
      <c r="AA149" s="389"/>
      <c r="AB149" s="816"/>
      <c r="AC149" s="684"/>
      <c r="AD149" s="843"/>
      <c r="AE149" s="843"/>
      <c r="AF149" s="843"/>
      <c r="AG149" s="844"/>
      <c r="AH149" s="840"/>
      <c r="AI149" s="841"/>
      <c r="AJ149" s="841"/>
      <c r="AK149" s="841"/>
      <c r="AL149" s="841"/>
      <c r="AM149" s="841"/>
      <c r="AN149" s="841"/>
      <c r="AO149" s="841"/>
      <c r="AP149" s="841"/>
      <c r="AQ149" s="841"/>
      <c r="AR149" s="841"/>
      <c r="AS149" s="841"/>
      <c r="AT149" s="842"/>
      <c r="AU149" s="388"/>
      <c r="AV149" s="389"/>
      <c r="AW149" s="389"/>
      <c r="AX149" s="390"/>
      <c r="AY149" s="34">
        <f t="shared" ref="AY149:AY159" si="11">$AY$147</f>
        <v>0</v>
      </c>
    </row>
    <row r="150" spans="1:51"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3"/>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c r="AY150" s="34">
        <f t="shared" si="11"/>
        <v>0</v>
      </c>
    </row>
    <row r="151" spans="1:51"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3"/>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c r="AY151" s="34">
        <f t="shared" si="11"/>
        <v>0</v>
      </c>
    </row>
    <row r="152" spans="1:51"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3"/>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c r="AY152" s="34">
        <f t="shared" si="11"/>
        <v>0</v>
      </c>
    </row>
    <row r="153" spans="1:51"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3"/>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c r="AY153" s="34">
        <f t="shared" si="11"/>
        <v>0</v>
      </c>
    </row>
    <row r="154" spans="1:51"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3"/>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c r="AY154" s="34">
        <f t="shared" si="11"/>
        <v>0</v>
      </c>
    </row>
    <row r="155" spans="1:51"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3"/>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c r="AY155" s="34">
        <f t="shared" si="11"/>
        <v>0</v>
      </c>
    </row>
    <row r="156" spans="1:51"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3"/>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c r="AY156" s="34">
        <f t="shared" si="11"/>
        <v>0</v>
      </c>
    </row>
    <row r="157" spans="1:51"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3"/>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c r="AY157" s="34">
        <f t="shared" si="11"/>
        <v>0</v>
      </c>
    </row>
    <row r="158" spans="1:51"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3"/>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604" t="s">
        <v>187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7"/>
      <c r="AY161">
        <f>COUNTA($G$163,$AC$163)</f>
        <v>0</v>
      </c>
    </row>
    <row r="162" spans="1:51" ht="24.75" customHeight="1" x14ac:dyDescent="0.15">
      <c r="A162" s="1055"/>
      <c r="B162" s="1056"/>
      <c r="C162" s="1056"/>
      <c r="D162" s="1056"/>
      <c r="E162" s="1056"/>
      <c r="F162" s="1057"/>
      <c r="G162" s="820" t="s">
        <v>17</v>
      </c>
      <c r="H162" s="682"/>
      <c r="I162" s="682"/>
      <c r="J162" s="682"/>
      <c r="K162" s="682"/>
      <c r="L162" s="681" t="s">
        <v>18</v>
      </c>
      <c r="M162" s="682"/>
      <c r="N162" s="682"/>
      <c r="O162" s="682"/>
      <c r="P162" s="682"/>
      <c r="Q162" s="682"/>
      <c r="R162" s="682"/>
      <c r="S162" s="682"/>
      <c r="T162" s="682"/>
      <c r="U162" s="682"/>
      <c r="V162" s="682"/>
      <c r="W162" s="682"/>
      <c r="X162" s="683"/>
      <c r="Y162" s="666" t="s">
        <v>19</v>
      </c>
      <c r="Z162" s="667"/>
      <c r="AA162" s="667"/>
      <c r="AB162" s="812"/>
      <c r="AC162" s="820" t="s">
        <v>17</v>
      </c>
      <c r="AD162" s="682"/>
      <c r="AE162" s="682"/>
      <c r="AF162" s="682"/>
      <c r="AG162" s="682"/>
      <c r="AH162" s="681" t="s">
        <v>18</v>
      </c>
      <c r="AI162" s="682"/>
      <c r="AJ162" s="682"/>
      <c r="AK162" s="682"/>
      <c r="AL162" s="682"/>
      <c r="AM162" s="682"/>
      <c r="AN162" s="682"/>
      <c r="AO162" s="682"/>
      <c r="AP162" s="682"/>
      <c r="AQ162" s="682"/>
      <c r="AR162" s="682"/>
      <c r="AS162" s="682"/>
      <c r="AT162" s="683"/>
      <c r="AU162" s="666" t="s">
        <v>19</v>
      </c>
      <c r="AV162" s="667"/>
      <c r="AW162" s="667"/>
      <c r="AX162" s="668"/>
      <c r="AY162" s="34">
        <f>$AY$161</f>
        <v>0</v>
      </c>
    </row>
    <row r="163" spans="1:51" ht="24.75" customHeight="1" x14ac:dyDescent="0.15">
      <c r="A163" s="1055"/>
      <c r="B163" s="1056"/>
      <c r="C163" s="1056"/>
      <c r="D163" s="1056"/>
      <c r="E163" s="1056"/>
      <c r="F163" s="1057"/>
      <c r="G163" s="684"/>
      <c r="H163" s="843"/>
      <c r="I163" s="843"/>
      <c r="J163" s="843"/>
      <c r="K163" s="844"/>
      <c r="L163" s="840"/>
      <c r="M163" s="841"/>
      <c r="N163" s="841"/>
      <c r="O163" s="841"/>
      <c r="P163" s="841"/>
      <c r="Q163" s="841"/>
      <c r="R163" s="841"/>
      <c r="S163" s="841"/>
      <c r="T163" s="841"/>
      <c r="U163" s="841"/>
      <c r="V163" s="841"/>
      <c r="W163" s="841"/>
      <c r="X163" s="842"/>
      <c r="Y163" s="388"/>
      <c r="Z163" s="389"/>
      <c r="AA163" s="389"/>
      <c r="AB163" s="816"/>
      <c r="AC163" s="684"/>
      <c r="AD163" s="843"/>
      <c r="AE163" s="843"/>
      <c r="AF163" s="843"/>
      <c r="AG163" s="844"/>
      <c r="AH163" s="840"/>
      <c r="AI163" s="841"/>
      <c r="AJ163" s="841"/>
      <c r="AK163" s="841"/>
      <c r="AL163" s="841"/>
      <c r="AM163" s="841"/>
      <c r="AN163" s="841"/>
      <c r="AO163" s="841"/>
      <c r="AP163" s="841"/>
      <c r="AQ163" s="841"/>
      <c r="AR163" s="841"/>
      <c r="AS163" s="841"/>
      <c r="AT163" s="842"/>
      <c r="AU163" s="388"/>
      <c r="AV163" s="389"/>
      <c r="AW163" s="389"/>
      <c r="AX163" s="390"/>
      <c r="AY163" s="34">
        <f t="shared" ref="AY163:AY173" si="12">$AY$161</f>
        <v>0</v>
      </c>
    </row>
    <row r="164" spans="1:51"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3"/>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c r="AY164" s="34">
        <f t="shared" si="12"/>
        <v>0</v>
      </c>
    </row>
    <row r="165" spans="1:51"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3"/>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c r="AY165" s="34">
        <f t="shared" si="12"/>
        <v>0</v>
      </c>
    </row>
    <row r="166" spans="1:51"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3"/>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c r="AY166" s="34">
        <f t="shared" si="12"/>
        <v>0</v>
      </c>
    </row>
    <row r="167" spans="1:51"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3"/>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c r="AY167" s="34">
        <f t="shared" si="12"/>
        <v>0</v>
      </c>
    </row>
    <row r="168" spans="1:51"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3"/>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c r="AY168" s="34">
        <f t="shared" si="12"/>
        <v>0</v>
      </c>
    </row>
    <row r="169" spans="1:51"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3"/>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c r="AY169" s="34">
        <f t="shared" si="12"/>
        <v>0</v>
      </c>
    </row>
    <row r="170" spans="1:51"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3"/>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c r="AY170" s="34">
        <f t="shared" si="12"/>
        <v>0</v>
      </c>
    </row>
    <row r="171" spans="1:51"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3"/>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c r="AY171" s="34">
        <f t="shared" si="12"/>
        <v>0</v>
      </c>
    </row>
    <row r="172" spans="1:51"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3"/>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c r="AY172" s="34">
        <f t="shared" si="12"/>
        <v>0</v>
      </c>
    </row>
    <row r="173" spans="1:51"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customHeight="1" x14ac:dyDescent="0.15">
      <c r="A174" s="1055"/>
      <c r="B174" s="1056"/>
      <c r="C174" s="1056"/>
      <c r="D174" s="1056"/>
      <c r="E174" s="1056"/>
      <c r="F174" s="1057"/>
      <c r="G174" s="604" t="s">
        <v>284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7"/>
      <c r="AY174">
        <f>COUNTA($G$176,$AC$176)</f>
        <v>0</v>
      </c>
    </row>
    <row r="175" spans="1:51" ht="25.5" customHeight="1" x14ac:dyDescent="0.15">
      <c r="A175" s="1055"/>
      <c r="B175" s="1056"/>
      <c r="C175" s="1056"/>
      <c r="D175" s="1056"/>
      <c r="E175" s="1056"/>
      <c r="F175" s="1057"/>
      <c r="G175" s="820" t="s">
        <v>17</v>
      </c>
      <c r="H175" s="682"/>
      <c r="I175" s="682"/>
      <c r="J175" s="682"/>
      <c r="K175" s="682"/>
      <c r="L175" s="681" t="s">
        <v>18</v>
      </c>
      <c r="M175" s="682"/>
      <c r="N175" s="682"/>
      <c r="O175" s="682"/>
      <c r="P175" s="682"/>
      <c r="Q175" s="682"/>
      <c r="R175" s="682"/>
      <c r="S175" s="682"/>
      <c r="T175" s="682"/>
      <c r="U175" s="682"/>
      <c r="V175" s="682"/>
      <c r="W175" s="682"/>
      <c r="X175" s="683"/>
      <c r="Y175" s="666" t="s">
        <v>19</v>
      </c>
      <c r="Z175" s="667"/>
      <c r="AA175" s="667"/>
      <c r="AB175" s="812"/>
      <c r="AC175" s="820" t="s">
        <v>17</v>
      </c>
      <c r="AD175" s="682"/>
      <c r="AE175" s="682"/>
      <c r="AF175" s="682"/>
      <c r="AG175" s="682"/>
      <c r="AH175" s="681" t="s">
        <v>18</v>
      </c>
      <c r="AI175" s="682"/>
      <c r="AJ175" s="682"/>
      <c r="AK175" s="682"/>
      <c r="AL175" s="682"/>
      <c r="AM175" s="682"/>
      <c r="AN175" s="682"/>
      <c r="AO175" s="682"/>
      <c r="AP175" s="682"/>
      <c r="AQ175" s="682"/>
      <c r="AR175" s="682"/>
      <c r="AS175" s="682"/>
      <c r="AT175" s="683"/>
      <c r="AU175" s="666" t="s">
        <v>19</v>
      </c>
      <c r="AV175" s="667"/>
      <c r="AW175" s="667"/>
      <c r="AX175" s="668"/>
      <c r="AY175" s="34">
        <f>$AY$174</f>
        <v>0</v>
      </c>
    </row>
    <row r="176" spans="1:51" ht="24.75" customHeight="1" x14ac:dyDescent="0.15">
      <c r="A176" s="1055"/>
      <c r="B176" s="1056"/>
      <c r="C176" s="1056"/>
      <c r="D176" s="1056"/>
      <c r="E176" s="1056"/>
      <c r="F176" s="1057"/>
      <c r="G176" s="684"/>
      <c r="H176" s="843"/>
      <c r="I176" s="843"/>
      <c r="J176" s="843"/>
      <c r="K176" s="844"/>
      <c r="L176" s="840"/>
      <c r="M176" s="841"/>
      <c r="N176" s="841"/>
      <c r="O176" s="841"/>
      <c r="P176" s="841"/>
      <c r="Q176" s="841"/>
      <c r="R176" s="841"/>
      <c r="S176" s="841"/>
      <c r="T176" s="841"/>
      <c r="U176" s="841"/>
      <c r="V176" s="841"/>
      <c r="W176" s="841"/>
      <c r="X176" s="842"/>
      <c r="Y176" s="388"/>
      <c r="Z176" s="389"/>
      <c r="AA176" s="389"/>
      <c r="AB176" s="816"/>
      <c r="AC176" s="684"/>
      <c r="AD176" s="843"/>
      <c r="AE176" s="843"/>
      <c r="AF176" s="843"/>
      <c r="AG176" s="844"/>
      <c r="AH176" s="840"/>
      <c r="AI176" s="841"/>
      <c r="AJ176" s="841"/>
      <c r="AK176" s="841"/>
      <c r="AL176" s="841"/>
      <c r="AM176" s="841"/>
      <c r="AN176" s="841"/>
      <c r="AO176" s="841"/>
      <c r="AP176" s="841"/>
      <c r="AQ176" s="841"/>
      <c r="AR176" s="841"/>
      <c r="AS176" s="841"/>
      <c r="AT176" s="842"/>
      <c r="AU176" s="388"/>
      <c r="AV176" s="389"/>
      <c r="AW176" s="389"/>
      <c r="AX176" s="390"/>
      <c r="AY176" s="34">
        <f t="shared" ref="AY176:AY186" si="13">$AY$174</f>
        <v>0</v>
      </c>
    </row>
    <row r="177" spans="1:51"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3"/>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c r="AY177" s="34">
        <f t="shared" si="13"/>
        <v>0</v>
      </c>
    </row>
    <row r="178" spans="1:51"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3"/>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c r="AY178" s="34">
        <f t="shared" si="13"/>
        <v>0</v>
      </c>
    </row>
    <row r="179" spans="1:51"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3"/>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c r="AY179" s="34">
        <f t="shared" si="13"/>
        <v>0</v>
      </c>
    </row>
    <row r="180" spans="1:51"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3"/>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c r="AY180" s="34">
        <f t="shared" si="13"/>
        <v>0</v>
      </c>
    </row>
    <row r="181" spans="1:51"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3"/>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c r="AY181" s="34">
        <f t="shared" si="13"/>
        <v>0</v>
      </c>
    </row>
    <row r="182" spans="1:51"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3"/>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c r="AY182" s="34">
        <f t="shared" si="13"/>
        <v>0</v>
      </c>
    </row>
    <row r="183" spans="1:51"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3"/>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c r="AY183" s="34">
        <f t="shared" si="13"/>
        <v>0</v>
      </c>
    </row>
    <row r="184" spans="1:51"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3"/>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c r="AY184" s="34">
        <f t="shared" si="13"/>
        <v>0</v>
      </c>
    </row>
    <row r="185" spans="1:51"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3"/>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c r="AY185" s="34">
        <f t="shared" si="13"/>
        <v>0</v>
      </c>
    </row>
    <row r="186" spans="1:51"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customHeight="1" x14ac:dyDescent="0.15">
      <c r="A187" s="1055"/>
      <c r="B187" s="1056"/>
      <c r="C187" s="1056"/>
      <c r="D187" s="1056"/>
      <c r="E187" s="1056"/>
      <c r="F187" s="1057"/>
      <c r="G187" s="604" t="s">
        <v>287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7"/>
      <c r="AY187">
        <f>COUNTA($G$189,$AC$189)</f>
        <v>0</v>
      </c>
    </row>
    <row r="188" spans="1:51" ht="24.75" customHeight="1" x14ac:dyDescent="0.15">
      <c r="A188" s="1055"/>
      <c r="B188" s="1056"/>
      <c r="C188" s="1056"/>
      <c r="D188" s="1056"/>
      <c r="E188" s="1056"/>
      <c r="F188" s="1057"/>
      <c r="G188" s="820" t="s">
        <v>17</v>
      </c>
      <c r="H188" s="682"/>
      <c r="I188" s="682"/>
      <c r="J188" s="682"/>
      <c r="K188" s="682"/>
      <c r="L188" s="681" t="s">
        <v>18</v>
      </c>
      <c r="M188" s="682"/>
      <c r="N188" s="682"/>
      <c r="O188" s="682"/>
      <c r="P188" s="682"/>
      <c r="Q188" s="682"/>
      <c r="R188" s="682"/>
      <c r="S188" s="682"/>
      <c r="T188" s="682"/>
      <c r="U188" s="682"/>
      <c r="V188" s="682"/>
      <c r="W188" s="682"/>
      <c r="X188" s="683"/>
      <c r="Y188" s="666" t="s">
        <v>19</v>
      </c>
      <c r="Z188" s="667"/>
      <c r="AA188" s="667"/>
      <c r="AB188" s="812"/>
      <c r="AC188" s="820" t="s">
        <v>17</v>
      </c>
      <c r="AD188" s="682"/>
      <c r="AE188" s="682"/>
      <c r="AF188" s="682"/>
      <c r="AG188" s="682"/>
      <c r="AH188" s="681" t="s">
        <v>18</v>
      </c>
      <c r="AI188" s="682"/>
      <c r="AJ188" s="682"/>
      <c r="AK188" s="682"/>
      <c r="AL188" s="682"/>
      <c r="AM188" s="682"/>
      <c r="AN188" s="682"/>
      <c r="AO188" s="682"/>
      <c r="AP188" s="682"/>
      <c r="AQ188" s="682"/>
      <c r="AR188" s="682"/>
      <c r="AS188" s="682"/>
      <c r="AT188" s="683"/>
      <c r="AU188" s="666" t="s">
        <v>19</v>
      </c>
      <c r="AV188" s="667"/>
      <c r="AW188" s="667"/>
      <c r="AX188" s="668"/>
      <c r="AY188" s="34">
        <f>$AY$187</f>
        <v>0</v>
      </c>
    </row>
    <row r="189" spans="1:51" ht="24.75" customHeight="1" x14ac:dyDescent="0.15">
      <c r="A189" s="1055"/>
      <c r="B189" s="1056"/>
      <c r="C189" s="1056"/>
      <c r="D189" s="1056"/>
      <c r="E189" s="1056"/>
      <c r="F189" s="1057"/>
      <c r="G189" s="684"/>
      <c r="H189" s="843"/>
      <c r="I189" s="843"/>
      <c r="J189" s="843"/>
      <c r="K189" s="844"/>
      <c r="L189" s="840"/>
      <c r="M189" s="841"/>
      <c r="N189" s="841"/>
      <c r="O189" s="841"/>
      <c r="P189" s="841"/>
      <c r="Q189" s="841"/>
      <c r="R189" s="841"/>
      <c r="S189" s="841"/>
      <c r="T189" s="841"/>
      <c r="U189" s="841"/>
      <c r="V189" s="841"/>
      <c r="W189" s="841"/>
      <c r="X189" s="842"/>
      <c r="Y189" s="388"/>
      <c r="Z189" s="389"/>
      <c r="AA189" s="389"/>
      <c r="AB189" s="816"/>
      <c r="AC189" s="684"/>
      <c r="AD189" s="843"/>
      <c r="AE189" s="843"/>
      <c r="AF189" s="843"/>
      <c r="AG189" s="844"/>
      <c r="AH189" s="840"/>
      <c r="AI189" s="841"/>
      <c r="AJ189" s="841"/>
      <c r="AK189" s="841"/>
      <c r="AL189" s="841"/>
      <c r="AM189" s="841"/>
      <c r="AN189" s="841"/>
      <c r="AO189" s="841"/>
      <c r="AP189" s="841"/>
      <c r="AQ189" s="841"/>
      <c r="AR189" s="841"/>
      <c r="AS189" s="841"/>
      <c r="AT189" s="842"/>
      <c r="AU189" s="388"/>
      <c r="AV189" s="389"/>
      <c r="AW189" s="389"/>
      <c r="AX189" s="390"/>
      <c r="AY189" s="34">
        <f t="shared" ref="AY189:AY199" si="14">$AY$187</f>
        <v>0</v>
      </c>
    </row>
    <row r="190" spans="1:51"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3"/>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c r="AY190" s="34">
        <f t="shared" si="14"/>
        <v>0</v>
      </c>
    </row>
    <row r="191" spans="1:51"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3"/>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c r="AY191" s="34">
        <f t="shared" si="14"/>
        <v>0</v>
      </c>
    </row>
    <row r="192" spans="1:51"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3"/>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c r="AY192" s="34">
        <f t="shared" si="14"/>
        <v>0</v>
      </c>
    </row>
    <row r="193" spans="1:51"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3"/>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c r="AY193" s="34">
        <f t="shared" si="14"/>
        <v>0</v>
      </c>
    </row>
    <row r="194" spans="1:51"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3"/>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c r="AY194" s="34">
        <f t="shared" si="14"/>
        <v>0</v>
      </c>
    </row>
    <row r="195" spans="1:51"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3"/>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c r="AY195" s="34">
        <f t="shared" si="14"/>
        <v>0</v>
      </c>
    </row>
    <row r="196" spans="1:51"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3"/>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c r="AY196" s="34">
        <f t="shared" si="14"/>
        <v>0</v>
      </c>
    </row>
    <row r="197" spans="1:51"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3"/>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c r="AY197" s="34">
        <f t="shared" si="14"/>
        <v>0</v>
      </c>
    </row>
    <row r="198" spans="1:51"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3"/>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c r="AY198" s="34">
        <f t="shared" si="14"/>
        <v>0</v>
      </c>
    </row>
    <row r="199" spans="1:51"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customHeight="1" x14ac:dyDescent="0.15">
      <c r="A200" s="1055"/>
      <c r="B200" s="1056"/>
      <c r="C200" s="1056"/>
      <c r="D200" s="1056"/>
      <c r="E200" s="1056"/>
      <c r="F200" s="1057"/>
      <c r="G200" s="604" t="s">
        <v>288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7"/>
      <c r="AY200">
        <f>COUNTA($G$202,$AC$202)</f>
        <v>0</v>
      </c>
    </row>
    <row r="201" spans="1:51" ht="24.75" customHeight="1" x14ac:dyDescent="0.15">
      <c r="A201" s="1055"/>
      <c r="B201" s="1056"/>
      <c r="C201" s="1056"/>
      <c r="D201" s="1056"/>
      <c r="E201" s="1056"/>
      <c r="F201" s="1057"/>
      <c r="G201" s="820" t="s">
        <v>17</v>
      </c>
      <c r="H201" s="682"/>
      <c r="I201" s="682"/>
      <c r="J201" s="682"/>
      <c r="K201" s="682"/>
      <c r="L201" s="681" t="s">
        <v>18</v>
      </c>
      <c r="M201" s="682"/>
      <c r="N201" s="682"/>
      <c r="O201" s="682"/>
      <c r="P201" s="682"/>
      <c r="Q201" s="682"/>
      <c r="R201" s="682"/>
      <c r="S201" s="682"/>
      <c r="T201" s="682"/>
      <c r="U201" s="682"/>
      <c r="V201" s="682"/>
      <c r="W201" s="682"/>
      <c r="X201" s="683"/>
      <c r="Y201" s="666" t="s">
        <v>19</v>
      </c>
      <c r="Z201" s="667"/>
      <c r="AA201" s="667"/>
      <c r="AB201" s="812"/>
      <c r="AC201" s="820" t="s">
        <v>17</v>
      </c>
      <c r="AD201" s="682"/>
      <c r="AE201" s="682"/>
      <c r="AF201" s="682"/>
      <c r="AG201" s="682"/>
      <c r="AH201" s="681" t="s">
        <v>18</v>
      </c>
      <c r="AI201" s="682"/>
      <c r="AJ201" s="682"/>
      <c r="AK201" s="682"/>
      <c r="AL201" s="682"/>
      <c r="AM201" s="682"/>
      <c r="AN201" s="682"/>
      <c r="AO201" s="682"/>
      <c r="AP201" s="682"/>
      <c r="AQ201" s="682"/>
      <c r="AR201" s="682"/>
      <c r="AS201" s="682"/>
      <c r="AT201" s="683"/>
      <c r="AU201" s="666" t="s">
        <v>19</v>
      </c>
      <c r="AV201" s="667"/>
      <c r="AW201" s="667"/>
      <c r="AX201" s="668"/>
      <c r="AY201" s="34">
        <f>$AY$200</f>
        <v>0</v>
      </c>
    </row>
    <row r="202" spans="1:51" ht="24.75" customHeight="1" x14ac:dyDescent="0.15">
      <c r="A202" s="1055"/>
      <c r="B202" s="1056"/>
      <c r="C202" s="1056"/>
      <c r="D202" s="1056"/>
      <c r="E202" s="1056"/>
      <c r="F202" s="1057"/>
      <c r="G202" s="684"/>
      <c r="H202" s="843"/>
      <c r="I202" s="843"/>
      <c r="J202" s="843"/>
      <c r="K202" s="844"/>
      <c r="L202" s="840"/>
      <c r="M202" s="841"/>
      <c r="N202" s="841"/>
      <c r="O202" s="841"/>
      <c r="P202" s="841"/>
      <c r="Q202" s="841"/>
      <c r="R202" s="841"/>
      <c r="S202" s="841"/>
      <c r="T202" s="841"/>
      <c r="U202" s="841"/>
      <c r="V202" s="841"/>
      <c r="W202" s="841"/>
      <c r="X202" s="842"/>
      <c r="Y202" s="388"/>
      <c r="Z202" s="389"/>
      <c r="AA202" s="389"/>
      <c r="AB202" s="816"/>
      <c r="AC202" s="684"/>
      <c r="AD202" s="843"/>
      <c r="AE202" s="843"/>
      <c r="AF202" s="843"/>
      <c r="AG202" s="844"/>
      <c r="AH202" s="840"/>
      <c r="AI202" s="841"/>
      <c r="AJ202" s="841"/>
      <c r="AK202" s="841"/>
      <c r="AL202" s="841"/>
      <c r="AM202" s="841"/>
      <c r="AN202" s="841"/>
      <c r="AO202" s="841"/>
      <c r="AP202" s="841"/>
      <c r="AQ202" s="841"/>
      <c r="AR202" s="841"/>
      <c r="AS202" s="841"/>
      <c r="AT202" s="842"/>
      <c r="AU202" s="388"/>
      <c r="AV202" s="389"/>
      <c r="AW202" s="389"/>
      <c r="AX202" s="390"/>
      <c r="AY202" s="34">
        <f t="shared" ref="AY202:AY212" si="15">$AY$200</f>
        <v>0</v>
      </c>
    </row>
    <row r="203" spans="1:51"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3"/>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c r="AY203" s="34">
        <f t="shared" si="15"/>
        <v>0</v>
      </c>
    </row>
    <row r="204" spans="1:51"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3"/>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c r="AY204" s="34">
        <f t="shared" si="15"/>
        <v>0</v>
      </c>
    </row>
    <row r="205" spans="1:51"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3"/>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c r="AY205" s="34">
        <f t="shared" si="15"/>
        <v>0</v>
      </c>
    </row>
    <row r="206" spans="1:51"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3"/>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c r="AY206" s="34">
        <f t="shared" si="15"/>
        <v>0</v>
      </c>
    </row>
    <row r="207" spans="1:51"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3"/>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c r="AY207" s="34">
        <f t="shared" si="15"/>
        <v>0</v>
      </c>
    </row>
    <row r="208" spans="1:51"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3"/>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c r="AY208" s="34">
        <f t="shared" si="15"/>
        <v>0</v>
      </c>
    </row>
    <row r="209" spans="1:51"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3"/>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c r="AY209" s="34">
        <f t="shared" si="15"/>
        <v>0</v>
      </c>
    </row>
    <row r="210" spans="1:51"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3"/>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c r="AY210" s="34">
        <f t="shared" si="15"/>
        <v>0</v>
      </c>
    </row>
    <row r="211" spans="1:51"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3"/>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604" t="s">
        <v>189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289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7"/>
      <c r="AY214">
        <f>COUNTA($G$216,$AC$216)</f>
        <v>0</v>
      </c>
    </row>
    <row r="215" spans="1:51" ht="24.75" customHeight="1" x14ac:dyDescent="0.15">
      <c r="A215" s="1055"/>
      <c r="B215" s="1056"/>
      <c r="C215" s="1056"/>
      <c r="D215" s="1056"/>
      <c r="E215" s="1056"/>
      <c r="F215" s="1057"/>
      <c r="G215" s="820" t="s">
        <v>17</v>
      </c>
      <c r="H215" s="682"/>
      <c r="I215" s="682"/>
      <c r="J215" s="682"/>
      <c r="K215" s="682"/>
      <c r="L215" s="681" t="s">
        <v>18</v>
      </c>
      <c r="M215" s="682"/>
      <c r="N215" s="682"/>
      <c r="O215" s="682"/>
      <c r="P215" s="682"/>
      <c r="Q215" s="682"/>
      <c r="R215" s="682"/>
      <c r="S215" s="682"/>
      <c r="T215" s="682"/>
      <c r="U215" s="682"/>
      <c r="V215" s="682"/>
      <c r="W215" s="682"/>
      <c r="X215" s="683"/>
      <c r="Y215" s="666" t="s">
        <v>19</v>
      </c>
      <c r="Z215" s="667"/>
      <c r="AA215" s="667"/>
      <c r="AB215" s="812"/>
      <c r="AC215" s="820" t="s">
        <v>17</v>
      </c>
      <c r="AD215" s="682"/>
      <c r="AE215" s="682"/>
      <c r="AF215" s="682"/>
      <c r="AG215" s="682"/>
      <c r="AH215" s="681" t="s">
        <v>18</v>
      </c>
      <c r="AI215" s="682"/>
      <c r="AJ215" s="682"/>
      <c r="AK215" s="682"/>
      <c r="AL215" s="682"/>
      <c r="AM215" s="682"/>
      <c r="AN215" s="682"/>
      <c r="AO215" s="682"/>
      <c r="AP215" s="682"/>
      <c r="AQ215" s="682"/>
      <c r="AR215" s="682"/>
      <c r="AS215" s="682"/>
      <c r="AT215" s="683"/>
      <c r="AU215" s="666" t="s">
        <v>19</v>
      </c>
      <c r="AV215" s="667"/>
      <c r="AW215" s="667"/>
      <c r="AX215" s="668"/>
      <c r="AY215" s="34">
        <f>$AY$214</f>
        <v>0</v>
      </c>
    </row>
    <row r="216" spans="1:51" ht="24.75" customHeight="1" x14ac:dyDescent="0.15">
      <c r="A216" s="1055"/>
      <c r="B216" s="1056"/>
      <c r="C216" s="1056"/>
      <c r="D216" s="1056"/>
      <c r="E216" s="1056"/>
      <c r="F216" s="1057"/>
      <c r="G216" s="684"/>
      <c r="H216" s="843"/>
      <c r="I216" s="843"/>
      <c r="J216" s="843"/>
      <c r="K216" s="844"/>
      <c r="L216" s="840"/>
      <c r="M216" s="841"/>
      <c r="N216" s="841"/>
      <c r="O216" s="841"/>
      <c r="P216" s="841"/>
      <c r="Q216" s="841"/>
      <c r="R216" s="841"/>
      <c r="S216" s="841"/>
      <c r="T216" s="841"/>
      <c r="U216" s="841"/>
      <c r="V216" s="841"/>
      <c r="W216" s="841"/>
      <c r="X216" s="842"/>
      <c r="Y216" s="388"/>
      <c r="Z216" s="389"/>
      <c r="AA216" s="389"/>
      <c r="AB216" s="816"/>
      <c r="AC216" s="684"/>
      <c r="AD216" s="843"/>
      <c r="AE216" s="843"/>
      <c r="AF216" s="843"/>
      <c r="AG216" s="844"/>
      <c r="AH216" s="840"/>
      <c r="AI216" s="841"/>
      <c r="AJ216" s="841"/>
      <c r="AK216" s="841"/>
      <c r="AL216" s="841"/>
      <c r="AM216" s="841"/>
      <c r="AN216" s="841"/>
      <c r="AO216" s="841"/>
      <c r="AP216" s="841"/>
      <c r="AQ216" s="841"/>
      <c r="AR216" s="841"/>
      <c r="AS216" s="841"/>
      <c r="AT216" s="842"/>
      <c r="AU216" s="388"/>
      <c r="AV216" s="389"/>
      <c r="AW216" s="389"/>
      <c r="AX216" s="390"/>
      <c r="AY216" s="34">
        <f t="shared" ref="AY216:AY226" si="16">$AY$214</f>
        <v>0</v>
      </c>
    </row>
    <row r="217" spans="1:51"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3"/>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c r="AY217" s="34">
        <f t="shared" si="16"/>
        <v>0</v>
      </c>
    </row>
    <row r="218" spans="1:51"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3"/>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c r="AY218" s="34">
        <f t="shared" si="16"/>
        <v>0</v>
      </c>
    </row>
    <row r="219" spans="1:51"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3"/>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c r="AY219" s="34">
        <f t="shared" si="16"/>
        <v>0</v>
      </c>
    </row>
    <row r="220" spans="1:51"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3"/>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c r="AY220" s="34">
        <f t="shared" si="16"/>
        <v>0</v>
      </c>
    </row>
    <row r="221" spans="1:51"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3"/>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c r="AY221" s="34">
        <f t="shared" si="16"/>
        <v>0</v>
      </c>
    </row>
    <row r="222" spans="1:51"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3"/>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c r="AY222" s="34">
        <f t="shared" si="16"/>
        <v>0</v>
      </c>
    </row>
    <row r="223" spans="1:51"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3"/>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c r="AY223" s="34">
        <f t="shared" si="16"/>
        <v>0</v>
      </c>
    </row>
    <row r="224" spans="1:51"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3"/>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c r="AY224" s="34">
        <f t="shared" si="16"/>
        <v>0</v>
      </c>
    </row>
    <row r="225" spans="1:51"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3"/>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c r="AY225" s="34">
        <f t="shared" si="16"/>
        <v>0</v>
      </c>
    </row>
    <row r="226" spans="1:51"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customHeight="1" x14ac:dyDescent="0.15">
      <c r="A227" s="1055"/>
      <c r="B227" s="1056"/>
      <c r="C227" s="1056"/>
      <c r="D227" s="1056"/>
      <c r="E227" s="1056"/>
      <c r="F227" s="1057"/>
      <c r="G227" s="604" t="s">
        <v>290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7"/>
      <c r="AY227">
        <f>COUNTA($G$229,$AC$229)</f>
        <v>0</v>
      </c>
    </row>
    <row r="228" spans="1:51" ht="25.5" customHeight="1" x14ac:dyDescent="0.15">
      <c r="A228" s="1055"/>
      <c r="B228" s="1056"/>
      <c r="C228" s="1056"/>
      <c r="D228" s="1056"/>
      <c r="E228" s="1056"/>
      <c r="F228" s="1057"/>
      <c r="G228" s="820" t="s">
        <v>17</v>
      </c>
      <c r="H228" s="682"/>
      <c r="I228" s="682"/>
      <c r="J228" s="682"/>
      <c r="K228" s="682"/>
      <c r="L228" s="681" t="s">
        <v>18</v>
      </c>
      <c r="M228" s="682"/>
      <c r="N228" s="682"/>
      <c r="O228" s="682"/>
      <c r="P228" s="682"/>
      <c r="Q228" s="682"/>
      <c r="R228" s="682"/>
      <c r="S228" s="682"/>
      <c r="T228" s="682"/>
      <c r="U228" s="682"/>
      <c r="V228" s="682"/>
      <c r="W228" s="682"/>
      <c r="X228" s="683"/>
      <c r="Y228" s="666" t="s">
        <v>19</v>
      </c>
      <c r="Z228" s="667"/>
      <c r="AA228" s="667"/>
      <c r="AB228" s="812"/>
      <c r="AC228" s="820" t="s">
        <v>17</v>
      </c>
      <c r="AD228" s="682"/>
      <c r="AE228" s="682"/>
      <c r="AF228" s="682"/>
      <c r="AG228" s="682"/>
      <c r="AH228" s="681" t="s">
        <v>18</v>
      </c>
      <c r="AI228" s="682"/>
      <c r="AJ228" s="682"/>
      <c r="AK228" s="682"/>
      <c r="AL228" s="682"/>
      <c r="AM228" s="682"/>
      <c r="AN228" s="682"/>
      <c r="AO228" s="682"/>
      <c r="AP228" s="682"/>
      <c r="AQ228" s="682"/>
      <c r="AR228" s="682"/>
      <c r="AS228" s="682"/>
      <c r="AT228" s="683"/>
      <c r="AU228" s="666" t="s">
        <v>19</v>
      </c>
      <c r="AV228" s="667"/>
      <c r="AW228" s="667"/>
      <c r="AX228" s="668"/>
      <c r="AY228" s="34">
        <f>$AY$227</f>
        <v>0</v>
      </c>
    </row>
    <row r="229" spans="1:51" ht="24.75" customHeight="1" x14ac:dyDescent="0.15">
      <c r="A229" s="1055"/>
      <c r="B229" s="1056"/>
      <c r="C229" s="1056"/>
      <c r="D229" s="1056"/>
      <c r="E229" s="1056"/>
      <c r="F229" s="1057"/>
      <c r="G229" s="684"/>
      <c r="H229" s="843"/>
      <c r="I229" s="843"/>
      <c r="J229" s="843"/>
      <c r="K229" s="844"/>
      <c r="L229" s="840"/>
      <c r="M229" s="841"/>
      <c r="N229" s="841"/>
      <c r="O229" s="841"/>
      <c r="P229" s="841"/>
      <c r="Q229" s="841"/>
      <c r="R229" s="841"/>
      <c r="S229" s="841"/>
      <c r="T229" s="841"/>
      <c r="U229" s="841"/>
      <c r="V229" s="841"/>
      <c r="W229" s="841"/>
      <c r="X229" s="842"/>
      <c r="Y229" s="388"/>
      <c r="Z229" s="389"/>
      <c r="AA229" s="389"/>
      <c r="AB229" s="816"/>
      <c r="AC229" s="684"/>
      <c r="AD229" s="843"/>
      <c r="AE229" s="843"/>
      <c r="AF229" s="843"/>
      <c r="AG229" s="844"/>
      <c r="AH229" s="840"/>
      <c r="AI229" s="841"/>
      <c r="AJ229" s="841"/>
      <c r="AK229" s="841"/>
      <c r="AL229" s="841"/>
      <c r="AM229" s="841"/>
      <c r="AN229" s="841"/>
      <c r="AO229" s="841"/>
      <c r="AP229" s="841"/>
      <c r="AQ229" s="841"/>
      <c r="AR229" s="841"/>
      <c r="AS229" s="841"/>
      <c r="AT229" s="842"/>
      <c r="AU229" s="388"/>
      <c r="AV229" s="389"/>
      <c r="AW229" s="389"/>
      <c r="AX229" s="390"/>
      <c r="AY229" s="34">
        <f t="shared" ref="AY229:AY239" si="17">$AY$227</f>
        <v>0</v>
      </c>
    </row>
    <row r="230" spans="1:51"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3"/>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c r="AY230" s="34">
        <f t="shared" si="17"/>
        <v>0</v>
      </c>
    </row>
    <row r="231" spans="1:51"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3"/>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c r="AY231" s="34">
        <f t="shared" si="17"/>
        <v>0</v>
      </c>
    </row>
    <row r="232" spans="1:51"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3"/>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c r="AY232" s="34">
        <f t="shared" si="17"/>
        <v>0</v>
      </c>
    </row>
    <row r="233" spans="1:51"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3"/>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c r="AY233" s="34">
        <f t="shared" si="17"/>
        <v>0</v>
      </c>
    </row>
    <row r="234" spans="1:51"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3"/>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c r="AY234" s="34">
        <f t="shared" si="17"/>
        <v>0</v>
      </c>
    </row>
    <row r="235" spans="1:51"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3"/>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c r="AY235" s="34">
        <f t="shared" si="17"/>
        <v>0</v>
      </c>
    </row>
    <row r="236" spans="1:51"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3"/>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c r="AY236" s="34">
        <f t="shared" si="17"/>
        <v>0</v>
      </c>
    </row>
    <row r="237" spans="1:51"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3"/>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c r="AY237" s="34">
        <f t="shared" si="17"/>
        <v>0</v>
      </c>
    </row>
    <row r="238" spans="1:51"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3"/>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c r="AY238" s="34">
        <f t="shared" si="17"/>
        <v>0</v>
      </c>
    </row>
    <row r="239" spans="1:51"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customHeight="1" x14ac:dyDescent="0.15">
      <c r="A240" s="1055"/>
      <c r="B240" s="1056"/>
      <c r="C240" s="1056"/>
      <c r="D240" s="1056"/>
      <c r="E240" s="1056"/>
      <c r="F240" s="1057"/>
      <c r="G240" s="604" t="s">
        <v>292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7"/>
      <c r="AY240">
        <f>COUNTA($G$242,$AC$242)</f>
        <v>0</v>
      </c>
    </row>
    <row r="241" spans="1:51" ht="24.75" customHeight="1" x14ac:dyDescent="0.15">
      <c r="A241" s="1055"/>
      <c r="B241" s="1056"/>
      <c r="C241" s="1056"/>
      <c r="D241" s="1056"/>
      <c r="E241" s="1056"/>
      <c r="F241" s="1057"/>
      <c r="G241" s="820" t="s">
        <v>17</v>
      </c>
      <c r="H241" s="682"/>
      <c r="I241" s="682"/>
      <c r="J241" s="682"/>
      <c r="K241" s="682"/>
      <c r="L241" s="681" t="s">
        <v>18</v>
      </c>
      <c r="M241" s="682"/>
      <c r="N241" s="682"/>
      <c r="O241" s="682"/>
      <c r="P241" s="682"/>
      <c r="Q241" s="682"/>
      <c r="R241" s="682"/>
      <c r="S241" s="682"/>
      <c r="T241" s="682"/>
      <c r="U241" s="682"/>
      <c r="V241" s="682"/>
      <c r="W241" s="682"/>
      <c r="X241" s="683"/>
      <c r="Y241" s="666" t="s">
        <v>19</v>
      </c>
      <c r="Z241" s="667"/>
      <c r="AA241" s="667"/>
      <c r="AB241" s="812"/>
      <c r="AC241" s="820" t="s">
        <v>17</v>
      </c>
      <c r="AD241" s="682"/>
      <c r="AE241" s="682"/>
      <c r="AF241" s="682"/>
      <c r="AG241" s="682"/>
      <c r="AH241" s="681" t="s">
        <v>18</v>
      </c>
      <c r="AI241" s="682"/>
      <c r="AJ241" s="682"/>
      <c r="AK241" s="682"/>
      <c r="AL241" s="682"/>
      <c r="AM241" s="682"/>
      <c r="AN241" s="682"/>
      <c r="AO241" s="682"/>
      <c r="AP241" s="682"/>
      <c r="AQ241" s="682"/>
      <c r="AR241" s="682"/>
      <c r="AS241" s="682"/>
      <c r="AT241" s="683"/>
      <c r="AU241" s="666" t="s">
        <v>19</v>
      </c>
      <c r="AV241" s="667"/>
      <c r="AW241" s="667"/>
      <c r="AX241" s="668"/>
      <c r="AY241" s="34">
        <f>$AY$240</f>
        <v>0</v>
      </c>
    </row>
    <row r="242" spans="1:51" ht="24.75" customHeight="1" x14ac:dyDescent="0.15">
      <c r="A242" s="1055"/>
      <c r="B242" s="1056"/>
      <c r="C242" s="1056"/>
      <c r="D242" s="1056"/>
      <c r="E242" s="1056"/>
      <c r="F242" s="1057"/>
      <c r="G242" s="684"/>
      <c r="H242" s="843"/>
      <c r="I242" s="843"/>
      <c r="J242" s="843"/>
      <c r="K242" s="844"/>
      <c r="L242" s="840"/>
      <c r="M242" s="841"/>
      <c r="N242" s="841"/>
      <c r="O242" s="841"/>
      <c r="P242" s="841"/>
      <c r="Q242" s="841"/>
      <c r="R242" s="841"/>
      <c r="S242" s="841"/>
      <c r="T242" s="841"/>
      <c r="U242" s="841"/>
      <c r="V242" s="841"/>
      <c r="W242" s="841"/>
      <c r="X242" s="842"/>
      <c r="Y242" s="388"/>
      <c r="Z242" s="389"/>
      <c r="AA242" s="389"/>
      <c r="AB242" s="816"/>
      <c r="AC242" s="684"/>
      <c r="AD242" s="843"/>
      <c r="AE242" s="843"/>
      <c r="AF242" s="843"/>
      <c r="AG242" s="844"/>
      <c r="AH242" s="840"/>
      <c r="AI242" s="841"/>
      <c r="AJ242" s="841"/>
      <c r="AK242" s="841"/>
      <c r="AL242" s="841"/>
      <c r="AM242" s="841"/>
      <c r="AN242" s="841"/>
      <c r="AO242" s="841"/>
      <c r="AP242" s="841"/>
      <c r="AQ242" s="841"/>
      <c r="AR242" s="841"/>
      <c r="AS242" s="841"/>
      <c r="AT242" s="842"/>
      <c r="AU242" s="388"/>
      <c r="AV242" s="389"/>
      <c r="AW242" s="389"/>
      <c r="AX242" s="390"/>
      <c r="AY242" s="34">
        <f t="shared" ref="AY242:AY252" si="18">$AY$240</f>
        <v>0</v>
      </c>
    </row>
    <row r="243" spans="1:51"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3"/>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c r="AY243" s="34">
        <f t="shared" si="18"/>
        <v>0</v>
      </c>
    </row>
    <row r="244" spans="1:51"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3"/>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c r="AY244" s="34">
        <f t="shared" si="18"/>
        <v>0</v>
      </c>
    </row>
    <row r="245" spans="1:51"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3"/>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c r="AY245" s="34">
        <f t="shared" si="18"/>
        <v>0</v>
      </c>
    </row>
    <row r="246" spans="1:51"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3"/>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c r="AY246" s="34">
        <f t="shared" si="18"/>
        <v>0</v>
      </c>
    </row>
    <row r="247" spans="1:51"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3"/>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c r="AY247" s="34">
        <f t="shared" si="18"/>
        <v>0</v>
      </c>
    </row>
    <row r="248" spans="1:51"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3"/>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c r="AY248" s="34">
        <f t="shared" si="18"/>
        <v>0</v>
      </c>
    </row>
    <row r="249" spans="1:51"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3"/>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c r="AY249" s="34">
        <f t="shared" si="18"/>
        <v>0</v>
      </c>
    </row>
    <row r="250" spans="1:51"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3"/>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c r="AY250" s="34">
        <f t="shared" si="18"/>
        <v>0</v>
      </c>
    </row>
    <row r="251" spans="1:51"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3"/>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c r="AY251" s="34">
        <f t="shared" si="18"/>
        <v>0</v>
      </c>
    </row>
    <row r="252" spans="1:51"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customHeight="1" x14ac:dyDescent="0.15">
      <c r="A253" s="1055"/>
      <c r="B253" s="1056"/>
      <c r="C253" s="1056"/>
      <c r="D253" s="1056"/>
      <c r="E253" s="1056"/>
      <c r="F253" s="1057"/>
      <c r="G253" s="604" t="s">
        <v>294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7"/>
      <c r="AY253">
        <f>COUNTA($G$255,$AC$255)</f>
        <v>0</v>
      </c>
    </row>
    <row r="254" spans="1:51" ht="24.75" customHeight="1" x14ac:dyDescent="0.15">
      <c r="A254" s="1055"/>
      <c r="B254" s="1056"/>
      <c r="C254" s="1056"/>
      <c r="D254" s="1056"/>
      <c r="E254" s="1056"/>
      <c r="F254" s="1057"/>
      <c r="G254" s="820" t="s">
        <v>17</v>
      </c>
      <c r="H254" s="682"/>
      <c r="I254" s="682"/>
      <c r="J254" s="682"/>
      <c r="K254" s="682"/>
      <c r="L254" s="681" t="s">
        <v>18</v>
      </c>
      <c r="M254" s="682"/>
      <c r="N254" s="682"/>
      <c r="O254" s="682"/>
      <c r="P254" s="682"/>
      <c r="Q254" s="682"/>
      <c r="R254" s="682"/>
      <c r="S254" s="682"/>
      <c r="T254" s="682"/>
      <c r="U254" s="682"/>
      <c r="V254" s="682"/>
      <c r="W254" s="682"/>
      <c r="X254" s="683"/>
      <c r="Y254" s="666" t="s">
        <v>19</v>
      </c>
      <c r="Z254" s="667"/>
      <c r="AA254" s="667"/>
      <c r="AB254" s="812"/>
      <c r="AC254" s="820" t="s">
        <v>17</v>
      </c>
      <c r="AD254" s="682"/>
      <c r="AE254" s="682"/>
      <c r="AF254" s="682"/>
      <c r="AG254" s="682"/>
      <c r="AH254" s="681" t="s">
        <v>18</v>
      </c>
      <c r="AI254" s="682"/>
      <c r="AJ254" s="682"/>
      <c r="AK254" s="682"/>
      <c r="AL254" s="682"/>
      <c r="AM254" s="682"/>
      <c r="AN254" s="682"/>
      <c r="AO254" s="682"/>
      <c r="AP254" s="682"/>
      <c r="AQ254" s="682"/>
      <c r="AR254" s="682"/>
      <c r="AS254" s="682"/>
      <c r="AT254" s="683"/>
      <c r="AU254" s="666" t="s">
        <v>19</v>
      </c>
      <c r="AV254" s="667"/>
      <c r="AW254" s="667"/>
      <c r="AX254" s="668"/>
      <c r="AY254" s="34">
        <f>$AY$253</f>
        <v>0</v>
      </c>
    </row>
    <row r="255" spans="1:51" ht="24.75" customHeight="1" x14ac:dyDescent="0.15">
      <c r="A255" s="1055"/>
      <c r="B255" s="1056"/>
      <c r="C255" s="1056"/>
      <c r="D255" s="1056"/>
      <c r="E255" s="1056"/>
      <c r="F255" s="1057"/>
      <c r="G255" s="684"/>
      <c r="H255" s="843"/>
      <c r="I255" s="843"/>
      <c r="J255" s="843"/>
      <c r="K255" s="844"/>
      <c r="L255" s="840"/>
      <c r="M255" s="841"/>
      <c r="N255" s="841"/>
      <c r="O255" s="841"/>
      <c r="P255" s="841"/>
      <c r="Q255" s="841"/>
      <c r="R255" s="841"/>
      <c r="S255" s="841"/>
      <c r="T255" s="841"/>
      <c r="U255" s="841"/>
      <c r="V255" s="841"/>
      <c r="W255" s="841"/>
      <c r="X255" s="842"/>
      <c r="Y255" s="388"/>
      <c r="Z255" s="389"/>
      <c r="AA255" s="389"/>
      <c r="AB255" s="816"/>
      <c r="AC255" s="684"/>
      <c r="AD255" s="843"/>
      <c r="AE255" s="843"/>
      <c r="AF255" s="843"/>
      <c r="AG255" s="844"/>
      <c r="AH255" s="840"/>
      <c r="AI255" s="841"/>
      <c r="AJ255" s="841"/>
      <c r="AK255" s="841"/>
      <c r="AL255" s="841"/>
      <c r="AM255" s="841"/>
      <c r="AN255" s="841"/>
      <c r="AO255" s="841"/>
      <c r="AP255" s="841"/>
      <c r="AQ255" s="841"/>
      <c r="AR255" s="841"/>
      <c r="AS255" s="841"/>
      <c r="AT255" s="842"/>
      <c r="AU255" s="388"/>
      <c r="AV255" s="389"/>
      <c r="AW255" s="389"/>
      <c r="AX255" s="390"/>
      <c r="AY255" s="34">
        <f t="shared" ref="AY255:AY265" si="19">$AY$253</f>
        <v>0</v>
      </c>
    </row>
    <row r="256" spans="1:51"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3"/>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c r="AY256" s="34">
        <f t="shared" si="19"/>
        <v>0</v>
      </c>
    </row>
    <row r="257" spans="1:51"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3"/>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c r="AY257" s="34">
        <f t="shared" si="19"/>
        <v>0</v>
      </c>
    </row>
    <row r="258" spans="1:51"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3"/>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c r="AY258" s="34">
        <f t="shared" si="19"/>
        <v>0</v>
      </c>
    </row>
    <row r="259" spans="1:51"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3"/>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c r="AY259" s="34">
        <f t="shared" si="19"/>
        <v>0</v>
      </c>
    </row>
    <row r="260" spans="1:51"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3"/>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c r="AY260" s="34">
        <f t="shared" si="19"/>
        <v>0</v>
      </c>
    </row>
    <row r="261" spans="1:51"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3"/>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c r="AY261" s="34">
        <f t="shared" si="19"/>
        <v>0</v>
      </c>
    </row>
    <row r="262" spans="1:51"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3"/>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c r="AY262" s="34">
        <f t="shared" si="19"/>
        <v>0</v>
      </c>
    </row>
    <row r="263" spans="1:51"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3"/>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c r="AY263" s="34">
        <f t="shared" si="19"/>
        <v>0</v>
      </c>
    </row>
    <row r="264" spans="1:51"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3"/>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152" t="s">
        <v>297</v>
      </c>
      <c r="K3" s="367"/>
      <c r="L3" s="367"/>
      <c r="M3" s="367"/>
      <c r="N3" s="367"/>
      <c r="O3" s="367"/>
      <c r="P3" s="247" t="s">
        <v>27</v>
      </c>
      <c r="Q3" s="247"/>
      <c r="R3" s="247"/>
      <c r="S3" s="247"/>
      <c r="T3" s="247"/>
      <c r="U3" s="247"/>
      <c r="V3" s="247"/>
      <c r="W3" s="247"/>
      <c r="X3" s="247"/>
      <c r="Y3" s="368" t="s">
        <v>352</v>
      </c>
      <c r="Z3" s="369"/>
      <c r="AA3" s="369"/>
      <c r="AB3" s="369"/>
      <c r="AC3" s="152" t="s">
        <v>337</v>
      </c>
      <c r="AD3" s="152"/>
      <c r="AE3" s="152"/>
      <c r="AF3" s="152"/>
      <c r="AG3" s="152"/>
      <c r="AH3" s="368" t="s">
        <v>258</v>
      </c>
      <c r="AI3" s="366"/>
      <c r="AJ3" s="366"/>
      <c r="AK3" s="366"/>
      <c r="AL3" s="366" t="s">
        <v>21</v>
      </c>
      <c r="AM3" s="366"/>
      <c r="AN3" s="366"/>
      <c r="AO3" s="370"/>
      <c r="AP3" s="371" t="s">
        <v>298</v>
      </c>
      <c r="AQ3" s="371"/>
      <c r="AR3" s="371"/>
      <c r="AS3" s="371"/>
      <c r="AT3" s="371"/>
      <c r="AU3" s="371"/>
      <c r="AV3" s="371"/>
      <c r="AW3" s="371"/>
      <c r="AX3" s="371"/>
      <c r="AY3">
        <f>$AY$2</f>
        <v>0</v>
      </c>
    </row>
    <row r="4" spans="1:51" ht="26.25" customHeight="1" x14ac:dyDescent="0.15">
      <c r="A4" s="1066">
        <v>1</v>
      </c>
      <c r="B4" s="1066">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1067"/>
      <c r="AD4" s="1067"/>
      <c r="AE4" s="1067"/>
      <c r="AF4" s="1067"/>
      <c r="AG4" s="1067"/>
      <c r="AH4" s="358"/>
      <c r="AI4" s="359"/>
      <c r="AJ4" s="359"/>
      <c r="AK4" s="359"/>
      <c r="AL4" s="360"/>
      <c r="AM4" s="361"/>
      <c r="AN4" s="361"/>
      <c r="AO4" s="362"/>
      <c r="AP4" s="363"/>
      <c r="AQ4" s="363"/>
      <c r="AR4" s="363"/>
      <c r="AS4" s="363"/>
      <c r="AT4" s="363"/>
      <c r="AU4" s="363"/>
      <c r="AV4" s="363"/>
      <c r="AW4" s="363"/>
      <c r="AX4" s="363"/>
      <c r="AY4">
        <f>$AY$2</f>
        <v>0</v>
      </c>
    </row>
    <row r="5" spans="1:51" ht="26.25" customHeight="1" x14ac:dyDescent="0.15">
      <c r="A5" s="1066">
        <v>2</v>
      </c>
      <c r="B5" s="1066">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1067"/>
      <c r="AD5" s="1067"/>
      <c r="AE5" s="1067"/>
      <c r="AF5" s="1067"/>
      <c r="AG5" s="1067"/>
      <c r="AH5" s="358"/>
      <c r="AI5" s="359"/>
      <c r="AJ5" s="359"/>
      <c r="AK5" s="359"/>
      <c r="AL5" s="360"/>
      <c r="AM5" s="361"/>
      <c r="AN5" s="361"/>
      <c r="AO5" s="362"/>
      <c r="AP5" s="363"/>
      <c r="AQ5" s="363"/>
      <c r="AR5" s="363"/>
      <c r="AS5" s="363"/>
      <c r="AT5" s="363"/>
      <c r="AU5" s="363"/>
      <c r="AV5" s="363"/>
      <c r="AW5" s="363"/>
      <c r="AX5" s="363"/>
      <c r="AY5">
        <f>COUNTA($C$5)</f>
        <v>0</v>
      </c>
    </row>
    <row r="6" spans="1:51" ht="26.25" customHeight="1" x14ac:dyDescent="0.15">
      <c r="A6" s="1066">
        <v>3</v>
      </c>
      <c r="B6" s="1066">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1067"/>
      <c r="AD6" s="1067"/>
      <c r="AE6" s="1067"/>
      <c r="AF6" s="1067"/>
      <c r="AG6" s="1067"/>
      <c r="AH6" s="358"/>
      <c r="AI6" s="359"/>
      <c r="AJ6" s="359"/>
      <c r="AK6" s="359"/>
      <c r="AL6" s="360"/>
      <c r="AM6" s="361"/>
      <c r="AN6" s="361"/>
      <c r="AO6" s="362"/>
      <c r="AP6" s="363"/>
      <c r="AQ6" s="363"/>
      <c r="AR6" s="363"/>
      <c r="AS6" s="363"/>
      <c r="AT6" s="363"/>
      <c r="AU6" s="363"/>
      <c r="AV6" s="363"/>
      <c r="AW6" s="363"/>
      <c r="AX6" s="363"/>
      <c r="AY6">
        <f>COUNTA($C$6)</f>
        <v>0</v>
      </c>
    </row>
    <row r="7" spans="1:51" ht="26.25" customHeight="1" x14ac:dyDescent="0.15">
      <c r="A7" s="1066">
        <v>4</v>
      </c>
      <c r="B7" s="1066">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1067"/>
      <c r="AD7" s="1067"/>
      <c r="AE7" s="1067"/>
      <c r="AF7" s="1067"/>
      <c r="AG7" s="1067"/>
      <c r="AH7" s="358"/>
      <c r="AI7" s="359"/>
      <c r="AJ7" s="359"/>
      <c r="AK7" s="359"/>
      <c r="AL7" s="360"/>
      <c r="AM7" s="361"/>
      <c r="AN7" s="361"/>
      <c r="AO7" s="362"/>
      <c r="AP7" s="363"/>
      <c r="AQ7" s="363"/>
      <c r="AR7" s="363"/>
      <c r="AS7" s="363"/>
      <c r="AT7" s="363"/>
      <c r="AU7" s="363"/>
      <c r="AV7" s="363"/>
      <c r="AW7" s="363"/>
      <c r="AX7" s="363"/>
      <c r="AY7">
        <f>COUNTA($C$7)</f>
        <v>0</v>
      </c>
    </row>
    <row r="8" spans="1:51" ht="26.25" customHeight="1" x14ac:dyDescent="0.15">
      <c r="A8" s="1066">
        <v>5</v>
      </c>
      <c r="B8" s="1066">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1067"/>
      <c r="AD8" s="1067"/>
      <c r="AE8" s="1067"/>
      <c r="AF8" s="1067"/>
      <c r="AG8" s="1067"/>
      <c r="AH8" s="358"/>
      <c r="AI8" s="359"/>
      <c r="AJ8" s="359"/>
      <c r="AK8" s="359"/>
      <c r="AL8" s="360"/>
      <c r="AM8" s="361"/>
      <c r="AN8" s="361"/>
      <c r="AO8" s="362"/>
      <c r="AP8" s="363"/>
      <c r="AQ8" s="363"/>
      <c r="AR8" s="363"/>
      <c r="AS8" s="363"/>
      <c r="AT8" s="363"/>
      <c r="AU8" s="363"/>
      <c r="AV8" s="363"/>
      <c r="AW8" s="363"/>
      <c r="AX8" s="363"/>
      <c r="AY8">
        <f>COUNTA($C$8)</f>
        <v>0</v>
      </c>
    </row>
    <row r="9" spans="1:51" ht="26.25" customHeight="1" x14ac:dyDescent="0.15">
      <c r="A9" s="1066">
        <v>6</v>
      </c>
      <c r="B9" s="1066">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1067"/>
      <c r="AD9" s="1067"/>
      <c r="AE9" s="1067"/>
      <c r="AF9" s="1067"/>
      <c r="AG9" s="1067"/>
      <c r="AH9" s="358"/>
      <c r="AI9" s="359"/>
      <c r="AJ9" s="359"/>
      <c r="AK9" s="359"/>
      <c r="AL9" s="360"/>
      <c r="AM9" s="361"/>
      <c r="AN9" s="361"/>
      <c r="AO9" s="362"/>
      <c r="AP9" s="363"/>
      <c r="AQ9" s="363"/>
      <c r="AR9" s="363"/>
      <c r="AS9" s="363"/>
      <c r="AT9" s="363"/>
      <c r="AU9" s="363"/>
      <c r="AV9" s="363"/>
      <c r="AW9" s="363"/>
      <c r="AX9" s="363"/>
      <c r="AY9">
        <f>COUNTA($C$9)</f>
        <v>0</v>
      </c>
    </row>
    <row r="10" spans="1:51" ht="26.25" customHeight="1" x14ac:dyDescent="0.15">
      <c r="A10" s="1066">
        <v>7</v>
      </c>
      <c r="B10" s="1066">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1067"/>
      <c r="AD10" s="1067"/>
      <c r="AE10" s="1067"/>
      <c r="AF10" s="1067"/>
      <c r="AG10" s="1067"/>
      <c r="AH10" s="358"/>
      <c r="AI10" s="359"/>
      <c r="AJ10" s="359"/>
      <c r="AK10" s="359"/>
      <c r="AL10" s="360"/>
      <c r="AM10" s="361"/>
      <c r="AN10" s="361"/>
      <c r="AO10" s="362"/>
      <c r="AP10" s="363"/>
      <c r="AQ10" s="363"/>
      <c r="AR10" s="363"/>
      <c r="AS10" s="363"/>
      <c r="AT10" s="363"/>
      <c r="AU10" s="363"/>
      <c r="AV10" s="363"/>
      <c r="AW10" s="363"/>
      <c r="AX10" s="363"/>
      <c r="AY10">
        <f>COUNTA($C$10)</f>
        <v>0</v>
      </c>
    </row>
    <row r="11" spans="1:51" ht="26.25" customHeight="1" x14ac:dyDescent="0.15">
      <c r="A11" s="1066">
        <v>8</v>
      </c>
      <c r="B11" s="1066">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1067"/>
      <c r="AD11" s="1067"/>
      <c r="AE11" s="1067"/>
      <c r="AF11" s="1067"/>
      <c r="AG11" s="1067"/>
      <c r="AH11" s="358"/>
      <c r="AI11" s="359"/>
      <c r="AJ11" s="359"/>
      <c r="AK11" s="359"/>
      <c r="AL11" s="360"/>
      <c r="AM11" s="361"/>
      <c r="AN11" s="361"/>
      <c r="AO11" s="362"/>
      <c r="AP11" s="363"/>
      <c r="AQ11" s="363"/>
      <c r="AR11" s="363"/>
      <c r="AS11" s="363"/>
      <c r="AT11" s="363"/>
      <c r="AU11" s="363"/>
      <c r="AV11" s="363"/>
      <c r="AW11" s="363"/>
      <c r="AX11" s="363"/>
      <c r="AY11">
        <f>COUNTA($C$11)</f>
        <v>0</v>
      </c>
    </row>
    <row r="12" spans="1:51" ht="26.25" customHeight="1" x14ac:dyDescent="0.15">
      <c r="A12" s="1066">
        <v>9</v>
      </c>
      <c r="B12" s="1066">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1067"/>
      <c r="AD12" s="1067"/>
      <c r="AE12" s="1067"/>
      <c r="AF12" s="1067"/>
      <c r="AG12" s="1067"/>
      <c r="AH12" s="358"/>
      <c r="AI12" s="359"/>
      <c r="AJ12" s="359"/>
      <c r="AK12" s="359"/>
      <c r="AL12" s="360"/>
      <c r="AM12" s="361"/>
      <c r="AN12" s="361"/>
      <c r="AO12" s="362"/>
      <c r="AP12" s="363"/>
      <c r="AQ12" s="363"/>
      <c r="AR12" s="363"/>
      <c r="AS12" s="363"/>
      <c r="AT12" s="363"/>
      <c r="AU12" s="363"/>
      <c r="AV12" s="363"/>
      <c r="AW12" s="363"/>
      <c r="AX12" s="363"/>
      <c r="AY12">
        <f>COUNTA($C$12)</f>
        <v>0</v>
      </c>
    </row>
    <row r="13" spans="1:51" ht="26.25" customHeight="1" x14ac:dyDescent="0.15">
      <c r="A13" s="1066">
        <v>10</v>
      </c>
      <c r="B13" s="1066">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1067"/>
      <c r="AD13" s="1067"/>
      <c r="AE13" s="1067"/>
      <c r="AF13" s="1067"/>
      <c r="AG13" s="1067"/>
      <c r="AH13" s="358"/>
      <c r="AI13" s="359"/>
      <c r="AJ13" s="359"/>
      <c r="AK13" s="359"/>
      <c r="AL13" s="360"/>
      <c r="AM13" s="361"/>
      <c r="AN13" s="361"/>
      <c r="AO13" s="362"/>
      <c r="AP13" s="363"/>
      <c r="AQ13" s="363"/>
      <c r="AR13" s="363"/>
      <c r="AS13" s="363"/>
      <c r="AT13" s="363"/>
      <c r="AU13" s="363"/>
      <c r="AV13" s="363"/>
      <c r="AW13" s="363"/>
      <c r="AX13" s="363"/>
      <c r="AY13">
        <f>COUNTA($C$13)</f>
        <v>0</v>
      </c>
    </row>
    <row r="14" spans="1:51" ht="26.25" customHeight="1" x14ac:dyDescent="0.15">
      <c r="A14" s="1066">
        <v>11</v>
      </c>
      <c r="B14" s="1066">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1067"/>
      <c r="AD14" s="1067"/>
      <c r="AE14" s="1067"/>
      <c r="AF14" s="1067"/>
      <c r="AG14" s="1067"/>
      <c r="AH14" s="358"/>
      <c r="AI14" s="359"/>
      <c r="AJ14" s="359"/>
      <c r="AK14" s="359"/>
      <c r="AL14" s="360"/>
      <c r="AM14" s="361"/>
      <c r="AN14" s="361"/>
      <c r="AO14" s="362"/>
      <c r="AP14" s="363"/>
      <c r="AQ14" s="363"/>
      <c r="AR14" s="363"/>
      <c r="AS14" s="363"/>
      <c r="AT14" s="363"/>
      <c r="AU14" s="363"/>
      <c r="AV14" s="363"/>
      <c r="AW14" s="363"/>
      <c r="AX14" s="363"/>
      <c r="AY14">
        <f>COUNTA($C$14)</f>
        <v>0</v>
      </c>
    </row>
    <row r="15" spans="1:51" ht="26.25" customHeight="1" x14ac:dyDescent="0.15">
      <c r="A15" s="1066">
        <v>12</v>
      </c>
      <c r="B15" s="1066">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1067"/>
      <c r="AD15" s="1067"/>
      <c r="AE15" s="1067"/>
      <c r="AF15" s="1067"/>
      <c r="AG15" s="1067"/>
      <c r="AH15" s="358"/>
      <c r="AI15" s="359"/>
      <c r="AJ15" s="359"/>
      <c r="AK15" s="359"/>
      <c r="AL15" s="360"/>
      <c r="AM15" s="361"/>
      <c r="AN15" s="361"/>
      <c r="AO15" s="362"/>
      <c r="AP15" s="363"/>
      <c r="AQ15" s="363"/>
      <c r="AR15" s="363"/>
      <c r="AS15" s="363"/>
      <c r="AT15" s="363"/>
      <c r="AU15" s="363"/>
      <c r="AV15" s="363"/>
      <c r="AW15" s="363"/>
      <c r="AX15" s="363"/>
      <c r="AY15">
        <f>COUNTA($C$15)</f>
        <v>0</v>
      </c>
    </row>
    <row r="16" spans="1:51" ht="26.25" customHeight="1" x14ac:dyDescent="0.15">
      <c r="A16" s="1066">
        <v>13</v>
      </c>
      <c r="B16" s="106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1067"/>
      <c r="AD16" s="1067"/>
      <c r="AE16" s="1067"/>
      <c r="AF16" s="1067"/>
      <c r="AG16" s="1067"/>
      <c r="AH16" s="358"/>
      <c r="AI16" s="359"/>
      <c r="AJ16" s="359"/>
      <c r="AK16" s="359"/>
      <c r="AL16" s="360"/>
      <c r="AM16" s="361"/>
      <c r="AN16" s="361"/>
      <c r="AO16" s="362"/>
      <c r="AP16" s="363"/>
      <c r="AQ16" s="363"/>
      <c r="AR16" s="363"/>
      <c r="AS16" s="363"/>
      <c r="AT16" s="363"/>
      <c r="AU16" s="363"/>
      <c r="AV16" s="363"/>
      <c r="AW16" s="363"/>
      <c r="AX16" s="363"/>
      <c r="AY16">
        <f>COUNTA($C$16)</f>
        <v>0</v>
      </c>
    </row>
    <row r="17" spans="1:51" ht="26.25" customHeight="1" x14ac:dyDescent="0.15">
      <c r="A17" s="1066">
        <v>14</v>
      </c>
      <c r="B17" s="106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1067"/>
      <c r="AD17" s="1067"/>
      <c r="AE17" s="1067"/>
      <c r="AF17" s="1067"/>
      <c r="AG17" s="1067"/>
      <c r="AH17" s="358"/>
      <c r="AI17" s="359"/>
      <c r="AJ17" s="359"/>
      <c r="AK17" s="359"/>
      <c r="AL17" s="360"/>
      <c r="AM17" s="361"/>
      <c r="AN17" s="361"/>
      <c r="AO17" s="362"/>
      <c r="AP17" s="363"/>
      <c r="AQ17" s="363"/>
      <c r="AR17" s="363"/>
      <c r="AS17" s="363"/>
      <c r="AT17" s="363"/>
      <c r="AU17" s="363"/>
      <c r="AV17" s="363"/>
      <c r="AW17" s="363"/>
      <c r="AX17" s="363"/>
      <c r="AY17">
        <f>COUNTA($C$17)</f>
        <v>0</v>
      </c>
    </row>
    <row r="18" spans="1:51" ht="26.25" customHeight="1" x14ac:dyDescent="0.15">
      <c r="A18" s="1066">
        <v>15</v>
      </c>
      <c r="B18" s="106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1067"/>
      <c r="AD18" s="1067"/>
      <c r="AE18" s="1067"/>
      <c r="AF18" s="1067"/>
      <c r="AG18" s="1067"/>
      <c r="AH18" s="358"/>
      <c r="AI18" s="359"/>
      <c r="AJ18" s="359"/>
      <c r="AK18" s="359"/>
      <c r="AL18" s="360"/>
      <c r="AM18" s="361"/>
      <c r="AN18" s="361"/>
      <c r="AO18" s="362"/>
      <c r="AP18" s="363"/>
      <c r="AQ18" s="363"/>
      <c r="AR18" s="363"/>
      <c r="AS18" s="363"/>
      <c r="AT18" s="363"/>
      <c r="AU18" s="363"/>
      <c r="AV18" s="363"/>
      <c r="AW18" s="363"/>
      <c r="AX18" s="363"/>
      <c r="AY18">
        <f>COUNTA($C$18)</f>
        <v>0</v>
      </c>
    </row>
    <row r="19" spans="1:51" ht="26.25" customHeight="1" x14ac:dyDescent="0.15">
      <c r="A19" s="1066">
        <v>16</v>
      </c>
      <c r="B19" s="106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1067"/>
      <c r="AD19" s="1067"/>
      <c r="AE19" s="1067"/>
      <c r="AF19" s="1067"/>
      <c r="AG19" s="1067"/>
      <c r="AH19" s="358"/>
      <c r="AI19" s="359"/>
      <c r="AJ19" s="359"/>
      <c r="AK19" s="359"/>
      <c r="AL19" s="360"/>
      <c r="AM19" s="361"/>
      <c r="AN19" s="361"/>
      <c r="AO19" s="362"/>
      <c r="AP19" s="363"/>
      <c r="AQ19" s="363"/>
      <c r="AR19" s="363"/>
      <c r="AS19" s="363"/>
      <c r="AT19" s="363"/>
      <c r="AU19" s="363"/>
      <c r="AV19" s="363"/>
      <c r="AW19" s="363"/>
      <c r="AX19" s="363"/>
      <c r="AY19">
        <f>COUNTA($C$19)</f>
        <v>0</v>
      </c>
    </row>
    <row r="20" spans="1:51" ht="26.25" customHeight="1" x14ac:dyDescent="0.15">
      <c r="A20" s="1066">
        <v>17</v>
      </c>
      <c r="B20" s="106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1067"/>
      <c r="AD20" s="1067"/>
      <c r="AE20" s="1067"/>
      <c r="AF20" s="1067"/>
      <c r="AG20" s="1067"/>
      <c r="AH20" s="358"/>
      <c r="AI20" s="359"/>
      <c r="AJ20" s="359"/>
      <c r="AK20" s="359"/>
      <c r="AL20" s="360"/>
      <c r="AM20" s="361"/>
      <c r="AN20" s="361"/>
      <c r="AO20" s="362"/>
      <c r="AP20" s="363"/>
      <c r="AQ20" s="363"/>
      <c r="AR20" s="363"/>
      <c r="AS20" s="363"/>
      <c r="AT20" s="363"/>
      <c r="AU20" s="363"/>
      <c r="AV20" s="363"/>
      <c r="AW20" s="363"/>
      <c r="AX20" s="363"/>
      <c r="AY20">
        <f>COUNTA($C$20)</f>
        <v>0</v>
      </c>
    </row>
    <row r="21" spans="1:51" ht="26.25" customHeight="1" x14ac:dyDescent="0.15">
      <c r="A21" s="1066">
        <v>18</v>
      </c>
      <c r="B21" s="106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1067"/>
      <c r="AD21" s="1067"/>
      <c r="AE21" s="1067"/>
      <c r="AF21" s="1067"/>
      <c r="AG21" s="1067"/>
      <c r="AH21" s="358"/>
      <c r="AI21" s="359"/>
      <c r="AJ21" s="359"/>
      <c r="AK21" s="359"/>
      <c r="AL21" s="360"/>
      <c r="AM21" s="361"/>
      <c r="AN21" s="361"/>
      <c r="AO21" s="362"/>
      <c r="AP21" s="363"/>
      <c r="AQ21" s="363"/>
      <c r="AR21" s="363"/>
      <c r="AS21" s="363"/>
      <c r="AT21" s="363"/>
      <c r="AU21" s="363"/>
      <c r="AV21" s="363"/>
      <c r="AW21" s="363"/>
      <c r="AX21" s="363"/>
      <c r="AY21">
        <f>COUNTA($C$21)</f>
        <v>0</v>
      </c>
    </row>
    <row r="22" spans="1:51" ht="26.25" customHeight="1" x14ac:dyDescent="0.15">
      <c r="A22" s="1066">
        <v>19</v>
      </c>
      <c r="B22" s="106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1067"/>
      <c r="AD22" s="1067"/>
      <c r="AE22" s="1067"/>
      <c r="AF22" s="1067"/>
      <c r="AG22" s="1067"/>
      <c r="AH22" s="358"/>
      <c r="AI22" s="359"/>
      <c r="AJ22" s="359"/>
      <c r="AK22" s="359"/>
      <c r="AL22" s="360"/>
      <c r="AM22" s="361"/>
      <c r="AN22" s="361"/>
      <c r="AO22" s="362"/>
      <c r="AP22" s="363"/>
      <c r="AQ22" s="363"/>
      <c r="AR22" s="363"/>
      <c r="AS22" s="363"/>
      <c r="AT22" s="363"/>
      <c r="AU22" s="363"/>
      <c r="AV22" s="363"/>
      <c r="AW22" s="363"/>
      <c r="AX22" s="363"/>
      <c r="AY22">
        <f>COUNTA($C$22)</f>
        <v>0</v>
      </c>
    </row>
    <row r="23" spans="1:51" ht="26.25" customHeight="1" x14ac:dyDescent="0.15">
      <c r="A23" s="1066">
        <v>20</v>
      </c>
      <c r="B23" s="106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1067"/>
      <c r="AD23" s="1067"/>
      <c r="AE23" s="1067"/>
      <c r="AF23" s="1067"/>
      <c r="AG23" s="1067"/>
      <c r="AH23" s="358"/>
      <c r="AI23" s="359"/>
      <c r="AJ23" s="359"/>
      <c r="AK23" s="359"/>
      <c r="AL23" s="360"/>
      <c r="AM23" s="361"/>
      <c r="AN23" s="361"/>
      <c r="AO23" s="362"/>
      <c r="AP23" s="363"/>
      <c r="AQ23" s="363"/>
      <c r="AR23" s="363"/>
      <c r="AS23" s="363"/>
      <c r="AT23" s="363"/>
      <c r="AU23" s="363"/>
      <c r="AV23" s="363"/>
      <c r="AW23" s="363"/>
      <c r="AX23" s="363"/>
      <c r="AY23">
        <f>COUNTA($C$23)</f>
        <v>0</v>
      </c>
    </row>
    <row r="24" spans="1:51" ht="26.25" customHeight="1" x14ac:dyDescent="0.15">
      <c r="A24" s="1066">
        <v>21</v>
      </c>
      <c r="B24" s="106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1067"/>
      <c r="AD24" s="1067"/>
      <c r="AE24" s="1067"/>
      <c r="AF24" s="1067"/>
      <c r="AG24" s="1067"/>
      <c r="AH24" s="358"/>
      <c r="AI24" s="359"/>
      <c r="AJ24" s="359"/>
      <c r="AK24" s="359"/>
      <c r="AL24" s="360"/>
      <c r="AM24" s="361"/>
      <c r="AN24" s="361"/>
      <c r="AO24" s="362"/>
      <c r="AP24" s="363"/>
      <c r="AQ24" s="363"/>
      <c r="AR24" s="363"/>
      <c r="AS24" s="363"/>
      <c r="AT24" s="363"/>
      <c r="AU24" s="363"/>
      <c r="AV24" s="363"/>
      <c r="AW24" s="363"/>
      <c r="AX24" s="363"/>
      <c r="AY24">
        <f>COUNTA($C$24)</f>
        <v>0</v>
      </c>
    </row>
    <row r="25" spans="1:51" ht="26.25" customHeight="1" x14ac:dyDescent="0.15">
      <c r="A25" s="1066">
        <v>22</v>
      </c>
      <c r="B25" s="106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1067"/>
      <c r="AD25" s="1067"/>
      <c r="AE25" s="1067"/>
      <c r="AF25" s="1067"/>
      <c r="AG25" s="1067"/>
      <c r="AH25" s="358"/>
      <c r="AI25" s="359"/>
      <c r="AJ25" s="359"/>
      <c r="AK25" s="359"/>
      <c r="AL25" s="360"/>
      <c r="AM25" s="361"/>
      <c r="AN25" s="361"/>
      <c r="AO25" s="362"/>
      <c r="AP25" s="363"/>
      <c r="AQ25" s="363"/>
      <c r="AR25" s="363"/>
      <c r="AS25" s="363"/>
      <c r="AT25" s="363"/>
      <c r="AU25" s="363"/>
      <c r="AV25" s="363"/>
      <c r="AW25" s="363"/>
      <c r="AX25" s="363"/>
      <c r="AY25">
        <f>COUNTA($C$25)</f>
        <v>0</v>
      </c>
    </row>
    <row r="26" spans="1:51" ht="26.25" customHeight="1" x14ac:dyDescent="0.15">
      <c r="A26" s="1066">
        <v>23</v>
      </c>
      <c r="B26" s="106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1067"/>
      <c r="AD26" s="1067"/>
      <c r="AE26" s="1067"/>
      <c r="AF26" s="1067"/>
      <c r="AG26" s="1067"/>
      <c r="AH26" s="358"/>
      <c r="AI26" s="359"/>
      <c r="AJ26" s="359"/>
      <c r="AK26" s="359"/>
      <c r="AL26" s="360"/>
      <c r="AM26" s="361"/>
      <c r="AN26" s="361"/>
      <c r="AO26" s="362"/>
      <c r="AP26" s="363"/>
      <c r="AQ26" s="363"/>
      <c r="AR26" s="363"/>
      <c r="AS26" s="363"/>
      <c r="AT26" s="363"/>
      <c r="AU26" s="363"/>
      <c r="AV26" s="363"/>
      <c r="AW26" s="363"/>
      <c r="AX26" s="363"/>
      <c r="AY26">
        <f>COUNTA($C$26)</f>
        <v>0</v>
      </c>
    </row>
    <row r="27" spans="1:51" ht="26.25" customHeight="1" x14ac:dyDescent="0.15">
      <c r="A27" s="1066">
        <v>24</v>
      </c>
      <c r="B27" s="106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1067"/>
      <c r="AD27" s="1067"/>
      <c r="AE27" s="1067"/>
      <c r="AF27" s="1067"/>
      <c r="AG27" s="1067"/>
      <c r="AH27" s="358"/>
      <c r="AI27" s="359"/>
      <c r="AJ27" s="359"/>
      <c r="AK27" s="359"/>
      <c r="AL27" s="360"/>
      <c r="AM27" s="361"/>
      <c r="AN27" s="361"/>
      <c r="AO27" s="362"/>
      <c r="AP27" s="363"/>
      <c r="AQ27" s="363"/>
      <c r="AR27" s="363"/>
      <c r="AS27" s="363"/>
      <c r="AT27" s="363"/>
      <c r="AU27" s="363"/>
      <c r="AV27" s="363"/>
      <c r="AW27" s="363"/>
      <c r="AX27" s="363"/>
      <c r="AY27">
        <f>COUNTA($C$27)</f>
        <v>0</v>
      </c>
    </row>
    <row r="28" spans="1:51" ht="26.25" customHeight="1" x14ac:dyDescent="0.15">
      <c r="A28" s="1066">
        <v>25</v>
      </c>
      <c r="B28" s="106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1067"/>
      <c r="AD28" s="1067"/>
      <c r="AE28" s="1067"/>
      <c r="AF28" s="1067"/>
      <c r="AG28" s="1067"/>
      <c r="AH28" s="358"/>
      <c r="AI28" s="359"/>
      <c r="AJ28" s="359"/>
      <c r="AK28" s="359"/>
      <c r="AL28" s="360"/>
      <c r="AM28" s="361"/>
      <c r="AN28" s="361"/>
      <c r="AO28" s="362"/>
      <c r="AP28" s="363"/>
      <c r="AQ28" s="363"/>
      <c r="AR28" s="363"/>
      <c r="AS28" s="363"/>
      <c r="AT28" s="363"/>
      <c r="AU28" s="363"/>
      <c r="AV28" s="363"/>
      <c r="AW28" s="363"/>
      <c r="AX28" s="363"/>
      <c r="AY28">
        <f>COUNTA($C$28)</f>
        <v>0</v>
      </c>
    </row>
    <row r="29" spans="1:51" ht="26.25" customHeight="1" x14ac:dyDescent="0.15">
      <c r="A29" s="1066">
        <v>26</v>
      </c>
      <c r="B29" s="106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1067"/>
      <c r="AD29" s="1067"/>
      <c r="AE29" s="1067"/>
      <c r="AF29" s="1067"/>
      <c r="AG29" s="1067"/>
      <c r="AH29" s="358"/>
      <c r="AI29" s="359"/>
      <c r="AJ29" s="359"/>
      <c r="AK29" s="359"/>
      <c r="AL29" s="360"/>
      <c r="AM29" s="361"/>
      <c r="AN29" s="361"/>
      <c r="AO29" s="362"/>
      <c r="AP29" s="363"/>
      <c r="AQ29" s="363"/>
      <c r="AR29" s="363"/>
      <c r="AS29" s="363"/>
      <c r="AT29" s="363"/>
      <c r="AU29" s="363"/>
      <c r="AV29" s="363"/>
      <c r="AW29" s="363"/>
      <c r="AX29" s="363"/>
      <c r="AY29">
        <f>COUNTA($C$29)</f>
        <v>0</v>
      </c>
    </row>
    <row r="30" spans="1:51" ht="26.25" customHeight="1" x14ac:dyDescent="0.15">
      <c r="A30" s="1066">
        <v>27</v>
      </c>
      <c r="B30" s="106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1067"/>
      <c r="AD30" s="1067"/>
      <c r="AE30" s="1067"/>
      <c r="AF30" s="1067"/>
      <c r="AG30" s="1067"/>
      <c r="AH30" s="358"/>
      <c r="AI30" s="359"/>
      <c r="AJ30" s="359"/>
      <c r="AK30" s="359"/>
      <c r="AL30" s="360"/>
      <c r="AM30" s="361"/>
      <c r="AN30" s="361"/>
      <c r="AO30" s="362"/>
      <c r="AP30" s="363"/>
      <c r="AQ30" s="363"/>
      <c r="AR30" s="363"/>
      <c r="AS30" s="363"/>
      <c r="AT30" s="363"/>
      <c r="AU30" s="363"/>
      <c r="AV30" s="363"/>
      <c r="AW30" s="363"/>
      <c r="AX30" s="363"/>
      <c r="AY30">
        <f>COUNTA($C$30)</f>
        <v>0</v>
      </c>
    </row>
    <row r="31" spans="1:51" ht="26.25" customHeight="1" x14ac:dyDescent="0.15">
      <c r="A31" s="1066">
        <v>28</v>
      </c>
      <c r="B31" s="1066">
        <v>1</v>
      </c>
      <c r="C31" s="364"/>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1067"/>
      <c r="AD31" s="1067"/>
      <c r="AE31" s="1067"/>
      <c r="AF31" s="1067"/>
      <c r="AG31" s="1067"/>
      <c r="AH31" s="358"/>
      <c r="AI31" s="359"/>
      <c r="AJ31" s="359"/>
      <c r="AK31" s="359"/>
      <c r="AL31" s="360"/>
      <c r="AM31" s="361"/>
      <c r="AN31" s="361"/>
      <c r="AO31" s="362"/>
      <c r="AP31" s="363"/>
      <c r="AQ31" s="363"/>
      <c r="AR31" s="363"/>
      <c r="AS31" s="363"/>
      <c r="AT31" s="363"/>
      <c r="AU31" s="363"/>
      <c r="AV31" s="363"/>
      <c r="AW31" s="363"/>
      <c r="AX31" s="363"/>
      <c r="AY31">
        <f>COUNTA($C$31)</f>
        <v>0</v>
      </c>
    </row>
    <row r="32" spans="1:51" ht="26.25" customHeight="1" x14ac:dyDescent="0.15">
      <c r="A32" s="1066">
        <v>29</v>
      </c>
      <c r="B32" s="1066">
        <v>1</v>
      </c>
      <c r="C32" s="364"/>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1067"/>
      <c r="AD32" s="1067"/>
      <c r="AE32" s="1067"/>
      <c r="AF32" s="1067"/>
      <c r="AG32" s="1067"/>
      <c r="AH32" s="358"/>
      <c r="AI32" s="359"/>
      <c r="AJ32" s="359"/>
      <c r="AK32" s="359"/>
      <c r="AL32" s="360"/>
      <c r="AM32" s="361"/>
      <c r="AN32" s="361"/>
      <c r="AO32" s="362"/>
      <c r="AP32" s="363"/>
      <c r="AQ32" s="363"/>
      <c r="AR32" s="363"/>
      <c r="AS32" s="363"/>
      <c r="AT32" s="363"/>
      <c r="AU32" s="363"/>
      <c r="AV32" s="363"/>
      <c r="AW32" s="363"/>
      <c r="AX32" s="363"/>
      <c r="AY32">
        <f>COUNTA($C$32)</f>
        <v>0</v>
      </c>
    </row>
    <row r="33" spans="1:51" ht="26.25" customHeight="1" x14ac:dyDescent="0.15">
      <c r="A33" s="1066">
        <v>30</v>
      </c>
      <c r="B33" s="1066">
        <v>1</v>
      </c>
      <c r="C33" s="364"/>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1067"/>
      <c r="AD33" s="1067"/>
      <c r="AE33" s="1067"/>
      <c r="AF33" s="1067"/>
      <c r="AG33" s="1067"/>
      <c r="AH33" s="358"/>
      <c r="AI33" s="359"/>
      <c r="AJ33" s="359"/>
      <c r="AK33" s="359"/>
      <c r="AL33" s="360"/>
      <c r="AM33" s="361"/>
      <c r="AN33" s="361"/>
      <c r="AO33" s="362"/>
      <c r="AP33" s="363"/>
      <c r="AQ33" s="363"/>
      <c r="AR33" s="363"/>
      <c r="AS33" s="363"/>
      <c r="AT33" s="363"/>
      <c r="AU33" s="363"/>
      <c r="AV33" s="363"/>
      <c r="AW33" s="363"/>
      <c r="AX33" s="36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152" t="s">
        <v>297</v>
      </c>
      <c r="K36" s="367"/>
      <c r="L36" s="367"/>
      <c r="M36" s="367"/>
      <c r="N36" s="367"/>
      <c r="O36" s="367"/>
      <c r="P36" s="247" t="s">
        <v>27</v>
      </c>
      <c r="Q36" s="247"/>
      <c r="R36" s="247"/>
      <c r="S36" s="247"/>
      <c r="T36" s="247"/>
      <c r="U36" s="247"/>
      <c r="V36" s="247"/>
      <c r="W36" s="247"/>
      <c r="X36" s="247"/>
      <c r="Y36" s="368" t="s">
        <v>352</v>
      </c>
      <c r="Z36" s="369"/>
      <c r="AA36" s="369"/>
      <c r="AB36" s="369"/>
      <c r="AC36" s="152" t="s">
        <v>337</v>
      </c>
      <c r="AD36" s="152"/>
      <c r="AE36" s="152"/>
      <c r="AF36" s="152"/>
      <c r="AG36" s="152"/>
      <c r="AH36" s="368" t="s">
        <v>258</v>
      </c>
      <c r="AI36" s="366"/>
      <c r="AJ36" s="366"/>
      <c r="AK36" s="366"/>
      <c r="AL36" s="366" t="s">
        <v>21</v>
      </c>
      <c r="AM36" s="366"/>
      <c r="AN36" s="366"/>
      <c r="AO36" s="370"/>
      <c r="AP36" s="371" t="s">
        <v>298</v>
      </c>
      <c r="AQ36" s="371"/>
      <c r="AR36" s="371"/>
      <c r="AS36" s="371"/>
      <c r="AT36" s="371"/>
      <c r="AU36" s="371"/>
      <c r="AV36" s="371"/>
      <c r="AW36" s="371"/>
      <c r="AX36" s="371"/>
      <c r="AY36">
        <f>$AY$34</f>
        <v>0</v>
      </c>
    </row>
    <row r="37" spans="1:51" ht="26.25" customHeight="1" x14ac:dyDescent="0.15">
      <c r="A37" s="1066">
        <v>1</v>
      </c>
      <c r="B37" s="1066">
        <v>1</v>
      </c>
      <c r="C37" s="364"/>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1067"/>
      <c r="AD37" s="1067"/>
      <c r="AE37" s="1067"/>
      <c r="AF37" s="1067"/>
      <c r="AG37" s="1067"/>
      <c r="AH37" s="358"/>
      <c r="AI37" s="359"/>
      <c r="AJ37" s="359"/>
      <c r="AK37" s="359"/>
      <c r="AL37" s="360"/>
      <c r="AM37" s="361"/>
      <c r="AN37" s="361"/>
      <c r="AO37" s="362"/>
      <c r="AP37" s="363"/>
      <c r="AQ37" s="363"/>
      <c r="AR37" s="363"/>
      <c r="AS37" s="363"/>
      <c r="AT37" s="363"/>
      <c r="AU37" s="363"/>
      <c r="AV37" s="363"/>
      <c r="AW37" s="363"/>
      <c r="AX37" s="363"/>
      <c r="AY37">
        <f>$AY$34</f>
        <v>0</v>
      </c>
    </row>
    <row r="38" spans="1:51" ht="26.25" customHeight="1" x14ac:dyDescent="0.15">
      <c r="A38" s="1066">
        <v>2</v>
      </c>
      <c r="B38" s="1066">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1067"/>
      <c r="AD38" s="1067"/>
      <c r="AE38" s="1067"/>
      <c r="AF38" s="1067"/>
      <c r="AG38" s="1067"/>
      <c r="AH38" s="358"/>
      <c r="AI38" s="359"/>
      <c r="AJ38" s="359"/>
      <c r="AK38" s="359"/>
      <c r="AL38" s="360"/>
      <c r="AM38" s="361"/>
      <c r="AN38" s="361"/>
      <c r="AO38" s="362"/>
      <c r="AP38" s="363"/>
      <c r="AQ38" s="363"/>
      <c r="AR38" s="363"/>
      <c r="AS38" s="363"/>
      <c r="AT38" s="363"/>
      <c r="AU38" s="363"/>
      <c r="AV38" s="363"/>
      <c r="AW38" s="363"/>
      <c r="AX38" s="363"/>
      <c r="AY38">
        <f>COUNTA($C$38)</f>
        <v>0</v>
      </c>
    </row>
    <row r="39" spans="1:51" ht="26.25" customHeight="1" x14ac:dyDescent="0.15">
      <c r="A39" s="1066">
        <v>3</v>
      </c>
      <c r="B39" s="1066">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1067"/>
      <c r="AD39" s="1067"/>
      <c r="AE39" s="1067"/>
      <c r="AF39" s="1067"/>
      <c r="AG39" s="1067"/>
      <c r="AH39" s="358"/>
      <c r="AI39" s="359"/>
      <c r="AJ39" s="359"/>
      <c r="AK39" s="359"/>
      <c r="AL39" s="360"/>
      <c r="AM39" s="361"/>
      <c r="AN39" s="361"/>
      <c r="AO39" s="362"/>
      <c r="AP39" s="363"/>
      <c r="AQ39" s="363"/>
      <c r="AR39" s="363"/>
      <c r="AS39" s="363"/>
      <c r="AT39" s="363"/>
      <c r="AU39" s="363"/>
      <c r="AV39" s="363"/>
      <c r="AW39" s="363"/>
      <c r="AX39" s="363"/>
      <c r="AY39">
        <f>COUNTA($C$39)</f>
        <v>0</v>
      </c>
    </row>
    <row r="40" spans="1:51" ht="26.25" customHeight="1" x14ac:dyDescent="0.15">
      <c r="A40" s="1066">
        <v>4</v>
      </c>
      <c r="B40" s="1066">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1067"/>
      <c r="AD40" s="1067"/>
      <c r="AE40" s="1067"/>
      <c r="AF40" s="1067"/>
      <c r="AG40" s="1067"/>
      <c r="AH40" s="358"/>
      <c r="AI40" s="359"/>
      <c r="AJ40" s="359"/>
      <c r="AK40" s="359"/>
      <c r="AL40" s="360"/>
      <c r="AM40" s="361"/>
      <c r="AN40" s="361"/>
      <c r="AO40" s="362"/>
      <c r="AP40" s="363"/>
      <c r="AQ40" s="363"/>
      <c r="AR40" s="363"/>
      <c r="AS40" s="363"/>
      <c r="AT40" s="363"/>
      <c r="AU40" s="363"/>
      <c r="AV40" s="363"/>
      <c r="AW40" s="363"/>
      <c r="AX40" s="363"/>
      <c r="AY40">
        <f>COUNTA($C$40)</f>
        <v>0</v>
      </c>
    </row>
    <row r="41" spans="1:51" ht="26.25" customHeight="1" x14ac:dyDescent="0.15">
      <c r="A41" s="1066">
        <v>5</v>
      </c>
      <c r="B41" s="1066">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1067"/>
      <c r="AD41" s="1067"/>
      <c r="AE41" s="1067"/>
      <c r="AF41" s="1067"/>
      <c r="AG41" s="1067"/>
      <c r="AH41" s="358"/>
      <c r="AI41" s="359"/>
      <c r="AJ41" s="359"/>
      <c r="AK41" s="359"/>
      <c r="AL41" s="360"/>
      <c r="AM41" s="361"/>
      <c r="AN41" s="361"/>
      <c r="AO41" s="362"/>
      <c r="AP41" s="363"/>
      <c r="AQ41" s="363"/>
      <c r="AR41" s="363"/>
      <c r="AS41" s="363"/>
      <c r="AT41" s="363"/>
      <c r="AU41" s="363"/>
      <c r="AV41" s="363"/>
      <c r="AW41" s="363"/>
      <c r="AX41" s="363"/>
      <c r="AY41">
        <f>COUNTA($C$41)</f>
        <v>0</v>
      </c>
    </row>
    <row r="42" spans="1:51" ht="26.25" customHeight="1" x14ac:dyDescent="0.15">
      <c r="A42" s="1066">
        <v>6</v>
      </c>
      <c r="B42" s="1066">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1067"/>
      <c r="AD42" s="1067"/>
      <c r="AE42" s="1067"/>
      <c r="AF42" s="1067"/>
      <c r="AG42" s="1067"/>
      <c r="AH42" s="358"/>
      <c r="AI42" s="359"/>
      <c r="AJ42" s="359"/>
      <c r="AK42" s="359"/>
      <c r="AL42" s="360"/>
      <c r="AM42" s="361"/>
      <c r="AN42" s="361"/>
      <c r="AO42" s="362"/>
      <c r="AP42" s="363"/>
      <c r="AQ42" s="363"/>
      <c r="AR42" s="363"/>
      <c r="AS42" s="363"/>
      <c r="AT42" s="363"/>
      <c r="AU42" s="363"/>
      <c r="AV42" s="363"/>
      <c r="AW42" s="363"/>
      <c r="AX42" s="363"/>
      <c r="AY42">
        <f>COUNTA($C$42)</f>
        <v>0</v>
      </c>
    </row>
    <row r="43" spans="1:51" ht="26.25" customHeight="1" x14ac:dyDescent="0.15">
      <c r="A43" s="1066">
        <v>7</v>
      </c>
      <c r="B43" s="1066">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1067"/>
      <c r="AD43" s="1067"/>
      <c r="AE43" s="1067"/>
      <c r="AF43" s="1067"/>
      <c r="AG43" s="1067"/>
      <c r="AH43" s="358"/>
      <c r="AI43" s="359"/>
      <c r="AJ43" s="359"/>
      <c r="AK43" s="359"/>
      <c r="AL43" s="360"/>
      <c r="AM43" s="361"/>
      <c r="AN43" s="361"/>
      <c r="AO43" s="362"/>
      <c r="AP43" s="363"/>
      <c r="AQ43" s="363"/>
      <c r="AR43" s="363"/>
      <c r="AS43" s="363"/>
      <c r="AT43" s="363"/>
      <c r="AU43" s="363"/>
      <c r="AV43" s="363"/>
      <c r="AW43" s="363"/>
      <c r="AX43" s="363"/>
      <c r="AY43">
        <f>COUNTA($C$43)</f>
        <v>0</v>
      </c>
    </row>
    <row r="44" spans="1:51" ht="26.25" customHeight="1" x14ac:dyDescent="0.15">
      <c r="A44" s="1066">
        <v>8</v>
      </c>
      <c r="B44" s="1066">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1067"/>
      <c r="AD44" s="1067"/>
      <c r="AE44" s="1067"/>
      <c r="AF44" s="1067"/>
      <c r="AG44" s="1067"/>
      <c r="AH44" s="358"/>
      <c r="AI44" s="359"/>
      <c r="AJ44" s="359"/>
      <c r="AK44" s="359"/>
      <c r="AL44" s="360"/>
      <c r="AM44" s="361"/>
      <c r="AN44" s="361"/>
      <c r="AO44" s="362"/>
      <c r="AP44" s="363"/>
      <c r="AQ44" s="363"/>
      <c r="AR44" s="363"/>
      <c r="AS44" s="363"/>
      <c r="AT44" s="363"/>
      <c r="AU44" s="363"/>
      <c r="AV44" s="363"/>
      <c r="AW44" s="363"/>
      <c r="AX44" s="363"/>
      <c r="AY44">
        <f>COUNTA($C$44)</f>
        <v>0</v>
      </c>
    </row>
    <row r="45" spans="1:51" ht="26.25" customHeight="1" x14ac:dyDescent="0.15">
      <c r="A45" s="1066">
        <v>9</v>
      </c>
      <c r="B45" s="1066">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1067"/>
      <c r="AD45" s="1067"/>
      <c r="AE45" s="1067"/>
      <c r="AF45" s="1067"/>
      <c r="AG45" s="1067"/>
      <c r="AH45" s="358"/>
      <c r="AI45" s="359"/>
      <c r="AJ45" s="359"/>
      <c r="AK45" s="359"/>
      <c r="AL45" s="360"/>
      <c r="AM45" s="361"/>
      <c r="AN45" s="361"/>
      <c r="AO45" s="362"/>
      <c r="AP45" s="363"/>
      <c r="AQ45" s="363"/>
      <c r="AR45" s="363"/>
      <c r="AS45" s="363"/>
      <c r="AT45" s="363"/>
      <c r="AU45" s="363"/>
      <c r="AV45" s="363"/>
      <c r="AW45" s="363"/>
      <c r="AX45" s="363"/>
      <c r="AY45">
        <f>COUNTA($C$45)</f>
        <v>0</v>
      </c>
    </row>
    <row r="46" spans="1:51" ht="26.25" customHeight="1" x14ac:dyDescent="0.15">
      <c r="A46" s="1066">
        <v>10</v>
      </c>
      <c r="B46" s="1066">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1067"/>
      <c r="AD46" s="1067"/>
      <c r="AE46" s="1067"/>
      <c r="AF46" s="1067"/>
      <c r="AG46" s="1067"/>
      <c r="AH46" s="358"/>
      <c r="AI46" s="359"/>
      <c r="AJ46" s="359"/>
      <c r="AK46" s="359"/>
      <c r="AL46" s="360"/>
      <c r="AM46" s="361"/>
      <c r="AN46" s="361"/>
      <c r="AO46" s="362"/>
      <c r="AP46" s="363"/>
      <c r="AQ46" s="363"/>
      <c r="AR46" s="363"/>
      <c r="AS46" s="363"/>
      <c r="AT46" s="363"/>
      <c r="AU46" s="363"/>
      <c r="AV46" s="363"/>
      <c r="AW46" s="363"/>
      <c r="AX46" s="363"/>
      <c r="AY46">
        <f>COUNTA($C$46)</f>
        <v>0</v>
      </c>
    </row>
    <row r="47" spans="1:51" ht="26.25" customHeight="1" x14ac:dyDescent="0.15">
      <c r="A47" s="1066">
        <v>11</v>
      </c>
      <c r="B47" s="1066">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1067"/>
      <c r="AD47" s="1067"/>
      <c r="AE47" s="1067"/>
      <c r="AF47" s="1067"/>
      <c r="AG47" s="1067"/>
      <c r="AH47" s="358"/>
      <c r="AI47" s="359"/>
      <c r="AJ47" s="359"/>
      <c r="AK47" s="359"/>
      <c r="AL47" s="360"/>
      <c r="AM47" s="361"/>
      <c r="AN47" s="361"/>
      <c r="AO47" s="362"/>
      <c r="AP47" s="363"/>
      <c r="AQ47" s="363"/>
      <c r="AR47" s="363"/>
      <c r="AS47" s="363"/>
      <c r="AT47" s="363"/>
      <c r="AU47" s="363"/>
      <c r="AV47" s="363"/>
      <c r="AW47" s="363"/>
      <c r="AX47" s="363"/>
      <c r="AY47">
        <f>COUNTA($C$47)</f>
        <v>0</v>
      </c>
    </row>
    <row r="48" spans="1:51" ht="26.25" customHeight="1" x14ac:dyDescent="0.15">
      <c r="A48" s="1066">
        <v>12</v>
      </c>
      <c r="B48" s="1066">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1067"/>
      <c r="AD48" s="1067"/>
      <c r="AE48" s="1067"/>
      <c r="AF48" s="1067"/>
      <c r="AG48" s="1067"/>
      <c r="AH48" s="358"/>
      <c r="AI48" s="359"/>
      <c r="AJ48" s="359"/>
      <c r="AK48" s="359"/>
      <c r="AL48" s="360"/>
      <c r="AM48" s="361"/>
      <c r="AN48" s="361"/>
      <c r="AO48" s="362"/>
      <c r="AP48" s="363"/>
      <c r="AQ48" s="363"/>
      <c r="AR48" s="363"/>
      <c r="AS48" s="363"/>
      <c r="AT48" s="363"/>
      <c r="AU48" s="363"/>
      <c r="AV48" s="363"/>
      <c r="AW48" s="363"/>
      <c r="AX48" s="363"/>
      <c r="AY48">
        <f>COUNTA($C$48)</f>
        <v>0</v>
      </c>
    </row>
    <row r="49" spans="1:51" ht="26.25" customHeight="1" x14ac:dyDescent="0.15">
      <c r="A49" s="1066">
        <v>13</v>
      </c>
      <c r="B49" s="1066">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1067"/>
      <c r="AD49" s="1067"/>
      <c r="AE49" s="1067"/>
      <c r="AF49" s="1067"/>
      <c r="AG49" s="1067"/>
      <c r="AH49" s="358"/>
      <c r="AI49" s="359"/>
      <c r="AJ49" s="359"/>
      <c r="AK49" s="359"/>
      <c r="AL49" s="360"/>
      <c r="AM49" s="361"/>
      <c r="AN49" s="361"/>
      <c r="AO49" s="362"/>
      <c r="AP49" s="363"/>
      <c r="AQ49" s="363"/>
      <c r="AR49" s="363"/>
      <c r="AS49" s="363"/>
      <c r="AT49" s="363"/>
      <c r="AU49" s="363"/>
      <c r="AV49" s="363"/>
      <c r="AW49" s="363"/>
      <c r="AX49" s="363"/>
      <c r="AY49">
        <f>COUNTA($C$49)</f>
        <v>0</v>
      </c>
    </row>
    <row r="50" spans="1:51" ht="26.25" customHeight="1" x14ac:dyDescent="0.15">
      <c r="A50" s="1066">
        <v>14</v>
      </c>
      <c r="B50" s="106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1067"/>
      <c r="AD50" s="1067"/>
      <c r="AE50" s="1067"/>
      <c r="AF50" s="1067"/>
      <c r="AG50" s="1067"/>
      <c r="AH50" s="358"/>
      <c r="AI50" s="359"/>
      <c r="AJ50" s="359"/>
      <c r="AK50" s="359"/>
      <c r="AL50" s="360"/>
      <c r="AM50" s="361"/>
      <c r="AN50" s="361"/>
      <c r="AO50" s="362"/>
      <c r="AP50" s="363"/>
      <c r="AQ50" s="363"/>
      <c r="AR50" s="363"/>
      <c r="AS50" s="363"/>
      <c r="AT50" s="363"/>
      <c r="AU50" s="363"/>
      <c r="AV50" s="363"/>
      <c r="AW50" s="363"/>
      <c r="AX50" s="363"/>
      <c r="AY50">
        <f>COUNTA($C$50)</f>
        <v>0</v>
      </c>
    </row>
    <row r="51" spans="1:51" ht="26.25" customHeight="1" x14ac:dyDescent="0.15">
      <c r="A51" s="1066">
        <v>15</v>
      </c>
      <c r="B51" s="106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1067"/>
      <c r="AD51" s="1067"/>
      <c r="AE51" s="1067"/>
      <c r="AF51" s="1067"/>
      <c r="AG51" s="1067"/>
      <c r="AH51" s="358"/>
      <c r="AI51" s="359"/>
      <c r="AJ51" s="359"/>
      <c r="AK51" s="359"/>
      <c r="AL51" s="360"/>
      <c r="AM51" s="361"/>
      <c r="AN51" s="361"/>
      <c r="AO51" s="362"/>
      <c r="AP51" s="363"/>
      <c r="AQ51" s="363"/>
      <c r="AR51" s="363"/>
      <c r="AS51" s="363"/>
      <c r="AT51" s="363"/>
      <c r="AU51" s="363"/>
      <c r="AV51" s="363"/>
      <c r="AW51" s="363"/>
      <c r="AX51" s="363"/>
      <c r="AY51">
        <f>COUNTA($C$51)</f>
        <v>0</v>
      </c>
    </row>
    <row r="52" spans="1:51" ht="26.25" customHeight="1" x14ac:dyDescent="0.15">
      <c r="A52" s="1066">
        <v>16</v>
      </c>
      <c r="B52" s="106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1067"/>
      <c r="AD52" s="1067"/>
      <c r="AE52" s="1067"/>
      <c r="AF52" s="1067"/>
      <c r="AG52" s="1067"/>
      <c r="AH52" s="358"/>
      <c r="AI52" s="359"/>
      <c r="AJ52" s="359"/>
      <c r="AK52" s="359"/>
      <c r="AL52" s="360"/>
      <c r="AM52" s="361"/>
      <c r="AN52" s="361"/>
      <c r="AO52" s="362"/>
      <c r="AP52" s="363"/>
      <c r="AQ52" s="363"/>
      <c r="AR52" s="363"/>
      <c r="AS52" s="363"/>
      <c r="AT52" s="363"/>
      <c r="AU52" s="363"/>
      <c r="AV52" s="363"/>
      <c r="AW52" s="363"/>
      <c r="AX52" s="363"/>
      <c r="AY52">
        <f>COUNTA($C$52)</f>
        <v>0</v>
      </c>
    </row>
    <row r="53" spans="1:51" ht="26.25" customHeight="1" x14ac:dyDescent="0.15">
      <c r="A53" s="1066">
        <v>17</v>
      </c>
      <c r="B53" s="106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1067"/>
      <c r="AD53" s="1067"/>
      <c r="AE53" s="1067"/>
      <c r="AF53" s="1067"/>
      <c r="AG53" s="1067"/>
      <c r="AH53" s="358"/>
      <c r="AI53" s="359"/>
      <c r="AJ53" s="359"/>
      <c r="AK53" s="359"/>
      <c r="AL53" s="360"/>
      <c r="AM53" s="361"/>
      <c r="AN53" s="361"/>
      <c r="AO53" s="362"/>
      <c r="AP53" s="363"/>
      <c r="AQ53" s="363"/>
      <c r="AR53" s="363"/>
      <c r="AS53" s="363"/>
      <c r="AT53" s="363"/>
      <c r="AU53" s="363"/>
      <c r="AV53" s="363"/>
      <c r="AW53" s="363"/>
      <c r="AX53" s="363"/>
      <c r="AY53">
        <f>COUNTA($C$53)</f>
        <v>0</v>
      </c>
    </row>
    <row r="54" spans="1:51" ht="26.25" customHeight="1" x14ac:dyDescent="0.15">
      <c r="A54" s="1066">
        <v>18</v>
      </c>
      <c r="B54" s="106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1067"/>
      <c r="AD54" s="1067"/>
      <c r="AE54" s="1067"/>
      <c r="AF54" s="1067"/>
      <c r="AG54" s="1067"/>
      <c r="AH54" s="358"/>
      <c r="AI54" s="359"/>
      <c r="AJ54" s="359"/>
      <c r="AK54" s="359"/>
      <c r="AL54" s="360"/>
      <c r="AM54" s="361"/>
      <c r="AN54" s="361"/>
      <c r="AO54" s="362"/>
      <c r="AP54" s="363"/>
      <c r="AQ54" s="363"/>
      <c r="AR54" s="363"/>
      <c r="AS54" s="363"/>
      <c r="AT54" s="363"/>
      <c r="AU54" s="363"/>
      <c r="AV54" s="363"/>
      <c r="AW54" s="363"/>
      <c r="AX54" s="363"/>
      <c r="AY54">
        <f>COUNTA($C$54)</f>
        <v>0</v>
      </c>
    </row>
    <row r="55" spans="1:51" ht="26.25" customHeight="1" x14ac:dyDescent="0.15">
      <c r="A55" s="1066">
        <v>19</v>
      </c>
      <c r="B55" s="106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1067"/>
      <c r="AD55" s="1067"/>
      <c r="AE55" s="1067"/>
      <c r="AF55" s="1067"/>
      <c r="AG55" s="1067"/>
      <c r="AH55" s="358"/>
      <c r="AI55" s="359"/>
      <c r="AJ55" s="359"/>
      <c r="AK55" s="359"/>
      <c r="AL55" s="360"/>
      <c r="AM55" s="361"/>
      <c r="AN55" s="361"/>
      <c r="AO55" s="362"/>
      <c r="AP55" s="363"/>
      <c r="AQ55" s="363"/>
      <c r="AR55" s="363"/>
      <c r="AS55" s="363"/>
      <c r="AT55" s="363"/>
      <c r="AU55" s="363"/>
      <c r="AV55" s="363"/>
      <c r="AW55" s="363"/>
      <c r="AX55" s="363"/>
      <c r="AY55">
        <f>COUNTA($C$55)</f>
        <v>0</v>
      </c>
    </row>
    <row r="56" spans="1:51" ht="26.25" customHeight="1" x14ac:dyDescent="0.15">
      <c r="A56" s="1066">
        <v>20</v>
      </c>
      <c r="B56" s="106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1067"/>
      <c r="AD56" s="1067"/>
      <c r="AE56" s="1067"/>
      <c r="AF56" s="1067"/>
      <c r="AG56" s="1067"/>
      <c r="AH56" s="358"/>
      <c r="AI56" s="359"/>
      <c r="AJ56" s="359"/>
      <c r="AK56" s="359"/>
      <c r="AL56" s="360"/>
      <c r="AM56" s="361"/>
      <c r="AN56" s="361"/>
      <c r="AO56" s="362"/>
      <c r="AP56" s="363"/>
      <c r="AQ56" s="363"/>
      <c r="AR56" s="363"/>
      <c r="AS56" s="363"/>
      <c r="AT56" s="363"/>
      <c r="AU56" s="363"/>
      <c r="AV56" s="363"/>
      <c r="AW56" s="363"/>
      <c r="AX56" s="363"/>
      <c r="AY56">
        <f>COUNTA($C$56)</f>
        <v>0</v>
      </c>
    </row>
    <row r="57" spans="1:51" ht="26.25" customHeight="1" x14ac:dyDescent="0.15">
      <c r="A57" s="1066">
        <v>21</v>
      </c>
      <c r="B57" s="106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1067"/>
      <c r="AD57" s="1067"/>
      <c r="AE57" s="1067"/>
      <c r="AF57" s="1067"/>
      <c r="AG57" s="1067"/>
      <c r="AH57" s="358"/>
      <c r="AI57" s="359"/>
      <c r="AJ57" s="359"/>
      <c r="AK57" s="359"/>
      <c r="AL57" s="360"/>
      <c r="AM57" s="361"/>
      <c r="AN57" s="361"/>
      <c r="AO57" s="362"/>
      <c r="AP57" s="363"/>
      <c r="AQ57" s="363"/>
      <c r="AR57" s="363"/>
      <c r="AS57" s="363"/>
      <c r="AT57" s="363"/>
      <c r="AU57" s="363"/>
      <c r="AV57" s="363"/>
      <c r="AW57" s="363"/>
      <c r="AX57" s="363"/>
      <c r="AY57">
        <f>COUNTA($C$57)</f>
        <v>0</v>
      </c>
    </row>
    <row r="58" spans="1:51" ht="26.25" customHeight="1" x14ac:dyDescent="0.15">
      <c r="A58" s="1066">
        <v>22</v>
      </c>
      <c r="B58" s="106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1067"/>
      <c r="AD58" s="1067"/>
      <c r="AE58" s="1067"/>
      <c r="AF58" s="1067"/>
      <c r="AG58" s="1067"/>
      <c r="AH58" s="358"/>
      <c r="AI58" s="359"/>
      <c r="AJ58" s="359"/>
      <c r="AK58" s="359"/>
      <c r="AL58" s="360"/>
      <c r="AM58" s="361"/>
      <c r="AN58" s="361"/>
      <c r="AO58" s="362"/>
      <c r="AP58" s="363"/>
      <c r="AQ58" s="363"/>
      <c r="AR58" s="363"/>
      <c r="AS58" s="363"/>
      <c r="AT58" s="363"/>
      <c r="AU58" s="363"/>
      <c r="AV58" s="363"/>
      <c r="AW58" s="363"/>
      <c r="AX58" s="363"/>
      <c r="AY58">
        <f>COUNTA($C$58)</f>
        <v>0</v>
      </c>
    </row>
    <row r="59" spans="1:51" ht="26.25" customHeight="1" x14ac:dyDescent="0.15">
      <c r="A59" s="1066">
        <v>23</v>
      </c>
      <c r="B59" s="106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1067"/>
      <c r="AD59" s="1067"/>
      <c r="AE59" s="1067"/>
      <c r="AF59" s="1067"/>
      <c r="AG59" s="1067"/>
      <c r="AH59" s="358"/>
      <c r="AI59" s="359"/>
      <c r="AJ59" s="359"/>
      <c r="AK59" s="359"/>
      <c r="AL59" s="360"/>
      <c r="AM59" s="361"/>
      <c r="AN59" s="361"/>
      <c r="AO59" s="362"/>
      <c r="AP59" s="363"/>
      <c r="AQ59" s="363"/>
      <c r="AR59" s="363"/>
      <c r="AS59" s="363"/>
      <c r="AT59" s="363"/>
      <c r="AU59" s="363"/>
      <c r="AV59" s="363"/>
      <c r="AW59" s="363"/>
      <c r="AX59" s="363"/>
      <c r="AY59">
        <f>COUNTA($C$59)</f>
        <v>0</v>
      </c>
    </row>
    <row r="60" spans="1:51" ht="26.25" customHeight="1" x14ac:dyDescent="0.15">
      <c r="A60" s="1066">
        <v>24</v>
      </c>
      <c r="B60" s="106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1067"/>
      <c r="AD60" s="1067"/>
      <c r="AE60" s="1067"/>
      <c r="AF60" s="1067"/>
      <c r="AG60" s="1067"/>
      <c r="AH60" s="358"/>
      <c r="AI60" s="359"/>
      <c r="AJ60" s="359"/>
      <c r="AK60" s="359"/>
      <c r="AL60" s="360"/>
      <c r="AM60" s="361"/>
      <c r="AN60" s="361"/>
      <c r="AO60" s="362"/>
      <c r="AP60" s="363"/>
      <c r="AQ60" s="363"/>
      <c r="AR60" s="363"/>
      <c r="AS60" s="363"/>
      <c r="AT60" s="363"/>
      <c r="AU60" s="363"/>
      <c r="AV60" s="363"/>
      <c r="AW60" s="363"/>
      <c r="AX60" s="363"/>
      <c r="AY60">
        <f>COUNTA($C$60)</f>
        <v>0</v>
      </c>
    </row>
    <row r="61" spans="1:51" ht="26.25" customHeight="1" x14ac:dyDescent="0.15">
      <c r="A61" s="1066">
        <v>25</v>
      </c>
      <c r="B61" s="106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1067"/>
      <c r="AD61" s="1067"/>
      <c r="AE61" s="1067"/>
      <c r="AF61" s="1067"/>
      <c r="AG61" s="1067"/>
      <c r="AH61" s="358"/>
      <c r="AI61" s="359"/>
      <c r="AJ61" s="359"/>
      <c r="AK61" s="359"/>
      <c r="AL61" s="360"/>
      <c r="AM61" s="361"/>
      <c r="AN61" s="361"/>
      <c r="AO61" s="362"/>
      <c r="AP61" s="363"/>
      <c r="AQ61" s="363"/>
      <c r="AR61" s="363"/>
      <c r="AS61" s="363"/>
      <c r="AT61" s="363"/>
      <c r="AU61" s="363"/>
      <c r="AV61" s="363"/>
      <c r="AW61" s="363"/>
      <c r="AX61" s="363"/>
      <c r="AY61">
        <f>COUNTA($C$61)</f>
        <v>0</v>
      </c>
    </row>
    <row r="62" spans="1:51" ht="26.25" customHeight="1" x14ac:dyDescent="0.15">
      <c r="A62" s="1066">
        <v>26</v>
      </c>
      <c r="B62" s="106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1067"/>
      <c r="AD62" s="1067"/>
      <c r="AE62" s="1067"/>
      <c r="AF62" s="1067"/>
      <c r="AG62" s="1067"/>
      <c r="AH62" s="358"/>
      <c r="AI62" s="359"/>
      <c r="AJ62" s="359"/>
      <c r="AK62" s="359"/>
      <c r="AL62" s="360"/>
      <c r="AM62" s="361"/>
      <c r="AN62" s="361"/>
      <c r="AO62" s="362"/>
      <c r="AP62" s="363"/>
      <c r="AQ62" s="363"/>
      <c r="AR62" s="363"/>
      <c r="AS62" s="363"/>
      <c r="AT62" s="363"/>
      <c r="AU62" s="363"/>
      <c r="AV62" s="363"/>
      <c r="AW62" s="363"/>
      <c r="AX62" s="363"/>
      <c r="AY62">
        <f>COUNTA($C$62)</f>
        <v>0</v>
      </c>
    </row>
    <row r="63" spans="1:51" ht="26.25" customHeight="1" x14ac:dyDescent="0.15">
      <c r="A63" s="1066">
        <v>27</v>
      </c>
      <c r="B63" s="106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1067"/>
      <c r="AD63" s="1067"/>
      <c r="AE63" s="1067"/>
      <c r="AF63" s="1067"/>
      <c r="AG63" s="1067"/>
      <c r="AH63" s="358"/>
      <c r="AI63" s="359"/>
      <c r="AJ63" s="359"/>
      <c r="AK63" s="359"/>
      <c r="AL63" s="360"/>
      <c r="AM63" s="361"/>
      <c r="AN63" s="361"/>
      <c r="AO63" s="362"/>
      <c r="AP63" s="363"/>
      <c r="AQ63" s="363"/>
      <c r="AR63" s="363"/>
      <c r="AS63" s="363"/>
      <c r="AT63" s="363"/>
      <c r="AU63" s="363"/>
      <c r="AV63" s="363"/>
      <c r="AW63" s="363"/>
      <c r="AX63" s="363"/>
      <c r="AY63">
        <f>COUNTA($C$63)</f>
        <v>0</v>
      </c>
    </row>
    <row r="64" spans="1:51" ht="26.25" customHeight="1" x14ac:dyDescent="0.15">
      <c r="A64" s="1066">
        <v>28</v>
      </c>
      <c r="B64" s="106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1067"/>
      <c r="AD64" s="1067"/>
      <c r="AE64" s="1067"/>
      <c r="AF64" s="1067"/>
      <c r="AG64" s="1067"/>
      <c r="AH64" s="358"/>
      <c r="AI64" s="359"/>
      <c r="AJ64" s="359"/>
      <c r="AK64" s="359"/>
      <c r="AL64" s="360"/>
      <c r="AM64" s="361"/>
      <c r="AN64" s="361"/>
      <c r="AO64" s="362"/>
      <c r="AP64" s="363"/>
      <c r="AQ64" s="363"/>
      <c r="AR64" s="363"/>
      <c r="AS64" s="363"/>
      <c r="AT64" s="363"/>
      <c r="AU64" s="363"/>
      <c r="AV64" s="363"/>
      <c r="AW64" s="363"/>
      <c r="AX64" s="363"/>
      <c r="AY64">
        <f>COUNTA($C$64)</f>
        <v>0</v>
      </c>
    </row>
    <row r="65" spans="1:51" ht="26.25" customHeight="1" x14ac:dyDescent="0.15">
      <c r="A65" s="1066">
        <v>29</v>
      </c>
      <c r="B65" s="106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1067"/>
      <c r="AD65" s="1067"/>
      <c r="AE65" s="1067"/>
      <c r="AF65" s="1067"/>
      <c r="AG65" s="1067"/>
      <c r="AH65" s="358"/>
      <c r="AI65" s="359"/>
      <c r="AJ65" s="359"/>
      <c r="AK65" s="359"/>
      <c r="AL65" s="360"/>
      <c r="AM65" s="361"/>
      <c r="AN65" s="361"/>
      <c r="AO65" s="362"/>
      <c r="AP65" s="363"/>
      <c r="AQ65" s="363"/>
      <c r="AR65" s="363"/>
      <c r="AS65" s="363"/>
      <c r="AT65" s="363"/>
      <c r="AU65" s="363"/>
      <c r="AV65" s="363"/>
      <c r="AW65" s="363"/>
      <c r="AX65" s="363"/>
      <c r="AY65">
        <f>COUNTA($C$65)</f>
        <v>0</v>
      </c>
    </row>
    <row r="66" spans="1:51" ht="26.25" customHeight="1" x14ac:dyDescent="0.15">
      <c r="A66" s="1066">
        <v>30</v>
      </c>
      <c r="B66" s="106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1067"/>
      <c r="AD66" s="1067"/>
      <c r="AE66" s="1067"/>
      <c r="AF66" s="1067"/>
      <c r="AG66" s="1067"/>
      <c r="AH66" s="358"/>
      <c r="AI66" s="359"/>
      <c r="AJ66" s="359"/>
      <c r="AK66" s="359"/>
      <c r="AL66" s="360"/>
      <c r="AM66" s="361"/>
      <c r="AN66" s="361"/>
      <c r="AO66" s="362"/>
      <c r="AP66" s="363"/>
      <c r="AQ66" s="363"/>
      <c r="AR66" s="363"/>
      <c r="AS66" s="363"/>
      <c r="AT66" s="363"/>
      <c r="AU66" s="363"/>
      <c r="AV66" s="363"/>
      <c r="AW66" s="363"/>
      <c r="AX66" s="36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152" t="s">
        <v>297</v>
      </c>
      <c r="K69" s="367"/>
      <c r="L69" s="367"/>
      <c r="M69" s="367"/>
      <c r="N69" s="367"/>
      <c r="O69" s="367"/>
      <c r="P69" s="247" t="s">
        <v>27</v>
      </c>
      <c r="Q69" s="247"/>
      <c r="R69" s="247"/>
      <c r="S69" s="247"/>
      <c r="T69" s="247"/>
      <c r="U69" s="247"/>
      <c r="V69" s="247"/>
      <c r="W69" s="247"/>
      <c r="X69" s="247"/>
      <c r="Y69" s="368" t="s">
        <v>352</v>
      </c>
      <c r="Z69" s="369"/>
      <c r="AA69" s="369"/>
      <c r="AB69" s="369"/>
      <c r="AC69" s="152" t="s">
        <v>337</v>
      </c>
      <c r="AD69" s="152"/>
      <c r="AE69" s="152"/>
      <c r="AF69" s="152"/>
      <c r="AG69" s="152"/>
      <c r="AH69" s="368" t="s">
        <v>258</v>
      </c>
      <c r="AI69" s="366"/>
      <c r="AJ69" s="366"/>
      <c r="AK69" s="366"/>
      <c r="AL69" s="366" t="s">
        <v>21</v>
      </c>
      <c r="AM69" s="366"/>
      <c r="AN69" s="366"/>
      <c r="AO69" s="370"/>
      <c r="AP69" s="371" t="s">
        <v>298</v>
      </c>
      <c r="AQ69" s="371"/>
      <c r="AR69" s="371"/>
      <c r="AS69" s="371"/>
      <c r="AT69" s="371"/>
      <c r="AU69" s="371"/>
      <c r="AV69" s="371"/>
      <c r="AW69" s="371"/>
      <c r="AX69" s="371"/>
      <c r="AY69" s="34">
        <f t="shared" ref="AY69:AY70" si="0">$AY$67</f>
        <v>0</v>
      </c>
    </row>
    <row r="70" spans="1:51" ht="26.25" customHeight="1" x14ac:dyDescent="0.15">
      <c r="A70" s="1066">
        <v>1</v>
      </c>
      <c r="B70" s="1066">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1067"/>
      <c r="AD70" s="1067"/>
      <c r="AE70" s="1067"/>
      <c r="AF70" s="1067"/>
      <c r="AG70" s="1067"/>
      <c r="AH70" s="358"/>
      <c r="AI70" s="359"/>
      <c r="AJ70" s="359"/>
      <c r="AK70" s="359"/>
      <c r="AL70" s="360"/>
      <c r="AM70" s="361"/>
      <c r="AN70" s="361"/>
      <c r="AO70" s="362"/>
      <c r="AP70" s="363"/>
      <c r="AQ70" s="363"/>
      <c r="AR70" s="363"/>
      <c r="AS70" s="363"/>
      <c r="AT70" s="363"/>
      <c r="AU70" s="363"/>
      <c r="AV70" s="363"/>
      <c r="AW70" s="363"/>
      <c r="AX70" s="363"/>
      <c r="AY70" s="34">
        <f t="shared" si="0"/>
        <v>0</v>
      </c>
    </row>
    <row r="71" spans="1:51" ht="26.25" customHeight="1" x14ac:dyDescent="0.15">
      <c r="A71" s="1066">
        <v>2</v>
      </c>
      <c r="B71" s="1066">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1067"/>
      <c r="AD71" s="1067"/>
      <c r="AE71" s="1067"/>
      <c r="AF71" s="1067"/>
      <c r="AG71" s="1067"/>
      <c r="AH71" s="358"/>
      <c r="AI71" s="359"/>
      <c r="AJ71" s="359"/>
      <c r="AK71" s="359"/>
      <c r="AL71" s="360"/>
      <c r="AM71" s="361"/>
      <c r="AN71" s="361"/>
      <c r="AO71" s="362"/>
      <c r="AP71" s="363"/>
      <c r="AQ71" s="363"/>
      <c r="AR71" s="363"/>
      <c r="AS71" s="363"/>
      <c r="AT71" s="363"/>
      <c r="AU71" s="363"/>
      <c r="AV71" s="363"/>
      <c r="AW71" s="363"/>
      <c r="AX71" s="363"/>
      <c r="AY71">
        <f>COUNTA($C$71)</f>
        <v>0</v>
      </c>
    </row>
    <row r="72" spans="1:51" ht="26.25" customHeight="1" x14ac:dyDescent="0.15">
      <c r="A72" s="1066">
        <v>3</v>
      </c>
      <c r="B72" s="1066">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1067"/>
      <c r="AD72" s="1067"/>
      <c r="AE72" s="1067"/>
      <c r="AF72" s="1067"/>
      <c r="AG72" s="1067"/>
      <c r="AH72" s="358"/>
      <c r="AI72" s="359"/>
      <c r="AJ72" s="359"/>
      <c r="AK72" s="359"/>
      <c r="AL72" s="360"/>
      <c r="AM72" s="361"/>
      <c r="AN72" s="361"/>
      <c r="AO72" s="362"/>
      <c r="AP72" s="363"/>
      <c r="AQ72" s="363"/>
      <c r="AR72" s="363"/>
      <c r="AS72" s="363"/>
      <c r="AT72" s="363"/>
      <c r="AU72" s="363"/>
      <c r="AV72" s="363"/>
      <c r="AW72" s="363"/>
      <c r="AX72" s="363"/>
      <c r="AY72">
        <f>COUNTA($C$72)</f>
        <v>0</v>
      </c>
    </row>
    <row r="73" spans="1:51" ht="26.25" customHeight="1" x14ac:dyDescent="0.15">
      <c r="A73" s="1066">
        <v>4</v>
      </c>
      <c r="B73" s="1066">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1067"/>
      <c r="AD73" s="1067"/>
      <c r="AE73" s="1067"/>
      <c r="AF73" s="1067"/>
      <c r="AG73" s="1067"/>
      <c r="AH73" s="358"/>
      <c r="AI73" s="359"/>
      <c r="AJ73" s="359"/>
      <c r="AK73" s="359"/>
      <c r="AL73" s="360"/>
      <c r="AM73" s="361"/>
      <c r="AN73" s="361"/>
      <c r="AO73" s="362"/>
      <c r="AP73" s="363"/>
      <c r="AQ73" s="363"/>
      <c r="AR73" s="363"/>
      <c r="AS73" s="363"/>
      <c r="AT73" s="363"/>
      <c r="AU73" s="363"/>
      <c r="AV73" s="363"/>
      <c r="AW73" s="363"/>
      <c r="AX73" s="363"/>
      <c r="AY73">
        <f>COUNTA($C$73)</f>
        <v>0</v>
      </c>
    </row>
    <row r="74" spans="1:51" ht="26.25" customHeight="1" x14ac:dyDescent="0.15">
      <c r="A74" s="1066">
        <v>5</v>
      </c>
      <c r="B74" s="1066">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1067"/>
      <c r="AD74" s="1067"/>
      <c r="AE74" s="1067"/>
      <c r="AF74" s="1067"/>
      <c r="AG74" s="1067"/>
      <c r="AH74" s="358"/>
      <c r="AI74" s="359"/>
      <c r="AJ74" s="359"/>
      <c r="AK74" s="359"/>
      <c r="AL74" s="360"/>
      <c r="AM74" s="361"/>
      <c r="AN74" s="361"/>
      <c r="AO74" s="362"/>
      <c r="AP74" s="363"/>
      <c r="AQ74" s="363"/>
      <c r="AR74" s="363"/>
      <c r="AS74" s="363"/>
      <c r="AT74" s="363"/>
      <c r="AU74" s="363"/>
      <c r="AV74" s="363"/>
      <c r="AW74" s="363"/>
      <c r="AX74" s="363"/>
      <c r="AY74">
        <f>COUNTA($C$74)</f>
        <v>0</v>
      </c>
    </row>
    <row r="75" spans="1:51" ht="26.25" customHeight="1" x14ac:dyDescent="0.15">
      <c r="A75" s="1066">
        <v>6</v>
      </c>
      <c r="B75" s="1066">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1067"/>
      <c r="AD75" s="1067"/>
      <c r="AE75" s="1067"/>
      <c r="AF75" s="1067"/>
      <c r="AG75" s="1067"/>
      <c r="AH75" s="358"/>
      <c r="AI75" s="359"/>
      <c r="AJ75" s="359"/>
      <c r="AK75" s="359"/>
      <c r="AL75" s="360"/>
      <c r="AM75" s="361"/>
      <c r="AN75" s="361"/>
      <c r="AO75" s="362"/>
      <c r="AP75" s="363"/>
      <c r="AQ75" s="363"/>
      <c r="AR75" s="363"/>
      <c r="AS75" s="363"/>
      <c r="AT75" s="363"/>
      <c r="AU75" s="363"/>
      <c r="AV75" s="363"/>
      <c r="AW75" s="363"/>
      <c r="AX75" s="363"/>
      <c r="AY75">
        <f>COUNTA($C$75)</f>
        <v>0</v>
      </c>
    </row>
    <row r="76" spans="1:51" ht="26.25" customHeight="1" x14ac:dyDescent="0.15">
      <c r="A76" s="1066">
        <v>7</v>
      </c>
      <c r="B76" s="1066">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1067"/>
      <c r="AD76" s="1067"/>
      <c r="AE76" s="1067"/>
      <c r="AF76" s="1067"/>
      <c r="AG76" s="1067"/>
      <c r="AH76" s="358"/>
      <c r="AI76" s="359"/>
      <c r="AJ76" s="359"/>
      <c r="AK76" s="359"/>
      <c r="AL76" s="360"/>
      <c r="AM76" s="361"/>
      <c r="AN76" s="361"/>
      <c r="AO76" s="362"/>
      <c r="AP76" s="363"/>
      <c r="AQ76" s="363"/>
      <c r="AR76" s="363"/>
      <c r="AS76" s="363"/>
      <c r="AT76" s="363"/>
      <c r="AU76" s="363"/>
      <c r="AV76" s="363"/>
      <c r="AW76" s="363"/>
      <c r="AX76" s="363"/>
      <c r="AY76">
        <f>COUNTA($C$76)</f>
        <v>0</v>
      </c>
    </row>
    <row r="77" spans="1:51" ht="26.25" customHeight="1" x14ac:dyDescent="0.15">
      <c r="A77" s="1066">
        <v>8</v>
      </c>
      <c r="B77" s="1066">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1067"/>
      <c r="AD77" s="1067"/>
      <c r="AE77" s="1067"/>
      <c r="AF77" s="1067"/>
      <c r="AG77" s="1067"/>
      <c r="AH77" s="358"/>
      <c r="AI77" s="359"/>
      <c r="AJ77" s="359"/>
      <c r="AK77" s="359"/>
      <c r="AL77" s="360"/>
      <c r="AM77" s="361"/>
      <c r="AN77" s="361"/>
      <c r="AO77" s="362"/>
      <c r="AP77" s="363"/>
      <c r="AQ77" s="363"/>
      <c r="AR77" s="363"/>
      <c r="AS77" s="363"/>
      <c r="AT77" s="363"/>
      <c r="AU77" s="363"/>
      <c r="AV77" s="363"/>
      <c r="AW77" s="363"/>
      <c r="AX77" s="363"/>
      <c r="AY77">
        <f>COUNTA($C$77)</f>
        <v>0</v>
      </c>
    </row>
    <row r="78" spans="1:51" ht="26.25" customHeight="1" x14ac:dyDescent="0.15">
      <c r="A78" s="1066">
        <v>9</v>
      </c>
      <c r="B78" s="1066">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1067"/>
      <c r="AD78" s="1067"/>
      <c r="AE78" s="1067"/>
      <c r="AF78" s="1067"/>
      <c r="AG78" s="1067"/>
      <c r="AH78" s="358"/>
      <c r="AI78" s="359"/>
      <c r="AJ78" s="359"/>
      <c r="AK78" s="359"/>
      <c r="AL78" s="360"/>
      <c r="AM78" s="361"/>
      <c r="AN78" s="361"/>
      <c r="AO78" s="362"/>
      <c r="AP78" s="363"/>
      <c r="AQ78" s="363"/>
      <c r="AR78" s="363"/>
      <c r="AS78" s="363"/>
      <c r="AT78" s="363"/>
      <c r="AU78" s="363"/>
      <c r="AV78" s="363"/>
      <c r="AW78" s="363"/>
      <c r="AX78" s="363"/>
      <c r="AY78">
        <f>COUNTA($C$78)</f>
        <v>0</v>
      </c>
    </row>
    <row r="79" spans="1:51" ht="26.25" customHeight="1" x14ac:dyDescent="0.15">
      <c r="A79" s="1066">
        <v>10</v>
      </c>
      <c r="B79" s="1066">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1067"/>
      <c r="AD79" s="1067"/>
      <c r="AE79" s="1067"/>
      <c r="AF79" s="1067"/>
      <c r="AG79" s="1067"/>
      <c r="AH79" s="358"/>
      <c r="AI79" s="359"/>
      <c r="AJ79" s="359"/>
      <c r="AK79" s="359"/>
      <c r="AL79" s="360"/>
      <c r="AM79" s="361"/>
      <c r="AN79" s="361"/>
      <c r="AO79" s="362"/>
      <c r="AP79" s="363"/>
      <c r="AQ79" s="363"/>
      <c r="AR79" s="363"/>
      <c r="AS79" s="363"/>
      <c r="AT79" s="363"/>
      <c r="AU79" s="363"/>
      <c r="AV79" s="363"/>
      <c r="AW79" s="363"/>
      <c r="AX79" s="363"/>
      <c r="AY79">
        <f>COUNTA($C$79)</f>
        <v>0</v>
      </c>
    </row>
    <row r="80" spans="1:51" ht="26.25" customHeight="1" x14ac:dyDescent="0.15">
      <c r="A80" s="1066">
        <v>11</v>
      </c>
      <c r="B80" s="106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1067"/>
      <c r="AD80" s="1067"/>
      <c r="AE80" s="1067"/>
      <c r="AF80" s="1067"/>
      <c r="AG80" s="1067"/>
      <c r="AH80" s="358"/>
      <c r="AI80" s="359"/>
      <c r="AJ80" s="359"/>
      <c r="AK80" s="359"/>
      <c r="AL80" s="360"/>
      <c r="AM80" s="361"/>
      <c r="AN80" s="361"/>
      <c r="AO80" s="362"/>
      <c r="AP80" s="363"/>
      <c r="AQ80" s="363"/>
      <c r="AR80" s="363"/>
      <c r="AS80" s="363"/>
      <c r="AT80" s="363"/>
      <c r="AU80" s="363"/>
      <c r="AV80" s="363"/>
      <c r="AW80" s="363"/>
      <c r="AX80" s="363"/>
      <c r="AY80">
        <f>COUNTA($C$80)</f>
        <v>0</v>
      </c>
    </row>
    <row r="81" spans="1:51" ht="26.25" customHeight="1" x14ac:dyDescent="0.15">
      <c r="A81" s="1066">
        <v>12</v>
      </c>
      <c r="B81" s="106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1067"/>
      <c r="AD81" s="1067"/>
      <c r="AE81" s="1067"/>
      <c r="AF81" s="1067"/>
      <c r="AG81" s="1067"/>
      <c r="AH81" s="358"/>
      <c r="AI81" s="359"/>
      <c r="AJ81" s="359"/>
      <c r="AK81" s="359"/>
      <c r="AL81" s="360"/>
      <c r="AM81" s="361"/>
      <c r="AN81" s="361"/>
      <c r="AO81" s="362"/>
      <c r="AP81" s="363"/>
      <c r="AQ81" s="363"/>
      <c r="AR81" s="363"/>
      <c r="AS81" s="363"/>
      <c r="AT81" s="363"/>
      <c r="AU81" s="363"/>
      <c r="AV81" s="363"/>
      <c r="AW81" s="363"/>
      <c r="AX81" s="363"/>
      <c r="AY81">
        <f>COUNTA($C$81)</f>
        <v>0</v>
      </c>
    </row>
    <row r="82" spans="1:51" ht="26.25" customHeight="1" x14ac:dyDescent="0.15">
      <c r="A82" s="1066">
        <v>13</v>
      </c>
      <c r="B82" s="106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1067"/>
      <c r="AD82" s="1067"/>
      <c r="AE82" s="1067"/>
      <c r="AF82" s="1067"/>
      <c r="AG82" s="1067"/>
      <c r="AH82" s="358"/>
      <c r="AI82" s="359"/>
      <c r="AJ82" s="359"/>
      <c r="AK82" s="359"/>
      <c r="AL82" s="360"/>
      <c r="AM82" s="361"/>
      <c r="AN82" s="361"/>
      <c r="AO82" s="362"/>
      <c r="AP82" s="363"/>
      <c r="AQ82" s="363"/>
      <c r="AR82" s="363"/>
      <c r="AS82" s="363"/>
      <c r="AT82" s="363"/>
      <c r="AU82" s="363"/>
      <c r="AV82" s="363"/>
      <c r="AW82" s="363"/>
      <c r="AX82" s="363"/>
      <c r="AY82">
        <f>COUNTA($C$82)</f>
        <v>0</v>
      </c>
    </row>
    <row r="83" spans="1:51" ht="26.25" customHeight="1" x14ac:dyDescent="0.15">
      <c r="A83" s="1066">
        <v>14</v>
      </c>
      <c r="B83" s="106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1067"/>
      <c r="AD83" s="1067"/>
      <c r="AE83" s="1067"/>
      <c r="AF83" s="1067"/>
      <c r="AG83" s="1067"/>
      <c r="AH83" s="358"/>
      <c r="AI83" s="359"/>
      <c r="AJ83" s="359"/>
      <c r="AK83" s="359"/>
      <c r="AL83" s="360"/>
      <c r="AM83" s="361"/>
      <c r="AN83" s="361"/>
      <c r="AO83" s="362"/>
      <c r="AP83" s="363"/>
      <c r="AQ83" s="363"/>
      <c r="AR83" s="363"/>
      <c r="AS83" s="363"/>
      <c r="AT83" s="363"/>
      <c r="AU83" s="363"/>
      <c r="AV83" s="363"/>
      <c r="AW83" s="363"/>
      <c r="AX83" s="363"/>
      <c r="AY83">
        <f>COUNTA($C$83)</f>
        <v>0</v>
      </c>
    </row>
    <row r="84" spans="1:51" ht="26.25" customHeight="1" x14ac:dyDescent="0.15">
      <c r="A84" s="1066">
        <v>15</v>
      </c>
      <c r="B84" s="106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1067"/>
      <c r="AD84" s="1067"/>
      <c r="AE84" s="1067"/>
      <c r="AF84" s="1067"/>
      <c r="AG84" s="1067"/>
      <c r="AH84" s="358"/>
      <c r="AI84" s="359"/>
      <c r="AJ84" s="359"/>
      <c r="AK84" s="359"/>
      <c r="AL84" s="360"/>
      <c r="AM84" s="361"/>
      <c r="AN84" s="361"/>
      <c r="AO84" s="362"/>
      <c r="AP84" s="363"/>
      <c r="AQ84" s="363"/>
      <c r="AR84" s="363"/>
      <c r="AS84" s="363"/>
      <c r="AT84" s="363"/>
      <c r="AU84" s="363"/>
      <c r="AV84" s="363"/>
      <c r="AW84" s="363"/>
      <c r="AX84" s="363"/>
      <c r="AY84">
        <f>COUNTA($C$84)</f>
        <v>0</v>
      </c>
    </row>
    <row r="85" spans="1:51" ht="26.25" customHeight="1" x14ac:dyDescent="0.15">
      <c r="A85" s="1066">
        <v>16</v>
      </c>
      <c r="B85" s="106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1067"/>
      <c r="AD85" s="1067"/>
      <c r="AE85" s="1067"/>
      <c r="AF85" s="1067"/>
      <c r="AG85" s="1067"/>
      <c r="AH85" s="358"/>
      <c r="AI85" s="359"/>
      <c r="AJ85" s="359"/>
      <c r="AK85" s="359"/>
      <c r="AL85" s="360"/>
      <c r="AM85" s="361"/>
      <c r="AN85" s="361"/>
      <c r="AO85" s="362"/>
      <c r="AP85" s="363"/>
      <c r="AQ85" s="363"/>
      <c r="AR85" s="363"/>
      <c r="AS85" s="363"/>
      <c r="AT85" s="363"/>
      <c r="AU85" s="363"/>
      <c r="AV85" s="363"/>
      <c r="AW85" s="363"/>
      <c r="AX85" s="363"/>
      <c r="AY85">
        <f>COUNTA($C$85)</f>
        <v>0</v>
      </c>
    </row>
    <row r="86" spans="1:51" ht="26.25" customHeight="1" x14ac:dyDescent="0.15">
      <c r="A86" s="1066">
        <v>17</v>
      </c>
      <c r="B86" s="106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1067"/>
      <c r="AD86" s="1067"/>
      <c r="AE86" s="1067"/>
      <c r="AF86" s="1067"/>
      <c r="AG86" s="1067"/>
      <c r="AH86" s="358"/>
      <c r="AI86" s="359"/>
      <c r="AJ86" s="359"/>
      <c r="AK86" s="359"/>
      <c r="AL86" s="360"/>
      <c r="AM86" s="361"/>
      <c r="AN86" s="361"/>
      <c r="AO86" s="362"/>
      <c r="AP86" s="363"/>
      <c r="AQ86" s="363"/>
      <c r="AR86" s="363"/>
      <c r="AS86" s="363"/>
      <c r="AT86" s="363"/>
      <c r="AU86" s="363"/>
      <c r="AV86" s="363"/>
      <c r="AW86" s="363"/>
      <c r="AX86" s="363"/>
      <c r="AY86">
        <f>COUNTA($C$86)</f>
        <v>0</v>
      </c>
    </row>
    <row r="87" spans="1:51" ht="26.25" customHeight="1" x14ac:dyDescent="0.15">
      <c r="A87" s="1066">
        <v>18</v>
      </c>
      <c r="B87" s="106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1067"/>
      <c r="AD87" s="1067"/>
      <c r="AE87" s="1067"/>
      <c r="AF87" s="1067"/>
      <c r="AG87" s="1067"/>
      <c r="AH87" s="358"/>
      <c r="AI87" s="359"/>
      <c r="AJ87" s="359"/>
      <c r="AK87" s="359"/>
      <c r="AL87" s="360"/>
      <c r="AM87" s="361"/>
      <c r="AN87" s="361"/>
      <c r="AO87" s="362"/>
      <c r="AP87" s="363"/>
      <c r="AQ87" s="363"/>
      <c r="AR87" s="363"/>
      <c r="AS87" s="363"/>
      <c r="AT87" s="363"/>
      <c r="AU87" s="363"/>
      <c r="AV87" s="363"/>
      <c r="AW87" s="363"/>
      <c r="AX87" s="363"/>
      <c r="AY87">
        <f>COUNTA($C$87)</f>
        <v>0</v>
      </c>
    </row>
    <row r="88" spans="1:51" ht="26.25" customHeight="1" x14ac:dyDescent="0.15">
      <c r="A88" s="1066">
        <v>19</v>
      </c>
      <c r="B88" s="106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1067"/>
      <c r="AD88" s="1067"/>
      <c r="AE88" s="1067"/>
      <c r="AF88" s="1067"/>
      <c r="AG88" s="1067"/>
      <c r="AH88" s="358"/>
      <c r="AI88" s="359"/>
      <c r="AJ88" s="359"/>
      <c r="AK88" s="359"/>
      <c r="AL88" s="360"/>
      <c r="AM88" s="361"/>
      <c r="AN88" s="361"/>
      <c r="AO88" s="362"/>
      <c r="AP88" s="363"/>
      <c r="AQ88" s="363"/>
      <c r="AR88" s="363"/>
      <c r="AS88" s="363"/>
      <c r="AT88" s="363"/>
      <c r="AU88" s="363"/>
      <c r="AV88" s="363"/>
      <c r="AW88" s="363"/>
      <c r="AX88" s="363"/>
      <c r="AY88">
        <f>COUNTA($C$88)</f>
        <v>0</v>
      </c>
    </row>
    <row r="89" spans="1:51" ht="26.25" customHeight="1" x14ac:dyDescent="0.15">
      <c r="A89" s="1066">
        <v>20</v>
      </c>
      <c r="B89" s="106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1067"/>
      <c r="AD89" s="1067"/>
      <c r="AE89" s="1067"/>
      <c r="AF89" s="1067"/>
      <c r="AG89" s="1067"/>
      <c r="AH89" s="358"/>
      <c r="AI89" s="359"/>
      <c r="AJ89" s="359"/>
      <c r="AK89" s="359"/>
      <c r="AL89" s="360"/>
      <c r="AM89" s="361"/>
      <c r="AN89" s="361"/>
      <c r="AO89" s="362"/>
      <c r="AP89" s="363"/>
      <c r="AQ89" s="363"/>
      <c r="AR89" s="363"/>
      <c r="AS89" s="363"/>
      <c r="AT89" s="363"/>
      <c r="AU89" s="363"/>
      <c r="AV89" s="363"/>
      <c r="AW89" s="363"/>
      <c r="AX89" s="363"/>
      <c r="AY89">
        <f>COUNTA($C$89)</f>
        <v>0</v>
      </c>
    </row>
    <row r="90" spans="1:51" ht="26.25" customHeight="1" x14ac:dyDescent="0.15">
      <c r="A90" s="1066">
        <v>21</v>
      </c>
      <c r="B90" s="106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1067"/>
      <c r="AD90" s="1067"/>
      <c r="AE90" s="1067"/>
      <c r="AF90" s="1067"/>
      <c r="AG90" s="1067"/>
      <c r="AH90" s="358"/>
      <c r="AI90" s="359"/>
      <c r="AJ90" s="359"/>
      <c r="AK90" s="359"/>
      <c r="AL90" s="360"/>
      <c r="AM90" s="361"/>
      <c r="AN90" s="361"/>
      <c r="AO90" s="362"/>
      <c r="AP90" s="363"/>
      <c r="AQ90" s="363"/>
      <c r="AR90" s="363"/>
      <c r="AS90" s="363"/>
      <c r="AT90" s="363"/>
      <c r="AU90" s="363"/>
      <c r="AV90" s="363"/>
      <c r="AW90" s="363"/>
      <c r="AX90" s="363"/>
      <c r="AY90">
        <f>COUNTA($C$90)</f>
        <v>0</v>
      </c>
    </row>
    <row r="91" spans="1:51" ht="26.25" customHeight="1" x14ac:dyDescent="0.15">
      <c r="A91" s="1066">
        <v>22</v>
      </c>
      <c r="B91" s="106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1067"/>
      <c r="AD91" s="1067"/>
      <c r="AE91" s="1067"/>
      <c r="AF91" s="1067"/>
      <c r="AG91" s="1067"/>
      <c r="AH91" s="358"/>
      <c r="AI91" s="359"/>
      <c r="AJ91" s="359"/>
      <c r="AK91" s="359"/>
      <c r="AL91" s="360"/>
      <c r="AM91" s="361"/>
      <c r="AN91" s="361"/>
      <c r="AO91" s="362"/>
      <c r="AP91" s="363"/>
      <c r="AQ91" s="363"/>
      <c r="AR91" s="363"/>
      <c r="AS91" s="363"/>
      <c r="AT91" s="363"/>
      <c r="AU91" s="363"/>
      <c r="AV91" s="363"/>
      <c r="AW91" s="363"/>
      <c r="AX91" s="363"/>
      <c r="AY91">
        <f>COUNTA($C$91)</f>
        <v>0</v>
      </c>
    </row>
    <row r="92" spans="1:51" ht="26.25" customHeight="1" x14ac:dyDescent="0.15">
      <c r="A92" s="1066">
        <v>23</v>
      </c>
      <c r="B92" s="106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1067"/>
      <c r="AD92" s="1067"/>
      <c r="AE92" s="1067"/>
      <c r="AF92" s="1067"/>
      <c r="AG92" s="1067"/>
      <c r="AH92" s="358"/>
      <c r="AI92" s="359"/>
      <c r="AJ92" s="359"/>
      <c r="AK92" s="359"/>
      <c r="AL92" s="360"/>
      <c r="AM92" s="361"/>
      <c r="AN92" s="361"/>
      <c r="AO92" s="362"/>
      <c r="AP92" s="363"/>
      <c r="AQ92" s="363"/>
      <c r="AR92" s="363"/>
      <c r="AS92" s="363"/>
      <c r="AT92" s="363"/>
      <c r="AU92" s="363"/>
      <c r="AV92" s="363"/>
      <c r="AW92" s="363"/>
      <c r="AX92" s="363"/>
      <c r="AY92">
        <f>COUNTA($C$92)</f>
        <v>0</v>
      </c>
    </row>
    <row r="93" spans="1:51" ht="26.25" customHeight="1" x14ac:dyDescent="0.15">
      <c r="A93" s="1066">
        <v>24</v>
      </c>
      <c r="B93" s="106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1067"/>
      <c r="AD93" s="1067"/>
      <c r="AE93" s="1067"/>
      <c r="AF93" s="1067"/>
      <c r="AG93" s="1067"/>
      <c r="AH93" s="358"/>
      <c r="AI93" s="359"/>
      <c r="AJ93" s="359"/>
      <c r="AK93" s="359"/>
      <c r="AL93" s="360"/>
      <c r="AM93" s="361"/>
      <c r="AN93" s="361"/>
      <c r="AO93" s="362"/>
      <c r="AP93" s="363"/>
      <c r="AQ93" s="363"/>
      <c r="AR93" s="363"/>
      <c r="AS93" s="363"/>
      <c r="AT93" s="363"/>
      <c r="AU93" s="363"/>
      <c r="AV93" s="363"/>
      <c r="AW93" s="363"/>
      <c r="AX93" s="363"/>
      <c r="AY93">
        <f>COUNTA($C$93)</f>
        <v>0</v>
      </c>
    </row>
    <row r="94" spans="1:51" ht="26.25" customHeight="1" x14ac:dyDescent="0.15">
      <c r="A94" s="1066">
        <v>25</v>
      </c>
      <c r="B94" s="106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1067"/>
      <c r="AD94" s="1067"/>
      <c r="AE94" s="1067"/>
      <c r="AF94" s="1067"/>
      <c r="AG94" s="1067"/>
      <c r="AH94" s="358"/>
      <c r="AI94" s="359"/>
      <c r="AJ94" s="359"/>
      <c r="AK94" s="359"/>
      <c r="AL94" s="360"/>
      <c r="AM94" s="361"/>
      <c r="AN94" s="361"/>
      <c r="AO94" s="362"/>
      <c r="AP94" s="363"/>
      <c r="AQ94" s="363"/>
      <c r="AR94" s="363"/>
      <c r="AS94" s="363"/>
      <c r="AT94" s="363"/>
      <c r="AU94" s="363"/>
      <c r="AV94" s="363"/>
      <c r="AW94" s="363"/>
      <c r="AX94" s="363"/>
      <c r="AY94">
        <f>COUNTA($C$94)</f>
        <v>0</v>
      </c>
    </row>
    <row r="95" spans="1:51" ht="26.25" customHeight="1" x14ac:dyDescent="0.15">
      <c r="A95" s="1066">
        <v>26</v>
      </c>
      <c r="B95" s="106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1067"/>
      <c r="AD95" s="1067"/>
      <c r="AE95" s="1067"/>
      <c r="AF95" s="1067"/>
      <c r="AG95" s="1067"/>
      <c r="AH95" s="358"/>
      <c r="AI95" s="359"/>
      <c r="AJ95" s="359"/>
      <c r="AK95" s="359"/>
      <c r="AL95" s="360"/>
      <c r="AM95" s="361"/>
      <c r="AN95" s="361"/>
      <c r="AO95" s="362"/>
      <c r="AP95" s="363"/>
      <c r="AQ95" s="363"/>
      <c r="AR95" s="363"/>
      <c r="AS95" s="363"/>
      <c r="AT95" s="363"/>
      <c r="AU95" s="363"/>
      <c r="AV95" s="363"/>
      <c r="AW95" s="363"/>
      <c r="AX95" s="363"/>
      <c r="AY95">
        <f>COUNTA($C$95)</f>
        <v>0</v>
      </c>
    </row>
    <row r="96" spans="1:51" ht="26.25" customHeight="1" x14ac:dyDescent="0.15">
      <c r="A96" s="1066">
        <v>27</v>
      </c>
      <c r="B96" s="106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1067"/>
      <c r="AD96" s="1067"/>
      <c r="AE96" s="1067"/>
      <c r="AF96" s="1067"/>
      <c r="AG96" s="1067"/>
      <c r="AH96" s="358"/>
      <c r="AI96" s="359"/>
      <c r="AJ96" s="359"/>
      <c r="AK96" s="359"/>
      <c r="AL96" s="360"/>
      <c r="AM96" s="361"/>
      <c r="AN96" s="361"/>
      <c r="AO96" s="362"/>
      <c r="AP96" s="363"/>
      <c r="AQ96" s="363"/>
      <c r="AR96" s="363"/>
      <c r="AS96" s="363"/>
      <c r="AT96" s="363"/>
      <c r="AU96" s="363"/>
      <c r="AV96" s="363"/>
      <c r="AW96" s="363"/>
      <c r="AX96" s="363"/>
      <c r="AY96">
        <f>COUNTA($C$96)</f>
        <v>0</v>
      </c>
    </row>
    <row r="97" spans="1:51" ht="26.25" customHeight="1" x14ac:dyDescent="0.15">
      <c r="A97" s="1066">
        <v>28</v>
      </c>
      <c r="B97" s="106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1067"/>
      <c r="AD97" s="1067"/>
      <c r="AE97" s="1067"/>
      <c r="AF97" s="1067"/>
      <c r="AG97" s="1067"/>
      <c r="AH97" s="358"/>
      <c r="AI97" s="359"/>
      <c r="AJ97" s="359"/>
      <c r="AK97" s="359"/>
      <c r="AL97" s="360"/>
      <c r="AM97" s="361"/>
      <c r="AN97" s="361"/>
      <c r="AO97" s="362"/>
      <c r="AP97" s="363"/>
      <c r="AQ97" s="363"/>
      <c r="AR97" s="363"/>
      <c r="AS97" s="363"/>
      <c r="AT97" s="363"/>
      <c r="AU97" s="363"/>
      <c r="AV97" s="363"/>
      <c r="AW97" s="363"/>
      <c r="AX97" s="363"/>
      <c r="AY97">
        <f>COUNTA($C$97)</f>
        <v>0</v>
      </c>
    </row>
    <row r="98" spans="1:51" ht="26.25" customHeight="1" x14ac:dyDescent="0.15">
      <c r="A98" s="1066">
        <v>29</v>
      </c>
      <c r="B98" s="106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1067"/>
      <c r="AD98" s="1067"/>
      <c r="AE98" s="1067"/>
      <c r="AF98" s="1067"/>
      <c r="AG98" s="1067"/>
      <c r="AH98" s="358"/>
      <c r="AI98" s="359"/>
      <c r="AJ98" s="359"/>
      <c r="AK98" s="359"/>
      <c r="AL98" s="360"/>
      <c r="AM98" s="361"/>
      <c r="AN98" s="361"/>
      <c r="AO98" s="362"/>
      <c r="AP98" s="363"/>
      <c r="AQ98" s="363"/>
      <c r="AR98" s="363"/>
      <c r="AS98" s="363"/>
      <c r="AT98" s="363"/>
      <c r="AU98" s="363"/>
      <c r="AV98" s="363"/>
      <c r="AW98" s="363"/>
      <c r="AX98" s="363"/>
      <c r="AY98">
        <f>COUNTA($C$98)</f>
        <v>0</v>
      </c>
    </row>
    <row r="99" spans="1:51" ht="26.25" customHeight="1" x14ac:dyDescent="0.15">
      <c r="A99" s="1066">
        <v>30</v>
      </c>
      <c r="B99" s="106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1067"/>
      <c r="AD99" s="1067"/>
      <c r="AE99" s="1067"/>
      <c r="AF99" s="1067"/>
      <c r="AG99" s="1067"/>
      <c r="AH99" s="358"/>
      <c r="AI99" s="359"/>
      <c r="AJ99" s="359"/>
      <c r="AK99" s="359"/>
      <c r="AL99" s="360"/>
      <c r="AM99" s="361"/>
      <c r="AN99" s="361"/>
      <c r="AO99" s="362"/>
      <c r="AP99" s="363"/>
      <c r="AQ99" s="363"/>
      <c r="AR99" s="363"/>
      <c r="AS99" s="363"/>
      <c r="AT99" s="363"/>
      <c r="AU99" s="363"/>
      <c r="AV99" s="363"/>
      <c r="AW99" s="363"/>
      <c r="AX99" s="36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152" t="s">
        <v>297</v>
      </c>
      <c r="K102" s="367"/>
      <c r="L102" s="367"/>
      <c r="M102" s="367"/>
      <c r="N102" s="367"/>
      <c r="O102" s="367"/>
      <c r="P102" s="247" t="s">
        <v>27</v>
      </c>
      <c r="Q102" s="247"/>
      <c r="R102" s="247"/>
      <c r="S102" s="247"/>
      <c r="T102" s="247"/>
      <c r="U102" s="247"/>
      <c r="V102" s="247"/>
      <c r="W102" s="247"/>
      <c r="X102" s="247"/>
      <c r="Y102" s="368" t="s">
        <v>352</v>
      </c>
      <c r="Z102" s="369"/>
      <c r="AA102" s="369"/>
      <c r="AB102" s="369"/>
      <c r="AC102" s="152" t="s">
        <v>337</v>
      </c>
      <c r="AD102" s="152"/>
      <c r="AE102" s="152"/>
      <c r="AF102" s="152"/>
      <c r="AG102" s="152"/>
      <c r="AH102" s="368" t="s">
        <v>258</v>
      </c>
      <c r="AI102" s="366"/>
      <c r="AJ102" s="366"/>
      <c r="AK102" s="366"/>
      <c r="AL102" s="366" t="s">
        <v>21</v>
      </c>
      <c r="AM102" s="366"/>
      <c r="AN102" s="366"/>
      <c r="AO102" s="370"/>
      <c r="AP102" s="371" t="s">
        <v>298</v>
      </c>
      <c r="AQ102" s="371"/>
      <c r="AR102" s="371"/>
      <c r="AS102" s="371"/>
      <c r="AT102" s="371"/>
      <c r="AU102" s="371"/>
      <c r="AV102" s="371"/>
      <c r="AW102" s="371"/>
      <c r="AX102" s="371"/>
      <c r="AY102" s="34">
        <f t="shared" ref="AY102:AY103" si="1">$AY$100</f>
        <v>0</v>
      </c>
    </row>
    <row r="103" spans="1:51" ht="26.25" customHeight="1" x14ac:dyDescent="0.15">
      <c r="A103" s="1066">
        <v>1</v>
      </c>
      <c r="B103" s="1066">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1067"/>
      <c r="AD103" s="1067"/>
      <c r="AE103" s="1067"/>
      <c r="AF103" s="1067"/>
      <c r="AG103" s="1067"/>
      <c r="AH103" s="358"/>
      <c r="AI103" s="359"/>
      <c r="AJ103" s="359"/>
      <c r="AK103" s="359"/>
      <c r="AL103" s="360"/>
      <c r="AM103" s="361"/>
      <c r="AN103" s="361"/>
      <c r="AO103" s="362"/>
      <c r="AP103" s="363"/>
      <c r="AQ103" s="363"/>
      <c r="AR103" s="363"/>
      <c r="AS103" s="363"/>
      <c r="AT103" s="363"/>
      <c r="AU103" s="363"/>
      <c r="AV103" s="363"/>
      <c r="AW103" s="363"/>
      <c r="AX103" s="363"/>
      <c r="AY103" s="34">
        <f t="shared" si="1"/>
        <v>0</v>
      </c>
    </row>
    <row r="104" spans="1:51" ht="26.25" customHeight="1" x14ac:dyDescent="0.15">
      <c r="A104" s="1066">
        <v>2</v>
      </c>
      <c r="B104" s="1066">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1067"/>
      <c r="AD104" s="1067"/>
      <c r="AE104" s="1067"/>
      <c r="AF104" s="1067"/>
      <c r="AG104" s="1067"/>
      <c r="AH104" s="358"/>
      <c r="AI104" s="359"/>
      <c r="AJ104" s="359"/>
      <c r="AK104" s="359"/>
      <c r="AL104" s="360"/>
      <c r="AM104" s="361"/>
      <c r="AN104" s="361"/>
      <c r="AO104" s="362"/>
      <c r="AP104" s="363"/>
      <c r="AQ104" s="363"/>
      <c r="AR104" s="363"/>
      <c r="AS104" s="363"/>
      <c r="AT104" s="363"/>
      <c r="AU104" s="363"/>
      <c r="AV104" s="363"/>
      <c r="AW104" s="363"/>
      <c r="AX104" s="363"/>
      <c r="AY104">
        <f>COUNTA($C$104)</f>
        <v>0</v>
      </c>
    </row>
    <row r="105" spans="1:51" ht="26.25" customHeight="1" x14ac:dyDescent="0.15">
      <c r="A105" s="1066">
        <v>3</v>
      </c>
      <c r="B105" s="1066">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1067"/>
      <c r="AD105" s="1067"/>
      <c r="AE105" s="1067"/>
      <c r="AF105" s="1067"/>
      <c r="AG105" s="1067"/>
      <c r="AH105" s="358"/>
      <c r="AI105" s="359"/>
      <c r="AJ105" s="359"/>
      <c r="AK105" s="359"/>
      <c r="AL105" s="360"/>
      <c r="AM105" s="361"/>
      <c r="AN105" s="361"/>
      <c r="AO105" s="362"/>
      <c r="AP105" s="363"/>
      <c r="AQ105" s="363"/>
      <c r="AR105" s="363"/>
      <c r="AS105" s="363"/>
      <c r="AT105" s="363"/>
      <c r="AU105" s="363"/>
      <c r="AV105" s="363"/>
      <c r="AW105" s="363"/>
      <c r="AX105" s="363"/>
      <c r="AY105">
        <f>COUNTA($C$105)</f>
        <v>0</v>
      </c>
    </row>
    <row r="106" spans="1:51" ht="26.25" customHeight="1" x14ac:dyDescent="0.15">
      <c r="A106" s="1066">
        <v>4</v>
      </c>
      <c r="B106" s="1066">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1067"/>
      <c r="AD106" s="1067"/>
      <c r="AE106" s="1067"/>
      <c r="AF106" s="1067"/>
      <c r="AG106" s="1067"/>
      <c r="AH106" s="358"/>
      <c r="AI106" s="359"/>
      <c r="AJ106" s="359"/>
      <c r="AK106" s="359"/>
      <c r="AL106" s="360"/>
      <c r="AM106" s="361"/>
      <c r="AN106" s="361"/>
      <c r="AO106" s="362"/>
      <c r="AP106" s="363"/>
      <c r="AQ106" s="363"/>
      <c r="AR106" s="363"/>
      <c r="AS106" s="363"/>
      <c r="AT106" s="363"/>
      <c r="AU106" s="363"/>
      <c r="AV106" s="363"/>
      <c r="AW106" s="363"/>
      <c r="AX106" s="363"/>
      <c r="AY106">
        <f>COUNTA($C$106)</f>
        <v>0</v>
      </c>
    </row>
    <row r="107" spans="1:51" ht="26.25" customHeight="1" x14ac:dyDescent="0.15">
      <c r="A107" s="1066">
        <v>5</v>
      </c>
      <c r="B107" s="1066">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1067"/>
      <c r="AD107" s="1067"/>
      <c r="AE107" s="1067"/>
      <c r="AF107" s="1067"/>
      <c r="AG107" s="1067"/>
      <c r="AH107" s="358"/>
      <c r="AI107" s="359"/>
      <c r="AJ107" s="359"/>
      <c r="AK107" s="359"/>
      <c r="AL107" s="360"/>
      <c r="AM107" s="361"/>
      <c r="AN107" s="361"/>
      <c r="AO107" s="362"/>
      <c r="AP107" s="363"/>
      <c r="AQ107" s="363"/>
      <c r="AR107" s="363"/>
      <c r="AS107" s="363"/>
      <c r="AT107" s="363"/>
      <c r="AU107" s="363"/>
      <c r="AV107" s="363"/>
      <c r="AW107" s="363"/>
      <c r="AX107" s="363"/>
      <c r="AY107">
        <f>COUNTA($C$107)</f>
        <v>0</v>
      </c>
    </row>
    <row r="108" spans="1:51" ht="26.25" customHeight="1" x14ac:dyDescent="0.15">
      <c r="A108" s="1066">
        <v>6</v>
      </c>
      <c r="B108" s="1066">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1067"/>
      <c r="AD108" s="1067"/>
      <c r="AE108" s="1067"/>
      <c r="AF108" s="1067"/>
      <c r="AG108" s="1067"/>
      <c r="AH108" s="358"/>
      <c r="AI108" s="359"/>
      <c r="AJ108" s="359"/>
      <c r="AK108" s="359"/>
      <c r="AL108" s="360"/>
      <c r="AM108" s="361"/>
      <c r="AN108" s="361"/>
      <c r="AO108" s="362"/>
      <c r="AP108" s="363"/>
      <c r="AQ108" s="363"/>
      <c r="AR108" s="363"/>
      <c r="AS108" s="363"/>
      <c r="AT108" s="363"/>
      <c r="AU108" s="363"/>
      <c r="AV108" s="363"/>
      <c r="AW108" s="363"/>
      <c r="AX108" s="363"/>
      <c r="AY108">
        <f>COUNTA($C$108)</f>
        <v>0</v>
      </c>
    </row>
    <row r="109" spans="1:51" ht="26.25" customHeight="1" x14ac:dyDescent="0.15">
      <c r="A109" s="1066">
        <v>7</v>
      </c>
      <c r="B109" s="1066">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1067"/>
      <c r="AD109" s="1067"/>
      <c r="AE109" s="1067"/>
      <c r="AF109" s="1067"/>
      <c r="AG109" s="1067"/>
      <c r="AH109" s="358"/>
      <c r="AI109" s="359"/>
      <c r="AJ109" s="359"/>
      <c r="AK109" s="359"/>
      <c r="AL109" s="360"/>
      <c r="AM109" s="361"/>
      <c r="AN109" s="361"/>
      <c r="AO109" s="362"/>
      <c r="AP109" s="363"/>
      <c r="AQ109" s="363"/>
      <c r="AR109" s="363"/>
      <c r="AS109" s="363"/>
      <c r="AT109" s="363"/>
      <c r="AU109" s="363"/>
      <c r="AV109" s="363"/>
      <c r="AW109" s="363"/>
      <c r="AX109" s="363"/>
      <c r="AY109">
        <f>COUNTA($C$109)</f>
        <v>0</v>
      </c>
    </row>
    <row r="110" spans="1:51" ht="26.25" customHeight="1" x14ac:dyDescent="0.15">
      <c r="A110" s="1066">
        <v>8</v>
      </c>
      <c r="B110" s="1066">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1067"/>
      <c r="AD110" s="1067"/>
      <c r="AE110" s="1067"/>
      <c r="AF110" s="1067"/>
      <c r="AG110" s="1067"/>
      <c r="AH110" s="358"/>
      <c r="AI110" s="359"/>
      <c r="AJ110" s="359"/>
      <c r="AK110" s="359"/>
      <c r="AL110" s="360"/>
      <c r="AM110" s="361"/>
      <c r="AN110" s="361"/>
      <c r="AO110" s="362"/>
      <c r="AP110" s="363"/>
      <c r="AQ110" s="363"/>
      <c r="AR110" s="363"/>
      <c r="AS110" s="363"/>
      <c r="AT110" s="363"/>
      <c r="AU110" s="363"/>
      <c r="AV110" s="363"/>
      <c r="AW110" s="363"/>
      <c r="AX110" s="363"/>
      <c r="AY110">
        <f>COUNTA($C$110)</f>
        <v>0</v>
      </c>
    </row>
    <row r="111" spans="1:51" ht="26.25" customHeight="1" x14ac:dyDescent="0.15">
      <c r="A111" s="1066">
        <v>9</v>
      </c>
      <c r="B111" s="1066">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1067"/>
      <c r="AD111" s="1067"/>
      <c r="AE111" s="1067"/>
      <c r="AF111" s="1067"/>
      <c r="AG111" s="1067"/>
      <c r="AH111" s="358"/>
      <c r="AI111" s="359"/>
      <c r="AJ111" s="359"/>
      <c r="AK111" s="359"/>
      <c r="AL111" s="360"/>
      <c r="AM111" s="361"/>
      <c r="AN111" s="361"/>
      <c r="AO111" s="362"/>
      <c r="AP111" s="363"/>
      <c r="AQ111" s="363"/>
      <c r="AR111" s="363"/>
      <c r="AS111" s="363"/>
      <c r="AT111" s="363"/>
      <c r="AU111" s="363"/>
      <c r="AV111" s="363"/>
      <c r="AW111" s="363"/>
      <c r="AX111" s="363"/>
      <c r="AY111">
        <f>COUNTA($C$111)</f>
        <v>0</v>
      </c>
    </row>
    <row r="112" spans="1:51" ht="26.25" customHeight="1" x14ac:dyDescent="0.15">
      <c r="A112" s="1066">
        <v>10</v>
      </c>
      <c r="B112" s="1066">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1067"/>
      <c r="AD112" s="1067"/>
      <c r="AE112" s="1067"/>
      <c r="AF112" s="1067"/>
      <c r="AG112" s="1067"/>
      <c r="AH112" s="358"/>
      <c r="AI112" s="359"/>
      <c r="AJ112" s="359"/>
      <c r="AK112" s="359"/>
      <c r="AL112" s="360"/>
      <c r="AM112" s="361"/>
      <c r="AN112" s="361"/>
      <c r="AO112" s="362"/>
      <c r="AP112" s="363"/>
      <c r="AQ112" s="363"/>
      <c r="AR112" s="363"/>
      <c r="AS112" s="363"/>
      <c r="AT112" s="363"/>
      <c r="AU112" s="363"/>
      <c r="AV112" s="363"/>
      <c r="AW112" s="363"/>
      <c r="AX112" s="363"/>
      <c r="AY112">
        <f>COUNTA($C$112)</f>
        <v>0</v>
      </c>
    </row>
    <row r="113" spans="1:51" ht="26.25" customHeight="1" x14ac:dyDescent="0.15">
      <c r="A113" s="1066">
        <v>11</v>
      </c>
      <c r="B113" s="106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1067"/>
      <c r="AD113" s="1067"/>
      <c r="AE113" s="1067"/>
      <c r="AF113" s="1067"/>
      <c r="AG113" s="1067"/>
      <c r="AH113" s="358"/>
      <c r="AI113" s="359"/>
      <c r="AJ113" s="359"/>
      <c r="AK113" s="359"/>
      <c r="AL113" s="360"/>
      <c r="AM113" s="361"/>
      <c r="AN113" s="361"/>
      <c r="AO113" s="362"/>
      <c r="AP113" s="363"/>
      <c r="AQ113" s="363"/>
      <c r="AR113" s="363"/>
      <c r="AS113" s="363"/>
      <c r="AT113" s="363"/>
      <c r="AU113" s="363"/>
      <c r="AV113" s="363"/>
      <c r="AW113" s="363"/>
      <c r="AX113" s="363"/>
      <c r="AY113">
        <f>COUNTA($C$113)</f>
        <v>0</v>
      </c>
    </row>
    <row r="114" spans="1:51" ht="26.25" customHeight="1" x14ac:dyDescent="0.15">
      <c r="A114" s="1066">
        <v>12</v>
      </c>
      <c r="B114" s="106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1067"/>
      <c r="AD114" s="1067"/>
      <c r="AE114" s="1067"/>
      <c r="AF114" s="1067"/>
      <c r="AG114" s="1067"/>
      <c r="AH114" s="358"/>
      <c r="AI114" s="359"/>
      <c r="AJ114" s="359"/>
      <c r="AK114" s="359"/>
      <c r="AL114" s="360"/>
      <c r="AM114" s="361"/>
      <c r="AN114" s="361"/>
      <c r="AO114" s="362"/>
      <c r="AP114" s="363"/>
      <c r="AQ114" s="363"/>
      <c r="AR114" s="363"/>
      <c r="AS114" s="363"/>
      <c r="AT114" s="363"/>
      <c r="AU114" s="363"/>
      <c r="AV114" s="363"/>
      <c r="AW114" s="363"/>
      <c r="AX114" s="363"/>
      <c r="AY114">
        <f>COUNTA($C$114)</f>
        <v>0</v>
      </c>
    </row>
    <row r="115" spans="1:51" ht="26.25" customHeight="1" x14ac:dyDescent="0.15">
      <c r="A115" s="1066">
        <v>13</v>
      </c>
      <c r="B115" s="106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1067"/>
      <c r="AD115" s="1067"/>
      <c r="AE115" s="1067"/>
      <c r="AF115" s="1067"/>
      <c r="AG115" s="1067"/>
      <c r="AH115" s="358"/>
      <c r="AI115" s="359"/>
      <c r="AJ115" s="359"/>
      <c r="AK115" s="359"/>
      <c r="AL115" s="360"/>
      <c r="AM115" s="361"/>
      <c r="AN115" s="361"/>
      <c r="AO115" s="362"/>
      <c r="AP115" s="363"/>
      <c r="AQ115" s="363"/>
      <c r="AR115" s="363"/>
      <c r="AS115" s="363"/>
      <c r="AT115" s="363"/>
      <c r="AU115" s="363"/>
      <c r="AV115" s="363"/>
      <c r="AW115" s="363"/>
      <c r="AX115" s="363"/>
      <c r="AY115">
        <f>COUNTA($C$115)</f>
        <v>0</v>
      </c>
    </row>
    <row r="116" spans="1:51" ht="26.25" customHeight="1" x14ac:dyDescent="0.15">
      <c r="A116" s="1066">
        <v>14</v>
      </c>
      <c r="B116" s="106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1067"/>
      <c r="AD116" s="1067"/>
      <c r="AE116" s="1067"/>
      <c r="AF116" s="1067"/>
      <c r="AG116" s="1067"/>
      <c r="AH116" s="358"/>
      <c r="AI116" s="359"/>
      <c r="AJ116" s="359"/>
      <c r="AK116" s="359"/>
      <c r="AL116" s="360"/>
      <c r="AM116" s="361"/>
      <c r="AN116" s="361"/>
      <c r="AO116" s="362"/>
      <c r="AP116" s="363"/>
      <c r="AQ116" s="363"/>
      <c r="AR116" s="363"/>
      <c r="AS116" s="363"/>
      <c r="AT116" s="363"/>
      <c r="AU116" s="363"/>
      <c r="AV116" s="363"/>
      <c r="AW116" s="363"/>
      <c r="AX116" s="363"/>
      <c r="AY116">
        <f>COUNTA($C$116)</f>
        <v>0</v>
      </c>
    </row>
    <row r="117" spans="1:51" ht="26.25" customHeight="1" x14ac:dyDescent="0.15">
      <c r="A117" s="1066">
        <v>15</v>
      </c>
      <c r="B117" s="106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1067"/>
      <c r="AD117" s="1067"/>
      <c r="AE117" s="1067"/>
      <c r="AF117" s="1067"/>
      <c r="AG117" s="1067"/>
      <c r="AH117" s="358"/>
      <c r="AI117" s="359"/>
      <c r="AJ117" s="359"/>
      <c r="AK117" s="359"/>
      <c r="AL117" s="360"/>
      <c r="AM117" s="361"/>
      <c r="AN117" s="361"/>
      <c r="AO117" s="362"/>
      <c r="AP117" s="363"/>
      <c r="AQ117" s="363"/>
      <c r="AR117" s="363"/>
      <c r="AS117" s="363"/>
      <c r="AT117" s="363"/>
      <c r="AU117" s="363"/>
      <c r="AV117" s="363"/>
      <c r="AW117" s="363"/>
      <c r="AX117" s="363"/>
      <c r="AY117">
        <f>COUNTA($C$117)</f>
        <v>0</v>
      </c>
    </row>
    <row r="118" spans="1:51" ht="26.25" customHeight="1" x14ac:dyDescent="0.15">
      <c r="A118" s="1066">
        <v>16</v>
      </c>
      <c r="B118" s="106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1067"/>
      <c r="AD118" s="1067"/>
      <c r="AE118" s="1067"/>
      <c r="AF118" s="1067"/>
      <c r="AG118" s="1067"/>
      <c r="AH118" s="358"/>
      <c r="AI118" s="359"/>
      <c r="AJ118" s="359"/>
      <c r="AK118" s="359"/>
      <c r="AL118" s="360"/>
      <c r="AM118" s="361"/>
      <c r="AN118" s="361"/>
      <c r="AO118" s="362"/>
      <c r="AP118" s="363"/>
      <c r="AQ118" s="363"/>
      <c r="AR118" s="363"/>
      <c r="AS118" s="363"/>
      <c r="AT118" s="363"/>
      <c r="AU118" s="363"/>
      <c r="AV118" s="363"/>
      <c r="AW118" s="363"/>
      <c r="AX118" s="363"/>
      <c r="AY118">
        <f>COUNTA($C$118)</f>
        <v>0</v>
      </c>
    </row>
    <row r="119" spans="1:51" ht="26.25" customHeight="1" x14ac:dyDescent="0.15">
      <c r="A119" s="1066">
        <v>17</v>
      </c>
      <c r="B119" s="106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1067"/>
      <c r="AD119" s="1067"/>
      <c r="AE119" s="1067"/>
      <c r="AF119" s="1067"/>
      <c r="AG119" s="1067"/>
      <c r="AH119" s="358"/>
      <c r="AI119" s="359"/>
      <c r="AJ119" s="359"/>
      <c r="AK119" s="359"/>
      <c r="AL119" s="360"/>
      <c r="AM119" s="361"/>
      <c r="AN119" s="361"/>
      <c r="AO119" s="362"/>
      <c r="AP119" s="363"/>
      <c r="AQ119" s="363"/>
      <c r="AR119" s="363"/>
      <c r="AS119" s="363"/>
      <c r="AT119" s="363"/>
      <c r="AU119" s="363"/>
      <c r="AV119" s="363"/>
      <c r="AW119" s="363"/>
      <c r="AX119" s="363"/>
      <c r="AY119">
        <f>COUNTA($C$119)</f>
        <v>0</v>
      </c>
    </row>
    <row r="120" spans="1:51" ht="26.25" customHeight="1" x14ac:dyDescent="0.15">
      <c r="A120" s="1066">
        <v>18</v>
      </c>
      <c r="B120" s="106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1067"/>
      <c r="AD120" s="1067"/>
      <c r="AE120" s="1067"/>
      <c r="AF120" s="1067"/>
      <c r="AG120" s="1067"/>
      <c r="AH120" s="358"/>
      <c r="AI120" s="359"/>
      <c r="AJ120" s="359"/>
      <c r="AK120" s="359"/>
      <c r="AL120" s="360"/>
      <c r="AM120" s="361"/>
      <c r="AN120" s="361"/>
      <c r="AO120" s="362"/>
      <c r="AP120" s="363"/>
      <c r="AQ120" s="363"/>
      <c r="AR120" s="363"/>
      <c r="AS120" s="363"/>
      <c r="AT120" s="363"/>
      <c r="AU120" s="363"/>
      <c r="AV120" s="363"/>
      <c r="AW120" s="363"/>
      <c r="AX120" s="363"/>
      <c r="AY120">
        <f>COUNTA($C$120)</f>
        <v>0</v>
      </c>
    </row>
    <row r="121" spans="1:51" ht="26.25" customHeight="1" x14ac:dyDescent="0.15">
      <c r="A121" s="1066">
        <v>19</v>
      </c>
      <c r="B121" s="106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1067"/>
      <c r="AD121" s="1067"/>
      <c r="AE121" s="1067"/>
      <c r="AF121" s="1067"/>
      <c r="AG121" s="1067"/>
      <c r="AH121" s="358"/>
      <c r="AI121" s="359"/>
      <c r="AJ121" s="359"/>
      <c r="AK121" s="359"/>
      <c r="AL121" s="360"/>
      <c r="AM121" s="361"/>
      <c r="AN121" s="361"/>
      <c r="AO121" s="362"/>
      <c r="AP121" s="363"/>
      <c r="AQ121" s="363"/>
      <c r="AR121" s="363"/>
      <c r="AS121" s="363"/>
      <c r="AT121" s="363"/>
      <c r="AU121" s="363"/>
      <c r="AV121" s="363"/>
      <c r="AW121" s="363"/>
      <c r="AX121" s="363"/>
      <c r="AY121">
        <f>COUNTA($C$121)</f>
        <v>0</v>
      </c>
    </row>
    <row r="122" spans="1:51" ht="26.25" customHeight="1" x14ac:dyDescent="0.15">
      <c r="A122" s="1066">
        <v>20</v>
      </c>
      <c r="B122" s="106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1067"/>
      <c r="AD122" s="1067"/>
      <c r="AE122" s="1067"/>
      <c r="AF122" s="1067"/>
      <c r="AG122" s="1067"/>
      <c r="AH122" s="358"/>
      <c r="AI122" s="359"/>
      <c r="AJ122" s="359"/>
      <c r="AK122" s="359"/>
      <c r="AL122" s="360"/>
      <c r="AM122" s="361"/>
      <c r="AN122" s="361"/>
      <c r="AO122" s="362"/>
      <c r="AP122" s="363"/>
      <c r="AQ122" s="363"/>
      <c r="AR122" s="363"/>
      <c r="AS122" s="363"/>
      <c r="AT122" s="363"/>
      <c r="AU122" s="363"/>
      <c r="AV122" s="363"/>
      <c r="AW122" s="363"/>
      <c r="AX122" s="363"/>
      <c r="AY122">
        <f>COUNTA($C$122)</f>
        <v>0</v>
      </c>
    </row>
    <row r="123" spans="1:51" ht="26.25" customHeight="1" x14ac:dyDescent="0.15">
      <c r="A123" s="1066">
        <v>21</v>
      </c>
      <c r="B123" s="106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1067"/>
      <c r="AD123" s="1067"/>
      <c r="AE123" s="1067"/>
      <c r="AF123" s="1067"/>
      <c r="AG123" s="1067"/>
      <c r="AH123" s="358"/>
      <c r="AI123" s="359"/>
      <c r="AJ123" s="359"/>
      <c r="AK123" s="359"/>
      <c r="AL123" s="360"/>
      <c r="AM123" s="361"/>
      <c r="AN123" s="361"/>
      <c r="AO123" s="362"/>
      <c r="AP123" s="363"/>
      <c r="AQ123" s="363"/>
      <c r="AR123" s="363"/>
      <c r="AS123" s="363"/>
      <c r="AT123" s="363"/>
      <c r="AU123" s="363"/>
      <c r="AV123" s="363"/>
      <c r="AW123" s="363"/>
      <c r="AX123" s="363"/>
      <c r="AY123">
        <f>COUNTA($C$123)</f>
        <v>0</v>
      </c>
    </row>
    <row r="124" spans="1:51" ht="26.25" customHeight="1" x14ac:dyDescent="0.15">
      <c r="A124" s="1066">
        <v>22</v>
      </c>
      <c r="B124" s="106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1067"/>
      <c r="AD124" s="1067"/>
      <c r="AE124" s="1067"/>
      <c r="AF124" s="1067"/>
      <c r="AG124" s="1067"/>
      <c r="AH124" s="358"/>
      <c r="AI124" s="359"/>
      <c r="AJ124" s="359"/>
      <c r="AK124" s="359"/>
      <c r="AL124" s="360"/>
      <c r="AM124" s="361"/>
      <c r="AN124" s="361"/>
      <c r="AO124" s="362"/>
      <c r="AP124" s="363"/>
      <c r="AQ124" s="363"/>
      <c r="AR124" s="363"/>
      <c r="AS124" s="363"/>
      <c r="AT124" s="363"/>
      <c r="AU124" s="363"/>
      <c r="AV124" s="363"/>
      <c r="AW124" s="363"/>
      <c r="AX124" s="363"/>
      <c r="AY124">
        <f>COUNTA($C$124)</f>
        <v>0</v>
      </c>
    </row>
    <row r="125" spans="1:51" ht="26.25" customHeight="1" x14ac:dyDescent="0.15">
      <c r="A125" s="1066">
        <v>23</v>
      </c>
      <c r="B125" s="106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1067"/>
      <c r="AD125" s="1067"/>
      <c r="AE125" s="1067"/>
      <c r="AF125" s="1067"/>
      <c r="AG125" s="1067"/>
      <c r="AH125" s="358"/>
      <c r="AI125" s="359"/>
      <c r="AJ125" s="359"/>
      <c r="AK125" s="359"/>
      <c r="AL125" s="360"/>
      <c r="AM125" s="361"/>
      <c r="AN125" s="361"/>
      <c r="AO125" s="362"/>
      <c r="AP125" s="363"/>
      <c r="AQ125" s="363"/>
      <c r="AR125" s="363"/>
      <c r="AS125" s="363"/>
      <c r="AT125" s="363"/>
      <c r="AU125" s="363"/>
      <c r="AV125" s="363"/>
      <c r="AW125" s="363"/>
      <c r="AX125" s="363"/>
      <c r="AY125">
        <f>COUNTA($C$125)</f>
        <v>0</v>
      </c>
    </row>
    <row r="126" spans="1:51" ht="26.25" customHeight="1" x14ac:dyDescent="0.15">
      <c r="A126" s="1066">
        <v>24</v>
      </c>
      <c r="B126" s="106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1067"/>
      <c r="AD126" s="1067"/>
      <c r="AE126" s="1067"/>
      <c r="AF126" s="1067"/>
      <c r="AG126" s="1067"/>
      <c r="AH126" s="358"/>
      <c r="AI126" s="359"/>
      <c r="AJ126" s="359"/>
      <c r="AK126" s="359"/>
      <c r="AL126" s="360"/>
      <c r="AM126" s="361"/>
      <c r="AN126" s="361"/>
      <c r="AO126" s="362"/>
      <c r="AP126" s="363"/>
      <c r="AQ126" s="363"/>
      <c r="AR126" s="363"/>
      <c r="AS126" s="363"/>
      <c r="AT126" s="363"/>
      <c r="AU126" s="363"/>
      <c r="AV126" s="363"/>
      <c r="AW126" s="363"/>
      <c r="AX126" s="363"/>
      <c r="AY126">
        <f>COUNTA($C$126)</f>
        <v>0</v>
      </c>
    </row>
    <row r="127" spans="1:51" ht="26.25" customHeight="1" x14ac:dyDescent="0.15">
      <c r="A127" s="1066">
        <v>25</v>
      </c>
      <c r="B127" s="106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1067"/>
      <c r="AD127" s="1067"/>
      <c r="AE127" s="1067"/>
      <c r="AF127" s="1067"/>
      <c r="AG127" s="1067"/>
      <c r="AH127" s="358"/>
      <c r="AI127" s="359"/>
      <c r="AJ127" s="359"/>
      <c r="AK127" s="359"/>
      <c r="AL127" s="360"/>
      <c r="AM127" s="361"/>
      <c r="AN127" s="361"/>
      <c r="AO127" s="362"/>
      <c r="AP127" s="363"/>
      <c r="AQ127" s="363"/>
      <c r="AR127" s="363"/>
      <c r="AS127" s="363"/>
      <c r="AT127" s="363"/>
      <c r="AU127" s="363"/>
      <c r="AV127" s="363"/>
      <c r="AW127" s="363"/>
      <c r="AX127" s="363"/>
      <c r="AY127">
        <f>COUNTA($C$127)</f>
        <v>0</v>
      </c>
    </row>
    <row r="128" spans="1:51" ht="26.25" customHeight="1" x14ac:dyDescent="0.15">
      <c r="A128" s="1066">
        <v>26</v>
      </c>
      <c r="B128" s="106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1067"/>
      <c r="AD128" s="1067"/>
      <c r="AE128" s="1067"/>
      <c r="AF128" s="1067"/>
      <c r="AG128" s="1067"/>
      <c r="AH128" s="358"/>
      <c r="AI128" s="359"/>
      <c r="AJ128" s="359"/>
      <c r="AK128" s="359"/>
      <c r="AL128" s="360"/>
      <c r="AM128" s="361"/>
      <c r="AN128" s="361"/>
      <c r="AO128" s="362"/>
      <c r="AP128" s="363"/>
      <c r="AQ128" s="363"/>
      <c r="AR128" s="363"/>
      <c r="AS128" s="363"/>
      <c r="AT128" s="363"/>
      <c r="AU128" s="363"/>
      <c r="AV128" s="363"/>
      <c r="AW128" s="363"/>
      <c r="AX128" s="363"/>
      <c r="AY128">
        <f>COUNTA($C$128)</f>
        <v>0</v>
      </c>
    </row>
    <row r="129" spans="1:51" ht="26.25" customHeight="1" x14ac:dyDescent="0.15">
      <c r="A129" s="1066">
        <v>27</v>
      </c>
      <c r="B129" s="106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1067"/>
      <c r="AD129" s="1067"/>
      <c r="AE129" s="1067"/>
      <c r="AF129" s="1067"/>
      <c r="AG129" s="1067"/>
      <c r="AH129" s="358"/>
      <c r="AI129" s="359"/>
      <c r="AJ129" s="359"/>
      <c r="AK129" s="359"/>
      <c r="AL129" s="360"/>
      <c r="AM129" s="361"/>
      <c r="AN129" s="361"/>
      <c r="AO129" s="362"/>
      <c r="AP129" s="363"/>
      <c r="AQ129" s="363"/>
      <c r="AR129" s="363"/>
      <c r="AS129" s="363"/>
      <c r="AT129" s="363"/>
      <c r="AU129" s="363"/>
      <c r="AV129" s="363"/>
      <c r="AW129" s="363"/>
      <c r="AX129" s="363"/>
      <c r="AY129">
        <f>COUNTA($C$129)</f>
        <v>0</v>
      </c>
    </row>
    <row r="130" spans="1:51" ht="26.25" customHeight="1" x14ac:dyDescent="0.15">
      <c r="A130" s="1066">
        <v>28</v>
      </c>
      <c r="B130" s="106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1067"/>
      <c r="AD130" s="1067"/>
      <c r="AE130" s="1067"/>
      <c r="AF130" s="1067"/>
      <c r="AG130" s="1067"/>
      <c r="AH130" s="358"/>
      <c r="AI130" s="359"/>
      <c r="AJ130" s="359"/>
      <c r="AK130" s="359"/>
      <c r="AL130" s="360"/>
      <c r="AM130" s="361"/>
      <c r="AN130" s="361"/>
      <c r="AO130" s="362"/>
      <c r="AP130" s="363"/>
      <c r="AQ130" s="363"/>
      <c r="AR130" s="363"/>
      <c r="AS130" s="363"/>
      <c r="AT130" s="363"/>
      <c r="AU130" s="363"/>
      <c r="AV130" s="363"/>
      <c r="AW130" s="363"/>
      <c r="AX130" s="363"/>
      <c r="AY130">
        <f>COUNTA($C$130)</f>
        <v>0</v>
      </c>
    </row>
    <row r="131" spans="1:51" ht="26.25" customHeight="1" x14ac:dyDescent="0.15">
      <c r="A131" s="1066">
        <v>29</v>
      </c>
      <c r="B131" s="106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1067"/>
      <c r="AD131" s="1067"/>
      <c r="AE131" s="1067"/>
      <c r="AF131" s="1067"/>
      <c r="AG131" s="1067"/>
      <c r="AH131" s="358"/>
      <c r="AI131" s="359"/>
      <c r="AJ131" s="359"/>
      <c r="AK131" s="359"/>
      <c r="AL131" s="360"/>
      <c r="AM131" s="361"/>
      <c r="AN131" s="361"/>
      <c r="AO131" s="362"/>
      <c r="AP131" s="363"/>
      <c r="AQ131" s="363"/>
      <c r="AR131" s="363"/>
      <c r="AS131" s="363"/>
      <c r="AT131" s="363"/>
      <c r="AU131" s="363"/>
      <c r="AV131" s="363"/>
      <c r="AW131" s="363"/>
      <c r="AX131" s="363"/>
      <c r="AY131">
        <f>COUNTA($C$131)</f>
        <v>0</v>
      </c>
    </row>
    <row r="132" spans="1:51" ht="26.25" customHeight="1" x14ac:dyDescent="0.15">
      <c r="A132" s="1066">
        <v>30</v>
      </c>
      <c r="B132" s="106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1067"/>
      <c r="AD132" s="1067"/>
      <c r="AE132" s="1067"/>
      <c r="AF132" s="1067"/>
      <c r="AG132" s="1067"/>
      <c r="AH132" s="358"/>
      <c r="AI132" s="359"/>
      <c r="AJ132" s="359"/>
      <c r="AK132" s="359"/>
      <c r="AL132" s="360"/>
      <c r="AM132" s="361"/>
      <c r="AN132" s="361"/>
      <c r="AO132" s="362"/>
      <c r="AP132" s="363"/>
      <c r="AQ132" s="363"/>
      <c r="AR132" s="363"/>
      <c r="AS132" s="363"/>
      <c r="AT132" s="363"/>
      <c r="AU132" s="363"/>
      <c r="AV132" s="363"/>
      <c r="AW132" s="363"/>
      <c r="AX132" s="36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152" t="s">
        <v>297</v>
      </c>
      <c r="K135" s="367"/>
      <c r="L135" s="367"/>
      <c r="M135" s="367"/>
      <c r="N135" s="367"/>
      <c r="O135" s="367"/>
      <c r="P135" s="247" t="s">
        <v>27</v>
      </c>
      <c r="Q135" s="247"/>
      <c r="R135" s="247"/>
      <c r="S135" s="247"/>
      <c r="T135" s="247"/>
      <c r="U135" s="247"/>
      <c r="V135" s="247"/>
      <c r="W135" s="247"/>
      <c r="X135" s="247"/>
      <c r="Y135" s="368" t="s">
        <v>352</v>
      </c>
      <c r="Z135" s="369"/>
      <c r="AA135" s="369"/>
      <c r="AB135" s="369"/>
      <c r="AC135" s="152" t="s">
        <v>337</v>
      </c>
      <c r="AD135" s="152"/>
      <c r="AE135" s="152"/>
      <c r="AF135" s="152"/>
      <c r="AG135" s="152"/>
      <c r="AH135" s="368" t="s">
        <v>258</v>
      </c>
      <c r="AI135" s="366"/>
      <c r="AJ135" s="366"/>
      <c r="AK135" s="366"/>
      <c r="AL135" s="366" t="s">
        <v>21</v>
      </c>
      <c r="AM135" s="366"/>
      <c r="AN135" s="366"/>
      <c r="AO135" s="370"/>
      <c r="AP135" s="371" t="s">
        <v>298</v>
      </c>
      <c r="AQ135" s="371"/>
      <c r="AR135" s="371"/>
      <c r="AS135" s="371"/>
      <c r="AT135" s="371"/>
      <c r="AU135" s="371"/>
      <c r="AV135" s="371"/>
      <c r="AW135" s="371"/>
      <c r="AX135" s="371"/>
      <c r="AY135" s="34">
        <f t="shared" ref="AY135:AY136" si="2">$AY$133</f>
        <v>0</v>
      </c>
    </row>
    <row r="136" spans="1:51" ht="26.25" customHeight="1" x14ac:dyDescent="0.15">
      <c r="A136" s="1066">
        <v>1</v>
      </c>
      <c r="B136" s="1066">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1067"/>
      <c r="AD136" s="1067"/>
      <c r="AE136" s="1067"/>
      <c r="AF136" s="1067"/>
      <c r="AG136" s="1067"/>
      <c r="AH136" s="358"/>
      <c r="AI136" s="359"/>
      <c r="AJ136" s="359"/>
      <c r="AK136" s="359"/>
      <c r="AL136" s="360"/>
      <c r="AM136" s="361"/>
      <c r="AN136" s="361"/>
      <c r="AO136" s="362"/>
      <c r="AP136" s="363"/>
      <c r="AQ136" s="363"/>
      <c r="AR136" s="363"/>
      <c r="AS136" s="363"/>
      <c r="AT136" s="363"/>
      <c r="AU136" s="363"/>
      <c r="AV136" s="363"/>
      <c r="AW136" s="363"/>
      <c r="AX136" s="363"/>
      <c r="AY136" s="34">
        <f t="shared" si="2"/>
        <v>0</v>
      </c>
    </row>
    <row r="137" spans="1:51" ht="26.25" customHeight="1" x14ac:dyDescent="0.15">
      <c r="A137" s="1066">
        <v>2</v>
      </c>
      <c r="B137" s="1066">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1067"/>
      <c r="AD137" s="1067"/>
      <c r="AE137" s="1067"/>
      <c r="AF137" s="1067"/>
      <c r="AG137" s="1067"/>
      <c r="AH137" s="358"/>
      <c r="AI137" s="359"/>
      <c r="AJ137" s="359"/>
      <c r="AK137" s="359"/>
      <c r="AL137" s="360"/>
      <c r="AM137" s="361"/>
      <c r="AN137" s="361"/>
      <c r="AO137" s="362"/>
      <c r="AP137" s="363"/>
      <c r="AQ137" s="363"/>
      <c r="AR137" s="363"/>
      <c r="AS137" s="363"/>
      <c r="AT137" s="363"/>
      <c r="AU137" s="363"/>
      <c r="AV137" s="363"/>
      <c r="AW137" s="363"/>
      <c r="AX137" s="363"/>
      <c r="AY137">
        <f>COUNTA($C$137)</f>
        <v>0</v>
      </c>
    </row>
    <row r="138" spans="1:51" ht="26.25" customHeight="1" x14ac:dyDescent="0.15">
      <c r="A138" s="1066">
        <v>3</v>
      </c>
      <c r="B138" s="1066">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1067"/>
      <c r="AD138" s="1067"/>
      <c r="AE138" s="1067"/>
      <c r="AF138" s="1067"/>
      <c r="AG138" s="1067"/>
      <c r="AH138" s="358"/>
      <c r="AI138" s="359"/>
      <c r="AJ138" s="359"/>
      <c r="AK138" s="359"/>
      <c r="AL138" s="360"/>
      <c r="AM138" s="361"/>
      <c r="AN138" s="361"/>
      <c r="AO138" s="362"/>
      <c r="AP138" s="363"/>
      <c r="AQ138" s="363"/>
      <c r="AR138" s="363"/>
      <c r="AS138" s="363"/>
      <c r="AT138" s="363"/>
      <c r="AU138" s="363"/>
      <c r="AV138" s="363"/>
      <c r="AW138" s="363"/>
      <c r="AX138" s="363"/>
      <c r="AY138">
        <f>COUNTA($C$138)</f>
        <v>0</v>
      </c>
    </row>
    <row r="139" spans="1:51" ht="26.25" customHeight="1" x14ac:dyDescent="0.15">
      <c r="A139" s="1066">
        <v>4</v>
      </c>
      <c r="B139" s="1066">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1067"/>
      <c r="AD139" s="1067"/>
      <c r="AE139" s="1067"/>
      <c r="AF139" s="1067"/>
      <c r="AG139" s="1067"/>
      <c r="AH139" s="358"/>
      <c r="AI139" s="359"/>
      <c r="AJ139" s="359"/>
      <c r="AK139" s="359"/>
      <c r="AL139" s="360"/>
      <c r="AM139" s="361"/>
      <c r="AN139" s="361"/>
      <c r="AO139" s="362"/>
      <c r="AP139" s="363"/>
      <c r="AQ139" s="363"/>
      <c r="AR139" s="363"/>
      <c r="AS139" s="363"/>
      <c r="AT139" s="363"/>
      <c r="AU139" s="363"/>
      <c r="AV139" s="363"/>
      <c r="AW139" s="363"/>
      <c r="AX139" s="363"/>
      <c r="AY139">
        <f>COUNTA($C$139)</f>
        <v>0</v>
      </c>
    </row>
    <row r="140" spans="1:51" ht="26.25" customHeight="1" x14ac:dyDescent="0.15">
      <c r="A140" s="1066">
        <v>5</v>
      </c>
      <c r="B140" s="1066">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1067"/>
      <c r="AD140" s="1067"/>
      <c r="AE140" s="1067"/>
      <c r="AF140" s="1067"/>
      <c r="AG140" s="1067"/>
      <c r="AH140" s="358"/>
      <c r="AI140" s="359"/>
      <c r="AJ140" s="359"/>
      <c r="AK140" s="359"/>
      <c r="AL140" s="360"/>
      <c r="AM140" s="361"/>
      <c r="AN140" s="361"/>
      <c r="AO140" s="362"/>
      <c r="AP140" s="363"/>
      <c r="AQ140" s="363"/>
      <c r="AR140" s="363"/>
      <c r="AS140" s="363"/>
      <c r="AT140" s="363"/>
      <c r="AU140" s="363"/>
      <c r="AV140" s="363"/>
      <c r="AW140" s="363"/>
      <c r="AX140" s="363"/>
      <c r="AY140">
        <f>COUNTA($C$140)</f>
        <v>0</v>
      </c>
    </row>
    <row r="141" spans="1:51" ht="26.25" customHeight="1" x14ac:dyDescent="0.15">
      <c r="A141" s="1066">
        <v>6</v>
      </c>
      <c r="B141" s="1066">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1067"/>
      <c r="AD141" s="1067"/>
      <c r="AE141" s="1067"/>
      <c r="AF141" s="1067"/>
      <c r="AG141" s="1067"/>
      <c r="AH141" s="358"/>
      <c r="AI141" s="359"/>
      <c r="AJ141" s="359"/>
      <c r="AK141" s="359"/>
      <c r="AL141" s="360"/>
      <c r="AM141" s="361"/>
      <c r="AN141" s="361"/>
      <c r="AO141" s="362"/>
      <c r="AP141" s="363"/>
      <c r="AQ141" s="363"/>
      <c r="AR141" s="363"/>
      <c r="AS141" s="363"/>
      <c r="AT141" s="363"/>
      <c r="AU141" s="363"/>
      <c r="AV141" s="363"/>
      <c r="AW141" s="363"/>
      <c r="AX141" s="363"/>
      <c r="AY141">
        <f>COUNTA($C$141)</f>
        <v>0</v>
      </c>
    </row>
    <row r="142" spans="1:51" ht="26.25" customHeight="1" x14ac:dyDescent="0.15">
      <c r="A142" s="1066">
        <v>7</v>
      </c>
      <c r="B142" s="106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1067"/>
      <c r="AD142" s="1067"/>
      <c r="AE142" s="1067"/>
      <c r="AF142" s="1067"/>
      <c r="AG142" s="1067"/>
      <c r="AH142" s="358"/>
      <c r="AI142" s="359"/>
      <c r="AJ142" s="359"/>
      <c r="AK142" s="359"/>
      <c r="AL142" s="360"/>
      <c r="AM142" s="361"/>
      <c r="AN142" s="361"/>
      <c r="AO142" s="362"/>
      <c r="AP142" s="363"/>
      <c r="AQ142" s="363"/>
      <c r="AR142" s="363"/>
      <c r="AS142" s="363"/>
      <c r="AT142" s="363"/>
      <c r="AU142" s="363"/>
      <c r="AV142" s="363"/>
      <c r="AW142" s="363"/>
      <c r="AX142" s="363"/>
      <c r="AY142">
        <f>COUNTA($C$142)</f>
        <v>0</v>
      </c>
    </row>
    <row r="143" spans="1:51" ht="26.25" customHeight="1" x14ac:dyDescent="0.15">
      <c r="A143" s="1066">
        <v>8</v>
      </c>
      <c r="B143" s="106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1067"/>
      <c r="AD143" s="1067"/>
      <c r="AE143" s="1067"/>
      <c r="AF143" s="1067"/>
      <c r="AG143" s="1067"/>
      <c r="AH143" s="358"/>
      <c r="AI143" s="359"/>
      <c r="AJ143" s="359"/>
      <c r="AK143" s="359"/>
      <c r="AL143" s="360"/>
      <c r="AM143" s="361"/>
      <c r="AN143" s="361"/>
      <c r="AO143" s="362"/>
      <c r="AP143" s="363"/>
      <c r="AQ143" s="363"/>
      <c r="AR143" s="363"/>
      <c r="AS143" s="363"/>
      <c r="AT143" s="363"/>
      <c r="AU143" s="363"/>
      <c r="AV143" s="363"/>
      <c r="AW143" s="363"/>
      <c r="AX143" s="363"/>
      <c r="AY143">
        <f>COUNTA($C$143)</f>
        <v>0</v>
      </c>
    </row>
    <row r="144" spans="1:51" ht="26.25" customHeight="1" x14ac:dyDescent="0.15">
      <c r="A144" s="1066">
        <v>9</v>
      </c>
      <c r="B144" s="106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1067"/>
      <c r="AD144" s="1067"/>
      <c r="AE144" s="1067"/>
      <c r="AF144" s="1067"/>
      <c r="AG144" s="1067"/>
      <c r="AH144" s="358"/>
      <c r="AI144" s="359"/>
      <c r="AJ144" s="359"/>
      <c r="AK144" s="359"/>
      <c r="AL144" s="360"/>
      <c r="AM144" s="361"/>
      <c r="AN144" s="361"/>
      <c r="AO144" s="362"/>
      <c r="AP144" s="363"/>
      <c r="AQ144" s="363"/>
      <c r="AR144" s="363"/>
      <c r="AS144" s="363"/>
      <c r="AT144" s="363"/>
      <c r="AU144" s="363"/>
      <c r="AV144" s="363"/>
      <c r="AW144" s="363"/>
      <c r="AX144" s="363"/>
      <c r="AY144">
        <f>COUNTA($C$144)</f>
        <v>0</v>
      </c>
    </row>
    <row r="145" spans="1:51" ht="26.25" customHeight="1" x14ac:dyDescent="0.15">
      <c r="A145" s="1066">
        <v>10</v>
      </c>
      <c r="B145" s="106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1067"/>
      <c r="AD145" s="1067"/>
      <c r="AE145" s="1067"/>
      <c r="AF145" s="1067"/>
      <c r="AG145" s="1067"/>
      <c r="AH145" s="358"/>
      <c r="AI145" s="359"/>
      <c r="AJ145" s="359"/>
      <c r="AK145" s="359"/>
      <c r="AL145" s="360"/>
      <c r="AM145" s="361"/>
      <c r="AN145" s="361"/>
      <c r="AO145" s="362"/>
      <c r="AP145" s="363"/>
      <c r="AQ145" s="363"/>
      <c r="AR145" s="363"/>
      <c r="AS145" s="363"/>
      <c r="AT145" s="363"/>
      <c r="AU145" s="363"/>
      <c r="AV145" s="363"/>
      <c r="AW145" s="363"/>
      <c r="AX145" s="363"/>
      <c r="AY145">
        <f>COUNTA($C$145)</f>
        <v>0</v>
      </c>
    </row>
    <row r="146" spans="1:51" ht="26.25" customHeight="1" x14ac:dyDescent="0.15">
      <c r="A146" s="1066">
        <v>11</v>
      </c>
      <c r="B146" s="106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1067"/>
      <c r="AD146" s="1067"/>
      <c r="AE146" s="1067"/>
      <c r="AF146" s="1067"/>
      <c r="AG146" s="1067"/>
      <c r="AH146" s="358"/>
      <c r="AI146" s="359"/>
      <c r="AJ146" s="359"/>
      <c r="AK146" s="359"/>
      <c r="AL146" s="360"/>
      <c r="AM146" s="361"/>
      <c r="AN146" s="361"/>
      <c r="AO146" s="362"/>
      <c r="AP146" s="363"/>
      <c r="AQ146" s="363"/>
      <c r="AR146" s="363"/>
      <c r="AS146" s="363"/>
      <c r="AT146" s="363"/>
      <c r="AU146" s="363"/>
      <c r="AV146" s="363"/>
      <c r="AW146" s="363"/>
      <c r="AX146" s="363"/>
      <c r="AY146">
        <f>COUNTA($C$146)</f>
        <v>0</v>
      </c>
    </row>
    <row r="147" spans="1:51" ht="26.25" customHeight="1" x14ac:dyDescent="0.15">
      <c r="A147" s="1066">
        <v>12</v>
      </c>
      <c r="B147" s="106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1067"/>
      <c r="AD147" s="1067"/>
      <c r="AE147" s="1067"/>
      <c r="AF147" s="1067"/>
      <c r="AG147" s="1067"/>
      <c r="AH147" s="358"/>
      <c r="AI147" s="359"/>
      <c r="AJ147" s="359"/>
      <c r="AK147" s="359"/>
      <c r="AL147" s="360"/>
      <c r="AM147" s="361"/>
      <c r="AN147" s="361"/>
      <c r="AO147" s="362"/>
      <c r="AP147" s="363"/>
      <c r="AQ147" s="363"/>
      <c r="AR147" s="363"/>
      <c r="AS147" s="363"/>
      <c r="AT147" s="363"/>
      <c r="AU147" s="363"/>
      <c r="AV147" s="363"/>
      <c r="AW147" s="363"/>
      <c r="AX147" s="363"/>
      <c r="AY147">
        <f>COUNTA($C$147)</f>
        <v>0</v>
      </c>
    </row>
    <row r="148" spans="1:51" ht="26.25" customHeight="1" x14ac:dyDescent="0.15">
      <c r="A148" s="1066">
        <v>13</v>
      </c>
      <c r="B148" s="106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1067"/>
      <c r="AD148" s="1067"/>
      <c r="AE148" s="1067"/>
      <c r="AF148" s="1067"/>
      <c r="AG148" s="1067"/>
      <c r="AH148" s="358"/>
      <c r="AI148" s="359"/>
      <c r="AJ148" s="359"/>
      <c r="AK148" s="359"/>
      <c r="AL148" s="360"/>
      <c r="AM148" s="361"/>
      <c r="AN148" s="361"/>
      <c r="AO148" s="362"/>
      <c r="AP148" s="363"/>
      <c r="AQ148" s="363"/>
      <c r="AR148" s="363"/>
      <c r="AS148" s="363"/>
      <c r="AT148" s="363"/>
      <c r="AU148" s="363"/>
      <c r="AV148" s="363"/>
      <c r="AW148" s="363"/>
      <c r="AX148" s="363"/>
      <c r="AY148">
        <f>COUNTA($C$148)</f>
        <v>0</v>
      </c>
    </row>
    <row r="149" spans="1:51" ht="26.25" customHeight="1" x14ac:dyDescent="0.15">
      <c r="A149" s="1066">
        <v>14</v>
      </c>
      <c r="B149" s="106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1067"/>
      <c r="AD149" s="1067"/>
      <c r="AE149" s="1067"/>
      <c r="AF149" s="1067"/>
      <c r="AG149" s="1067"/>
      <c r="AH149" s="358"/>
      <c r="AI149" s="359"/>
      <c r="AJ149" s="359"/>
      <c r="AK149" s="359"/>
      <c r="AL149" s="360"/>
      <c r="AM149" s="361"/>
      <c r="AN149" s="361"/>
      <c r="AO149" s="362"/>
      <c r="AP149" s="363"/>
      <c r="AQ149" s="363"/>
      <c r="AR149" s="363"/>
      <c r="AS149" s="363"/>
      <c r="AT149" s="363"/>
      <c r="AU149" s="363"/>
      <c r="AV149" s="363"/>
      <c r="AW149" s="363"/>
      <c r="AX149" s="363"/>
      <c r="AY149">
        <f>COUNTA($C$149)</f>
        <v>0</v>
      </c>
    </row>
    <row r="150" spans="1:51" ht="26.25" customHeight="1" x14ac:dyDescent="0.15">
      <c r="A150" s="1066">
        <v>15</v>
      </c>
      <c r="B150" s="106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1067"/>
      <c r="AD150" s="1067"/>
      <c r="AE150" s="1067"/>
      <c r="AF150" s="1067"/>
      <c r="AG150" s="1067"/>
      <c r="AH150" s="358"/>
      <c r="AI150" s="359"/>
      <c r="AJ150" s="359"/>
      <c r="AK150" s="359"/>
      <c r="AL150" s="360"/>
      <c r="AM150" s="361"/>
      <c r="AN150" s="361"/>
      <c r="AO150" s="362"/>
      <c r="AP150" s="363"/>
      <c r="AQ150" s="363"/>
      <c r="AR150" s="363"/>
      <c r="AS150" s="363"/>
      <c r="AT150" s="363"/>
      <c r="AU150" s="363"/>
      <c r="AV150" s="363"/>
      <c r="AW150" s="363"/>
      <c r="AX150" s="363"/>
      <c r="AY150">
        <f>COUNTA($C$150)</f>
        <v>0</v>
      </c>
    </row>
    <row r="151" spans="1:51" ht="26.25" customHeight="1" x14ac:dyDescent="0.15">
      <c r="A151" s="1066">
        <v>16</v>
      </c>
      <c r="B151" s="106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1067"/>
      <c r="AD151" s="1067"/>
      <c r="AE151" s="1067"/>
      <c r="AF151" s="1067"/>
      <c r="AG151" s="1067"/>
      <c r="AH151" s="358"/>
      <c r="AI151" s="359"/>
      <c r="AJ151" s="359"/>
      <c r="AK151" s="359"/>
      <c r="AL151" s="360"/>
      <c r="AM151" s="361"/>
      <c r="AN151" s="361"/>
      <c r="AO151" s="362"/>
      <c r="AP151" s="363"/>
      <c r="AQ151" s="363"/>
      <c r="AR151" s="363"/>
      <c r="AS151" s="363"/>
      <c r="AT151" s="363"/>
      <c r="AU151" s="363"/>
      <c r="AV151" s="363"/>
      <c r="AW151" s="363"/>
      <c r="AX151" s="363"/>
      <c r="AY151">
        <f>COUNTA($C$151)</f>
        <v>0</v>
      </c>
    </row>
    <row r="152" spans="1:51" ht="26.25" customHeight="1" x14ac:dyDescent="0.15">
      <c r="A152" s="1066">
        <v>17</v>
      </c>
      <c r="B152" s="106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1067"/>
      <c r="AD152" s="1067"/>
      <c r="AE152" s="1067"/>
      <c r="AF152" s="1067"/>
      <c r="AG152" s="1067"/>
      <c r="AH152" s="358"/>
      <c r="AI152" s="359"/>
      <c r="AJ152" s="359"/>
      <c r="AK152" s="359"/>
      <c r="AL152" s="360"/>
      <c r="AM152" s="361"/>
      <c r="AN152" s="361"/>
      <c r="AO152" s="362"/>
      <c r="AP152" s="363"/>
      <c r="AQ152" s="363"/>
      <c r="AR152" s="363"/>
      <c r="AS152" s="363"/>
      <c r="AT152" s="363"/>
      <c r="AU152" s="363"/>
      <c r="AV152" s="363"/>
      <c r="AW152" s="363"/>
      <c r="AX152" s="363"/>
      <c r="AY152">
        <f>COUNTA($C$152)</f>
        <v>0</v>
      </c>
    </row>
    <row r="153" spans="1:51" ht="26.25" customHeight="1" x14ac:dyDescent="0.15">
      <c r="A153" s="1066">
        <v>18</v>
      </c>
      <c r="B153" s="106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1067"/>
      <c r="AD153" s="1067"/>
      <c r="AE153" s="1067"/>
      <c r="AF153" s="1067"/>
      <c r="AG153" s="1067"/>
      <c r="AH153" s="358"/>
      <c r="AI153" s="359"/>
      <c r="AJ153" s="359"/>
      <c r="AK153" s="359"/>
      <c r="AL153" s="360"/>
      <c r="AM153" s="361"/>
      <c r="AN153" s="361"/>
      <c r="AO153" s="362"/>
      <c r="AP153" s="363"/>
      <c r="AQ153" s="363"/>
      <c r="AR153" s="363"/>
      <c r="AS153" s="363"/>
      <c r="AT153" s="363"/>
      <c r="AU153" s="363"/>
      <c r="AV153" s="363"/>
      <c r="AW153" s="363"/>
      <c r="AX153" s="363"/>
      <c r="AY153">
        <f>COUNTA($C$153)</f>
        <v>0</v>
      </c>
    </row>
    <row r="154" spans="1:51" ht="26.25" customHeight="1" x14ac:dyDescent="0.15">
      <c r="A154" s="1066">
        <v>19</v>
      </c>
      <c r="B154" s="106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1067"/>
      <c r="AD154" s="1067"/>
      <c r="AE154" s="1067"/>
      <c r="AF154" s="1067"/>
      <c r="AG154" s="1067"/>
      <c r="AH154" s="358"/>
      <c r="AI154" s="359"/>
      <c r="AJ154" s="359"/>
      <c r="AK154" s="359"/>
      <c r="AL154" s="360"/>
      <c r="AM154" s="361"/>
      <c r="AN154" s="361"/>
      <c r="AO154" s="362"/>
      <c r="AP154" s="363"/>
      <c r="AQ154" s="363"/>
      <c r="AR154" s="363"/>
      <c r="AS154" s="363"/>
      <c r="AT154" s="363"/>
      <c r="AU154" s="363"/>
      <c r="AV154" s="363"/>
      <c r="AW154" s="363"/>
      <c r="AX154" s="363"/>
      <c r="AY154">
        <f>COUNTA($C$154)</f>
        <v>0</v>
      </c>
    </row>
    <row r="155" spans="1:51" ht="26.25" customHeight="1" x14ac:dyDescent="0.15">
      <c r="A155" s="1066">
        <v>20</v>
      </c>
      <c r="B155" s="106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1067"/>
      <c r="AD155" s="1067"/>
      <c r="AE155" s="1067"/>
      <c r="AF155" s="1067"/>
      <c r="AG155" s="1067"/>
      <c r="AH155" s="358"/>
      <c r="AI155" s="359"/>
      <c r="AJ155" s="359"/>
      <c r="AK155" s="359"/>
      <c r="AL155" s="360"/>
      <c r="AM155" s="361"/>
      <c r="AN155" s="361"/>
      <c r="AO155" s="362"/>
      <c r="AP155" s="363"/>
      <c r="AQ155" s="363"/>
      <c r="AR155" s="363"/>
      <c r="AS155" s="363"/>
      <c r="AT155" s="363"/>
      <c r="AU155" s="363"/>
      <c r="AV155" s="363"/>
      <c r="AW155" s="363"/>
      <c r="AX155" s="363"/>
      <c r="AY155">
        <f>COUNTA($C$155)</f>
        <v>0</v>
      </c>
    </row>
    <row r="156" spans="1:51" ht="26.25" customHeight="1" x14ac:dyDescent="0.15">
      <c r="A156" s="1066">
        <v>21</v>
      </c>
      <c r="B156" s="106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1067"/>
      <c r="AD156" s="1067"/>
      <c r="AE156" s="1067"/>
      <c r="AF156" s="1067"/>
      <c r="AG156" s="1067"/>
      <c r="AH156" s="358"/>
      <c r="AI156" s="359"/>
      <c r="AJ156" s="359"/>
      <c r="AK156" s="359"/>
      <c r="AL156" s="360"/>
      <c r="AM156" s="361"/>
      <c r="AN156" s="361"/>
      <c r="AO156" s="362"/>
      <c r="AP156" s="363"/>
      <c r="AQ156" s="363"/>
      <c r="AR156" s="363"/>
      <c r="AS156" s="363"/>
      <c r="AT156" s="363"/>
      <c r="AU156" s="363"/>
      <c r="AV156" s="363"/>
      <c r="AW156" s="363"/>
      <c r="AX156" s="363"/>
      <c r="AY156">
        <f>COUNTA($C$156)</f>
        <v>0</v>
      </c>
    </row>
    <row r="157" spans="1:51" ht="26.25" customHeight="1" x14ac:dyDescent="0.15">
      <c r="A157" s="1066">
        <v>22</v>
      </c>
      <c r="B157" s="106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1067"/>
      <c r="AD157" s="1067"/>
      <c r="AE157" s="1067"/>
      <c r="AF157" s="1067"/>
      <c r="AG157" s="1067"/>
      <c r="AH157" s="358"/>
      <c r="AI157" s="359"/>
      <c r="AJ157" s="359"/>
      <c r="AK157" s="359"/>
      <c r="AL157" s="360"/>
      <c r="AM157" s="361"/>
      <c r="AN157" s="361"/>
      <c r="AO157" s="362"/>
      <c r="AP157" s="363"/>
      <c r="AQ157" s="363"/>
      <c r="AR157" s="363"/>
      <c r="AS157" s="363"/>
      <c r="AT157" s="363"/>
      <c r="AU157" s="363"/>
      <c r="AV157" s="363"/>
      <c r="AW157" s="363"/>
      <c r="AX157" s="363"/>
      <c r="AY157">
        <f>COUNTA($C$157)</f>
        <v>0</v>
      </c>
    </row>
    <row r="158" spans="1:51" ht="26.25" customHeight="1" x14ac:dyDescent="0.15">
      <c r="A158" s="1066">
        <v>23</v>
      </c>
      <c r="B158" s="106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1067"/>
      <c r="AD158" s="1067"/>
      <c r="AE158" s="1067"/>
      <c r="AF158" s="1067"/>
      <c r="AG158" s="1067"/>
      <c r="AH158" s="358"/>
      <c r="AI158" s="359"/>
      <c r="AJ158" s="359"/>
      <c r="AK158" s="359"/>
      <c r="AL158" s="360"/>
      <c r="AM158" s="361"/>
      <c r="AN158" s="361"/>
      <c r="AO158" s="362"/>
      <c r="AP158" s="363"/>
      <c r="AQ158" s="363"/>
      <c r="AR158" s="363"/>
      <c r="AS158" s="363"/>
      <c r="AT158" s="363"/>
      <c r="AU158" s="363"/>
      <c r="AV158" s="363"/>
      <c r="AW158" s="363"/>
      <c r="AX158" s="363"/>
      <c r="AY158">
        <f>COUNTA($C$158)</f>
        <v>0</v>
      </c>
    </row>
    <row r="159" spans="1:51" ht="26.25" customHeight="1" x14ac:dyDescent="0.15">
      <c r="A159" s="1066">
        <v>24</v>
      </c>
      <c r="B159" s="106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1067"/>
      <c r="AD159" s="1067"/>
      <c r="AE159" s="1067"/>
      <c r="AF159" s="1067"/>
      <c r="AG159" s="1067"/>
      <c r="AH159" s="358"/>
      <c r="AI159" s="359"/>
      <c r="AJ159" s="359"/>
      <c r="AK159" s="359"/>
      <c r="AL159" s="360"/>
      <c r="AM159" s="361"/>
      <c r="AN159" s="361"/>
      <c r="AO159" s="362"/>
      <c r="AP159" s="363"/>
      <c r="AQ159" s="363"/>
      <c r="AR159" s="363"/>
      <c r="AS159" s="363"/>
      <c r="AT159" s="363"/>
      <c r="AU159" s="363"/>
      <c r="AV159" s="363"/>
      <c r="AW159" s="363"/>
      <c r="AX159" s="363"/>
      <c r="AY159">
        <f>COUNTA($C$159)</f>
        <v>0</v>
      </c>
    </row>
    <row r="160" spans="1:51" ht="26.25" customHeight="1" x14ac:dyDescent="0.15">
      <c r="A160" s="1066">
        <v>25</v>
      </c>
      <c r="B160" s="106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1067"/>
      <c r="AD160" s="1067"/>
      <c r="AE160" s="1067"/>
      <c r="AF160" s="1067"/>
      <c r="AG160" s="1067"/>
      <c r="AH160" s="358"/>
      <c r="AI160" s="359"/>
      <c r="AJ160" s="359"/>
      <c r="AK160" s="359"/>
      <c r="AL160" s="360"/>
      <c r="AM160" s="361"/>
      <c r="AN160" s="361"/>
      <c r="AO160" s="362"/>
      <c r="AP160" s="363"/>
      <c r="AQ160" s="363"/>
      <c r="AR160" s="363"/>
      <c r="AS160" s="363"/>
      <c r="AT160" s="363"/>
      <c r="AU160" s="363"/>
      <c r="AV160" s="363"/>
      <c r="AW160" s="363"/>
      <c r="AX160" s="363"/>
      <c r="AY160">
        <f>COUNTA($C$160)</f>
        <v>0</v>
      </c>
    </row>
    <row r="161" spans="1:51" ht="26.25" customHeight="1" x14ac:dyDescent="0.15">
      <c r="A161" s="1066">
        <v>26</v>
      </c>
      <c r="B161" s="106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1067"/>
      <c r="AD161" s="1067"/>
      <c r="AE161" s="1067"/>
      <c r="AF161" s="1067"/>
      <c r="AG161" s="1067"/>
      <c r="AH161" s="358"/>
      <c r="AI161" s="359"/>
      <c r="AJ161" s="359"/>
      <c r="AK161" s="359"/>
      <c r="AL161" s="360"/>
      <c r="AM161" s="361"/>
      <c r="AN161" s="361"/>
      <c r="AO161" s="362"/>
      <c r="AP161" s="363"/>
      <c r="AQ161" s="363"/>
      <c r="AR161" s="363"/>
      <c r="AS161" s="363"/>
      <c r="AT161" s="363"/>
      <c r="AU161" s="363"/>
      <c r="AV161" s="363"/>
      <c r="AW161" s="363"/>
      <c r="AX161" s="363"/>
      <c r="AY161">
        <f>COUNTA($C$161)</f>
        <v>0</v>
      </c>
    </row>
    <row r="162" spans="1:51" ht="26.25" customHeight="1" x14ac:dyDescent="0.15">
      <c r="A162" s="1066">
        <v>27</v>
      </c>
      <c r="B162" s="106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1067"/>
      <c r="AD162" s="1067"/>
      <c r="AE162" s="1067"/>
      <c r="AF162" s="1067"/>
      <c r="AG162" s="1067"/>
      <c r="AH162" s="358"/>
      <c r="AI162" s="359"/>
      <c r="AJ162" s="359"/>
      <c r="AK162" s="359"/>
      <c r="AL162" s="360"/>
      <c r="AM162" s="361"/>
      <c r="AN162" s="361"/>
      <c r="AO162" s="362"/>
      <c r="AP162" s="363"/>
      <c r="AQ162" s="363"/>
      <c r="AR162" s="363"/>
      <c r="AS162" s="363"/>
      <c r="AT162" s="363"/>
      <c r="AU162" s="363"/>
      <c r="AV162" s="363"/>
      <c r="AW162" s="363"/>
      <c r="AX162" s="363"/>
      <c r="AY162">
        <f>COUNTA($C$162)</f>
        <v>0</v>
      </c>
    </row>
    <row r="163" spans="1:51" ht="26.25" customHeight="1" x14ac:dyDescent="0.15">
      <c r="A163" s="1066">
        <v>28</v>
      </c>
      <c r="B163" s="106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1067"/>
      <c r="AD163" s="1067"/>
      <c r="AE163" s="1067"/>
      <c r="AF163" s="1067"/>
      <c r="AG163" s="1067"/>
      <c r="AH163" s="358"/>
      <c r="AI163" s="359"/>
      <c r="AJ163" s="359"/>
      <c r="AK163" s="359"/>
      <c r="AL163" s="360"/>
      <c r="AM163" s="361"/>
      <c r="AN163" s="361"/>
      <c r="AO163" s="362"/>
      <c r="AP163" s="363"/>
      <c r="AQ163" s="363"/>
      <c r="AR163" s="363"/>
      <c r="AS163" s="363"/>
      <c r="AT163" s="363"/>
      <c r="AU163" s="363"/>
      <c r="AV163" s="363"/>
      <c r="AW163" s="363"/>
      <c r="AX163" s="363"/>
      <c r="AY163">
        <f>COUNTA($C$163)</f>
        <v>0</v>
      </c>
    </row>
    <row r="164" spans="1:51" ht="26.25" customHeight="1" x14ac:dyDescent="0.15">
      <c r="A164" s="1066">
        <v>29</v>
      </c>
      <c r="B164" s="106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1067"/>
      <c r="AD164" s="1067"/>
      <c r="AE164" s="1067"/>
      <c r="AF164" s="1067"/>
      <c r="AG164" s="1067"/>
      <c r="AH164" s="358"/>
      <c r="AI164" s="359"/>
      <c r="AJ164" s="359"/>
      <c r="AK164" s="359"/>
      <c r="AL164" s="360"/>
      <c r="AM164" s="361"/>
      <c r="AN164" s="361"/>
      <c r="AO164" s="362"/>
      <c r="AP164" s="363"/>
      <c r="AQ164" s="363"/>
      <c r="AR164" s="363"/>
      <c r="AS164" s="363"/>
      <c r="AT164" s="363"/>
      <c r="AU164" s="363"/>
      <c r="AV164" s="363"/>
      <c r="AW164" s="363"/>
      <c r="AX164" s="363"/>
      <c r="AY164">
        <f>COUNTA($C$164)</f>
        <v>0</v>
      </c>
    </row>
    <row r="165" spans="1:51" ht="26.25" customHeight="1" x14ac:dyDescent="0.15">
      <c r="A165" s="1066">
        <v>30</v>
      </c>
      <c r="B165" s="106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1067"/>
      <c r="AD165" s="1067"/>
      <c r="AE165" s="1067"/>
      <c r="AF165" s="1067"/>
      <c r="AG165" s="1067"/>
      <c r="AH165" s="358"/>
      <c r="AI165" s="359"/>
      <c r="AJ165" s="359"/>
      <c r="AK165" s="359"/>
      <c r="AL165" s="360"/>
      <c r="AM165" s="361"/>
      <c r="AN165" s="361"/>
      <c r="AO165" s="362"/>
      <c r="AP165" s="363"/>
      <c r="AQ165" s="363"/>
      <c r="AR165" s="363"/>
      <c r="AS165" s="363"/>
      <c r="AT165" s="363"/>
      <c r="AU165" s="363"/>
      <c r="AV165" s="363"/>
      <c r="AW165" s="363"/>
      <c r="AX165" s="36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152" t="s">
        <v>297</v>
      </c>
      <c r="K168" s="367"/>
      <c r="L168" s="367"/>
      <c r="M168" s="367"/>
      <c r="N168" s="367"/>
      <c r="O168" s="367"/>
      <c r="P168" s="247" t="s">
        <v>27</v>
      </c>
      <c r="Q168" s="247"/>
      <c r="R168" s="247"/>
      <c r="S168" s="247"/>
      <c r="T168" s="247"/>
      <c r="U168" s="247"/>
      <c r="V168" s="247"/>
      <c r="W168" s="247"/>
      <c r="X168" s="247"/>
      <c r="Y168" s="368" t="s">
        <v>352</v>
      </c>
      <c r="Z168" s="369"/>
      <c r="AA168" s="369"/>
      <c r="AB168" s="369"/>
      <c r="AC168" s="152" t="s">
        <v>337</v>
      </c>
      <c r="AD168" s="152"/>
      <c r="AE168" s="152"/>
      <c r="AF168" s="152"/>
      <c r="AG168" s="152"/>
      <c r="AH168" s="368" t="s">
        <v>258</v>
      </c>
      <c r="AI168" s="366"/>
      <c r="AJ168" s="366"/>
      <c r="AK168" s="366"/>
      <c r="AL168" s="366" t="s">
        <v>21</v>
      </c>
      <c r="AM168" s="366"/>
      <c r="AN168" s="366"/>
      <c r="AO168" s="370"/>
      <c r="AP168" s="371" t="s">
        <v>298</v>
      </c>
      <c r="AQ168" s="371"/>
      <c r="AR168" s="371"/>
      <c r="AS168" s="371"/>
      <c r="AT168" s="371"/>
      <c r="AU168" s="371"/>
      <c r="AV168" s="371"/>
      <c r="AW168" s="371"/>
      <c r="AX168" s="371"/>
      <c r="AY168" s="34">
        <f t="shared" ref="AY168:AY169" si="3">$AY$166</f>
        <v>0</v>
      </c>
    </row>
    <row r="169" spans="1:51" ht="26.25" customHeight="1" x14ac:dyDescent="0.15">
      <c r="A169" s="1066">
        <v>1</v>
      </c>
      <c r="B169" s="1066">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1067"/>
      <c r="AD169" s="1067"/>
      <c r="AE169" s="1067"/>
      <c r="AF169" s="1067"/>
      <c r="AG169" s="1067"/>
      <c r="AH169" s="358"/>
      <c r="AI169" s="359"/>
      <c r="AJ169" s="359"/>
      <c r="AK169" s="359"/>
      <c r="AL169" s="360"/>
      <c r="AM169" s="361"/>
      <c r="AN169" s="361"/>
      <c r="AO169" s="362"/>
      <c r="AP169" s="363"/>
      <c r="AQ169" s="363"/>
      <c r="AR169" s="363"/>
      <c r="AS169" s="363"/>
      <c r="AT169" s="363"/>
      <c r="AU169" s="363"/>
      <c r="AV169" s="363"/>
      <c r="AW169" s="363"/>
      <c r="AX169" s="363"/>
      <c r="AY169" s="34">
        <f t="shared" si="3"/>
        <v>0</v>
      </c>
    </row>
    <row r="170" spans="1:51" ht="26.25" customHeight="1" x14ac:dyDescent="0.15">
      <c r="A170" s="1066">
        <v>2</v>
      </c>
      <c r="B170" s="1066">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1067"/>
      <c r="AD170" s="1067"/>
      <c r="AE170" s="1067"/>
      <c r="AF170" s="1067"/>
      <c r="AG170" s="1067"/>
      <c r="AH170" s="358"/>
      <c r="AI170" s="359"/>
      <c r="AJ170" s="359"/>
      <c r="AK170" s="359"/>
      <c r="AL170" s="360"/>
      <c r="AM170" s="361"/>
      <c r="AN170" s="361"/>
      <c r="AO170" s="362"/>
      <c r="AP170" s="363"/>
      <c r="AQ170" s="363"/>
      <c r="AR170" s="363"/>
      <c r="AS170" s="363"/>
      <c r="AT170" s="363"/>
      <c r="AU170" s="363"/>
      <c r="AV170" s="363"/>
      <c r="AW170" s="363"/>
      <c r="AX170" s="363"/>
      <c r="AY170">
        <f>COUNTA($C$170)</f>
        <v>0</v>
      </c>
    </row>
    <row r="171" spans="1:51" ht="26.25" customHeight="1" x14ac:dyDescent="0.15">
      <c r="A171" s="1066">
        <v>3</v>
      </c>
      <c r="B171" s="1066">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1067"/>
      <c r="AD171" s="1067"/>
      <c r="AE171" s="1067"/>
      <c r="AF171" s="1067"/>
      <c r="AG171" s="1067"/>
      <c r="AH171" s="358"/>
      <c r="AI171" s="359"/>
      <c r="AJ171" s="359"/>
      <c r="AK171" s="359"/>
      <c r="AL171" s="360"/>
      <c r="AM171" s="361"/>
      <c r="AN171" s="361"/>
      <c r="AO171" s="362"/>
      <c r="AP171" s="363"/>
      <c r="AQ171" s="363"/>
      <c r="AR171" s="363"/>
      <c r="AS171" s="363"/>
      <c r="AT171" s="363"/>
      <c r="AU171" s="363"/>
      <c r="AV171" s="363"/>
      <c r="AW171" s="363"/>
      <c r="AX171" s="363"/>
      <c r="AY171">
        <f>COUNTA($C$171)</f>
        <v>0</v>
      </c>
    </row>
    <row r="172" spans="1:51" ht="26.25" customHeight="1" x14ac:dyDescent="0.15">
      <c r="A172" s="1066">
        <v>4</v>
      </c>
      <c r="B172" s="1066">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1067"/>
      <c r="AD172" s="1067"/>
      <c r="AE172" s="1067"/>
      <c r="AF172" s="1067"/>
      <c r="AG172" s="1067"/>
      <c r="AH172" s="358"/>
      <c r="AI172" s="359"/>
      <c r="AJ172" s="359"/>
      <c r="AK172" s="359"/>
      <c r="AL172" s="360"/>
      <c r="AM172" s="361"/>
      <c r="AN172" s="361"/>
      <c r="AO172" s="362"/>
      <c r="AP172" s="363"/>
      <c r="AQ172" s="363"/>
      <c r="AR172" s="363"/>
      <c r="AS172" s="363"/>
      <c r="AT172" s="363"/>
      <c r="AU172" s="363"/>
      <c r="AV172" s="363"/>
      <c r="AW172" s="363"/>
      <c r="AX172" s="363"/>
      <c r="AY172">
        <f>COUNTA($C$172)</f>
        <v>0</v>
      </c>
    </row>
    <row r="173" spans="1:51" ht="26.25" customHeight="1" x14ac:dyDescent="0.15">
      <c r="A173" s="1066">
        <v>5</v>
      </c>
      <c r="B173" s="1066">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1067"/>
      <c r="AD173" s="1067"/>
      <c r="AE173" s="1067"/>
      <c r="AF173" s="1067"/>
      <c r="AG173" s="1067"/>
      <c r="AH173" s="358"/>
      <c r="AI173" s="359"/>
      <c r="AJ173" s="359"/>
      <c r="AK173" s="359"/>
      <c r="AL173" s="360"/>
      <c r="AM173" s="361"/>
      <c r="AN173" s="361"/>
      <c r="AO173" s="362"/>
      <c r="AP173" s="363"/>
      <c r="AQ173" s="363"/>
      <c r="AR173" s="363"/>
      <c r="AS173" s="363"/>
      <c r="AT173" s="363"/>
      <c r="AU173" s="363"/>
      <c r="AV173" s="363"/>
      <c r="AW173" s="363"/>
      <c r="AX173" s="363"/>
      <c r="AY173">
        <f>COUNTA($C$173)</f>
        <v>0</v>
      </c>
    </row>
    <row r="174" spans="1:51" ht="26.25" customHeight="1" x14ac:dyDescent="0.15">
      <c r="A174" s="1066">
        <v>6</v>
      </c>
      <c r="B174" s="1066">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1067"/>
      <c r="AD174" s="1067"/>
      <c r="AE174" s="1067"/>
      <c r="AF174" s="1067"/>
      <c r="AG174" s="1067"/>
      <c r="AH174" s="358"/>
      <c r="AI174" s="359"/>
      <c r="AJ174" s="359"/>
      <c r="AK174" s="359"/>
      <c r="AL174" s="360"/>
      <c r="AM174" s="361"/>
      <c r="AN174" s="361"/>
      <c r="AO174" s="362"/>
      <c r="AP174" s="363"/>
      <c r="AQ174" s="363"/>
      <c r="AR174" s="363"/>
      <c r="AS174" s="363"/>
      <c r="AT174" s="363"/>
      <c r="AU174" s="363"/>
      <c r="AV174" s="363"/>
      <c r="AW174" s="363"/>
      <c r="AX174" s="363"/>
      <c r="AY174">
        <f>COUNTA($C$174)</f>
        <v>0</v>
      </c>
    </row>
    <row r="175" spans="1:51" ht="26.25" customHeight="1" x14ac:dyDescent="0.15">
      <c r="A175" s="1066">
        <v>7</v>
      </c>
      <c r="B175" s="1066">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1067"/>
      <c r="AD175" s="1067"/>
      <c r="AE175" s="1067"/>
      <c r="AF175" s="1067"/>
      <c r="AG175" s="1067"/>
      <c r="AH175" s="358"/>
      <c r="AI175" s="359"/>
      <c r="AJ175" s="359"/>
      <c r="AK175" s="359"/>
      <c r="AL175" s="360"/>
      <c r="AM175" s="361"/>
      <c r="AN175" s="361"/>
      <c r="AO175" s="362"/>
      <c r="AP175" s="363"/>
      <c r="AQ175" s="363"/>
      <c r="AR175" s="363"/>
      <c r="AS175" s="363"/>
      <c r="AT175" s="363"/>
      <c r="AU175" s="363"/>
      <c r="AV175" s="363"/>
      <c r="AW175" s="363"/>
      <c r="AX175" s="363"/>
      <c r="AY175">
        <f>COUNTA($C$175)</f>
        <v>0</v>
      </c>
    </row>
    <row r="176" spans="1:51" ht="26.25" customHeight="1" x14ac:dyDescent="0.15">
      <c r="A176" s="1066">
        <v>8</v>
      </c>
      <c r="B176" s="1066">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1067"/>
      <c r="AD176" s="1067"/>
      <c r="AE176" s="1067"/>
      <c r="AF176" s="1067"/>
      <c r="AG176" s="1067"/>
      <c r="AH176" s="358"/>
      <c r="AI176" s="359"/>
      <c r="AJ176" s="359"/>
      <c r="AK176" s="359"/>
      <c r="AL176" s="360"/>
      <c r="AM176" s="361"/>
      <c r="AN176" s="361"/>
      <c r="AO176" s="362"/>
      <c r="AP176" s="363"/>
      <c r="AQ176" s="363"/>
      <c r="AR176" s="363"/>
      <c r="AS176" s="363"/>
      <c r="AT176" s="363"/>
      <c r="AU176" s="363"/>
      <c r="AV176" s="363"/>
      <c r="AW176" s="363"/>
      <c r="AX176" s="363"/>
      <c r="AY176">
        <f>COUNTA($C$176)</f>
        <v>0</v>
      </c>
    </row>
    <row r="177" spans="1:51" ht="26.25" customHeight="1" x14ac:dyDescent="0.15">
      <c r="A177" s="1066">
        <v>9</v>
      </c>
      <c r="B177" s="1066">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1067"/>
      <c r="AD177" s="1067"/>
      <c r="AE177" s="1067"/>
      <c r="AF177" s="1067"/>
      <c r="AG177" s="1067"/>
      <c r="AH177" s="358"/>
      <c r="AI177" s="359"/>
      <c r="AJ177" s="359"/>
      <c r="AK177" s="359"/>
      <c r="AL177" s="360"/>
      <c r="AM177" s="361"/>
      <c r="AN177" s="361"/>
      <c r="AO177" s="362"/>
      <c r="AP177" s="363"/>
      <c r="AQ177" s="363"/>
      <c r="AR177" s="363"/>
      <c r="AS177" s="363"/>
      <c r="AT177" s="363"/>
      <c r="AU177" s="363"/>
      <c r="AV177" s="363"/>
      <c r="AW177" s="363"/>
      <c r="AX177" s="363"/>
      <c r="AY177">
        <f>COUNTA($C$177)</f>
        <v>0</v>
      </c>
    </row>
    <row r="178" spans="1:51" ht="26.25" customHeight="1" x14ac:dyDescent="0.15">
      <c r="A178" s="1066">
        <v>10</v>
      </c>
      <c r="B178" s="1066">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1067"/>
      <c r="AD178" s="1067"/>
      <c r="AE178" s="1067"/>
      <c r="AF178" s="1067"/>
      <c r="AG178" s="1067"/>
      <c r="AH178" s="358"/>
      <c r="AI178" s="359"/>
      <c r="AJ178" s="359"/>
      <c r="AK178" s="359"/>
      <c r="AL178" s="360"/>
      <c r="AM178" s="361"/>
      <c r="AN178" s="361"/>
      <c r="AO178" s="362"/>
      <c r="AP178" s="363"/>
      <c r="AQ178" s="363"/>
      <c r="AR178" s="363"/>
      <c r="AS178" s="363"/>
      <c r="AT178" s="363"/>
      <c r="AU178" s="363"/>
      <c r="AV178" s="363"/>
      <c r="AW178" s="363"/>
      <c r="AX178" s="363"/>
      <c r="AY178">
        <f>COUNTA($C$178)</f>
        <v>0</v>
      </c>
    </row>
    <row r="179" spans="1:51" ht="26.25" customHeight="1" x14ac:dyDescent="0.15">
      <c r="A179" s="1066">
        <v>11</v>
      </c>
      <c r="B179" s="1066">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1067"/>
      <c r="AD179" s="1067"/>
      <c r="AE179" s="1067"/>
      <c r="AF179" s="1067"/>
      <c r="AG179" s="1067"/>
      <c r="AH179" s="358"/>
      <c r="AI179" s="359"/>
      <c r="AJ179" s="359"/>
      <c r="AK179" s="359"/>
      <c r="AL179" s="360"/>
      <c r="AM179" s="361"/>
      <c r="AN179" s="361"/>
      <c r="AO179" s="362"/>
      <c r="AP179" s="363"/>
      <c r="AQ179" s="363"/>
      <c r="AR179" s="363"/>
      <c r="AS179" s="363"/>
      <c r="AT179" s="363"/>
      <c r="AU179" s="363"/>
      <c r="AV179" s="363"/>
      <c r="AW179" s="363"/>
      <c r="AX179" s="363"/>
      <c r="AY179">
        <f>COUNTA($C$179)</f>
        <v>0</v>
      </c>
    </row>
    <row r="180" spans="1:51" ht="26.25" customHeight="1" x14ac:dyDescent="0.15">
      <c r="A180" s="1066">
        <v>12</v>
      </c>
      <c r="B180" s="1066">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1067"/>
      <c r="AD180" s="1067"/>
      <c r="AE180" s="1067"/>
      <c r="AF180" s="1067"/>
      <c r="AG180" s="1067"/>
      <c r="AH180" s="358"/>
      <c r="AI180" s="359"/>
      <c r="AJ180" s="359"/>
      <c r="AK180" s="359"/>
      <c r="AL180" s="360"/>
      <c r="AM180" s="361"/>
      <c r="AN180" s="361"/>
      <c r="AO180" s="362"/>
      <c r="AP180" s="363"/>
      <c r="AQ180" s="363"/>
      <c r="AR180" s="363"/>
      <c r="AS180" s="363"/>
      <c r="AT180" s="363"/>
      <c r="AU180" s="363"/>
      <c r="AV180" s="363"/>
      <c r="AW180" s="363"/>
      <c r="AX180" s="363"/>
      <c r="AY180">
        <f>COUNTA($C$180)</f>
        <v>0</v>
      </c>
    </row>
    <row r="181" spans="1:51" ht="26.25" customHeight="1" x14ac:dyDescent="0.15">
      <c r="A181" s="1066">
        <v>13</v>
      </c>
      <c r="B181" s="1066">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1067"/>
      <c r="AD181" s="1067"/>
      <c r="AE181" s="1067"/>
      <c r="AF181" s="1067"/>
      <c r="AG181" s="1067"/>
      <c r="AH181" s="358"/>
      <c r="AI181" s="359"/>
      <c r="AJ181" s="359"/>
      <c r="AK181" s="359"/>
      <c r="AL181" s="360"/>
      <c r="AM181" s="361"/>
      <c r="AN181" s="361"/>
      <c r="AO181" s="362"/>
      <c r="AP181" s="363"/>
      <c r="AQ181" s="363"/>
      <c r="AR181" s="363"/>
      <c r="AS181" s="363"/>
      <c r="AT181" s="363"/>
      <c r="AU181" s="363"/>
      <c r="AV181" s="363"/>
      <c r="AW181" s="363"/>
      <c r="AX181" s="363"/>
      <c r="AY181">
        <f>COUNTA($C$181)</f>
        <v>0</v>
      </c>
    </row>
    <row r="182" spans="1:51" ht="26.25" customHeight="1" x14ac:dyDescent="0.15">
      <c r="A182" s="1066">
        <v>14</v>
      </c>
      <c r="B182" s="1066">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1067"/>
      <c r="AD182" s="1067"/>
      <c r="AE182" s="1067"/>
      <c r="AF182" s="1067"/>
      <c r="AG182" s="1067"/>
      <c r="AH182" s="358"/>
      <c r="AI182" s="359"/>
      <c r="AJ182" s="359"/>
      <c r="AK182" s="359"/>
      <c r="AL182" s="360"/>
      <c r="AM182" s="361"/>
      <c r="AN182" s="361"/>
      <c r="AO182" s="362"/>
      <c r="AP182" s="363"/>
      <c r="AQ182" s="363"/>
      <c r="AR182" s="363"/>
      <c r="AS182" s="363"/>
      <c r="AT182" s="363"/>
      <c r="AU182" s="363"/>
      <c r="AV182" s="363"/>
      <c r="AW182" s="363"/>
      <c r="AX182" s="363"/>
      <c r="AY182">
        <f>COUNTA($C$182)</f>
        <v>0</v>
      </c>
    </row>
    <row r="183" spans="1:51" ht="26.25" customHeight="1" x14ac:dyDescent="0.15">
      <c r="A183" s="1066">
        <v>15</v>
      </c>
      <c r="B183" s="106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1067"/>
      <c r="AD183" s="1067"/>
      <c r="AE183" s="1067"/>
      <c r="AF183" s="1067"/>
      <c r="AG183" s="1067"/>
      <c r="AH183" s="358"/>
      <c r="AI183" s="359"/>
      <c r="AJ183" s="359"/>
      <c r="AK183" s="359"/>
      <c r="AL183" s="360"/>
      <c r="AM183" s="361"/>
      <c r="AN183" s="361"/>
      <c r="AO183" s="362"/>
      <c r="AP183" s="363"/>
      <c r="AQ183" s="363"/>
      <c r="AR183" s="363"/>
      <c r="AS183" s="363"/>
      <c r="AT183" s="363"/>
      <c r="AU183" s="363"/>
      <c r="AV183" s="363"/>
      <c r="AW183" s="363"/>
      <c r="AX183" s="363"/>
      <c r="AY183">
        <f>COUNTA($C$183)</f>
        <v>0</v>
      </c>
    </row>
    <row r="184" spans="1:51" ht="26.25" customHeight="1" x14ac:dyDescent="0.15">
      <c r="A184" s="1066">
        <v>16</v>
      </c>
      <c r="B184" s="106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1067"/>
      <c r="AD184" s="1067"/>
      <c r="AE184" s="1067"/>
      <c r="AF184" s="1067"/>
      <c r="AG184" s="1067"/>
      <c r="AH184" s="358"/>
      <c r="AI184" s="359"/>
      <c r="AJ184" s="359"/>
      <c r="AK184" s="359"/>
      <c r="AL184" s="360"/>
      <c r="AM184" s="361"/>
      <c r="AN184" s="361"/>
      <c r="AO184" s="362"/>
      <c r="AP184" s="363"/>
      <c r="AQ184" s="363"/>
      <c r="AR184" s="363"/>
      <c r="AS184" s="363"/>
      <c r="AT184" s="363"/>
      <c r="AU184" s="363"/>
      <c r="AV184" s="363"/>
      <c r="AW184" s="363"/>
      <c r="AX184" s="363"/>
      <c r="AY184">
        <f>COUNTA($C$184)</f>
        <v>0</v>
      </c>
    </row>
    <row r="185" spans="1:51" ht="26.25" customHeight="1" x14ac:dyDescent="0.15">
      <c r="A185" s="1066">
        <v>17</v>
      </c>
      <c r="B185" s="106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1067"/>
      <c r="AD185" s="1067"/>
      <c r="AE185" s="1067"/>
      <c r="AF185" s="1067"/>
      <c r="AG185" s="1067"/>
      <c r="AH185" s="358"/>
      <c r="AI185" s="359"/>
      <c r="AJ185" s="359"/>
      <c r="AK185" s="359"/>
      <c r="AL185" s="360"/>
      <c r="AM185" s="361"/>
      <c r="AN185" s="361"/>
      <c r="AO185" s="362"/>
      <c r="AP185" s="363"/>
      <c r="AQ185" s="363"/>
      <c r="AR185" s="363"/>
      <c r="AS185" s="363"/>
      <c r="AT185" s="363"/>
      <c r="AU185" s="363"/>
      <c r="AV185" s="363"/>
      <c r="AW185" s="363"/>
      <c r="AX185" s="363"/>
      <c r="AY185">
        <f>COUNTA($C$185)</f>
        <v>0</v>
      </c>
    </row>
    <row r="186" spans="1:51" ht="26.25" customHeight="1" x14ac:dyDescent="0.15">
      <c r="A186" s="1066">
        <v>18</v>
      </c>
      <c r="B186" s="106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1067"/>
      <c r="AD186" s="1067"/>
      <c r="AE186" s="1067"/>
      <c r="AF186" s="1067"/>
      <c r="AG186" s="1067"/>
      <c r="AH186" s="358"/>
      <c r="AI186" s="359"/>
      <c r="AJ186" s="359"/>
      <c r="AK186" s="359"/>
      <c r="AL186" s="360"/>
      <c r="AM186" s="361"/>
      <c r="AN186" s="361"/>
      <c r="AO186" s="362"/>
      <c r="AP186" s="363"/>
      <c r="AQ186" s="363"/>
      <c r="AR186" s="363"/>
      <c r="AS186" s="363"/>
      <c r="AT186" s="363"/>
      <c r="AU186" s="363"/>
      <c r="AV186" s="363"/>
      <c r="AW186" s="363"/>
      <c r="AX186" s="363"/>
      <c r="AY186">
        <f>COUNTA($C$186)</f>
        <v>0</v>
      </c>
    </row>
    <row r="187" spans="1:51" ht="26.25" customHeight="1" x14ac:dyDescent="0.15">
      <c r="A187" s="1066">
        <v>19</v>
      </c>
      <c r="B187" s="106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1067"/>
      <c r="AD187" s="1067"/>
      <c r="AE187" s="1067"/>
      <c r="AF187" s="1067"/>
      <c r="AG187" s="1067"/>
      <c r="AH187" s="358"/>
      <c r="AI187" s="359"/>
      <c r="AJ187" s="359"/>
      <c r="AK187" s="359"/>
      <c r="AL187" s="360"/>
      <c r="AM187" s="361"/>
      <c r="AN187" s="361"/>
      <c r="AO187" s="362"/>
      <c r="AP187" s="363"/>
      <c r="AQ187" s="363"/>
      <c r="AR187" s="363"/>
      <c r="AS187" s="363"/>
      <c r="AT187" s="363"/>
      <c r="AU187" s="363"/>
      <c r="AV187" s="363"/>
      <c r="AW187" s="363"/>
      <c r="AX187" s="363"/>
      <c r="AY187">
        <f>COUNTA($C$187)</f>
        <v>0</v>
      </c>
    </row>
    <row r="188" spans="1:51" ht="26.25" customHeight="1" x14ac:dyDescent="0.15">
      <c r="A188" s="1066">
        <v>20</v>
      </c>
      <c r="B188" s="106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1067"/>
      <c r="AD188" s="1067"/>
      <c r="AE188" s="1067"/>
      <c r="AF188" s="1067"/>
      <c r="AG188" s="1067"/>
      <c r="AH188" s="358"/>
      <c r="AI188" s="359"/>
      <c r="AJ188" s="359"/>
      <c r="AK188" s="359"/>
      <c r="AL188" s="360"/>
      <c r="AM188" s="361"/>
      <c r="AN188" s="361"/>
      <c r="AO188" s="362"/>
      <c r="AP188" s="363"/>
      <c r="AQ188" s="363"/>
      <c r="AR188" s="363"/>
      <c r="AS188" s="363"/>
      <c r="AT188" s="363"/>
      <c r="AU188" s="363"/>
      <c r="AV188" s="363"/>
      <c r="AW188" s="363"/>
      <c r="AX188" s="363"/>
      <c r="AY188">
        <f>COUNTA($C$188)</f>
        <v>0</v>
      </c>
    </row>
    <row r="189" spans="1:51" ht="26.25" customHeight="1" x14ac:dyDescent="0.15">
      <c r="A189" s="1066">
        <v>21</v>
      </c>
      <c r="B189" s="106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1067"/>
      <c r="AD189" s="1067"/>
      <c r="AE189" s="1067"/>
      <c r="AF189" s="1067"/>
      <c r="AG189" s="1067"/>
      <c r="AH189" s="358"/>
      <c r="AI189" s="359"/>
      <c r="AJ189" s="359"/>
      <c r="AK189" s="359"/>
      <c r="AL189" s="360"/>
      <c r="AM189" s="361"/>
      <c r="AN189" s="361"/>
      <c r="AO189" s="362"/>
      <c r="AP189" s="363"/>
      <c r="AQ189" s="363"/>
      <c r="AR189" s="363"/>
      <c r="AS189" s="363"/>
      <c r="AT189" s="363"/>
      <c r="AU189" s="363"/>
      <c r="AV189" s="363"/>
      <c r="AW189" s="363"/>
      <c r="AX189" s="363"/>
      <c r="AY189">
        <f>COUNTA($C$189)</f>
        <v>0</v>
      </c>
    </row>
    <row r="190" spans="1:51" ht="26.25" customHeight="1" x14ac:dyDescent="0.15">
      <c r="A190" s="1066">
        <v>22</v>
      </c>
      <c r="B190" s="106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1067"/>
      <c r="AD190" s="1067"/>
      <c r="AE190" s="1067"/>
      <c r="AF190" s="1067"/>
      <c r="AG190" s="1067"/>
      <c r="AH190" s="358"/>
      <c r="AI190" s="359"/>
      <c r="AJ190" s="359"/>
      <c r="AK190" s="359"/>
      <c r="AL190" s="360"/>
      <c r="AM190" s="361"/>
      <c r="AN190" s="361"/>
      <c r="AO190" s="362"/>
      <c r="AP190" s="363"/>
      <c r="AQ190" s="363"/>
      <c r="AR190" s="363"/>
      <c r="AS190" s="363"/>
      <c r="AT190" s="363"/>
      <c r="AU190" s="363"/>
      <c r="AV190" s="363"/>
      <c r="AW190" s="363"/>
      <c r="AX190" s="363"/>
      <c r="AY190">
        <f>COUNTA($C$190)</f>
        <v>0</v>
      </c>
    </row>
    <row r="191" spans="1:51" ht="26.25" customHeight="1" x14ac:dyDescent="0.15">
      <c r="A191" s="1066">
        <v>23</v>
      </c>
      <c r="B191" s="106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1067"/>
      <c r="AD191" s="1067"/>
      <c r="AE191" s="1067"/>
      <c r="AF191" s="1067"/>
      <c r="AG191" s="1067"/>
      <c r="AH191" s="358"/>
      <c r="AI191" s="359"/>
      <c r="AJ191" s="359"/>
      <c r="AK191" s="359"/>
      <c r="AL191" s="360"/>
      <c r="AM191" s="361"/>
      <c r="AN191" s="361"/>
      <c r="AO191" s="362"/>
      <c r="AP191" s="363"/>
      <c r="AQ191" s="363"/>
      <c r="AR191" s="363"/>
      <c r="AS191" s="363"/>
      <c r="AT191" s="363"/>
      <c r="AU191" s="363"/>
      <c r="AV191" s="363"/>
      <c r="AW191" s="363"/>
      <c r="AX191" s="363"/>
      <c r="AY191">
        <f>COUNTA($C$191)</f>
        <v>0</v>
      </c>
    </row>
    <row r="192" spans="1:51" ht="26.25" customHeight="1" x14ac:dyDescent="0.15">
      <c r="A192" s="1066">
        <v>24</v>
      </c>
      <c r="B192" s="106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1067"/>
      <c r="AD192" s="1067"/>
      <c r="AE192" s="1067"/>
      <c r="AF192" s="1067"/>
      <c r="AG192" s="1067"/>
      <c r="AH192" s="358"/>
      <c r="AI192" s="359"/>
      <c r="AJ192" s="359"/>
      <c r="AK192" s="359"/>
      <c r="AL192" s="360"/>
      <c r="AM192" s="361"/>
      <c r="AN192" s="361"/>
      <c r="AO192" s="362"/>
      <c r="AP192" s="363"/>
      <c r="AQ192" s="363"/>
      <c r="AR192" s="363"/>
      <c r="AS192" s="363"/>
      <c r="AT192" s="363"/>
      <c r="AU192" s="363"/>
      <c r="AV192" s="363"/>
      <c r="AW192" s="363"/>
      <c r="AX192" s="363"/>
      <c r="AY192">
        <f>COUNTA($C$192)</f>
        <v>0</v>
      </c>
    </row>
    <row r="193" spans="1:51" ht="26.25" customHeight="1" x14ac:dyDescent="0.15">
      <c r="A193" s="1066">
        <v>25</v>
      </c>
      <c r="B193" s="106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1067"/>
      <c r="AD193" s="1067"/>
      <c r="AE193" s="1067"/>
      <c r="AF193" s="1067"/>
      <c r="AG193" s="1067"/>
      <c r="AH193" s="358"/>
      <c r="AI193" s="359"/>
      <c r="AJ193" s="359"/>
      <c r="AK193" s="359"/>
      <c r="AL193" s="360"/>
      <c r="AM193" s="361"/>
      <c r="AN193" s="361"/>
      <c r="AO193" s="362"/>
      <c r="AP193" s="363"/>
      <c r="AQ193" s="363"/>
      <c r="AR193" s="363"/>
      <c r="AS193" s="363"/>
      <c r="AT193" s="363"/>
      <c r="AU193" s="363"/>
      <c r="AV193" s="363"/>
      <c r="AW193" s="363"/>
      <c r="AX193" s="363"/>
      <c r="AY193">
        <f>COUNTA($C$193)</f>
        <v>0</v>
      </c>
    </row>
    <row r="194" spans="1:51" ht="26.25" customHeight="1" x14ac:dyDescent="0.15">
      <c r="A194" s="1066">
        <v>26</v>
      </c>
      <c r="B194" s="106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1067"/>
      <c r="AD194" s="1067"/>
      <c r="AE194" s="1067"/>
      <c r="AF194" s="1067"/>
      <c r="AG194" s="1067"/>
      <c r="AH194" s="358"/>
      <c r="AI194" s="359"/>
      <c r="AJ194" s="359"/>
      <c r="AK194" s="359"/>
      <c r="AL194" s="360"/>
      <c r="AM194" s="361"/>
      <c r="AN194" s="361"/>
      <c r="AO194" s="362"/>
      <c r="AP194" s="363"/>
      <c r="AQ194" s="363"/>
      <c r="AR194" s="363"/>
      <c r="AS194" s="363"/>
      <c r="AT194" s="363"/>
      <c r="AU194" s="363"/>
      <c r="AV194" s="363"/>
      <c r="AW194" s="363"/>
      <c r="AX194" s="363"/>
      <c r="AY194">
        <f>COUNTA($C$194)</f>
        <v>0</v>
      </c>
    </row>
    <row r="195" spans="1:51" ht="26.25" customHeight="1" x14ac:dyDescent="0.15">
      <c r="A195" s="1066">
        <v>27</v>
      </c>
      <c r="B195" s="106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1067"/>
      <c r="AD195" s="1067"/>
      <c r="AE195" s="1067"/>
      <c r="AF195" s="1067"/>
      <c r="AG195" s="1067"/>
      <c r="AH195" s="358"/>
      <c r="AI195" s="359"/>
      <c r="AJ195" s="359"/>
      <c r="AK195" s="359"/>
      <c r="AL195" s="360"/>
      <c r="AM195" s="361"/>
      <c r="AN195" s="361"/>
      <c r="AO195" s="362"/>
      <c r="AP195" s="363"/>
      <c r="AQ195" s="363"/>
      <c r="AR195" s="363"/>
      <c r="AS195" s="363"/>
      <c r="AT195" s="363"/>
      <c r="AU195" s="363"/>
      <c r="AV195" s="363"/>
      <c r="AW195" s="363"/>
      <c r="AX195" s="363"/>
      <c r="AY195">
        <f>COUNTA($C$195)</f>
        <v>0</v>
      </c>
    </row>
    <row r="196" spans="1:51" ht="26.25" customHeight="1" x14ac:dyDescent="0.15">
      <c r="A196" s="1066">
        <v>28</v>
      </c>
      <c r="B196" s="106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1067"/>
      <c r="AD196" s="1067"/>
      <c r="AE196" s="1067"/>
      <c r="AF196" s="1067"/>
      <c r="AG196" s="1067"/>
      <c r="AH196" s="358"/>
      <c r="AI196" s="359"/>
      <c r="AJ196" s="359"/>
      <c r="AK196" s="359"/>
      <c r="AL196" s="360"/>
      <c r="AM196" s="361"/>
      <c r="AN196" s="361"/>
      <c r="AO196" s="362"/>
      <c r="AP196" s="363"/>
      <c r="AQ196" s="363"/>
      <c r="AR196" s="363"/>
      <c r="AS196" s="363"/>
      <c r="AT196" s="363"/>
      <c r="AU196" s="363"/>
      <c r="AV196" s="363"/>
      <c r="AW196" s="363"/>
      <c r="AX196" s="363"/>
      <c r="AY196">
        <f>COUNTA($C$196)</f>
        <v>0</v>
      </c>
    </row>
    <row r="197" spans="1:51" ht="26.25" customHeight="1" x14ac:dyDescent="0.15">
      <c r="A197" s="1066">
        <v>29</v>
      </c>
      <c r="B197" s="106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1067"/>
      <c r="AD197" s="1067"/>
      <c r="AE197" s="1067"/>
      <c r="AF197" s="1067"/>
      <c r="AG197" s="1067"/>
      <c r="AH197" s="358"/>
      <c r="AI197" s="359"/>
      <c r="AJ197" s="359"/>
      <c r="AK197" s="359"/>
      <c r="AL197" s="360"/>
      <c r="AM197" s="361"/>
      <c r="AN197" s="361"/>
      <c r="AO197" s="362"/>
      <c r="AP197" s="363"/>
      <c r="AQ197" s="363"/>
      <c r="AR197" s="363"/>
      <c r="AS197" s="363"/>
      <c r="AT197" s="363"/>
      <c r="AU197" s="363"/>
      <c r="AV197" s="363"/>
      <c r="AW197" s="363"/>
      <c r="AX197" s="363"/>
      <c r="AY197">
        <f>COUNTA($C$197)</f>
        <v>0</v>
      </c>
    </row>
    <row r="198" spans="1:51" ht="26.25" customHeight="1" x14ac:dyDescent="0.15">
      <c r="A198" s="1066">
        <v>30</v>
      </c>
      <c r="B198" s="106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1067"/>
      <c r="AD198" s="1067"/>
      <c r="AE198" s="1067"/>
      <c r="AF198" s="1067"/>
      <c r="AG198" s="1067"/>
      <c r="AH198" s="358"/>
      <c r="AI198" s="359"/>
      <c r="AJ198" s="359"/>
      <c r="AK198" s="359"/>
      <c r="AL198" s="360"/>
      <c r="AM198" s="361"/>
      <c r="AN198" s="361"/>
      <c r="AO198" s="362"/>
      <c r="AP198" s="363"/>
      <c r="AQ198" s="363"/>
      <c r="AR198" s="363"/>
      <c r="AS198" s="363"/>
      <c r="AT198" s="363"/>
      <c r="AU198" s="363"/>
      <c r="AV198" s="363"/>
      <c r="AW198" s="363"/>
      <c r="AX198" s="36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152" t="s">
        <v>297</v>
      </c>
      <c r="K201" s="367"/>
      <c r="L201" s="367"/>
      <c r="M201" s="367"/>
      <c r="N201" s="367"/>
      <c r="O201" s="367"/>
      <c r="P201" s="247" t="s">
        <v>27</v>
      </c>
      <c r="Q201" s="247"/>
      <c r="R201" s="247"/>
      <c r="S201" s="247"/>
      <c r="T201" s="247"/>
      <c r="U201" s="247"/>
      <c r="V201" s="247"/>
      <c r="W201" s="247"/>
      <c r="X201" s="247"/>
      <c r="Y201" s="368" t="s">
        <v>352</v>
      </c>
      <c r="Z201" s="369"/>
      <c r="AA201" s="369"/>
      <c r="AB201" s="369"/>
      <c r="AC201" s="152" t="s">
        <v>337</v>
      </c>
      <c r="AD201" s="152"/>
      <c r="AE201" s="152"/>
      <c r="AF201" s="152"/>
      <c r="AG201" s="152"/>
      <c r="AH201" s="368" t="s">
        <v>258</v>
      </c>
      <c r="AI201" s="366"/>
      <c r="AJ201" s="366"/>
      <c r="AK201" s="366"/>
      <c r="AL201" s="366" t="s">
        <v>21</v>
      </c>
      <c r="AM201" s="366"/>
      <c r="AN201" s="366"/>
      <c r="AO201" s="370"/>
      <c r="AP201" s="371" t="s">
        <v>298</v>
      </c>
      <c r="AQ201" s="371"/>
      <c r="AR201" s="371"/>
      <c r="AS201" s="371"/>
      <c r="AT201" s="371"/>
      <c r="AU201" s="371"/>
      <c r="AV201" s="371"/>
      <c r="AW201" s="371"/>
      <c r="AX201" s="371"/>
      <c r="AY201" s="34">
        <f t="shared" ref="AY201:AY202" si="4">$AY$199</f>
        <v>0</v>
      </c>
    </row>
    <row r="202" spans="1:51" ht="26.25" customHeight="1" x14ac:dyDescent="0.15">
      <c r="A202" s="1066">
        <v>1</v>
      </c>
      <c r="B202" s="1066">
        <v>1</v>
      </c>
      <c r="C202" s="364"/>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1067"/>
      <c r="AD202" s="1067"/>
      <c r="AE202" s="1067"/>
      <c r="AF202" s="1067"/>
      <c r="AG202" s="1067"/>
      <c r="AH202" s="358"/>
      <c r="AI202" s="359"/>
      <c r="AJ202" s="359"/>
      <c r="AK202" s="359"/>
      <c r="AL202" s="360"/>
      <c r="AM202" s="361"/>
      <c r="AN202" s="361"/>
      <c r="AO202" s="362"/>
      <c r="AP202" s="363"/>
      <c r="AQ202" s="363"/>
      <c r="AR202" s="363"/>
      <c r="AS202" s="363"/>
      <c r="AT202" s="363"/>
      <c r="AU202" s="363"/>
      <c r="AV202" s="363"/>
      <c r="AW202" s="363"/>
      <c r="AX202" s="363"/>
      <c r="AY202" s="34">
        <f t="shared" si="4"/>
        <v>0</v>
      </c>
    </row>
    <row r="203" spans="1:51" ht="26.25" customHeight="1" x14ac:dyDescent="0.15">
      <c r="A203" s="1066">
        <v>2</v>
      </c>
      <c r="B203" s="1066">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1067"/>
      <c r="AD203" s="1067"/>
      <c r="AE203" s="1067"/>
      <c r="AF203" s="1067"/>
      <c r="AG203" s="1067"/>
      <c r="AH203" s="358"/>
      <c r="AI203" s="359"/>
      <c r="AJ203" s="359"/>
      <c r="AK203" s="359"/>
      <c r="AL203" s="360"/>
      <c r="AM203" s="361"/>
      <c r="AN203" s="361"/>
      <c r="AO203" s="362"/>
      <c r="AP203" s="363"/>
      <c r="AQ203" s="363"/>
      <c r="AR203" s="363"/>
      <c r="AS203" s="363"/>
      <c r="AT203" s="363"/>
      <c r="AU203" s="363"/>
      <c r="AV203" s="363"/>
      <c r="AW203" s="363"/>
      <c r="AX203" s="363"/>
      <c r="AY203">
        <f>COUNTA($C$203)</f>
        <v>0</v>
      </c>
    </row>
    <row r="204" spans="1:51" ht="26.25" customHeight="1" x14ac:dyDescent="0.15">
      <c r="A204" s="1066">
        <v>3</v>
      </c>
      <c r="B204" s="1066">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1067"/>
      <c r="AD204" s="1067"/>
      <c r="AE204" s="1067"/>
      <c r="AF204" s="1067"/>
      <c r="AG204" s="1067"/>
      <c r="AH204" s="358"/>
      <c r="AI204" s="359"/>
      <c r="AJ204" s="359"/>
      <c r="AK204" s="359"/>
      <c r="AL204" s="360"/>
      <c r="AM204" s="361"/>
      <c r="AN204" s="361"/>
      <c r="AO204" s="362"/>
      <c r="AP204" s="363"/>
      <c r="AQ204" s="363"/>
      <c r="AR204" s="363"/>
      <c r="AS204" s="363"/>
      <c r="AT204" s="363"/>
      <c r="AU204" s="363"/>
      <c r="AV204" s="363"/>
      <c r="AW204" s="363"/>
      <c r="AX204" s="363"/>
      <c r="AY204">
        <f>COUNTA($C$204)</f>
        <v>0</v>
      </c>
    </row>
    <row r="205" spans="1:51" ht="26.25" customHeight="1" x14ac:dyDescent="0.15">
      <c r="A205" s="1066">
        <v>4</v>
      </c>
      <c r="B205" s="1066">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1067"/>
      <c r="AD205" s="1067"/>
      <c r="AE205" s="1067"/>
      <c r="AF205" s="1067"/>
      <c r="AG205" s="1067"/>
      <c r="AH205" s="358"/>
      <c r="AI205" s="359"/>
      <c r="AJ205" s="359"/>
      <c r="AK205" s="359"/>
      <c r="AL205" s="360"/>
      <c r="AM205" s="361"/>
      <c r="AN205" s="361"/>
      <c r="AO205" s="362"/>
      <c r="AP205" s="363"/>
      <c r="AQ205" s="363"/>
      <c r="AR205" s="363"/>
      <c r="AS205" s="363"/>
      <c r="AT205" s="363"/>
      <c r="AU205" s="363"/>
      <c r="AV205" s="363"/>
      <c r="AW205" s="363"/>
      <c r="AX205" s="363"/>
      <c r="AY205">
        <f>COUNTA($C$205)</f>
        <v>0</v>
      </c>
    </row>
    <row r="206" spans="1:51" ht="26.25" customHeight="1" x14ac:dyDescent="0.15">
      <c r="A206" s="1066">
        <v>5</v>
      </c>
      <c r="B206" s="1066">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1067"/>
      <c r="AD206" s="1067"/>
      <c r="AE206" s="1067"/>
      <c r="AF206" s="1067"/>
      <c r="AG206" s="1067"/>
      <c r="AH206" s="358"/>
      <c r="AI206" s="359"/>
      <c r="AJ206" s="359"/>
      <c r="AK206" s="359"/>
      <c r="AL206" s="360"/>
      <c r="AM206" s="361"/>
      <c r="AN206" s="361"/>
      <c r="AO206" s="362"/>
      <c r="AP206" s="363"/>
      <c r="AQ206" s="363"/>
      <c r="AR206" s="363"/>
      <c r="AS206" s="363"/>
      <c r="AT206" s="363"/>
      <c r="AU206" s="363"/>
      <c r="AV206" s="363"/>
      <c r="AW206" s="363"/>
      <c r="AX206" s="363"/>
      <c r="AY206">
        <f>COUNTA($C$206)</f>
        <v>0</v>
      </c>
    </row>
    <row r="207" spans="1:51" ht="26.25" customHeight="1" x14ac:dyDescent="0.15">
      <c r="A207" s="1066">
        <v>6</v>
      </c>
      <c r="B207" s="1066">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1067"/>
      <c r="AD207" s="1067"/>
      <c r="AE207" s="1067"/>
      <c r="AF207" s="1067"/>
      <c r="AG207" s="1067"/>
      <c r="AH207" s="358"/>
      <c r="AI207" s="359"/>
      <c r="AJ207" s="359"/>
      <c r="AK207" s="359"/>
      <c r="AL207" s="360"/>
      <c r="AM207" s="361"/>
      <c r="AN207" s="361"/>
      <c r="AO207" s="362"/>
      <c r="AP207" s="363"/>
      <c r="AQ207" s="363"/>
      <c r="AR207" s="363"/>
      <c r="AS207" s="363"/>
      <c r="AT207" s="363"/>
      <c r="AU207" s="363"/>
      <c r="AV207" s="363"/>
      <c r="AW207" s="363"/>
      <c r="AX207" s="363"/>
      <c r="AY207">
        <f>COUNTA($C$207)</f>
        <v>0</v>
      </c>
    </row>
    <row r="208" spans="1:51" ht="26.25" customHeight="1" x14ac:dyDescent="0.15">
      <c r="A208" s="1066">
        <v>7</v>
      </c>
      <c r="B208" s="1066">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1067"/>
      <c r="AD208" s="1067"/>
      <c r="AE208" s="1067"/>
      <c r="AF208" s="1067"/>
      <c r="AG208" s="1067"/>
      <c r="AH208" s="358"/>
      <c r="AI208" s="359"/>
      <c r="AJ208" s="359"/>
      <c r="AK208" s="359"/>
      <c r="AL208" s="360"/>
      <c r="AM208" s="361"/>
      <c r="AN208" s="361"/>
      <c r="AO208" s="362"/>
      <c r="AP208" s="363"/>
      <c r="AQ208" s="363"/>
      <c r="AR208" s="363"/>
      <c r="AS208" s="363"/>
      <c r="AT208" s="363"/>
      <c r="AU208" s="363"/>
      <c r="AV208" s="363"/>
      <c r="AW208" s="363"/>
      <c r="AX208" s="363"/>
      <c r="AY208">
        <f>COUNTA($C$208)</f>
        <v>0</v>
      </c>
    </row>
    <row r="209" spans="1:51" ht="26.25" customHeight="1" x14ac:dyDescent="0.15">
      <c r="A209" s="1066">
        <v>8</v>
      </c>
      <c r="B209" s="1066">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1067"/>
      <c r="AD209" s="1067"/>
      <c r="AE209" s="1067"/>
      <c r="AF209" s="1067"/>
      <c r="AG209" s="1067"/>
      <c r="AH209" s="358"/>
      <c r="AI209" s="359"/>
      <c r="AJ209" s="359"/>
      <c r="AK209" s="359"/>
      <c r="AL209" s="360"/>
      <c r="AM209" s="361"/>
      <c r="AN209" s="361"/>
      <c r="AO209" s="362"/>
      <c r="AP209" s="363"/>
      <c r="AQ209" s="363"/>
      <c r="AR209" s="363"/>
      <c r="AS209" s="363"/>
      <c r="AT209" s="363"/>
      <c r="AU209" s="363"/>
      <c r="AV209" s="363"/>
      <c r="AW209" s="363"/>
      <c r="AX209" s="363"/>
      <c r="AY209">
        <f>COUNTA($C$209)</f>
        <v>0</v>
      </c>
    </row>
    <row r="210" spans="1:51" ht="26.25" customHeight="1" x14ac:dyDescent="0.15">
      <c r="A210" s="1066">
        <v>9</v>
      </c>
      <c r="B210" s="1066">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1067"/>
      <c r="AD210" s="1067"/>
      <c r="AE210" s="1067"/>
      <c r="AF210" s="1067"/>
      <c r="AG210" s="1067"/>
      <c r="AH210" s="358"/>
      <c r="AI210" s="359"/>
      <c r="AJ210" s="359"/>
      <c r="AK210" s="359"/>
      <c r="AL210" s="360"/>
      <c r="AM210" s="361"/>
      <c r="AN210" s="361"/>
      <c r="AO210" s="362"/>
      <c r="AP210" s="363"/>
      <c r="AQ210" s="363"/>
      <c r="AR210" s="363"/>
      <c r="AS210" s="363"/>
      <c r="AT210" s="363"/>
      <c r="AU210" s="363"/>
      <c r="AV210" s="363"/>
      <c r="AW210" s="363"/>
      <c r="AX210" s="363"/>
      <c r="AY210">
        <f>COUNTA($C$210)</f>
        <v>0</v>
      </c>
    </row>
    <row r="211" spans="1:51" ht="26.25" customHeight="1" x14ac:dyDescent="0.15">
      <c r="A211" s="1066">
        <v>10</v>
      </c>
      <c r="B211" s="1066">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1067"/>
      <c r="AD211" s="1067"/>
      <c r="AE211" s="1067"/>
      <c r="AF211" s="1067"/>
      <c r="AG211" s="1067"/>
      <c r="AH211" s="358"/>
      <c r="AI211" s="359"/>
      <c r="AJ211" s="359"/>
      <c r="AK211" s="359"/>
      <c r="AL211" s="360"/>
      <c r="AM211" s="361"/>
      <c r="AN211" s="361"/>
      <c r="AO211" s="362"/>
      <c r="AP211" s="363"/>
      <c r="AQ211" s="363"/>
      <c r="AR211" s="363"/>
      <c r="AS211" s="363"/>
      <c r="AT211" s="363"/>
      <c r="AU211" s="363"/>
      <c r="AV211" s="363"/>
      <c r="AW211" s="363"/>
      <c r="AX211" s="363"/>
      <c r="AY211">
        <f>COUNTA($C$211)</f>
        <v>0</v>
      </c>
    </row>
    <row r="212" spans="1:51" ht="26.25" customHeight="1" x14ac:dyDescent="0.15">
      <c r="A212" s="1066">
        <v>11</v>
      </c>
      <c r="B212" s="106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1067"/>
      <c r="AD212" s="1067"/>
      <c r="AE212" s="1067"/>
      <c r="AF212" s="1067"/>
      <c r="AG212" s="1067"/>
      <c r="AH212" s="358"/>
      <c r="AI212" s="359"/>
      <c r="AJ212" s="359"/>
      <c r="AK212" s="359"/>
      <c r="AL212" s="360"/>
      <c r="AM212" s="361"/>
      <c r="AN212" s="361"/>
      <c r="AO212" s="362"/>
      <c r="AP212" s="363"/>
      <c r="AQ212" s="363"/>
      <c r="AR212" s="363"/>
      <c r="AS212" s="363"/>
      <c r="AT212" s="363"/>
      <c r="AU212" s="363"/>
      <c r="AV212" s="363"/>
      <c r="AW212" s="363"/>
      <c r="AX212" s="363"/>
      <c r="AY212">
        <f>COUNTA($C$212)</f>
        <v>0</v>
      </c>
    </row>
    <row r="213" spans="1:51" ht="26.25" customHeight="1" x14ac:dyDescent="0.15">
      <c r="A213" s="1066">
        <v>12</v>
      </c>
      <c r="B213" s="106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1067"/>
      <c r="AD213" s="1067"/>
      <c r="AE213" s="1067"/>
      <c r="AF213" s="1067"/>
      <c r="AG213" s="1067"/>
      <c r="AH213" s="358"/>
      <c r="AI213" s="359"/>
      <c r="AJ213" s="359"/>
      <c r="AK213" s="359"/>
      <c r="AL213" s="360"/>
      <c r="AM213" s="361"/>
      <c r="AN213" s="361"/>
      <c r="AO213" s="362"/>
      <c r="AP213" s="363"/>
      <c r="AQ213" s="363"/>
      <c r="AR213" s="363"/>
      <c r="AS213" s="363"/>
      <c r="AT213" s="363"/>
      <c r="AU213" s="363"/>
      <c r="AV213" s="363"/>
      <c r="AW213" s="363"/>
      <c r="AX213" s="363"/>
      <c r="AY213">
        <f>COUNTA($C$213)</f>
        <v>0</v>
      </c>
    </row>
    <row r="214" spans="1:51" ht="26.25" customHeight="1" x14ac:dyDescent="0.15">
      <c r="A214" s="1066">
        <v>13</v>
      </c>
      <c r="B214" s="106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1067"/>
      <c r="AD214" s="1067"/>
      <c r="AE214" s="1067"/>
      <c r="AF214" s="1067"/>
      <c r="AG214" s="1067"/>
      <c r="AH214" s="358"/>
      <c r="AI214" s="359"/>
      <c r="AJ214" s="359"/>
      <c r="AK214" s="359"/>
      <c r="AL214" s="360"/>
      <c r="AM214" s="361"/>
      <c r="AN214" s="361"/>
      <c r="AO214" s="362"/>
      <c r="AP214" s="363"/>
      <c r="AQ214" s="363"/>
      <c r="AR214" s="363"/>
      <c r="AS214" s="363"/>
      <c r="AT214" s="363"/>
      <c r="AU214" s="363"/>
      <c r="AV214" s="363"/>
      <c r="AW214" s="363"/>
      <c r="AX214" s="363"/>
      <c r="AY214">
        <f>COUNTA($C$214)</f>
        <v>0</v>
      </c>
    </row>
    <row r="215" spans="1:51" ht="26.25" customHeight="1" x14ac:dyDescent="0.15">
      <c r="A215" s="1066">
        <v>14</v>
      </c>
      <c r="B215" s="106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1067"/>
      <c r="AD215" s="1067"/>
      <c r="AE215" s="1067"/>
      <c r="AF215" s="1067"/>
      <c r="AG215" s="1067"/>
      <c r="AH215" s="358"/>
      <c r="AI215" s="359"/>
      <c r="AJ215" s="359"/>
      <c r="AK215" s="359"/>
      <c r="AL215" s="360"/>
      <c r="AM215" s="361"/>
      <c r="AN215" s="361"/>
      <c r="AO215" s="362"/>
      <c r="AP215" s="363"/>
      <c r="AQ215" s="363"/>
      <c r="AR215" s="363"/>
      <c r="AS215" s="363"/>
      <c r="AT215" s="363"/>
      <c r="AU215" s="363"/>
      <c r="AV215" s="363"/>
      <c r="AW215" s="363"/>
      <c r="AX215" s="363"/>
      <c r="AY215">
        <f>COUNTA($C$215)</f>
        <v>0</v>
      </c>
    </row>
    <row r="216" spans="1:51" ht="26.25" customHeight="1" x14ac:dyDescent="0.15">
      <c r="A216" s="1066">
        <v>15</v>
      </c>
      <c r="B216" s="106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1067"/>
      <c r="AD216" s="1067"/>
      <c r="AE216" s="1067"/>
      <c r="AF216" s="1067"/>
      <c r="AG216" s="1067"/>
      <c r="AH216" s="358"/>
      <c r="AI216" s="359"/>
      <c r="AJ216" s="359"/>
      <c r="AK216" s="359"/>
      <c r="AL216" s="360"/>
      <c r="AM216" s="361"/>
      <c r="AN216" s="361"/>
      <c r="AO216" s="362"/>
      <c r="AP216" s="363"/>
      <c r="AQ216" s="363"/>
      <c r="AR216" s="363"/>
      <c r="AS216" s="363"/>
      <c r="AT216" s="363"/>
      <c r="AU216" s="363"/>
      <c r="AV216" s="363"/>
      <c r="AW216" s="363"/>
      <c r="AX216" s="363"/>
      <c r="AY216">
        <f>COUNTA($C$216)</f>
        <v>0</v>
      </c>
    </row>
    <row r="217" spans="1:51" ht="26.25" customHeight="1" x14ac:dyDescent="0.15">
      <c r="A217" s="1066">
        <v>16</v>
      </c>
      <c r="B217" s="106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1067"/>
      <c r="AD217" s="1067"/>
      <c r="AE217" s="1067"/>
      <c r="AF217" s="1067"/>
      <c r="AG217" s="1067"/>
      <c r="AH217" s="358"/>
      <c r="AI217" s="359"/>
      <c r="AJ217" s="359"/>
      <c r="AK217" s="359"/>
      <c r="AL217" s="360"/>
      <c r="AM217" s="361"/>
      <c r="AN217" s="361"/>
      <c r="AO217" s="362"/>
      <c r="AP217" s="363"/>
      <c r="AQ217" s="363"/>
      <c r="AR217" s="363"/>
      <c r="AS217" s="363"/>
      <c r="AT217" s="363"/>
      <c r="AU217" s="363"/>
      <c r="AV217" s="363"/>
      <c r="AW217" s="363"/>
      <c r="AX217" s="363"/>
      <c r="AY217">
        <f>COUNTA($C$217)</f>
        <v>0</v>
      </c>
    </row>
    <row r="218" spans="1:51" ht="26.25" customHeight="1" x14ac:dyDescent="0.15">
      <c r="A218" s="1066">
        <v>17</v>
      </c>
      <c r="B218" s="106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1067"/>
      <c r="AD218" s="1067"/>
      <c r="AE218" s="1067"/>
      <c r="AF218" s="1067"/>
      <c r="AG218" s="1067"/>
      <c r="AH218" s="358"/>
      <c r="AI218" s="359"/>
      <c r="AJ218" s="359"/>
      <c r="AK218" s="359"/>
      <c r="AL218" s="360"/>
      <c r="AM218" s="361"/>
      <c r="AN218" s="361"/>
      <c r="AO218" s="362"/>
      <c r="AP218" s="363"/>
      <c r="AQ218" s="363"/>
      <c r="AR218" s="363"/>
      <c r="AS218" s="363"/>
      <c r="AT218" s="363"/>
      <c r="AU218" s="363"/>
      <c r="AV218" s="363"/>
      <c r="AW218" s="363"/>
      <c r="AX218" s="363"/>
      <c r="AY218">
        <f>COUNTA($C$218)</f>
        <v>0</v>
      </c>
    </row>
    <row r="219" spans="1:51" ht="26.25" customHeight="1" x14ac:dyDescent="0.15">
      <c r="A219" s="1066">
        <v>18</v>
      </c>
      <c r="B219" s="106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1067"/>
      <c r="AD219" s="1067"/>
      <c r="AE219" s="1067"/>
      <c r="AF219" s="1067"/>
      <c r="AG219" s="1067"/>
      <c r="AH219" s="358"/>
      <c r="AI219" s="359"/>
      <c r="AJ219" s="359"/>
      <c r="AK219" s="359"/>
      <c r="AL219" s="360"/>
      <c r="AM219" s="361"/>
      <c r="AN219" s="361"/>
      <c r="AO219" s="362"/>
      <c r="AP219" s="363"/>
      <c r="AQ219" s="363"/>
      <c r="AR219" s="363"/>
      <c r="AS219" s="363"/>
      <c r="AT219" s="363"/>
      <c r="AU219" s="363"/>
      <c r="AV219" s="363"/>
      <c r="AW219" s="363"/>
      <c r="AX219" s="363"/>
      <c r="AY219">
        <f>COUNTA($C$219)</f>
        <v>0</v>
      </c>
    </row>
    <row r="220" spans="1:51" ht="26.25" customHeight="1" x14ac:dyDescent="0.15">
      <c r="A220" s="1066">
        <v>19</v>
      </c>
      <c r="B220" s="106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1067"/>
      <c r="AD220" s="1067"/>
      <c r="AE220" s="1067"/>
      <c r="AF220" s="1067"/>
      <c r="AG220" s="1067"/>
      <c r="AH220" s="358"/>
      <c r="AI220" s="359"/>
      <c r="AJ220" s="359"/>
      <c r="AK220" s="359"/>
      <c r="AL220" s="360"/>
      <c r="AM220" s="361"/>
      <c r="AN220" s="361"/>
      <c r="AO220" s="362"/>
      <c r="AP220" s="363"/>
      <c r="AQ220" s="363"/>
      <c r="AR220" s="363"/>
      <c r="AS220" s="363"/>
      <c r="AT220" s="363"/>
      <c r="AU220" s="363"/>
      <c r="AV220" s="363"/>
      <c r="AW220" s="363"/>
      <c r="AX220" s="363"/>
      <c r="AY220">
        <f>COUNTA($C$220)</f>
        <v>0</v>
      </c>
    </row>
    <row r="221" spans="1:51" ht="26.25" customHeight="1" x14ac:dyDescent="0.15">
      <c r="A221" s="1066">
        <v>20</v>
      </c>
      <c r="B221" s="106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1067"/>
      <c r="AD221" s="1067"/>
      <c r="AE221" s="1067"/>
      <c r="AF221" s="1067"/>
      <c r="AG221" s="1067"/>
      <c r="AH221" s="358"/>
      <c r="AI221" s="359"/>
      <c r="AJ221" s="359"/>
      <c r="AK221" s="359"/>
      <c r="AL221" s="360"/>
      <c r="AM221" s="361"/>
      <c r="AN221" s="361"/>
      <c r="AO221" s="362"/>
      <c r="AP221" s="363"/>
      <c r="AQ221" s="363"/>
      <c r="AR221" s="363"/>
      <c r="AS221" s="363"/>
      <c r="AT221" s="363"/>
      <c r="AU221" s="363"/>
      <c r="AV221" s="363"/>
      <c r="AW221" s="363"/>
      <c r="AX221" s="363"/>
      <c r="AY221">
        <f>COUNTA($C$221)</f>
        <v>0</v>
      </c>
    </row>
    <row r="222" spans="1:51" ht="26.25" customHeight="1" x14ac:dyDescent="0.15">
      <c r="A222" s="1066">
        <v>21</v>
      </c>
      <c r="B222" s="106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1067"/>
      <c r="AD222" s="1067"/>
      <c r="AE222" s="1067"/>
      <c r="AF222" s="1067"/>
      <c r="AG222" s="1067"/>
      <c r="AH222" s="358"/>
      <c r="AI222" s="359"/>
      <c r="AJ222" s="359"/>
      <c r="AK222" s="359"/>
      <c r="AL222" s="360"/>
      <c r="AM222" s="361"/>
      <c r="AN222" s="361"/>
      <c r="AO222" s="362"/>
      <c r="AP222" s="363"/>
      <c r="AQ222" s="363"/>
      <c r="AR222" s="363"/>
      <c r="AS222" s="363"/>
      <c r="AT222" s="363"/>
      <c r="AU222" s="363"/>
      <c r="AV222" s="363"/>
      <c r="AW222" s="363"/>
      <c r="AX222" s="363"/>
      <c r="AY222">
        <f>COUNTA($C$222)</f>
        <v>0</v>
      </c>
    </row>
    <row r="223" spans="1:51" ht="26.25" customHeight="1" x14ac:dyDescent="0.15">
      <c r="A223" s="1066">
        <v>22</v>
      </c>
      <c r="B223" s="106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1067"/>
      <c r="AD223" s="1067"/>
      <c r="AE223" s="1067"/>
      <c r="AF223" s="1067"/>
      <c r="AG223" s="1067"/>
      <c r="AH223" s="358"/>
      <c r="AI223" s="359"/>
      <c r="AJ223" s="359"/>
      <c r="AK223" s="359"/>
      <c r="AL223" s="360"/>
      <c r="AM223" s="361"/>
      <c r="AN223" s="361"/>
      <c r="AO223" s="362"/>
      <c r="AP223" s="363"/>
      <c r="AQ223" s="363"/>
      <c r="AR223" s="363"/>
      <c r="AS223" s="363"/>
      <c r="AT223" s="363"/>
      <c r="AU223" s="363"/>
      <c r="AV223" s="363"/>
      <c r="AW223" s="363"/>
      <c r="AX223" s="363"/>
      <c r="AY223">
        <f>COUNTA($C$223)</f>
        <v>0</v>
      </c>
    </row>
    <row r="224" spans="1:51" ht="26.25" customHeight="1" x14ac:dyDescent="0.15">
      <c r="A224" s="1066">
        <v>23</v>
      </c>
      <c r="B224" s="106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1067"/>
      <c r="AD224" s="1067"/>
      <c r="AE224" s="1067"/>
      <c r="AF224" s="1067"/>
      <c r="AG224" s="1067"/>
      <c r="AH224" s="358"/>
      <c r="AI224" s="359"/>
      <c r="AJ224" s="359"/>
      <c r="AK224" s="359"/>
      <c r="AL224" s="360"/>
      <c r="AM224" s="361"/>
      <c r="AN224" s="361"/>
      <c r="AO224" s="362"/>
      <c r="AP224" s="363"/>
      <c r="AQ224" s="363"/>
      <c r="AR224" s="363"/>
      <c r="AS224" s="363"/>
      <c r="AT224" s="363"/>
      <c r="AU224" s="363"/>
      <c r="AV224" s="363"/>
      <c r="AW224" s="363"/>
      <c r="AX224" s="363"/>
      <c r="AY224">
        <f>COUNTA($C$224)</f>
        <v>0</v>
      </c>
    </row>
    <row r="225" spans="1:51" ht="26.25" customHeight="1" x14ac:dyDescent="0.15">
      <c r="A225" s="1066">
        <v>24</v>
      </c>
      <c r="B225" s="106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1067"/>
      <c r="AD225" s="1067"/>
      <c r="AE225" s="1067"/>
      <c r="AF225" s="1067"/>
      <c r="AG225" s="1067"/>
      <c r="AH225" s="358"/>
      <c r="AI225" s="359"/>
      <c r="AJ225" s="359"/>
      <c r="AK225" s="359"/>
      <c r="AL225" s="360"/>
      <c r="AM225" s="361"/>
      <c r="AN225" s="361"/>
      <c r="AO225" s="362"/>
      <c r="AP225" s="363"/>
      <c r="AQ225" s="363"/>
      <c r="AR225" s="363"/>
      <c r="AS225" s="363"/>
      <c r="AT225" s="363"/>
      <c r="AU225" s="363"/>
      <c r="AV225" s="363"/>
      <c r="AW225" s="363"/>
      <c r="AX225" s="363"/>
      <c r="AY225">
        <f>COUNTA($C$225)</f>
        <v>0</v>
      </c>
    </row>
    <row r="226" spans="1:51" ht="26.25" customHeight="1" x14ac:dyDescent="0.15">
      <c r="A226" s="1066">
        <v>25</v>
      </c>
      <c r="B226" s="106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1067"/>
      <c r="AD226" s="1067"/>
      <c r="AE226" s="1067"/>
      <c r="AF226" s="1067"/>
      <c r="AG226" s="1067"/>
      <c r="AH226" s="358"/>
      <c r="AI226" s="359"/>
      <c r="AJ226" s="359"/>
      <c r="AK226" s="359"/>
      <c r="AL226" s="360"/>
      <c r="AM226" s="361"/>
      <c r="AN226" s="361"/>
      <c r="AO226" s="362"/>
      <c r="AP226" s="363"/>
      <c r="AQ226" s="363"/>
      <c r="AR226" s="363"/>
      <c r="AS226" s="363"/>
      <c r="AT226" s="363"/>
      <c r="AU226" s="363"/>
      <c r="AV226" s="363"/>
      <c r="AW226" s="363"/>
      <c r="AX226" s="363"/>
      <c r="AY226">
        <f>COUNTA($C$226)</f>
        <v>0</v>
      </c>
    </row>
    <row r="227" spans="1:51" ht="26.25" customHeight="1" x14ac:dyDescent="0.15">
      <c r="A227" s="1066">
        <v>26</v>
      </c>
      <c r="B227" s="106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1067"/>
      <c r="AD227" s="1067"/>
      <c r="AE227" s="1067"/>
      <c r="AF227" s="1067"/>
      <c r="AG227" s="1067"/>
      <c r="AH227" s="358"/>
      <c r="AI227" s="359"/>
      <c r="AJ227" s="359"/>
      <c r="AK227" s="359"/>
      <c r="AL227" s="360"/>
      <c r="AM227" s="361"/>
      <c r="AN227" s="361"/>
      <c r="AO227" s="362"/>
      <c r="AP227" s="363"/>
      <c r="AQ227" s="363"/>
      <c r="AR227" s="363"/>
      <c r="AS227" s="363"/>
      <c r="AT227" s="363"/>
      <c r="AU227" s="363"/>
      <c r="AV227" s="363"/>
      <c r="AW227" s="363"/>
      <c r="AX227" s="363"/>
      <c r="AY227">
        <f>COUNTA($C$227)</f>
        <v>0</v>
      </c>
    </row>
    <row r="228" spans="1:51" ht="26.25" customHeight="1" x14ac:dyDescent="0.15">
      <c r="A228" s="1066">
        <v>27</v>
      </c>
      <c r="B228" s="106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1067"/>
      <c r="AD228" s="1067"/>
      <c r="AE228" s="1067"/>
      <c r="AF228" s="1067"/>
      <c r="AG228" s="1067"/>
      <c r="AH228" s="358"/>
      <c r="AI228" s="359"/>
      <c r="AJ228" s="359"/>
      <c r="AK228" s="359"/>
      <c r="AL228" s="360"/>
      <c r="AM228" s="361"/>
      <c r="AN228" s="361"/>
      <c r="AO228" s="362"/>
      <c r="AP228" s="363"/>
      <c r="AQ228" s="363"/>
      <c r="AR228" s="363"/>
      <c r="AS228" s="363"/>
      <c r="AT228" s="363"/>
      <c r="AU228" s="363"/>
      <c r="AV228" s="363"/>
      <c r="AW228" s="363"/>
      <c r="AX228" s="363"/>
      <c r="AY228">
        <f>COUNTA($C$228)</f>
        <v>0</v>
      </c>
    </row>
    <row r="229" spans="1:51" ht="26.25" customHeight="1" x14ac:dyDescent="0.15">
      <c r="A229" s="1066">
        <v>28</v>
      </c>
      <c r="B229" s="106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1067"/>
      <c r="AD229" s="1067"/>
      <c r="AE229" s="1067"/>
      <c r="AF229" s="1067"/>
      <c r="AG229" s="1067"/>
      <c r="AH229" s="358"/>
      <c r="AI229" s="359"/>
      <c r="AJ229" s="359"/>
      <c r="AK229" s="359"/>
      <c r="AL229" s="360"/>
      <c r="AM229" s="361"/>
      <c r="AN229" s="361"/>
      <c r="AO229" s="362"/>
      <c r="AP229" s="363"/>
      <c r="AQ229" s="363"/>
      <c r="AR229" s="363"/>
      <c r="AS229" s="363"/>
      <c r="AT229" s="363"/>
      <c r="AU229" s="363"/>
      <c r="AV229" s="363"/>
      <c r="AW229" s="363"/>
      <c r="AX229" s="363"/>
      <c r="AY229">
        <f>COUNTA($C$229)</f>
        <v>0</v>
      </c>
    </row>
    <row r="230" spans="1:51" ht="26.25" customHeight="1" x14ac:dyDescent="0.15">
      <c r="A230" s="1066">
        <v>29</v>
      </c>
      <c r="B230" s="106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1067"/>
      <c r="AD230" s="1067"/>
      <c r="AE230" s="1067"/>
      <c r="AF230" s="1067"/>
      <c r="AG230" s="1067"/>
      <c r="AH230" s="358"/>
      <c r="AI230" s="359"/>
      <c r="AJ230" s="359"/>
      <c r="AK230" s="359"/>
      <c r="AL230" s="360"/>
      <c r="AM230" s="361"/>
      <c r="AN230" s="361"/>
      <c r="AO230" s="362"/>
      <c r="AP230" s="363"/>
      <c r="AQ230" s="363"/>
      <c r="AR230" s="363"/>
      <c r="AS230" s="363"/>
      <c r="AT230" s="363"/>
      <c r="AU230" s="363"/>
      <c r="AV230" s="363"/>
      <c r="AW230" s="363"/>
      <c r="AX230" s="363"/>
      <c r="AY230">
        <f>COUNTA($C$230)</f>
        <v>0</v>
      </c>
    </row>
    <row r="231" spans="1:51" ht="26.25" customHeight="1" x14ac:dyDescent="0.15">
      <c r="A231" s="1066">
        <v>30</v>
      </c>
      <c r="B231" s="106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1067"/>
      <c r="AD231" s="1067"/>
      <c r="AE231" s="1067"/>
      <c r="AF231" s="1067"/>
      <c r="AG231" s="1067"/>
      <c r="AH231" s="358"/>
      <c r="AI231" s="359"/>
      <c r="AJ231" s="359"/>
      <c r="AK231" s="359"/>
      <c r="AL231" s="360"/>
      <c r="AM231" s="361"/>
      <c r="AN231" s="361"/>
      <c r="AO231" s="362"/>
      <c r="AP231" s="363"/>
      <c r="AQ231" s="363"/>
      <c r="AR231" s="363"/>
      <c r="AS231" s="363"/>
      <c r="AT231" s="363"/>
      <c r="AU231" s="363"/>
      <c r="AV231" s="363"/>
      <c r="AW231" s="363"/>
      <c r="AX231" s="36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152" t="s">
        <v>297</v>
      </c>
      <c r="K234" s="367"/>
      <c r="L234" s="367"/>
      <c r="M234" s="367"/>
      <c r="N234" s="367"/>
      <c r="O234" s="367"/>
      <c r="P234" s="247" t="s">
        <v>27</v>
      </c>
      <c r="Q234" s="247"/>
      <c r="R234" s="247"/>
      <c r="S234" s="247"/>
      <c r="T234" s="247"/>
      <c r="U234" s="247"/>
      <c r="V234" s="247"/>
      <c r="W234" s="247"/>
      <c r="X234" s="247"/>
      <c r="Y234" s="368" t="s">
        <v>352</v>
      </c>
      <c r="Z234" s="369"/>
      <c r="AA234" s="369"/>
      <c r="AB234" s="369"/>
      <c r="AC234" s="152" t="s">
        <v>337</v>
      </c>
      <c r="AD234" s="152"/>
      <c r="AE234" s="152"/>
      <c r="AF234" s="152"/>
      <c r="AG234" s="152"/>
      <c r="AH234" s="368" t="s">
        <v>258</v>
      </c>
      <c r="AI234" s="366"/>
      <c r="AJ234" s="366"/>
      <c r="AK234" s="366"/>
      <c r="AL234" s="366" t="s">
        <v>21</v>
      </c>
      <c r="AM234" s="366"/>
      <c r="AN234" s="366"/>
      <c r="AO234" s="370"/>
      <c r="AP234" s="371" t="s">
        <v>298</v>
      </c>
      <c r="AQ234" s="371"/>
      <c r="AR234" s="371"/>
      <c r="AS234" s="371"/>
      <c r="AT234" s="371"/>
      <c r="AU234" s="371"/>
      <c r="AV234" s="371"/>
      <c r="AW234" s="371"/>
      <c r="AX234" s="371"/>
      <c r="AY234" s="91">
        <f>$AY$232</f>
        <v>0</v>
      </c>
    </row>
    <row r="235" spans="1:51" ht="26.25" customHeight="1" x14ac:dyDescent="0.15">
      <c r="A235" s="1066">
        <v>1</v>
      </c>
      <c r="B235" s="106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1067"/>
      <c r="AD235" s="1067"/>
      <c r="AE235" s="1067"/>
      <c r="AF235" s="1067"/>
      <c r="AG235" s="1067"/>
      <c r="AH235" s="358"/>
      <c r="AI235" s="359"/>
      <c r="AJ235" s="359"/>
      <c r="AK235" s="359"/>
      <c r="AL235" s="360"/>
      <c r="AM235" s="361"/>
      <c r="AN235" s="361"/>
      <c r="AO235" s="362"/>
      <c r="AP235" s="363"/>
      <c r="AQ235" s="363"/>
      <c r="AR235" s="363"/>
      <c r="AS235" s="363"/>
      <c r="AT235" s="363"/>
      <c r="AU235" s="363"/>
      <c r="AV235" s="363"/>
      <c r="AW235" s="363"/>
      <c r="AX235" s="363"/>
      <c r="AY235">
        <f>$AY$232</f>
        <v>0</v>
      </c>
    </row>
    <row r="236" spans="1:51" ht="26.25" customHeight="1" x14ac:dyDescent="0.15">
      <c r="A236" s="1066">
        <v>2</v>
      </c>
      <c r="B236" s="106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1067"/>
      <c r="AD236" s="1067"/>
      <c r="AE236" s="1067"/>
      <c r="AF236" s="1067"/>
      <c r="AG236" s="1067"/>
      <c r="AH236" s="358"/>
      <c r="AI236" s="359"/>
      <c r="AJ236" s="359"/>
      <c r="AK236" s="359"/>
      <c r="AL236" s="360"/>
      <c r="AM236" s="361"/>
      <c r="AN236" s="361"/>
      <c r="AO236" s="362"/>
      <c r="AP236" s="363"/>
      <c r="AQ236" s="363"/>
      <c r="AR236" s="363"/>
      <c r="AS236" s="363"/>
      <c r="AT236" s="363"/>
      <c r="AU236" s="363"/>
      <c r="AV236" s="363"/>
      <c r="AW236" s="363"/>
      <c r="AX236" s="363"/>
      <c r="AY236">
        <f>COUNTA($C$236)</f>
        <v>0</v>
      </c>
    </row>
    <row r="237" spans="1:51" ht="26.25" customHeight="1" x14ac:dyDescent="0.15">
      <c r="A237" s="1066">
        <v>3</v>
      </c>
      <c r="B237" s="106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1067"/>
      <c r="AD237" s="1067"/>
      <c r="AE237" s="1067"/>
      <c r="AF237" s="1067"/>
      <c r="AG237" s="1067"/>
      <c r="AH237" s="358"/>
      <c r="AI237" s="359"/>
      <c r="AJ237" s="359"/>
      <c r="AK237" s="359"/>
      <c r="AL237" s="360"/>
      <c r="AM237" s="361"/>
      <c r="AN237" s="361"/>
      <c r="AO237" s="362"/>
      <c r="AP237" s="363"/>
      <c r="AQ237" s="363"/>
      <c r="AR237" s="363"/>
      <c r="AS237" s="363"/>
      <c r="AT237" s="363"/>
      <c r="AU237" s="363"/>
      <c r="AV237" s="363"/>
      <c r="AW237" s="363"/>
      <c r="AX237" s="363"/>
      <c r="AY237">
        <f>COUNTA($C$237)</f>
        <v>0</v>
      </c>
    </row>
    <row r="238" spans="1:51" ht="26.25" customHeight="1" x14ac:dyDescent="0.15">
      <c r="A238" s="1066">
        <v>4</v>
      </c>
      <c r="B238" s="106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1067"/>
      <c r="AD238" s="1067"/>
      <c r="AE238" s="1067"/>
      <c r="AF238" s="1067"/>
      <c r="AG238" s="1067"/>
      <c r="AH238" s="358"/>
      <c r="AI238" s="359"/>
      <c r="AJ238" s="359"/>
      <c r="AK238" s="359"/>
      <c r="AL238" s="360"/>
      <c r="AM238" s="361"/>
      <c r="AN238" s="361"/>
      <c r="AO238" s="362"/>
      <c r="AP238" s="363"/>
      <c r="AQ238" s="363"/>
      <c r="AR238" s="363"/>
      <c r="AS238" s="363"/>
      <c r="AT238" s="363"/>
      <c r="AU238" s="363"/>
      <c r="AV238" s="363"/>
      <c r="AW238" s="363"/>
      <c r="AX238" s="363"/>
      <c r="AY238">
        <f>COUNTA($C$238)</f>
        <v>0</v>
      </c>
    </row>
    <row r="239" spans="1:51" ht="26.25" customHeight="1" x14ac:dyDescent="0.15">
      <c r="A239" s="1066">
        <v>5</v>
      </c>
      <c r="B239" s="106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1067"/>
      <c r="AD239" s="1067"/>
      <c r="AE239" s="1067"/>
      <c r="AF239" s="1067"/>
      <c r="AG239" s="1067"/>
      <c r="AH239" s="358"/>
      <c r="AI239" s="359"/>
      <c r="AJ239" s="359"/>
      <c r="AK239" s="359"/>
      <c r="AL239" s="360"/>
      <c r="AM239" s="361"/>
      <c r="AN239" s="361"/>
      <c r="AO239" s="362"/>
      <c r="AP239" s="363"/>
      <c r="AQ239" s="363"/>
      <c r="AR239" s="363"/>
      <c r="AS239" s="363"/>
      <c r="AT239" s="363"/>
      <c r="AU239" s="363"/>
      <c r="AV239" s="363"/>
      <c r="AW239" s="363"/>
      <c r="AX239" s="363"/>
      <c r="AY239">
        <f>COUNTA($C$239)</f>
        <v>0</v>
      </c>
    </row>
    <row r="240" spans="1:51" ht="26.25" customHeight="1" x14ac:dyDescent="0.15">
      <c r="A240" s="1066">
        <v>6</v>
      </c>
      <c r="B240" s="106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1067"/>
      <c r="AD240" s="1067"/>
      <c r="AE240" s="1067"/>
      <c r="AF240" s="1067"/>
      <c r="AG240" s="1067"/>
      <c r="AH240" s="358"/>
      <c r="AI240" s="359"/>
      <c r="AJ240" s="359"/>
      <c r="AK240" s="359"/>
      <c r="AL240" s="360"/>
      <c r="AM240" s="361"/>
      <c r="AN240" s="361"/>
      <c r="AO240" s="362"/>
      <c r="AP240" s="363"/>
      <c r="AQ240" s="363"/>
      <c r="AR240" s="363"/>
      <c r="AS240" s="363"/>
      <c r="AT240" s="363"/>
      <c r="AU240" s="363"/>
      <c r="AV240" s="363"/>
      <c r="AW240" s="363"/>
      <c r="AX240" s="363"/>
      <c r="AY240">
        <f>COUNTA($C$240)</f>
        <v>0</v>
      </c>
    </row>
    <row r="241" spans="1:51" ht="26.25" customHeight="1" x14ac:dyDescent="0.15">
      <c r="A241" s="1066">
        <v>7</v>
      </c>
      <c r="B241" s="106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1067"/>
      <c r="AD241" s="1067"/>
      <c r="AE241" s="1067"/>
      <c r="AF241" s="1067"/>
      <c r="AG241" s="1067"/>
      <c r="AH241" s="358"/>
      <c r="AI241" s="359"/>
      <c r="AJ241" s="359"/>
      <c r="AK241" s="359"/>
      <c r="AL241" s="360"/>
      <c r="AM241" s="361"/>
      <c r="AN241" s="361"/>
      <c r="AO241" s="362"/>
      <c r="AP241" s="363"/>
      <c r="AQ241" s="363"/>
      <c r="AR241" s="363"/>
      <c r="AS241" s="363"/>
      <c r="AT241" s="363"/>
      <c r="AU241" s="363"/>
      <c r="AV241" s="363"/>
      <c r="AW241" s="363"/>
      <c r="AX241" s="363"/>
      <c r="AY241">
        <f>COUNTA($C$241)</f>
        <v>0</v>
      </c>
    </row>
    <row r="242" spans="1:51" ht="26.25" customHeight="1" x14ac:dyDescent="0.15">
      <c r="A242" s="1066">
        <v>8</v>
      </c>
      <c r="B242" s="106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1067"/>
      <c r="AD242" s="1067"/>
      <c r="AE242" s="1067"/>
      <c r="AF242" s="1067"/>
      <c r="AG242" s="1067"/>
      <c r="AH242" s="358"/>
      <c r="AI242" s="359"/>
      <c r="AJ242" s="359"/>
      <c r="AK242" s="359"/>
      <c r="AL242" s="360"/>
      <c r="AM242" s="361"/>
      <c r="AN242" s="361"/>
      <c r="AO242" s="362"/>
      <c r="AP242" s="363"/>
      <c r="AQ242" s="363"/>
      <c r="AR242" s="363"/>
      <c r="AS242" s="363"/>
      <c r="AT242" s="363"/>
      <c r="AU242" s="363"/>
      <c r="AV242" s="363"/>
      <c r="AW242" s="363"/>
      <c r="AX242" s="363"/>
      <c r="AY242">
        <f>COUNTA($C$242)</f>
        <v>0</v>
      </c>
    </row>
    <row r="243" spans="1:51" ht="26.25" customHeight="1" x14ac:dyDescent="0.15">
      <c r="A243" s="1066">
        <v>9</v>
      </c>
      <c r="B243" s="106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1067"/>
      <c r="AD243" s="1067"/>
      <c r="AE243" s="1067"/>
      <c r="AF243" s="1067"/>
      <c r="AG243" s="1067"/>
      <c r="AH243" s="358"/>
      <c r="AI243" s="359"/>
      <c r="AJ243" s="359"/>
      <c r="AK243" s="359"/>
      <c r="AL243" s="360"/>
      <c r="AM243" s="361"/>
      <c r="AN243" s="361"/>
      <c r="AO243" s="362"/>
      <c r="AP243" s="363"/>
      <c r="AQ243" s="363"/>
      <c r="AR243" s="363"/>
      <c r="AS243" s="363"/>
      <c r="AT243" s="363"/>
      <c r="AU243" s="363"/>
      <c r="AV243" s="363"/>
      <c r="AW243" s="363"/>
      <c r="AX243" s="363"/>
      <c r="AY243">
        <f>COUNTA($C$243)</f>
        <v>0</v>
      </c>
    </row>
    <row r="244" spans="1:51" ht="26.25" customHeight="1" x14ac:dyDescent="0.15">
      <c r="A244" s="1066">
        <v>10</v>
      </c>
      <c r="B244" s="106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1067"/>
      <c r="AD244" s="1067"/>
      <c r="AE244" s="1067"/>
      <c r="AF244" s="1067"/>
      <c r="AG244" s="1067"/>
      <c r="AH244" s="358"/>
      <c r="AI244" s="359"/>
      <c r="AJ244" s="359"/>
      <c r="AK244" s="359"/>
      <c r="AL244" s="360"/>
      <c r="AM244" s="361"/>
      <c r="AN244" s="361"/>
      <c r="AO244" s="362"/>
      <c r="AP244" s="363"/>
      <c r="AQ244" s="363"/>
      <c r="AR244" s="363"/>
      <c r="AS244" s="363"/>
      <c r="AT244" s="363"/>
      <c r="AU244" s="363"/>
      <c r="AV244" s="363"/>
      <c r="AW244" s="363"/>
      <c r="AX244" s="363"/>
      <c r="AY244">
        <f>COUNTA($C$244)</f>
        <v>0</v>
      </c>
    </row>
    <row r="245" spans="1:51" ht="26.25" customHeight="1" x14ac:dyDescent="0.15">
      <c r="A245" s="1066">
        <v>11</v>
      </c>
      <c r="B245" s="106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1067"/>
      <c r="AD245" s="1067"/>
      <c r="AE245" s="1067"/>
      <c r="AF245" s="1067"/>
      <c r="AG245" s="1067"/>
      <c r="AH245" s="358"/>
      <c r="AI245" s="359"/>
      <c r="AJ245" s="359"/>
      <c r="AK245" s="359"/>
      <c r="AL245" s="360"/>
      <c r="AM245" s="361"/>
      <c r="AN245" s="361"/>
      <c r="AO245" s="362"/>
      <c r="AP245" s="363"/>
      <c r="AQ245" s="363"/>
      <c r="AR245" s="363"/>
      <c r="AS245" s="363"/>
      <c r="AT245" s="363"/>
      <c r="AU245" s="363"/>
      <c r="AV245" s="363"/>
      <c r="AW245" s="363"/>
      <c r="AX245" s="363"/>
      <c r="AY245">
        <f>COUNTA($C$245)</f>
        <v>0</v>
      </c>
    </row>
    <row r="246" spans="1:51" ht="26.25" customHeight="1" x14ac:dyDescent="0.15">
      <c r="A246" s="1066">
        <v>12</v>
      </c>
      <c r="B246" s="106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1067"/>
      <c r="AD246" s="1067"/>
      <c r="AE246" s="1067"/>
      <c r="AF246" s="1067"/>
      <c r="AG246" s="1067"/>
      <c r="AH246" s="358"/>
      <c r="AI246" s="359"/>
      <c r="AJ246" s="359"/>
      <c r="AK246" s="359"/>
      <c r="AL246" s="360"/>
      <c r="AM246" s="361"/>
      <c r="AN246" s="361"/>
      <c r="AO246" s="362"/>
      <c r="AP246" s="363"/>
      <c r="AQ246" s="363"/>
      <c r="AR246" s="363"/>
      <c r="AS246" s="363"/>
      <c r="AT246" s="363"/>
      <c r="AU246" s="363"/>
      <c r="AV246" s="363"/>
      <c r="AW246" s="363"/>
      <c r="AX246" s="363"/>
      <c r="AY246">
        <f>COUNTA($C$246)</f>
        <v>0</v>
      </c>
    </row>
    <row r="247" spans="1:51" ht="26.25" customHeight="1" x14ac:dyDescent="0.15">
      <c r="A247" s="1066">
        <v>13</v>
      </c>
      <c r="B247" s="106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1067"/>
      <c r="AD247" s="1067"/>
      <c r="AE247" s="1067"/>
      <c r="AF247" s="1067"/>
      <c r="AG247" s="1067"/>
      <c r="AH247" s="358"/>
      <c r="AI247" s="359"/>
      <c r="AJ247" s="359"/>
      <c r="AK247" s="359"/>
      <c r="AL247" s="360"/>
      <c r="AM247" s="361"/>
      <c r="AN247" s="361"/>
      <c r="AO247" s="362"/>
      <c r="AP247" s="363"/>
      <c r="AQ247" s="363"/>
      <c r="AR247" s="363"/>
      <c r="AS247" s="363"/>
      <c r="AT247" s="363"/>
      <c r="AU247" s="363"/>
      <c r="AV247" s="363"/>
      <c r="AW247" s="363"/>
      <c r="AX247" s="363"/>
      <c r="AY247">
        <f>COUNTA($C$247)</f>
        <v>0</v>
      </c>
    </row>
    <row r="248" spans="1:51" ht="26.25" customHeight="1" x14ac:dyDescent="0.15">
      <c r="A248" s="1066">
        <v>14</v>
      </c>
      <c r="B248" s="106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1067"/>
      <c r="AD248" s="1067"/>
      <c r="AE248" s="1067"/>
      <c r="AF248" s="1067"/>
      <c r="AG248" s="1067"/>
      <c r="AH248" s="358"/>
      <c r="AI248" s="359"/>
      <c r="AJ248" s="359"/>
      <c r="AK248" s="359"/>
      <c r="AL248" s="360"/>
      <c r="AM248" s="361"/>
      <c r="AN248" s="361"/>
      <c r="AO248" s="362"/>
      <c r="AP248" s="363"/>
      <c r="AQ248" s="363"/>
      <c r="AR248" s="363"/>
      <c r="AS248" s="363"/>
      <c r="AT248" s="363"/>
      <c r="AU248" s="363"/>
      <c r="AV248" s="363"/>
      <c r="AW248" s="363"/>
      <c r="AX248" s="363"/>
      <c r="AY248">
        <f>COUNTA($C$248)</f>
        <v>0</v>
      </c>
    </row>
    <row r="249" spans="1:51" ht="26.25" customHeight="1" x14ac:dyDescent="0.15">
      <c r="A249" s="1066">
        <v>15</v>
      </c>
      <c r="B249" s="106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1067"/>
      <c r="AD249" s="1067"/>
      <c r="AE249" s="1067"/>
      <c r="AF249" s="1067"/>
      <c r="AG249" s="1067"/>
      <c r="AH249" s="358"/>
      <c r="AI249" s="359"/>
      <c r="AJ249" s="359"/>
      <c r="AK249" s="359"/>
      <c r="AL249" s="360"/>
      <c r="AM249" s="361"/>
      <c r="AN249" s="361"/>
      <c r="AO249" s="362"/>
      <c r="AP249" s="363"/>
      <c r="AQ249" s="363"/>
      <c r="AR249" s="363"/>
      <c r="AS249" s="363"/>
      <c r="AT249" s="363"/>
      <c r="AU249" s="363"/>
      <c r="AV249" s="363"/>
      <c r="AW249" s="363"/>
      <c r="AX249" s="363"/>
      <c r="AY249">
        <f>COUNTA($C$249)</f>
        <v>0</v>
      </c>
    </row>
    <row r="250" spans="1:51" ht="26.25" customHeight="1" x14ac:dyDescent="0.15">
      <c r="A250" s="1066">
        <v>16</v>
      </c>
      <c r="B250" s="106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1067"/>
      <c r="AD250" s="1067"/>
      <c r="AE250" s="1067"/>
      <c r="AF250" s="1067"/>
      <c r="AG250" s="1067"/>
      <c r="AH250" s="358"/>
      <c r="AI250" s="359"/>
      <c r="AJ250" s="359"/>
      <c r="AK250" s="359"/>
      <c r="AL250" s="360"/>
      <c r="AM250" s="361"/>
      <c r="AN250" s="361"/>
      <c r="AO250" s="362"/>
      <c r="AP250" s="363"/>
      <c r="AQ250" s="363"/>
      <c r="AR250" s="363"/>
      <c r="AS250" s="363"/>
      <c r="AT250" s="363"/>
      <c r="AU250" s="363"/>
      <c r="AV250" s="363"/>
      <c r="AW250" s="363"/>
      <c r="AX250" s="363"/>
      <c r="AY250">
        <f>COUNTA($C$250)</f>
        <v>0</v>
      </c>
    </row>
    <row r="251" spans="1:51" ht="26.25" customHeight="1" x14ac:dyDescent="0.15">
      <c r="A251" s="1066">
        <v>17</v>
      </c>
      <c r="B251" s="106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1067"/>
      <c r="AD251" s="1067"/>
      <c r="AE251" s="1067"/>
      <c r="AF251" s="1067"/>
      <c r="AG251" s="1067"/>
      <c r="AH251" s="358"/>
      <c r="AI251" s="359"/>
      <c r="AJ251" s="359"/>
      <c r="AK251" s="359"/>
      <c r="AL251" s="360"/>
      <c r="AM251" s="361"/>
      <c r="AN251" s="361"/>
      <c r="AO251" s="362"/>
      <c r="AP251" s="363"/>
      <c r="AQ251" s="363"/>
      <c r="AR251" s="363"/>
      <c r="AS251" s="363"/>
      <c r="AT251" s="363"/>
      <c r="AU251" s="363"/>
      <c r="AV251" s="363"/>
      <c r="AW251" s="363"/>
      <c r="AX251" s="363"/>
      <c r="AY251">
        <f>COUNTA($C$251)</f>
        <v>0</v>
      </c>
    </row>
    <row r="252" spans="1:51" ht="26.25" customHeight="1" x14ac:dyDescent="0.15">
      <c r="A252" s="1066">
        <v>18</v>
      </c>
      <c r="B252" s="106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1067"/>
      <c r="AD252" s="1067"/>
      <c r="AE252" s="1067"/>
      <c r="AF252" s="1067"/>
      <c r="AG252" s="1067"/>
      <c r="AH252" s="358"/>
      <c r="AI252" s="359"/>
      <c r="AJ252" s="359"/>
      <c r="AK252" s="359"/>
      <c r="AL252" s="360"/>
      <c r="AM252" s="361"/>
      <c r="AN252" s="361"/>
      <c r="AO252" s="362"/>
      <c r="AP252" s="363"/>
      <c r="AQ252" s="363"/>
      <c r="AR252" s="363"/>
      <c r="AS252" s="363"/>
      <c r="AT252" s="363"/>
      <c r="AU252" s="363"/>
      <c r="AV252" s="363"/>
      <c r="AW252" s="363"/>
      <c r="AX252" s="363"/>
      <c r="AY252">
        <f>COUNTA($C$252)</f>
        <v>0</v>
      </c>
    </row>
    <row r="253" spans="1:51" ht="26.25" customHeight="1" x14ac:dyDescent="0.15">
      <c r="A253" s="1066">
        <v>19</v>
      </c>
      <c r="B253" s="106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1067"/>
      <c r="AD253" s="1067"/>
      <c r="AE253" s="1067"/>
      <c r="AF253" s="1067"/>
      <c r="AG253" s="1067"/>
      <c r="AH253" s="358"/>
      <c r="AI253" s="359"/>
      <c r="AJ253" s="359"/>
      <c r="AK253" s="359"/>
      <c r="AL253" s="360"/>
      <c r="AM253" s="361"/>
      <c r="AN253" s="361"/>
      <c r="AO253" s="362"/>
      <c r="AP253" s="363"/>
      <c r="AQ253" s="363"/>
      <c r="AR253" s="363"/>
      <c r="AS253" s="363"/>
      <c r="AT253" s="363"/>
      <c r="AU253" s="363"/>
      <c r="AV253" s="363"/>
      <c r="AW253" s="363"/>
      <c r="AX253" s="363"/>
      <c r="AY253">
        <f>COUNTA($C$253)</f>
        <v>0</v>
      </c>
    </row>
    <row r="254" spans="1:51" ht="26.25" customHeight="1" x14ac:dyDescent="0.15">
      <c r="A254" s="1066">
        <v>20</v>
      </c>
      <c r="B254" s="106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1067"/>
      <c r="AD254" s="1067"/>
      <c r="AE254" s="1067"/>
      <c r="AF254" s="1067"/>
      <c r="AG254" s="1067"/>
      <c r="AH254" s="358"/>
      <c r="AI254" s="359"/>
      <c r="AJ254" s="359"/>
      <c r="AK254" s="359"/>
      <c r="AL254" s="360"/>
      <c r="AM254" s="361"/>
      <c r="AN254" s="361"/>
      <c r="AO254" s="362"/>
      <c r="AP254" s="363"/>
      <c r="AQ254" s="363"/>
      <c r="AR254" s="363"/>
      <c r="AS254" s="363"/>
      <c r="AT254" s="363"/>
      <c r="AU254" s="363"/>
      <c r="AV254" s="363"/>
      <c r="AW254" s="363"/>
      <c r="AX254" s="363"/>
      <c r="AY254">
        <f>COUNTA($C$254)</f>
        <v>0</v>
      </c>
    </row>
    <row r="255" spans="1:51" ht="26.25" customHeight="1" x14ac:dyDescent="0.15">
      <c r="A255" s="1066">
        <v>21</v>
      </c>
      <c r="B255" s="106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1067"/>
      <c r="AD255" s="1067"/>
      <c r="AE255" s="1067"/>
      <c r="AF255" s="1067"/>
      <c r="AG255" s="1067"/>
      <c r="AH255" s="358"/>
      <c r="AI255" s="359"/>
      <c r="AJ255" s="359"/>
      <c r="AK255" s="359"/>
      <c r="AL255" s="360"/>
      <c r="AM255" s="361"/>
      <c r="AN255" s="361"/>
      <c r="AO255" s="362"/>
      <c r="AP255" s="363"/>
      <c r="AQ255" s="363"/>
      <c r="AR255" s="363"/>
      <c r="AS255" s="363"/>
      <c r="AT255" s="363"/>
      <c r="AU255" s="363"/>
      <c r="AV255" s="363"/>
      <c r="AW255" s="363"/>
      <c r="AX255" s="363"/>
      <c r="AY255">
        <f>COUNTA($C$255)</f>
        <v>0</v>
      </c>
    </row>
    <row r="256" spans="1:51" ht="26.25" customHeight="1" x14ac:dyDescent="0.15">
      <c r="A256" s="1066">
        <v>22</v>
      </c>
      <c r="B256" s="106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1067"/>
      <c r="AD256" s="1067"/>
      <c r="AE256" s="1067"/>
      <c r="AF256" s="1067"/>
      <c r="AG256" s="1067"/>
      <c r="AH256" s="358"/>
      <c r="AI256" s="359"/>
      <c r="AJ256" s="359"/>
      <c r="AK256" s="359"/>
      <c r="AL256" s="360"/>
      <c r="AM256" s="361"/>
      <c r="AN256" s="361"/>
      <c r="AO256" s="362"/>
      <c r="AP256" s="363"/>
      <c r="AQ256" s="363"/>
      <c r="AR256" s="363"/>
      <c r="AS256" s="363"/>
      <c r="AT256" s="363"/>
      <c r="AU256" s="363"/>
      <c r="AV256" s="363"/>
      <c r="AW256" s="363"/>
      <c r="AX256" s="363"/>
      <c r="AY256">
        <f>COUNTA($C$256)</f>
        <v>0</v>
      </c>
    </row>
    <row r="257" spans="1:51" ht="26.25" customHeight="1" x14ac:dyDescent="0.15">
      <c r="A257" s="1066">
        <v>23</v>
      </c>
      <c r="B257" s="106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1067"/>
      <c r="AD257" s="1067"/>
      <c r="AE257" s="1067"/>
      <c r="AF257" s="1067"/>
      <c r="AG257" s="1067"/>
      <c r="AH257" s="358"/>
      <c r="AI257" s="359"/>
      <c r="AJ257" s="359"/>
      <c r="AK257" s="359"/>
      <c r="AL257" s="360"/>
      <c r="AM257" s="361"/>
      <c r="AN257" s="361"/>
      <c r="AO257" s="362"/>
      <c r="AP257" s="363"/>
      <c r="AQ257" s="363"/>
      <c r="AR257" s="363"/>
      <c r="AS257" s="363"/>
      <c r="AT257" s="363"/>
      <c r="AU257" s="363"/>
      <c r="AV257" s="363"/>
      <c r="AW257" s="363"/>
      <c r="AX257" s="363"/>
      <c r="AY257">
        <f>COUNTA($C$257)</f>
        <v>0</v>
      </c>
    </row>
    <row r="258" spans="1:51" ht="26.25" customHeight="1" x14ac:dyDescent="0.15">
      <c r="A258" s="1066">
        <v>24</v>
      </c>
      <c r="B258" s="106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1067"/>
      <c r="AD258" s="1067"/>
      <c r="AE258" s="1067"/>
      <c r="AF258" s="1067"/>
      <c r="AG258" s="1067"/>
      <c r="AH258" s="358"/>
      <c r="AI258" s="359"/>
      <c r="AJ258" s="359"/>
      <c r="AK258" s="359"/>
      <c r="AL258" s="360"/>
      <c r="AM258" s="361"/>
      <c r="AN258" s="361"/>
      <c r="AO258" s="362"/>
      <c r="AP258" s="363"/>
      <c r="AQ258" s="363"/>
      <c r="AR258" s="363"/>
      <c r="AS258" s="363"/>
      <c r="AT258" s="363"/>
      <c r="AU258" s="363"/>
      <c r="AV258" s="363"/>
      <c r="AW258" s="363"/>
      <c r="AX258" s="363"/>
      <c r="AY258">
        <f>COUNTA($C$258)</f>
        <v>0</v>
      </c>
    </row>
    <row r="259" spans="1:51" ht="26.25" customHeight="1" x14ac:dyDescent="0.15">
      <c r="A259" s="1066">
        <v>25</v>
      </c>
      <c r="B259" s="106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1067"/>
      <c r="AD259" s="1067"/>
      <c r="AE259" s="1067"/>
      <c r="AF259" s="1067"/>
      <c r="AG259" s="1067"/>
      <c r="AH259" s="358"/>
      <c r="AI259" s="359"/>
      <c r="AJ259" s="359"/>
      <c r="AK259" s="359"/>
      <c r="AL259" s="360"/>
      <c r="AM259" s="361"/>
      <c r="AN259" s="361"/>
      <c r="AO259" s="362"/>
      <c r="AP259" s="363"/>
      <c r="AQ259" s="363"/>
      <c r="AR259" s="363"/>
      <c r="AS259" s="363"/>
      <c r="AT259" s="363"/>
      <c r="AU259" s="363"/>
      <c r="AV259" s="363"/>
      <c r="AW259" s="363"/>
      <c r="AX259" s="363"/>
      <c r="AY259">
        <f>COUNTA($C$259)</f>
        <v>0</v>
      </c>
    </row>
    <row r="260" spans="1:51" ht="26.25" customHeight="1" x14ac:dyDescent="0.15">
      <c r="A260" s="1066">
        <v>26</v>
      </c>
      <c r="B260" s="106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1067"/>
      <c r="AD260" s="1067"/>
      <c r="AE260" s="1067"/>
      <c r="AF260" s="1067"/>
      <c r="AG260" s="1067"/>
      <c r="AH260" s="358"/>
      <c r="AI260" s="359"/>
      <c r="AJ260" s="359"/>
      <c r="AK260" s="359"/>
      <c r="AL260" s="360"/>
      <c r="AM260" s="361"/>
      <c r="AN260" s="361"/>
      <c r="AO260" s="362"/>
      <c r="AP260" s="363"/>
      <c r="AQ260" s="363"/>
      <c r="AR260" s="363"/>
      <c r="AS260" s="363"/>
      <c r="AT260" s="363"/>
      <c r="AU260" s="363"/>
      <c r="AV260" s="363"/>
      <c r="AW260" s="363"/>
      <c r="AX260" s="363"/>
      <c r="AY260">
        <f>COUNTA($C$260)</f>
        <v>0</v>
      </c>
    </row>
    <row r="261" spans="1:51" ht="26.25" customHeight="1" x14ac:dyDescent="0.15">
      <c r="A261" s="1066">
        <v>27</v>
      </c>
      <c r="B261" s="106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1067"/>
      <c r="AD261" s="1067"/>
      <c r="AE261" s="1067"/>
      <c r="AF261" s="1067"/>
      <c r="AG261" s="1067"/>
      <c r="AH261" s="358"/>
      <c r="AI261" s="359"/>
      <c r="AJ261" s="359"/>
      <c r="AK261" s="359"/>
      <c r="AL261" s="360"/>
      <c r="AM261" s="361"/>
      <c r="AN261" s="361"/>
      <c r="AO261" s="362"/>
      <c r="AP261" s="363"/>
      <c r="AQ261" s="363"/>
      <c r="AR261" s="363"/>
      <c r="AS261" s="363"/>
      <c r="AT261" s="363"/>
      <c r="AU261" s="363"/>
      <c r="AV261" s="363"/>
      <c r="AW261" s="363"/>
      <c r="AX261" s="363"/>
      <c r="AY261">
        <f>COUNTA($C$261)</f>
        <v>0</v>
      </c>
    </row>
    <row r="262" spans="1:51" ht="26.25" customHeight="1" x14ac:dyDescent="0.15">
      <c r="A262" s="1066">
        <v>28</v>
      </c>
      <c r="B262" s="106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1067"/>
      <c r="AD262" s="1067"/>
      <c r="AE262" s="1067"/>
      <c r="AF262" s="1067"/>
      <c r="AG262" s="1067"/>
      <c r="AH262" s="358"/>
      <c r="AI262" s="359"/>
      <c r="AJ262" s="359"/>
      <c r="AK262" s="359"/>
      <c r="AL262" s="360"/>
      <c r="AM262" s="361"/>
      <c r="AN262" s="361"/>
      <c r="AO262" s="362"/>
      <c r="AP262" s="363"/>
      <c r="AQ262" s="363"/>
      <c r="AR262" s="363"/>
      <c r="AS262" s="363"/>
      <c r="AT262" s="363"/>
      <c r="AU262" s="363"/>
      <c r="AV262" s="363"/>
      <c r="AW262" s="363"/>
      <c r="AX262" s="363"/>
      <c r="AY262">
        <f>COUNTA($C$262)</f>
        <v>0</v>
      </c>
    </row>
    <row r="263" spans="1:51" ht="26.25" customHeight="1" x14ac:dyDescent="0.15">
      <c r="A263" s="1066">
        <v>29</v>
      </c>
      <c r="B263" s="106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1067"/>
      <c r="AD263" s="1067"/>
      <c r="AE263" s="1067"/>
      <c r="AF263" s="1067"/>
      <c r="AG263" s="1067"/>
      <c r="AH263" s="358"/>
      <c r="AI263" s="359"/>
      <c r="AJ263" s="359"/>
      <c r="AK263" s="359"/>
      <c r="AL263" s="360"/>
      <c r="AM263" s="361"/>
      <c r="AN263" s="361"/>
      <c r="AO263" s="362"/>
      <c r="AP263" s="363"/>
      <c r="AQ263" s="363"/>
      <c r="AR263" s="363"/>
      <c r="AS263" s="363"/>
      <c r="AT263" s="363"/>
      <c r="AU263" s="363"/>
      <c r="AV263" s="363"/>
      <c r="AW263" s="363"/>
      <c r="AX263" s="363"/>
      <c r="AY263">
        <f>COUNTA($C$263)</f>
        <v>0</v>
      </c>
    </row>
    <row r="264" spans="1:51" ht="26.25" customHeight="1" x14ac:dyDescent="0.15">
      <c r="A264" s="1066">
        <v>30</v>
      </c>
      <c r="B264" s="106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1067"/>
      <c r="AD264" s="1067"/>
      <c r="AE264" s="1067"/>
      <c r="AF264" s="1067"/>
      <c r="AG264" s="1067"/>
      <c r="AH264" s="358"/>
      <c r="AI264" s="359"/>
      <c r="AJ264" s="359"/>
      <c r="AK264" s="359"/>
      <c r="AL264" s="360"/>
      <c r="AM264" s="361"/>
      <c r="AN264" s="361"/>
      <c r="AO264" s="362"/>
      <c r="AP264" s="363"/>
      <c r="AQ264" s="363"/>
      <c r="AR264" s="363"/>
      <c r="AS264" s="363"/>
      <c r="AT264" s="363"/>
      <c r="AU264" s="363"/>
      <c r="AV264" s="363"/>
      <c r="AW264" s="363"/>
      <c r="AX264" s="36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152" t="s">
        <v>297</v>
      </c>
      <c r="K267" s="367"/>
      <c r="L267" s="367"/>
      <c r="M267" s="367"/>
      <c r="N267" s="367"/>
      <c r="O267" s="367"/>
      <c r="P267" s="247" t="s">
        <v>27</v>
      </c>
      <c r="Q267" s="247"/>
      <c r="R267" s="247"/>
      <c r="S267" s="247"/>
      <c r="T267" s="247"/>
      <c r="U267" s="247"/>
      <c r="V267" s="247"/>
      <c r="W267" s="247"/>
      <c r="X267" s="247"/>
      <c r="Y267" s="368" t="s">
        <v>352</v>
      </c>
      <c r="Z267" s="369"/>
      <c r="AA267" s="369"/>
      <c r="AB267" s="369"/>
      <c r="AC267" s="152" t="s">
        <v>337</v>
      </c>
      <c r="AD267" s="152"/>
      <c r="AE267" s="152"/>
      <c r="AF267" s="152"/>
      <c r="AG267" s="152"/>
      <c r="AH267" s="368" t="s">
        <v>258</v>
      </c>
      <c r="AI267" s="366"/>
      <c r="AJ267" s="366"/>
      <c r="AK267" s="366"/>
      <c r="AL267" s="366" t="s">
        <v>21</v>
      </c>
      <c r="AM267" s="366"/>
      <c r="AN267" s="366"/>
      <c r="AO267" s="370"/>
      <c r="AP267" s="371" t="s">
        <v>298</v>
      </c>
      <c r="AQ267" s="371"/>
      <c r="AR267" s="371"/>
      <c r="AS267" s="371"/>
      <c r="AT267" s="371"/>
      <c r="AU267" s="371"/>
      <c r="AV267" s="371"/>
      <c r="AW267" s="371"/>
      <c r="AX267" s="371"/>
      <c r="AY267" s="34">
        <f t="shared" ref="AY267:AY268" si="5">$AY$265</f>
        <v>0</v>
      </c>
    </row>
    <row r="268" spans="1:51" ht="26.25" customHeight="1" x14ac:dyDescent="0.15">
      <c r="A268" s="1066">
        <v>1</v>
      </c>
      <c r="B268" s="106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1067"/>
      <c r="AD268" s="1067"/>
      <c r="AE268" s="1067"/>
      <c r="AF268" s="1067"/>
      <c r="AG268" s="1067"/>
      <c r="AH268" s="358"/>
      <c r="AI268" s="359"/>
      <c r="AJ268" s="359"/>
      <c r="AK268" s="359"/>
      <c r="AL268" s="360"/>
      <c r="AM268" s="361"/>
      <c r="AN268" s="361"/>
      <c r="AO268" s="362"/>
      <c r="AP268" s="363"/>
      <c r="AQ268" s="363"/>
      <c r="AR268" s="363"/>
      <c r="AS268" s="363"/>
      <c r="AT268" s="363"/>
      <c r="AU268" s="363"/>
      <c r="AV268" s="363"/>
      <c r="AW268" s="363"/>
      <c r="AX268" s="363"/>
      <c r="AY268" s="34">
        <f t="shared" si="5"/>
        <v>0</v>
      </c>
    </row>
    <row r="269" spans="1:51" ht="26.25" customHeight="1" x14ac:dyDescent="0.15">
      <c r="A269" s="1066">
        <v>2</v>
      </c>
      <c r="B269" s="106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1067"/>
      <c r="AD269" s="1067"/>
      <c r="AE269" s="1067"/>
      <c r="AF269" s="1067"/>
      <c r="AG269" s="1067"/>
      <c r="AH269" s="358"/>
      <c r="AI269" s="359"/>
      <c r="AJ269" s="359"/>
      <c r="AK269" s="359"/>
      <c r="AL269" s="360"/>
      <c r="AM269" s="361"/>
      <c r="AN269" s="361"/>
      <c r="AO269" s="362"/>
      <c r="AP269" s="363"/>
      <c r="AQ269" s="363"/>
      <c r="AR269" s="363"/>
      <c r="AS269" s="363"/>
      <c r="AT269" s="363"/>
      <c r="AU269" s="363"/>
      <c r="AV269" s="363"/>
      <c r="AW269" s="363"/>
      <c r="AX269" s="363"/>
      <c r="AY269">
        <f>COUNTA($C$269)</f>
        <v>0</v>
      </c>
    </row>
    <row r="270" spans="1:51" ht="26.25" customHeight="1" x14ac:dyDescent="0.15">
      <c r="A270" s="1066">
        <v>3</v>
      </c>
      <c r="B270" s="106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1067"/>
      <c r="AD270" s="1067"/>
      <c r="AE270" s="1067"/>
      <c r="AF270" s="1067"/>
      <c r="AG270" s="1067"/>
      <c r="AH270" s="358"/>
      <c r="AI270" s="359"/>
      <c r="AJ270" s="359"/>
      <c r="AK270" s="359"/>
      <c r="AL270" s="360"/>
      <c r="AM270" s="361"/>
      <c r="AN270" s="361"/>
      <c r="AO270" s="362"/>
      <c r="AP270" s="363"/>
      <c r="AQ270" s="363"/>
      <c r="AR270" s="363"/>
      <c r="AS270" s="363"/>
      <c r="AT270" s="363"/>
      <c r="AU270" s="363"/>
      <c r="AV270" s="363"/>
      <c r="AW270" s="363"/>
      <c r="AX270" s="363"/>
      <c r="AY270">
        <f>COUNTA($C$270)</f>
        <v>0</v>
      </c>
    </row>
    <row r="271" spans="1:51" ht="26.25" customHeight="1" x14ac:dyDescent="0.15">
      <c r="A271" s="1066">
        <v>4</v>
      </c>
      <c r="B271" s="106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1067"/>
      <c r="AD271" s="1067"/>
      <c r="AE271" s="1067"/>
      <c r="AF271" s="1067"/>
      <c r="AG271" s="1067"/>
      <c r="AH271" s="358"/>
      <c r="AI271" s="359"/>
      <c r="AJ271" s="359"/>
      <c r="AK271" s="359"/>
      <c r="AL271" s="360"/>
      <c r="AM271" s="361"/>
      <c r="AN271" s="361"/>
      <c r="AO271" s="362"/>
      <c r="AP271" s="363"/>
      <c r="AQ271" s="363"/>
      <c r="AR271" s="363"/>
      <c r="AS271" s="363"/>
      <c r="AT271" s="363"/>
      <c r="AU271" s="363"/>
      <c r="AV271" s="363"/>
      <c r="AW271" s="363"/>
      <c r="AX271" s="363"/>
      <c r="AY271">
        <f>COUNTA($C$271)</f>
        <v>0</v>
      </c>
    </row>
    <row r="272" spans="1:51" ht="26.25" customHeight="1" x14ac:dyDescent="0.15">
      <c r="A272" s="1066">
        <v>5</v>
      </c>
      <c r="B272" s="106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1067"/>
      <c r="AD272" s="1067"/>
      <c r="AE272" s="1067"/>
      <c r="AF272" s="1067"/>
      <c r="AG272" s="1067"/>
      <c r="AH272" s="358"/>
      <c r="AI272" s="359"/>
      <c r="AJ272" s="359"/>
      <c r="AK272" s="359"/>
      <c r="AL272" s="360"/>
      <c r="AM272" s="361"/>
      <c r="AN272" s="361"/>
      <c r="AO272" s="362"/>
      <c r="AP272" s="363"/>
      <c r="AQ272" s="363"/>
      <c r="AR272" s="363"/>
      <c r="AS272" s="363"/>
      <c r="AT272" s="363"/>
      <c r="AU272" s="363"/>
      <c r="AV272" s="363"/>
      <c r="AW272" s="363"/>
      <c r="AX272" s="363"/>
      <c r="AY272">
        <f>COUNTA($C$272)</f>
        <v>0</v>
      </c>
    </row>
    <row r="273" spans="1:51" ht="26.25" customHeight="1" x14ac:dyDescent="0.15">
      <c r="A273" s="1066">
        <v>6</v>
      </c>
      <c r="B273" s="106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1067"/>
      <c r="AD273" s="1067"/>
      <c r="AE273" s="1067"/>
      <c r="AF273" s="1067"/>
      <c r="AG273" s="1067"/>
      <c r="AH273" s="358"/>
      <c r="AI273" s="359"/>
      <c r="AJ273" s="359"/>
      <c r="AK273" s="359"/>
      <c r="AL273" s="360"/>
      <c r="AM273" s="361"/>
      <c r="AN273" s="361"/>
      <c r="AO273" s="362"/>
      <c r="AP273" s="363"/>
      <c r="AQ273" s="363"/>
      <c r="AR273" s="363"/>
      <c r="AS273" s="363"/>
      <c r="AT273" s="363"/>
      <c r="AU273" s="363"/>
      <c r="AV273" s="363"/>
      <c r="AW273" s="363"/>
      <c r="AX273" s="363"/>
      <c r="AY273">
        <f>COUNTA($C$273)</f>
        <v>0</v>
      </c>
    </row>
    <row r="274" spans="1:51" ht="26.25" customHeight="1" x14ac:dyDescent="0.15">
      <c r="A274" s="1066">
        <v>7</v>
      </c>
      <c r="B274" s="106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1067"/>
      <c r="AD274" s="1067"/>
      <c r="AE274" s="1067"/>
      <c r="AF274" s="1067"/>
      <c r="AG274" s="1067"/>
      <c r="AH274" s="358"/>
      <c r="AI274" s="359"/>
      <c r="AJ274" s="359"/>
      <c r="AK274" s="359"/>
      <c r="AL274" s="360"/>
      <c r="AM274" s="361"/>
      <c r="AN274" s="361"/>
      <c r="AO274" s="362"/>
      <c r="AP274" s="363"/>
      <c r="AQ274" s="363"/>
      <c r="AR274" s="363"/>
      <c r="AS274" s="363"/>
      <c r="AT274" s="363"/>
      <c r="AU274" s="363"/>
      <c r="AV274" s="363"/>
      <c r="AW274" s="363"/>
      <c r="AX274" s="363"/>
      <c r="AY274">
        <f>COUNTA($C$274)</f>
        <v>0</v>
      </c>
    </row>
    <row r="275" spans="1:51" ht="26.25" customHeight="1" x14ac:dyDescent="0.15">
      <c r="A275" s="1066">
        <v>8</v>
      </c>
      <c r="B275" s="106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1067"/>
      <c r="AD275" s="1067"/>
      <c r="AE275" s="1067"/>
      <c r="AF275" s="1067"/>
      <c r="AG275" s="1067"/>
      <c r="AH275" s="358"/>
      <c r="AI275" s="359"/>
      <c r="AJ275" s="359"/>
      <c r="AK275" s="359"/>
      <c r="AL275" s="360"/>
      <c r="AM275" s="361"/>
      <c r="AN275" s="361"/>
      <c r="AO275" s="362"/>
      <c r="AP275" s="363"/>
      <c r="AQ275" s="363"/>
      <c r="AR275" s="363"/>
      <c r="AS275" s="363"/>
      <c r="AT275" s="363"/>
      <c r="AU275" s="363"/>
      <c r="AV275" s="363"/>
      <c r="AW275" s="363"/>
      <c r="AX275" s="363"/>
      <c r="AY275">
        <f>COUNTA($C$275)</f>
        <v>0</v>
      </c>
    </row>
    <row r="276" spans="1:51" ht="26.25" customHeight="1" x14ac:dyDescent="0.15">
      <c r="A276" s="1066">
        <v>9</v>
      </c>
      <c r="B276" s="106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1067"/>
      <c r="AD276" s="1067"/>
      <c r="AE276" s="1067"/>
      <c r="AF276" s="1067"/>
      <c r="AG276" s="1067"/>
      <c r="AH276" s="358"/>
      <c r="AI276" s="359"/>
      <c r="AJ276" s="359"/>
      <c r="AK276" s="359"/>
      <c r="AL276" s="360"/>
      <c r="AM276" s="361"/>
      <c r="AN276" s="361"/>
      <c r="AO276" s="362"/>
      <c r="AP276" s="363"/>
      <c r="AQ276" s="363"/>
      <c r="AR276" s="363"/>
      <c r="AS276" s="363"/>
      <c r="AT276" s="363"/>
      <c r="AU276" s="363"/>
      <c r="AV276" s="363"/>
      <c r="AW276" s="363"/>
      <c r="AX276" s="363"/>
      <c r="AY276">
        <f>COUNTA($C$276)</f>
        <v>0</v>
      </c>
    </row>
    <row r="277" spans="1:51" ht="26.25" customHeight="1" x14ac:dyDescent="0.15">
      <c r="A277" s="1066">
        <v>10</v>
      </c>
      <c r="B277" s="106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1067"/>
      <c r="AD277" s="1067"/>
      <c r="AE277" s="1067"/>
      <c r="AF277" s="1067"/>
      <c r="AG277" s="1067"/>
      <c r="AH277" s="358"/>
      <c r="AI277" s="359"/>
      <c r="AJ277" s="359"/>
      <c r="AK277" s="359"/>
      <c r="AL277" s="360"/>
      <c r="AM277" s="361"/>
      <c r="AN277" s="361"/>
      <c r="AO277" s="362"/>
      <c r="AP277" s="363"/>
      <c r="AQ277" s="363"/>
      <c r="AR277" s="363"/>
      <c r="AS277" s="363"/>
      <c r="AT277" s="363"/>
      <c r="AU277" s="363"/>
      <c r="AV277" s="363"/>
      <c r="AW277" s="363"/>
      <c r="AX277" s="363"/>
      <c r="AY277">
        <f>COUNTA($C$277)</f>
        <v>0</v>
      </c>
    </row>
    <row r="278" spans="1:51" ht="26.25" customHeight="1" x14ac:dyDescent="0.15">
      <c r="A278" s="1066">
        <v>11</v>
      </c>
      <c r="B278" s="106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1067"/>
      <c r="AD278" s="1067"/>
      <c r="AE278" s="1067"/>
      <c r="AF278" s="1067"/>
      <c r="AG278" s="1067"/>
      <c r="AH278" s="358"/>
      <c r="AI278" s="359"/>
      <c r="AJ278" s="359"/>
      <c r="AK278" s="359"/>
      <c r="AL278" s="360"/>
      <c r="AM278" s="361"/>
      <c r="AN278" s="361"/>
      <c r="AO278" s="362"/>
      <c r="AP278" s="363"/>
      <c r="AQ278" s="363"/>
      <c r="AR278" s="363"/>
      <c r="AS278" s="363"/>
      <c r="AT278" s="363"/>
      <c r="AU278" s="363"/>
      <c r="AV278" s="363"/>
      <c r="AW278" s="363"/>
      <c r="AX278" s="363"/>
      <c r="AY278">
        <f>COUNTA($C$278)</f>
        <v>0</v>
      </c>
    </row>
    <row r="279" spans="1:51" ht="26.25" customHeight="1" x14ac:dyDescent="0.15">
      <c r="A279" s="1066">
        <v>12</v>
      </c>
      <c r="B279" s="106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1067"/>
      <c r="AD279" s="1067"/>
      <c r="AE279" s="1067"/>
      <c r="AF279" s="1067"/>
      <c r="AG279" s="1067"/>
      <c r="AH279" s="358"/>
      <c r="AI279" s="359"/>
      <c r="AJ279" s="359"/>
      <c r="AK279" s="359"/>
      <c r="AL279" s="360"/>
      <c r="AM279" s="361"/>
      <c r="AN279" s="361"/>
      <c r="AO279" s="362"/>
      <c r="AP279" s="363"/>
      <c r="AQ279" s="363"/>
      <c r="AR279" s="363"/>
      <c r="AS279" s="363"/>
      <c r="AT279" s="363"/>
      <c r="AU279" s="363"/>
      <c r="AV279" s="363"/>
      <c r="AW279" s="363"/>
      <c r="AX279" s="363"/>
      <c r="AY279">
        <f>COUNTA($C$279)</f>
        <v>0</v>
      </c>
    </row>
    <row r="280" spans="1:51" ht="26.25" customHeight="1" x14ac:dyDescent="0.15">
      <c r="A280" s="1066">
        <v>13</v>
      </c>
      <c r="B280" s="106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1067"/>
      <c r="AD280" s="1067"/>
      <c r="AE280" s="1067"/>
      <c r="AF280" s="1067"/>
      <c r="AG280" s="1067"/>
      <c r="AH280" s="358"/>
      <c r="AI280" s="359"/>
      <c r="AJ280" s="359"/>
      <c r="AK280" s="359"/>
      <c r="AL280" s="360"/>
      <c r="AM280" s="361"/>
      <c r="AN280" s="361"/>
      <c r="AO280" s="362"/>
      <c r="AP280" s="363"/>
      <c r="AQ280" s="363"/>
      <c r="AR280" s="363"/>
      <c r="AS280" s="363"/>
      <c r="AT280" s="363"/>
      <c r="AU280" s="363"/>
      <c r="AV280" s="363"/>
      <c r="AW280" s="363"/>
      <c r="AX280" s="363"/>
      <c r="AY280">
        <f>COUNTA($C$280)</f>
        <v>0</v>
      </c>
    </row>
    <row r="281" spans="1:51" ht="26.25" customHeight="1" x14ac:dyDescent="0.15">
      <c r="A281" s="1066">
        <v>14</v>
      </c>
      <c r="B281" s="106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1067"/>
      <c r="AD281" s="1067"/>
      <c r="AE281" s="1067"/>
      <c r="AF281" s="1067"/>
      <c r="AG281" s="1067"/>
      <c r="AH281" s="358"/>
      <c r="AI281" s="359"/>
      <c r="AJ281" s="359"/>
      <c r="AK281" s="359"/>
      <c r="AL281" s="360"/>
      <c r="AM281" s="361"/>
      <c r="AN281" s="361"/>
      <c r="AO281" s="362"/>
      <c r="AP281" s="363"/>
      <c r="AQ281" s="363"/>
      <c r="AR281" s="363"/>
      <c r="AS281" s="363"/>
      <c r="AT281" s="363"/>
      <c r="AU281" s="363"/>
      <c r="AV281" s="363"/>
      <c r="AW281" s="363"/>
      <c r="AX281" s="363"/>
      <c r="AY281">
        <f>COUNTA($C$281)</f>
        <v>0</v>
      </c>
    </row>
    <row r="282" spans="1:51" ht="26.25" customHeight="1" x14ac:dyDescent="0.15">
      <c r="A282" s="1066">
        <v>15</v>
      </c>
      <c r="B282" s="106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1067"/>
      <c r="AD282" s="1067"/>
      <c r="AE282" s="1067"/>
      <c r="AF282" s="1067"/>
      <c r="AG282" s="1067"/>
      <c r="AH282" s="358"/>
      <c r="AI282" s="359"/>
      <c r="AJ282" s="359"/>
      <c r="AK282" s="359"/>
      <c r="AL282" s="360"/>
      <c r="AM282" s="361"/>
      <c r="AN282" s="361"/>
      <c r="AO282" s="362"/>
      <c r="AP282" s="363"/>
      <c r="AQ282" s="363"/>
      <c r="AR282" s="363"/>
      <c r="AS282" s="363"/>
      <c r="AT282" s="363"/>
      <c r="AU282" s="363"/>
      <c r="AV282" s="363"/>
      <c r="AW282" s="363"/>
      <c r="AX282" s="363"/>
      <c r="AY282">
        <f>COUNTA($C$282)</f>
        <v>0</v>
      </c>
    </row>
    <row r="283" spans="1:51" ht="26.25" customHeight="1" x14ac:dyDescent="0.15">
      <c r="A283" s="1066">
        <v>16</v>
      </c>
      <c r="B283" s="106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1067"/>
      <c r="AD283" s="1067"/>
      <c r="AE283" s="1067"/>
      <c r="AF283" s="1067"/>
      <c r="AG283" s="1067"/>
      <c r="AH283" s="358"/>
      <c r="AI283" s="359"/>
      <c r="AJ283" s="359"/>
      <c r="AK283" s="359"/>
      <c r="AL283" s="360"/>
      <c r="AM283" s="361"/>
      <c r="AN283" s="361"/>
      <c r="AO283" s="362"/>
      <c r="AP283" s="363"/>
      <c r="AQ283" s="363"/>
      <c r="AR283" s="363"/>
      <c r="AS283" s="363"/>
      <c r="AT283" s="363"/>
      <c r="AU283" s="363"/>
      <c r="AV283" s="363"/>
      <c r="AW283" s="363"/>
      <c r="AX283" s="363"/>
      <c r="AY283">
        <f>COUNTA($C$283)</f>
        <v>0</v>
      </c>
    </row>
    <row r="284" spans="1:51" ht="26.25" customHeight="1" x14ac:dyDescent="0.15">
      <c r="A284" s="1066">
        <v>17</v>
      </c>
      <c r="B284" s="106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1067"/>
      <c r="AD284" s="1067"/>
      <c r="AE284" s="1067"/>
      <c r="AF284" s="1067"/>
      <c r="AG284" s="1067"/>
      <c r="AH284" s="358"/>
      <c r="AI284" s="359"/>
      <c r="AJ284" s="359"/>
      <c r="AK284" s="359"/>
      <c r="AL284" s="360"/>
      <c r="AM284" s="361"/>
      <c r="AN284" s="361"/>
      <c r="AO284" s="362"/>
      <c r="AP284" s="363"/>
      <c r="AQ284" s="363"/>
      <c r="AR284" s="363"/>
      <c r="AS284" s="363"/>
      <c r="AT284" s="363"/>
      <c r="AU284" s="363"/>
      <c r="AV284" s="363"/>
      <c r="AW284" s="363"/>
      <c r="AX284" s="363"/>
      <c r="AY284">
        <f>COUNTA($C$284)</f>
        <v>0</v>
      </c>
    </row>
    <row r="285" spans="1:51" ht="26.25" customHeight="1" x14ac:dyDescent="0.15">
      <c r="A285" s="1066">
        <v>18</v>
      </c>
      <c r="B285" s="106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1067"/>
      <c r="AD285" s="1067"/>
      <c r="AE285" s="1067"/>
      <c r="AF285" s="1067"/>
      <c r="AG285" s="1067"/>
      <c r="AH285" s="358"/>
      <c r="AI285" s="359"/>
      <c r="AJ285" s="359"/>
      <c r="AK285" s="359"/>
      <c r="AL285" s="360"/>
      <c r="AM285" s="361"/>
      <c r="AN285" s="361"/>
      <c r="AO285" s="362"/>
      <c r="AP285" s="363"/>
      <c r="AQ285" s="363"/>
      <c r="AR285" s="363"/>
      <c r="AS285" s="363"/>
      <c r="AT285" s="363"/>
      <c r="AU285" s="363"/>
      <c r="AV285" s="363"/>
      <c r="AW285" s="363"/>
      <c r="AX285" s="363"/>
      <c r="AY285">
        <f>COUNTA($C$285)</f>
        <v>0</v>
      </c>
    </row>
    <row r="286" spans="1:51" ht="26.25" customHeight="1" x14ac:dyDescent="0.15">
      <c r="A286" s="1066">
        <v>19</v>
      </c>
      <c r="B286" s="106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1067"/>
      <c r="AD286" s="1067"/>
      <c r="AE286" s="1067"/>
      <c r="AF286" s="1067"/>
      <c r="AG286" s="1067"/>
      <c r="AH286" s="358"/>
      <c r="AI286" s="359"/>
      <c r="AJ286" s="359"/>
      <c r="AK286" s="359"/>
      <c r="AL286" s="360"/>
      <c r="AM286" s="361"/>
      <c r="AN286" s="361"/>
      <c r="AO286" s="362"/>
      <c r="AP286" s="363"/>
      <c r="AQ286" s="363"/>
      <c r="AR286" s="363"/>
      <c r="AS286" s="363"/>
      <c r="AT286" s="363"/>
      <c r="AU286" s="363"/>
      <c r="AV286" s="363"/>
      <c r="AW286" s="363"/>
      <c r="AX286" s="363"/>
      <c r="AY286">
        <f>COUNTA($C$286)</f>
        <v>0</v>
      </c>
    </row>
    <row r="287" spans="1:51" ht="26.25" customHeight="1" x14ac:dyDescent="0.15">
      <c r="A287" s="1066">
        <v>20</v>
      </c>
      <c r="B287" s="106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1067"/>
      <c r="AD287" s="1067"/>
      <c r="AE287" s="1067"/>
      <c r="AF287" s="1067"/>
      <c r="AG287" s="1067"/>
      <c r="AH287" s="358"/>
      <c r="AI287" s="359"/>
      <c r="AJ287" s="359"/>
      <c r="AK287" s="359"/>
      <c r="AL287" s="360"/>
      <c r="AM287" s="361"/>
      <c r="AN287" s="361"/>
      <c r="AO287" s="362"/>
      <c r="AP287" s="363"/>
      <c r="AQ287" s="363"/>
      <c r="AR287" s="363"/>
      <c r="AS287" s="363"/>
      <c r="AT287" s="363"/>
      <c r="AU287" s="363"/>
      <c r="AV287" s="363"/>
      <c r="AW287" s="363"/>
      <c r="AX287" s="363"/>
      <c r="AY287">
        <f>COUNTA($C$287)</f>
        <v>0</v>
      </c>
    </row>
    <row r="288" spans="1:51" ht="26.25" customHeight="1" x14ac:dyDescent="0.15">
      <c r="A288" s="1066">
        <v>21</v>
      </c>
      <c r="B288" s="106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1067"/>
      <c r="AD288" s="1067"/>
      <c r="AE288" s="1067"/>
      <c r="AF288" s="1067"/>
      <c r="AG288" s="1067"/>
      <c r="AH288" s="358"/>
      <c r="AI288" s="359"/>
      <c r="AJ288" s="359"/>
      <c r="AK288" s="359"/>
      <c r="AL288" s="360"/>
      <c r="AM288" s="361"/>
      <c r="AN288" s="361"/>
      <c r="AO288" s="362"/>
      <c r="AP288" s="363"/>
      <c r="AQ288" s="363"/>
      <c r="AR288" s="363"/>
      <c r="AS288" s="363"/>
      <c r="AT288" s="363"/>
      <c r="AU288" s="363"/>
      <c r="AV288" s="363"/>
      <c r="AW288" s="363"/>
      <c r="AX288" s="363"/>
      <c r="AY288">
        <f>COUNTA($C$288)</f>
        <v>0</v>
      </c>
    </row>
    <row r="289" spans="1:51" ht="26.25" customHeight="1" x14ac:dyDescent="0.15">
      <c r="A289" s="1066">
        <v>22</v>
      </c>
      <c r="B289" s="106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1067"/>
      <c r="AD289" s="1067"/>
      <c r="AE289" s="1067"/>
      <c r="AF289" s="1067"/>
      <c r="AG289" s="1067"/>
      <c r="AH289" s="358"/>
      <c r="AI289" s="359"/>
      <c r="AJ289" s="359"/>
      <c r="AK289" s="359"/>
      <c r="AL289" s="360"/>
      <c r="AM289" s="361"/>
      <c r="AN289" s="361"/>
      <c r="AO289" s="362"/>
      <c r="AP289" s="363"/>
      <c r="AQ289" s="363"/>
      <c r="AR289" s="363"/>
      <c r="AS289" s="363"/>
      <c r="AT289" s="363"/>
      <c r="AU289" s="363"/>
      <c r="AV289" s="363"/>
      <c r="AW289" s="363"/>
      <c r="AX289" s="363"/>
      <c r="AY289">
        <f>COUNTA($C$289)</f>
        <v>0</v>
      </c>
    </row>
    <row r="290" spans="1:51" ht="26.25" customHeight="1" x14ac:dyDescent="0.15">
      <c r="A290" s="1066">
        <v>23</v>
      </c>
      <c r="B290" s="106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1067"/>
      <c r="AD290" s="1067"/>
      <c r="AE290" s="1067"/>
      <c r="AF290" s="1067"/>
      <c r="AG290" s="1067"/>
      <c r="AH290" s="358"/>
      <c r="AI290" s="359"/>
      <c r="AJ290" s="359"/>
      <c r="AK290" s="359"/>
      <c r="AL290" s="360"/>
      <c r="AM290" s="361"/>
      <c r="AN290" s="361"/>
      <c r="AO290" s="362"/>
      <c r="AP290" s="363"/>
      <c r="AQ290" s="363"/>
      <c r="AR290" s="363"/>
      <c r="AS290" s="363"/>
      <c r="AT290" s="363"/>
      <c r="AU290" s="363"/>
      <c r="AV290" s="363"/>
      <c r="AW290" s="363"/>
      <c r="AX290" s="363"/>
      <c r="AY290">
        <f>COUNTA($C$290)</f>
        <v>0</v>
      </c>
    </row>
    <row r="291" spans="1:51" ht="26.25" customHeight="1" x14ac:dyDescent="0.15">
      <c r="A291" s="1066">
        <v>24</v>
      </c>
      <c r="B291" s="106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1067"/>
      <c r="AD291" s="1067"/>
      <c r="AE291" s="1067"/>
      <c r="AF291" s="1067"/>
      <c r="AG291" s="1067"/>
      <c r="AH291" s="358"/>
      <c r="AI291" s="359"/>
      <c r="AJ291" s="359"/>
      <c r="AK291" s="359"/>
      <c r="AL291" s="360"/>
      <c r="AM291" s="361"/>
      <c r="AN291" s="361"/>
      <c r="AO291" s="362"/>
      <c r="AP291" s="363"/>
      <c r="AQ291" s="363"/>
      <c r="AR291" s="363"/>
      <c r="AS291" s="363"/>
      <c r="AT291" s="363"/>
      <c r="AU291" s="363"/>
      <c r="AV291" s="363"/>
      <c r="AW291" s="363"/>
      <c r="AX291" s="363"/>
      <c r="AY291">
        <f>COUNTA($C$291)</f>
        <v>0</v>
      </c>
    </row>
    <row r="292" spans="1:51" ht="26.25" customHeight="1" x14ac:dyDescent="0.15">
      <c r="A292" s="1066">
        <v>25</v>
      </c>
      <c r="B292" s="106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1067"/>
      <c r="AD292" s="1067"/>
      <c r="AE292" s="1067"/>
      <c r="AF292" s="1067"/>
      <c r="AG292" s="1067"/>
      <c r="AH292" s="358"/>
      <c r="AI292" s="359"/>
      <c r="AJ292" s="359"/>
      <c r="AK292" s="359"/>
      <c r="AL292" s="360"/>
      <c r="AM292" s="361"/>
      <c r="AN292" s="361"/>
      <c r="AO292" s="362"/>
      <c r="AP292" s="363"/>
      <c r="AQ292" s="363"/>
      <c r="AR292" s="363"/>
      <c r="AS292" s="363"/>
      <c r="AT292" s="363"/>
      <c r="AU292" s="363"/>
      <c r="AV292" s="363"/>
      <c r="AW292" s="363"/>
      <c r="AX292" s="363"/>
      <c r="AY292">
        <f>COUNTA($C$292)</f>
        <v>0</v>
      </c>
    </row>
    <row r="293" spans="1:51" ht="26.25" customHeight="1" x14ac:dyDescent="0.15">
      <c r="A293" s="1066">
        <v>26</v>
      </c>
      <c r="B293" s="106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1067"/>
      <c r="AD293" s="1067"/>
      <c r="AE293" s="1067"/>
      <c r="AF293" s="1067"/>
      <c r="AG293" s="1067"/>
      <c r="AH293" s="358"/>
      <c r="AI293" s="359"/>
      <c r="AJ293" s="359"/>
      <c r="AK293" s="359"/>
      <c r="AL293" s="360"/>
      <c r="AM293" s="361"/>
      <c r="AN293" s="361"/>
      <c r="AO293" s="362"/>
      <c r="AP293" s="363"/>
      <c r="AQ293" s="363"/>
      <c r="AR293" s="363"/>
      <c r="AS293" s="363"/>
      <c r="AT293" s="363"/>
      <c r="AU293" s="363"/>
      <c r="AV293" s="363"/>
      <c r="AW293" s="363"/>
      <c r="AX293" s="363"/>
      <c r="AY293">
        <f>COUNTA($C$293)</f>
        <v>0</v>
      </c>
    </row>
    <row r="294" spans="1:51" ht="26.25" customHeight="1" x14ac:dyDescent="0.15">
      <c r="A294" s="1066">
        <v>27</v>
      </c>
      <c r="B294" s="106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1067"/>
      <c r="AD294" s="1067"/>
      <c r="AE294" s="1067"/>
      <c r="AF294" s="1067"/>
      <c r="AG294" s="1067"/>
      <c r="AH294" s="358"/>
      <c r="AI294" s="359"/>
      <c r="AJ294" s="359"/>
      <c r="AK294" s="359"/>
      <c r="AL294" s="360"/>
      <c r="AM294" s="361"/>
      <c r="AN294" s="361"/>
      <c r="AO294" s="362"/>
      <c r="AP294" s="363"/>
      <c r="AQ294" s="363"/>
      <c r="AR294" s="363"/>
      <c r="AS294" s="363"/>
      <c r="AT294" s="363"/>
      <c r="AU294" s="363"/>
      <c r="AV294" s="363"/>
      <c r="AW294" s="363"/>
      <c r="AX294" s="363"/>
      <c r="AY294">
        <f>COUNTA($C$294)</f>
        <v>0</v>
      </c>
    </row>
    <row r="295" spans="1:51" ht="26.25" customHeight="1" x14ac:dyDescent="0.15">
      <c r="A295" s="1066">
        <v>28</v>
      </c>
      <c r="B295" s="106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1067"/>
      <c r="AD295" s="1067"/>
      <c r="AE295" s="1067"/>
      <c r="AF295" s="1067"/>
      <c r="AG295" s="1067"/>
      <c r="AH295" s="358"/>
      <c r="AI295" s="359"/>
      <c r="AJ295" s="359"/>
      <c r="AK295" s="359"/>
      <c r="AL295" s="360"/>
      <c r="AM295" s="361"/>
      <c r="AN295" s="361"/>
      <c r="AO295" s="362"/>
      <c r="AP295" s="363"/>
      <c r="AQ295" s="363"/>
      <c r="AR295" s="363"/>
      <c r="AS295" s="363"/>
      <c r="AT295" s="363"/>
      <c r="AU295" s="363"/>
      <c r="AV295" s="363"/>
      <c r="AW295" s="363"/>
      <c r="AX295" s="363"/>
      <c r="AY295">
        <f>COUNTA($C$295)</f>
        <v>0</v>
      </c>
    </row>
    <row r="296" spans="1:51" ht="26.25" customHeight="1" x14ac:dyDescent="0.15">
      <c r="A296" s="1066">
        <v>29</v>
      </c>
      <c r="B296" s="106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1067"/>
      <c r="AD296" s="1067"/>
      <c r="AE296" s="1067"/>
      <c r="AF296" s="1067"/>
      <c r="AG296" s="1067"/>
      <c r="AH296" s="358"/>
      <c r="AI296" s="359"/>
      <c r="AJ296" s="359"/>
      <c r="AK296" s="359"/>
      <c r="AL296" s="360"/>
      <c r="AM296" s="361"/>
      <c r="AN296" s="361"/>
      <c r="AO296" s="362"/>
      <c r="AP296" s="363"/>
      <c r="AQ296" s="363"/>
      <c r="AR296" s="363"/>
      <c r="AS296" s="363"/>
      <c r="AT296" s="363"/>
      <c r="AU296" s="363"/>
      <c r="AV296" s="363"/>
      <c r="AW296" s="363"/>
      <c r="AX296" s="363"/>
      <c r="AY296">
        <f>COUNTA($C$296)</f>
        <v>0</v>
      </c>
    </row>
    <row r="297" spans="1:51" ht="26.25" customHeight="1" x14ac:dyDescent="0.15">
      <c r="A297" s="1066">
        <v>30</v>
      </c>
      <c r="B297" s="106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1067"/>
      <c r="AD297" s="1067"/>
      <c r="AE297" s="1067"/>
      <c r="AF297" s="1067"/>
      <c r="AG297" s="1067"/>
      <c r="AH297" s="358"/>
      <c r="AI297" s="359"/>
      <c r="AJ297" s="359"/>
      <c r="AK297" s="359"/>
      <c r="AL297" s="360"/>
      <c r="AM297" s="361"/>
      <c r="AN297" s="361"/>
      <c r="AO297" s="362"/>
      <c r="AP297" s="363"/>
      <c r="AQ297" s="363"/>
      <c r="AR297" s="363"/>
      <c r="AS297" s="363"/>
      <c r="AT297" s="363"/>
      <c r="AU297" s="363"/>
      <c r="AV297" s="363"/>
      <c r="AW297" s="363"/>
      <c r="AX297" s="36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152" t="s">
        <v>297</v>
      </c>
      <c r="K300" s="367"/>
      <c r="L300" s="367"/>
      <c r="M300" s="367"/>
      <c r="N300" s="367"/>
      <c r="O300" s="367"/>
      <c r="P300" s="247" t="s">
        <v>27</v>
      </c>
      <c r="Q300" s="247"/>
      <c r="R300" s="247"/>
      <c r="S300" s="247"/>
      <c r="T300" s="247"/>
      <c r="U300" s="247"/>
      <c r="V300" s="247"/>
      <c r="W300" s="247"/>
      <c r="X300" s="247"/>
      <c r="Y300" s="368" t="s">
        <v>352</v>
      </c>
      <c r="Z300" s="369"/>
      <c r="AA300" s="369"/>
      <c r="AB300" s="369"/>
      <c r="AC300" s="152" t="s">
        <v>337</v>
      </c>
      <c r="AD300" s="152"/>
      <c r="AE300" s="152"/>
      <c r="AF300" s="152"/>
      <c r="AG300" s="152"/>
      <c r="AH300" s="368" t="s">
        <v>258</v>
      </c>
      <c r="AI300" s="366"/>
      <c r="AJ300" s="366"/>
      <c r="AK300" s="366"/>
      <c r="AL300" s="366" t="s">
        <v>21</v>
      </c>
      <c r="AM300" s="366"/>
      <c r="AN300" s="366"/>
      <c r="AO300" s="370"/>
      <c r="AP300" s="371" t="s">
        <v>298</v>
      </c>
      <c r="AQ300" s="371"/>
      <c r="AR300" s="371"/>
      <c r="AS300" s="371"/>
      <c r="AT300" s="371"/>
      <c r="AU300" s="371"/>
      <c r="AV300" s="371"/>
      <c r="AW300" s="371"/>
      <c r="AX300" s="371"/>
      <c r="AY300" s="34">
        <f t="shared" ref="AY300:AY301" si="6">$AY$298</f>
        <v>0</v>
      </c>
    </row>
    <row r="301" spans="1:51" ht="26.25" customHeight="1" x14ac:dyDescent="0.15">
      <c r="A301" s="1066">
        <v>1</v>
      </c>
      <c r="B301" s="106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1067"/>
      <c r="AD301" s="1067"/>
      <c r="AE301" s="1067"/>
      <c r="AF301" s="1067"/>
      <c r="AG301" s="1067"/>
      <c r="AH301" s="358"/>
      <c r="AI301" s="359"/>
      <c r="AJ301" s="359"/>
      <c r="AK301" s="359"/>
      <c r="AL301" s="360"/>
      <c r="AM301" s="361"/>
      <c r="AN301" s="361"/>
      <c r="AO301" s="362"/>
      <c r="AP301" s="363"/>
      <c r="AQ301" s="363"/>
      <c r="AR301" s="363"/>
      <c r="AS301" s="363"/>
      <c r="AT301" s="363"/>
      <c r="AU301" s="363"/>
      <c r="AV301" s="363"/>
      <c r="AW301" s="363"/>
      <c r="AX301" s="363"/>
      <c r="AY301" s="34">
        <f t="shared" si="6"/>
        <v>0</v>
      </c>
    </row>
    <row r="302" spans="1:51" ht="26.25" customHeight="1" x14ac:dyDescent="0.15">
      <c r="A302" s="1066">
        <v>2</v>
      </c>
      <c r="B302" s="106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1067"/>
      <c r="AD302" s="1067"/>
      <c r="AE302" s="1067"/>
      <c r="AF302" s="1067"/>
      <c r="AG302" s="1067"/>
      <c r="AH302" s="358"/>
      <c r="AI302" s="359"/>
      <c r="AJ302" s="359"/>
      <c r="AK302" s="359"/>
      <c r="AL302" s="360"/>
      <c r="AM302" s="361"/>
      <c r="AN302" s="361"/>
      <c r="AO302" s="362"/>
      <c r="AP302" s="363"/>
      <c r="AQ302" s="363"/>
      <c r="AR302" s="363"/>
      <c r="AS302" s="363"/>
      <c r="AT302" s="363"/>
      <c r="AU302" s="363"/>
      <c r="AV302" s="363"/>
      <c r="AW302" s="363"/>
      <c r="AX302" s="363"/>
      <c r="AY302">
        <f>COUNTA($C$302)</f>
        <v>0</v>
      </c>
    </row>
    <row r="303" spans="1:51" ht="26.25" customHeight="1" x14ac:dyDescent="0.15">
      <c r="A303" s="1066">
        <v>3</v>
      </c>
      <c r="B303" s="106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1067"/>
      <c r="AD303" s="1067"/>
      <c r="AE303" s="1067"/>
      <c r="AF303" s="1067"/>
      <c r="AG303" s="1067"/>
      <c r="AH303" s="358"/>
      <c r="AI303" s="359"/>
      <c r="AJ303" s="359"/>
      <c r="AK303" s="359"/>
      <c r="AL303" s="360"/>
      <c r="AM303" s="361"/>
      <c r="AN303" s="361"/>
      <c r="AO303" s="362"/>
      <c r="AP303" s="363"/>
      <c r="AQ303" s="363"/>
      <c r="AR303" s="363"/>
      <c r="AS303" s="363"/>
      <c r="AT303" s="363"/>
      <c r="AU303" s="363"/>
      <c r="AV303" s="363"/>
      <c r="AW303" s="363"/>
      <c r="AX303" s="363"/>
      <c r="AY303">
        <f>COUNTA($C$303)</f>
        <v>0</v>
      </c>
    </row>
    <row r="304" spans="1:51" ht="26.25" customHeight="1" x14ac:dyDescent="0.15">
      <c r="A304" s="1066">
        <v>4</v>
      </c>
      <c r="B304" s="106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1067"/>
      <c r="AD304" s="1067"/>
      <c r="AE304" s="1067"/>
      <c r="AF304" s="1067"/>
      <c r="AG304" s="1067"/>
      <c r="AH304" s="358"/>
      <c r="AI304" s="359"/>
      <c r="AJ304" s="359"/>
      <c r="AK304" s="359"/>
      <c r="AL304" s="360"/>
      <c r="AM304" s="361"/>
      <c r="AN304" s="361"/>
      <c r="AO304" s="362"/>
      <c r="AP304" s="363"/>
      <c r="AQ304" s="363"/>
      <c r="AR304" s="363"/>
      <c r="AS304" s="363"/>
      <c r="AT304" s="363"/>
      <c r="AU304" s="363"/>
      <c r="AV304" s="363"/>
      <c r="AW304" s="363"/>
      <c r="AX304" s="363"/>
      <c r="AY304">
        <f>COUNTA($C$304)</f>
        <v>0</v>
      </c>
    </row>
    <row r="305" spans="1:51" ht="26.25" customHeight="1" x14ac:dyDescent="0.15">
      <c r="A305" s="1066">
        <v>5</v>
      </c>
      <c r="B305" s="106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1067"/>
      <c r="AD305" s="1067"/>
      <c r="AE305" s="1067"/>
      <c r="AF305" s="1067"/>
      <c r="AG305" s="1067"/>
      <c r="AH305" s="358"/>
      <c r="AI305" s="359"/>
      <c r="AJ305" s="359"/>
      <c r="AK305" s="359"/>
      <c r="AL305" s="360"/>
      <c r="AM305" s="361"/>
      <c r="AN305" s="361"/>
      <c r="AO305" s="362"/>
      <c r="AP305" s="363"/>
      <c r="AQ305" s="363"/>
      <c r="AR305" s="363"/>
      <c r="AS305" s="363"/>
      <c r="AT305" s="363"/>
      <c r="AU305" s="363"/>
      <c r="AV305" s="363"/>
      <c r="AW305" s="363"/>
      <c r="AX305" s="363"/>
      <c r="AY305">
        <f>COUNTA($C$305)</f>
        <v>0</v>
      </c>
    </row>
    <row r="306" spans="1:51" ht="26.25" customHeight="1" x14ac:dyDescent="0.15">
      <c r="A306" s="1066">
        <v>6</v>
      </c>
      <c r="B306" s="106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1067"/>
      <c r="AD306" s="1067"/>
      <c r="AE306" s="1067"/>
      <c r="AF306" s="1067"/>
      <c r="AG306" s="1067"/>
      <c r="AH306" s="358"/>
      <c r="AI306" s="359"/>
      <c r="AJ306" s="359"/>
      <c r="AK306" s="359"/>
      <c r="AL306" s="360"/>
      <c r="AM306" s="361"/>
      <c r="AN306" s="361"/>
      <c r="AO306" s="362"/>
      <c r="AP306" s="363"/>
      <c r="AQ306" s="363"/>
      <c r="AR306" s="363"/>
      <c r="AS306" s="363"/>
      <c r="AT306" s="363"/>
      <c r="AU306" s="363"/>
      <c r="AV306" s="363"/>
      <c r="AW306" s="363"/>
      <c r="AX306" s="363"/>
      <c r="AY306">
        <f>COUNTA($C$306)</f>
        <v>0</v>
      </c>
    </row>
    <row r="307" spans="1:51" ht="26.25" customHeight="1" x14ac:dyDescent="0.15">
      <c r="A307" s="1066">
        <v>7</v>
      </c>
      <c r="B307" s="106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1067"/>
      <c r="AD307" s="1067"/>
      <c r="AE307" s="1067"/>
      <c r="AF307" s="1067"/>
      <c r="AG307" s="1067"/>
      <c r="AH307" s="358"/>
      <c r="AI307" s="359"/>
      <c r="AJ307" s="359"/>
      <c r="AK307" s="359"/>
      <c r="AL307" s="360"/>
      <c r="AM307" s="361"/>
      <c r="AN307" s="361"/>
      <c r="AO307" s="362"/>
      <c r="AP307" s="363"/>
      <c r="AQ307" s="363"/>
      <c r="AR307" s="363"/>
      <c r="AS307" s="363"/>
      <c r="AT307" s="363"/>
      <c r="AU307" s="363"/>
      <c r="AV307" s="363"/>
      <c r="AW307" s="363"/>
      <c r="AX307" s="363"/>
      <c r="AY307">
        <f>COUNTA($C$307)</f>
        <v>0</v>
      </c>
    </row>
    <row r="308" spans="1:51" ht="26.25" customHeight="1" x14ac:dyDescent="0.15">
      <c r="A308" s="1066">
        <v>8</v>
      </c>
      <c r="B308" s="106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1067"/>
      <c r="AD308" s="1067"/>
      <c r="AE308" s="1067"/>
      <c r="AF308" s="1067"/>
      <c r="AG308" s="1067"/>
      <c r="AH308" s="358"/>
      <c r="AI308" s="359"/>
      <c r="AJ308" s="359"/>
      <c r="AK308" s="359"/>
      <c r="AL308" s="360"/>
      <c r="AM308" s="361"/>
      <c r="AN308" s="361"/>
      <c r="AO308" s="362"/>
      <c r="AP308" s="363"/>
      <c r="AQ308" s="363"/>
      <c r="AR308" s="363"/>
      <c r="AS308" s="363"/>
      <c r="AT308" s="363"/>
      <c r="AU308" s="363"/>
      <c r="AV308" s="363"/>
      <c r="AW308" s="363"/>
      <c r="AX308" s="363"/>
      <c r="AY308">
        <f>COUNTA($C$308)</f>
        <v>0</v>
      </c>
    </row>
    <row r="309" spans="1:51" ht="26.25" customHeight="1" x14ac:dyDescent="0.15">
      <c r="A309" s="1066">
        <v>9</v>
      </c>
      <c r="B309" s="106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1067"/>
      <c r="AD309" s="1067"/>
      <c r="AE309" s="1067"/>
      <c r="AF309" s="1067"/>
      <c r="AG309" s="1067"/>
      <c r="AH309" s="358"/>
      <c r="AI309" s="359"/>
      <c r="AJ309" s="359"/>
      <c r="AK309" s="359"/>
      <c r="AL309" s="360"/>
      <c r="AM309" s="361"/>
      <c r="AN309" s="361"/>
      <c r="AO309" s="362"/>
      <c r="AP309" s="363"/>
      <c r="AQ309" s="363"/>
      <c r="AR309" s="363"/>
      <c r="AS309" s="363"/>
      <c r="AT309" s="363"/>
      <c r="AU309" s="363"/>
      <c r="AV309" s="363"/>
      <c r="AW309" s="363"/>
      <c r="AX309" s="363"/>
      <c r="AY309">
        <f>COUNTA($C$309)</f>
        <v>0</v>
      </c>
    </row>
    <row r="310" spans="1:51" ht="26.25" customHeight="1" x14ac:dyDescent="0.15">
      <c r="A310" s="1066">
        <v>10</v>
      </c>
      <c r="B310" s="106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1067"/>
      <c r="AD310" s="1067"/>
      <c r="AE310" s="1067"/>
      <c r="AF310" s="1067"/>
      <c r="AG310" s="1067"/>
      <c r="AH310" s="358"/>
      <c r="AI310" s="359"/>
      <c r="AJ310" s="359"/>
      <c r="AK310" s="359"/>
      <c r="AL310" s="360"/>
      <c r="AM310" s="361"/>
      <c r="AN310" s="361"/>
      <c r="AO310" s="362"/>
      <c r="AP310" s="363"/>
      <c r="AQ310" s="363"/>
      <c r="AR310" s="363"/>
      <c r="AS310" s="363"/>
      <c r="AT310" s="363"/>
      <c r="AU310" s="363"/>
      <c r="AV310" s="363"/>
      <c r="AW310" s="363"/>
      <c r="AX310" s="363"/>
      <c r="AY310">
        <f>COUNTA($C$310)</f>
        <v>0</v>
      </c>
    </row>
    <row r="311" spans="1:51" ht="26.25" customHeight="1" x14ac:dyDescent="0.15">
      <c r="A311" s="1066">
        <v>11</v>
      </c>
      <c r="B311" s="106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1067"/>
      <c r="AD311" s="1067"/>
      <c r="AE311" s="1067"/>
      <c r="AF311" s="1067"/>
      <c r="AG311" s="1067"/>
      <c r="AH311" s="358"/>
      <c r="AI311" s="359"/>
      <c r="AJ311" s="359"/>
      <c r="AK311" s="359"/>
      <c r="AL311" s="360"/>
      <c r="AM311" s="361"/>
      <c r="AN311" s="361"/>
      <c r="AO311" s="362"/>
      <c r="AP311" s="363"/>
      <c r="AQ311" s="363"/>
      <c r="AR311" s="363"/>
      <c r="AS311" s="363"/>
      <c r="AT311" s="363"/>
      <c r="AU311" s="363"/>
      <c r="AV311" s="363"/>
      <c r="AW311" s="363"/>
      <c r="AX311" s="363"/>
      <c r="AY311">
        <f>COUNTA($C$311)</f>
        <v>0</v>
      </c>
    </row>
    <row r="312" spans="1:51" ht="26.25" customHeight="1" x14ac:dyDescent="0.15">
      <c r="A312" s="1066">
        <v>12</v>
      </c>
      <c r="B312" s="106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1067"/>
      <c r="AD312" s="1067"/>
      <c r="AE312" s="1067"/>
      <c r="AF312" s="1067"/>
      <c r="AG312" s="1067"/>
      <c r="AH312" s="358"/>
      <c r="AI312" s="359"/>
      <c r="AJ312" s="359"/>
      <c r="AK312" s="359"/>
      <c r="AL312" s="360"/>
      <c r="AM312" s="361"/>
      <c r="AN312" s="361"/>
      <c r="AO312" s="362"/>
      <c r="AP312" s="363"/>
      <c r="AQ312" s="363"/>
      <c r="AR312" s="363"/>
      <c r="AS312" s="363"/>
      <c r="AT312" s="363"/>
      <c r="AU312" s="363"/>
      <c r="AV312" s="363"/>
      <c r="AW312" s="363"/>
      <c r="AX312" s="363"/>
      <c r="AY312">
        <f>COUNTA($C$312)</f>
        <v>0</v>
      </c>
    </row>
    <row r="313" spans="1:51" ht="26.25" customHeight="1" x14ac:dyDescent="0.15">
      <c r="A313" s="1066">
        <v>13</v>
      </c>
      <c r="B313" s="106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1067"/>
      <c r="AD313" s="1067"/>
      <c r="AE313" s="1067"/>
      <c r="AF313" s="1067"/>
      <c r="AG313" s="1067"/>
      <c r="AH313" s="358"/>
      <c r="AI313" s="359"/>
      <c r="AJ313" s="359"/>
      <c r="AK313" s="359"/>
      <c r="AL313" s="360"/>
      <c r="AM313" s="361"/>
      <c r="AN313" s="361"/>
      <c r="AO313" s="362"/>
      <c r="AP313" s="363"/>
      <c r="AQ313" s="363"/>
      <c r="AR313" s="363"/>
      <c r="AS313" s="363"/>
      <c r="AT313" s="363"/>
      <c r="AU313" s="363"/>
      <c r="AV313" s="363"/>
      <c r="AW313" s="363"/>
      <c r="AX313" s="363"/>
      <c r="AY313">
        <f>COUNTA($C$313)</f>
        <v>0</v>
      </c>
    </row>
    <row r="314" spans="1:51" ht="26.25" customHeight="1" x14ac:dyDescent="0.15">
      <c r="A314" s="1066">
        <v>14</v>
      </c>
      <c r="B314" s="106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1067"/>
      <c r="AD314" s="1067"/>
      <c r="AE314" s="1067"/>
      <c r="AF314" s="1067"/>
      <c r="AG314" s="1067"/>
      <c r="AH314" s="358"/>
      <c r="AI314" s="359"/>
      <c r="AJ314" s="359"/>
      <c r="AK314" s="359"/>
      <c r="AL314" s="360"/>
      <c r="AM314" s="361"/>
      <c r="AN314" s="361"/>
      <c r="AO314" s="362"/>
      <c r="AP314" s="363"/>
      <c r="AQ314" s="363"/>
      <c r="AR314" s="363"/>
      <c r="AS314" s="363"/>
      <c r="AT314" s="363"/>
      <c r="AU314" s="363"/>
      <c r="AV314" s="363"/>
      <c r="AW314" s="363"/>
      <c r="AX314" s="363"/>
      <c r="AY314">
        <f>COUNTA($C$314)</f>
        <v>0</v>
      </c>
    </row>
    <row r="315" spans="1:51" ht="26.25" customHeight="1" x14ac:dyDescent="0.15">
      <c r="A315" s="1066">
        <v>15</v>
      </c>
      <c r="B315" s="106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1067"/>
      <c r="AD315" s="1067"/>
      <c r="AE315" s="1067"/>
      <c r="AF315" s="1067"/>
      <c r="AG315" s="1067"/>
      <c r="AH315" s="358"/>
      <c r="AI315" s="359"/>
      <c r="AJ315" s="359"/>
      <c r="AK315" s="359"/>
      <c r="AL315" s="360"/>
      <c r="AM315" s="361"/>
      <c r="AN315" s="361"/>
      <c r="AO315" s="362"/>
      <c r="AP315" s="363"/>
      <c r="AQ315" s="363"/>
      <c r="AR315" s="363"/>
      <c r="AS315" s="363"/>
      <c r="AT315" s="363"/>
      <c r="AU315" s="363"/>
      <c r="AV315" s="363"/>
      <c r="AW315" s="363"/>
      <c r="AX315" s="363"/>
      <c r="AY315">
        <f>COUNTA($C$315)</f>
        <v>0</v>
      </c>
    </row>
    <row r="316" spans="1:51" ht="26.25" customHeight="1" x14ac:dyDescent="0.15">
      <c r="A316" s="1066">
        <v>16</v>
      </c>
      <c r="B316" s="106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1067"/>
      <c r="AD316" s="1067"/>
      <c r="AE316" s="1067"/>
      <c r="AF316" s="1067"/>
      <c r="AG316" s="1067"/>
      <c r="AH316" s="358"/>
      <c r="AI316" s="359"/>
      <c r="AJ316" s="359"/>
      <c r="AK316" s="359"/>
      <c r="AL316" s="360"/>
      <c r="AM316" s="361"/>
      <c r="AN316" s="361"/>
      <c r="AO316" s="362"/>
      <c r="AP316" s="363"/>
      <c r="AQ316" s="363"/>
      <c r="AR316" s="363"/>
      <c r="AS316" s="363"/>
      <c r="AT316" s="363"/>
      <c r="AU316" s="363"/>
      <c r="AV316" s="363"/>
      <c r="AW316" s="363"/>
      <c r="AX316" s="363"/>
      <c r="AY316">
        <f>COUNTA($C$316)</f>
        <v>0</v>
      </c>
    </row>
    <row r="317" spans="1:51" ht="26.25" customHeight="1" x14ac:dyDescent="0.15">
      <c r="A317" s="1066">
        <v>17</v>
      </c>
      <c r="B317" s="106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1067"/>
      <c r="AD317" s="1067"/>
      <c r="AE317" s="1067"/>
      <c r="AF317" s="1067"/>
      <c r="AG317" s="1067"/>
      <c r="AH317" s="358"/>
      <c r="AI317" s="359"/>
      <c r="AJ317" s="359"/>
      <c r="AK317" s="359"/>
      <c r="AL317" s="360"/>
      <c r="AM317" s="361"/>
      <c r="AN317" s="361"/>
      <c r="AO317" s="362"/>
      <c r="AP317" s="363"/>
      <c r="AQ317" s="363"/>
      <c r="AR317" s="363"/>
      <c r="AS317" s="363"/>
      <c r="AT317" s="363"/>
      <c r="AU317" s="363"/>
      <c r="AV317" s="363"/>
      <c r="AW317" s="363"/>
      <c r="AX317" s="363"/>
      <c r="AY317">
        <f>COUNTA($C$317)</f>
        <v>0</v>
      </c>
    </row>
    <row r="318" spans="1:51" ht="26.25" customHeight="1" x14ac:dyDescent="0.15">
      <c r="A318" s="1066">
        <v>18</v>
      </c>
      <c r="B318" s="106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1067"/>
      <c r="AD318" s="1067"/>
      <c r="AE318" s="1067"/>
      <c r="AF318" s="1067"/>
      <c r="AG318" s="1067"/>
      <c r="AH318" s="358"/>
      <c r="AI318" s="359"/>
      <c r="AJ318" s="359"/>
      <c r="AK318" s="359"/>
      <c r="AL318" s="360"/>
      <c r="AM318" s="361"/>
      <c r="AN318" s="361"/>
      <c r="AO318" s="362"/>
      <c r="AP318" s="363"/>
      <c r="AQ318" s="363"/>
      <c r="AR318" s="363"/>
      <c r="AS318" s="363"/>
      <c r="AT318" s="363"/>
      <c r="AU318" s="363"/>
      <c r="AV318" s="363"/>
      <c r="AW318" s="363"/>
      <c r="AX318" s="363"/>
      <c r="AY318">
        <f>COUNTA($C$318)</f>
        <v>0</v>
      </c>
    </row>
    <row r="319" spans="1:51" ht="26.25" customHeight="1" x14ac:dyDescent="0.15">
      <c r="A319" s="1066">
        <v>19</v>
      </c>
      <c r="B319" s="106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1067"/>
      <c r="AD319" s="1067"/>
      <c r="AE319" s="1067"/>
      <c r="AF319" s="1067"/>
      <c r="AG319" s="1067"/>
      <c r="AH319" s="358"/>
      <c r="AI319" s="359"/>
      <c r="AJ319" s="359"/>
      <c r="AK319" s="359"/>
      <c r="AL319" s="360"/>
      <c r="AM319" s="361"/>
      <c r="AN319" s="361"/>
      <c r="AO319" s="362"/>
      <c r="AP319" s="363"/>
      <c r="AQ319" s="363"/>
      <c r="AR319" s="363"/>
      <c r="AS319" s="363"/>
      <c r="AT319" s="363"/>
      <c r="AU319" s="363"/>
      <c r="AV319" s="363"/>
      <c r="AW319" s="363"/>
      <c r="AX319" s="363"/>
      <c r="AY319">
        <f>COUNTA($C$319)</f>
        <v>0</v>
      </c>
    </row>
    <row r="320" spans="1:51" ht="26.25" customHeight="1" x14ac:dyDescent="0.15">
      <c r="A320" s="1066">
        <v>20</v>
      </c>
      <c r="B320" s="106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1067"/>
      <c r="AD320" s="1067"/>
      <c r="AE320" s="1067"/>
      <c r="AF320" s="1067"/>
      <c r="AG320" s="1067"/>
      <c r="AH320" s="358"/>
      <c r="AI320" s="359"/>
      <c r="AJ320" s="359"/>
      <c r="AK320" s="359"/>
      <c r="AL320" s="360"/>
      <c r="AM320" s="361"/>
      <c r="AN320" s="361"/>
      <c r="AO320" s="362"/>
      <c r="AP320" s="363"/>
      <c r="AQ320" s="363"/>
      <c r="AR320" s="363"/>
      <c r="AS320" s="363"/>
      <c r="AT320" s="363"/>
      <c r="AU320" s="363"/>
      <c r="AV320" s="363"/>
      <c r="AW320" s="363"/>
      <c r="AX320" s="363"/>
      <c r="AY320">
        <f>COUNTA($C$320)</f>
        <v>0</v>
      </c>
    </row>
    <row r="321" spans="1:51" ht="26.25" customHeight="1" x14ac:dyDescent="0.15">
      <c r="A321" s="1066">
        <v>21</v>
      </c>
      <c r="B321" s="106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1067"/>
      <c r="AD321" s="1067"/>
      <c r="AE321" s="1067"/>
      <c r="AF321" s="1067"/>
      <c r="AG321" s="1067"/>
      <c r="AH321" s="358"/>
      <c r="AI321" s="359"/>
      <c r="AJ321" s="359"/>
      <c r="AK321" s="359"/>
      <c r="AL321" s="360"/>
      <c r="AM321" s="361"/>
      <c r="AN321" s="361"/>
      <c r="AO321" s="362"/>
      <c r="AP321" s="363"/>
      <c r="AQ321" s="363"/>
      <c r="AR321" s="363"/>
      <c r="AS321" s="363"/>
      <c r="AT321" s="363"/>
      <c r="AU321" s="363"/>
      <c r="AV321" s="363"/>
      <c r="AW321" s="363"/>
      <c r="AX321" s="363"/>
      <c r="AY321">
        <f>COUNTA($C$321)</f>
        <v>0</v>
      </c>
    </row>
    <row r="322" spans="1:51" ht="26.25" customHeight="1" x14ac:dyDescent="0.15">
      <c r="A322" s="1066">
        <v>22</v>
      </c>
      <c r="B322" s="106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1067"/>
      <c r="AD322" s="1067"/>
      <c r="AE322" s="1067"/>
      <c r="AF322" s="1067"/>
      <c r="AG322" s="1067"/>
      <c r="AH322" s="358"/>
      <c r="AI322" s="359"/>
      <c r="AJ322" s="359"/>
      <c r="AK322" s="359"/>
      <c r="AL322" s="360"/>
      <c r="AM322" s="361"/>
      <c r="AN322" s="361"/>
      <c r="AO322" s="362"/>
      <c r="AP322" s="363"/>
      <c r="AQ322" s="363"/>
      <c r="AR322" s="363"/>
      <c r="AS322" s="363"/>
      <c r="AT322" s="363"/>
      <c r="AU322" s="363"/>
      <c r="AV322" s="363"/>
      <c r="AW322" s="363"/>
      <c r="AX322" s="363"/>
      <c r="AY322">
        <f>COUNTA($C$322)</f>
        <v>0</v>
      </c>
    </row>
    <row r="323" spans="1:51" ht="26.25" customHeight="1" x14ac:dyDescent="0.15">
      <c r="A323" s="1066">
        <v>23</v>
      </c>
      <c r="B323" s="106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1067"/>
      <c r="AD323" s="1067"/>
      <c r="AE323" s="1067"/>
      <c r="AF323" s="1067"/>
      <c r="AG323" s="1067"/>
      <c r="AH323" s="358"/>
      <c r="AI323" s="359"/>
      <c r="AJ323" s="359"/>
      <c r="AK323" s="359"/>
      <c r="AL323" s="360"/>
      <c r="AM323" s="361"/>
      <c r="AN323" s="361"/>
      <c r="AO323" s="362"/>
      <c r="AP323" s="363"/>
      <c r="AQ323" s="363"/>
      <c r="AR323" s="363"/>
      <c r="AS323" s="363"/>
      <c r="AT323" s="363"/>
      <c r="AU323" s="363"/>
      <c r="AV323" s="363"/>
      <c r="AW323" s="363"/>
      <c r="AX323" s="363"/>
      <c r="AY323">
        <f>COUNTA($C$323)</f>
        <v>0</v>
      </c>
    </row>
    <row r="324" spans="1:51" ht="26.25" customHeight="1" x14ac:dyDescent="0.15">
      <c r="A324" s="1066">
        <v>24</v>
      </c>
      <c r="B324" s="106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1067"/>
      <c r="AD324" s="1067"/>
      <c r="AE324" s="1067"/>
      <c r="AF324" s="1067"/>
      <c r="AG324" s="1067"/>
      <c r="AH324" s="358"/>
      <c r="AI324" s="359"/>
      <c r="AJ324" s="359"/>
      <c r="AK324" s="359"/>
      <c r="AL324" s="360"/>
      <c r="AM324" s="361"/>
      <c r="AN324" s="361"/>
      <c r="AO324" s="362"/>
      <c r="AP324" s="363"/>
      <c r="AQ324" s="363"/>
      <c r="AR324" s="363"/>
      <c r="AS324" s="363"/>
      <c r="AT324" s="363"/>
      <c r="AU324" s="363"/>
      <c r="AV324" s="363"/>
      <c r="AW324" s="363"/>
      <c r="AX324" s="363"/>
      <c r="AY324">
        <f>COUNTA($C$324)</f>
        <v>0</v>
      </c>
    </row>
    <row r="325" spans="1:51" ht="26.25" customHeight="1" x14ac:dyDescent="0.15">
      <c r="A325" s="1066">
        <v>25</v>
      </c>
      <c r="B325" s="106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1067"/>
      <c r="AD325" s="1067"/>
      <c r="AE325" s="1067"/>
      <c r="AF325" s="1067"/>
      <c r="AG325" s="1067"/>
      <c r="AH325" s="358"/>
      <c r="AI325" s="359"/>
      <c r="AJ325" s="359"/>
      <c r="AK325" s="359"/>
      <c r="AL325" s="360"/>
      <c r="AM325" s="361"/>
      <c r="AN325" s="361"/>
      <c r="AO325" s="362"/>
      <c r="AP325" s="363"/>
      <c r="AQ325" s="363"/>
      <c r="AR325" s="363"/>
      <c r="AS325" s="363"/>
      <c r="AT325" s="363"/>
      <c r="AU325" s="363"/>
      <c r="AV325" s="363"/>
      <c r="AW325" s="363"/>
      <c r="AX325" s="363"/>
      <c r="AY325">
        <f>COUNTA($C$325)</f>
        <v>0</v>
      </c>
    </row>
    <row r="326" spans="1:51" ht="26.25" customHeight="1" x14ac:dyDescent="0.15">
      <c r="A326" s="1066">
        <v>26</v>
      </c>
      <c r="B326" s="106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1067"/>
      <c r="AD326" s="1067"/>
      <c r="AE326" s="1067"/>
      <c r="AF326" s="1067"/>
      <c r="AG326" s="1067"/>
      <c r="AH326" s="358"/>
      <c r="AI326" s="359"/>
      <c r="AJ326" s="359"/>
      <c r="AK326" s="359"/>
      <c r="AL326" s="360"/>
      <c r="AM326" s="361"/>
      <c r="AN326" s="361"/>
      <c r="AO326" s="362"/>
      <c r="AP326" s="363"/>
      <c r="AQ326" s="363"/>
      <c r="AR326" s="363"/>
      <c r="AS326" s="363"/>
      <c r="AT326" s="363"/>
      <c r="AU326" s="363"/>
      <c r="AV326" s="363"/>
      <c r="AW326" s="363"/>
      <c r="AX326" s="363"/>
      <c r="AY326">
        <f>COUNTA($C$326)</f>
        <v>0</v>
      </c>
    </row>
    <row r="327" spans="1:51" ht="26.25" customHeight="1" x14ac:dyDescent="0.15">
      <c r="A327" s="1066">
        <v>27</v>
      </c>
      <c r="B327" s="106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1067"/>
      <c r="AD327" s="1067"/>
      <c r="AE327" s="1067"/>
      <c r="AF327" s="1067"/>
      <c r="AG327" s="1067"/>
      <c r="AH327" s="358"/>
      <c r="AI327" s="359"/>
      <c r="AJ327" s="359"/>
      <c r="AK327" s="359"/>
      <c r="AL327" s="360"/>
      <c r="AM327" s="361"/>
      <c r="AN327" s="361"/>
      <c r="AO327" s="362"/>
      <c r="AP327" s="363"/>
      <c r="AQ327" s="363"/>
      <c r="AR327" s="363"/>
      <c r="AS327" s="363"/>
      <c r="AT327" s="363"/>
      <c r="AU327" s="363"/>
      <c r="AV327" s="363"/>
      <c r="AW327" s="363"/>
      <c r="AX327" s="363"/>
      <c r="AY327">
        <f>COUNTA($C$327)</f>
        <v>0</v>
      </c>
    </row>
    <row r="328" spans="1:51" ht="26.25" customHeight="1" x14ac:dyDescent="0.15">
      <c r="A328" s="1066">
        <v>28</v>
      </c>
      <c r="B328" s="106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1067"/>
      <c r="AD328" s="1067"/>
      <c r="AE328" s="1067"/>
      <c r="AF328" s="1067"/>
      <c r="AG328" s="1067"/>
      <c r="AH328" s="358"/>
      <c r="AI328" s="359"/>
      <c r="AJ328" s="359"/>
      <c r="AK328" s="359"/>
      <c r="AL328" s="360"/>
      <c r="AM328" s="361"/>
      <c r="AN328" s="361"/>
      <c r="AO328" s="362"/>
      <c r="AP328" s="363"/>
      <c r="AQ328" s="363"/>
      <c r="AR328" s="363"/>
      <c r="AS328" s="363"/>
      <c r="AT328" s="363"/>
      <c r="AU328" s="363"/>
      <c r="AV328" s="363"/>
      <c r="AW328" s="363"/>
      <c r="AX328" s="363"/>
      <c r="AY328">
        <f>COUNTA($C$328)</f>
        <v>0</v>
      </c>
    </row>
    <row r="329" spans="1:51" ht="26.25" customHeight="1" x14ac:dyDescent="0.15">
      <c r="A329" s="1066">
        <v>29</v>
      </c>
      <c r="B329" s="106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1067"/>
      <c r="AD329" s="1067"/>
      <c r="AE329" s="1067"/>
      <c r="AF329" s="1067"/>
      <c r="AG329" s="1067"/>
      <c r="AH329" s="358"/>
      <c r="AI329" s="359"/>
      <c r="AJ329" s="359"/>
      <c r="AK329" s="359"/>
      <c r="AL329" s="360"/>
      <c r="AM329" s="361"/>
      <c r="AN329" s="361"/>
      <c r="AO329" s="362"/>
      <c r="AP329" s="363"/>
      <c r="AQ329" s="363"/>
      <c r="AR329" s="363"/>
      <c r="AS329" s="363"/>
      <c r="AT329" s="363"/>
      <c r="AU329" s="363"/>
      <c r="AV329" s="363"/>
      <c r="AW329" s="363"/>
      <c r="AX329" s="363"/>
      <c r="AY329">
        <f>COUNTA($C$329)</f>
        <v>0</v>
      </c>
    </row>
    <row r="330" spans="1:51" ht="26.25" customHeight="1" x14ac:dyDescent="0.15">
      <c r="A330" s="1066">
        <v>30</v>
      </c>
      <c r="B330" s="106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1067"/>
      <c r="AD330" s="1067"/>
      <c r="AE330" s="1067"/>
      <c r="AF330" s="1067"/>
      <c r="AG330" s="1067"/>
      <c r="AH330" s="358"/>
      <c r="AI330" s="359"/>
      <c r="AJ330" s="359"/>
      <c r="AK330" s="359"/>
      <c r="AL330" s="360"/>
      <c r="AM330" s="361"/>
      <c r="AN330" s="361"/>
      <c r="AO330" s="362"/>
      <c r="AP330" s="363"/>
      <c r="AQ330" s="363"/>
      <c r="AR330" s="363"/>
      <c r="AS330" s="363"/>
      <c r="AT330" s="363"/>
      <c r="AU330" s="363"/>
      <c r="AV330" s="363"/>
      <c r="AW330" s="363"/>
      <c r="AX330" s="36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152" t="s">
        <v>297</v>
      </c>
      <c r="K333" s="367"/>
      <c r="L333" s="367"/>
      <c r="M333" s="367"/>
      <c r="N333" s="367"/>
      <c r="O333" s="367"/>
      <c r="P333" s="247" t="s">
        <v>27</v>
      </c>
      <c r="Q333" s="247"/>
      <c r="R333" s="247"/>
      <c r="S333" s="247"/>
      <c r="T333" s="247"/>
      <c r="U333" s="247"/>
      <c r="V333" s="247"/>
      <c r="W333" s="247"/>
      <c r="X333" s="247"/>
      <c r="Y333" s="368" t="s">
        <v>352</v>
      </c>
      <c r="Z333" s="369"/>
      <c r="AA333" s="369"/>
      <c r="AB333" s="369"/>
      <c r="AC333" s="152" t="s">
        <v>337</v>
      </c>
      <c r="AD333" s="152"/>
      <c r="AE333" s="152"/>
      <c r="AF333" s="152"/>
      <c r="AG333" s="152"/>
      <c r="AH333" s="368" t="s">
        <v>258</v>
      </c>
      <c r="AI333" s="366"/>
      <c r="AJ333" s="366"/>
      <c r="AK333" s="366"/>
      <c r="AL333" s="366" t="s">
        <v>21</v>
      </c>
      <c r="AM333" s="366"/>
      <c r="AN333" s="366"/>
      <c r="AO333" s="370"/>
      <c r="AP333" s="371" t="s">
        <v>298</v>
      </c>
      <c r="AQ333" s="371"/>
      <c r="AR333" s="371"/>
      <c r="AS333" s="371"/>
      <c r="AT333" s="371"/>
      <c r="AU333" s="371"/>
      <c r="AV333" s="371"/>
      <c r="AW333" s="371"/>
      <c r="AX333" s="371"/>
      <c r="AY333" s="34">
        <f t="shared" ref="AY333:AY334" si="7">$AY$331</f>
        <v>0</v>
      </c>
    </row>
    <row r="334" spans="1:51" ht="26.25" customHeight="1" x14ac:dyDescent="0.15">
      <c r="A334" s="1066">
        <v>1</v>
      </c>
      <c r="B334" s="106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1067"/>
      <c r="AD334" s="1067"/>
      <c r="AE334" s="1067"/>
      <c r="AF334" s="1067"/>
      <c r="AG334" s="1067"/>
      <c r="AH334" s="358"/>
      <c r="AI334" s="359"/>
      <c r="AJ334" s="359"/>
      <c r="AK334" s="359"/>
      <c r="AL334" s="360"/>
      <c r="AM334" s="361"/>
      <c r="AN334" s="361"/>
      <c r="AO334" s="362"/>
      <c r="AP334" s="363"/>
      <c r="AQ334" s="363"/>
      <c r="AR334" s="363"/>
      <c r="AS334" s="363"/>
      <c r="AT334" s="363"/>
      <c r="AU334" s="363"/>
      <c r="AV334" s="363"/>
      <c r="AW334" s="363"/>
      <c r="AX334" s="363"/>
      <c r="AY334" s="34">
        <f t="shared" si="7"/>
        <v>0</v>
      </c>
    </row>
    <row r="335" spans="1:51" ht="26.25" customHeight="1" x14ac:dyDescent="0.15">
      <c r="A335" s="1066">
        <v>2</v>
      </c>
      <c r="B335" s="106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1067"/>
      <c r="AD335" s="1067"/>
      <c r="AE335" s="1067"/>
      <c r="AF335" s="1067"/>
      <c r="AG335" s="1067"/>
      <c r="AH335" s="358"/>
      <c r="AI335" s="359"/>
      <c r="AJ335" s="359"/>
      <c r="AK335" s="359"/>
      <c r="AL335" s="360"/>
      <c r="AM335" s="361"/>
      <c r="AN335" s="361"/>
      <c r="AO335" s="362"/>
      <c r="AP335" s="363"/>
      <c r="AQ335" s="363"/>
      <c r="AR335" s="363"/>
      <c r="AS335" s="363"/>
      <c r="AT335" s="363"/>
      <c r="AU335" s="363"/>
      <c r="AV335" s="363"/>
      <c r="AW335" s="363"/>
      <c r="AX335" s="363"/>
      <c r="AY335">
        <f>COUNTA($C$335)</f>
        <v>0</v>
      </c>
    </row>
    <row r="336" spans="1:51" ht="26.25" customHeight="1" x14ac:dyDescent="0.15">
      <c r="A336" s="1066">
        <v>3</v>
      </c>
      <c r="B336" s="106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1067"/>
      <c r="AD336" s="1067"/>
      <c r="AE336" s="1067"/>
      <c r="AF336" s="1067"/>
      <c r="AG336" s="1067"/>
      <c r="AH336" s="358"/>
      <c r="AI336" s="359"/>
      <c r="AJ336" s="359"/>
      <c r="AK336" s="359"/>
      <c r="AL336" s="360"/>
      <c r="AM336" s="361"/>
      <c r="AN336" s="361"/>
      <c r="AO336" s="362"/>
      <c r="AP336" s="363"/>
      <c r="AQ336" s="363"/>
      <c r="AR336" s="363"/>
      <c r="AS336" s="363"/>
      <c r="AT336" s="363"/>
      <c r="AU336" s="363"/>
      <c r="AV336" s="363"/>
      <c r="AW336" s="363"/>
      <c r="AX336" s="363"/>
      <c r="AY336">
        <f>COUNTA($C$336)</f>
        <v>0</v>
      </c>
    </row>
    <row r="337" spans="1:51" ht="26.25" customHeight="1" x14ac:dyDescent="0.15">
      <c r="A337" s="1066">
        <v>4</v>
      </c>
      <c r="B337" s="106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1067"/>
      <c r="AD337" s="1067"/>
      <c r="AE337" s="1067"/>
      <c r="AF337" s="1067"/>
      <c r="AG337" s="1067"/>
      <c r="AH337" s="358"/>
      <c r="AI337" s="359"/>
      <c r="AJ337" s="359"/>
      <c r="AK337" s="359"/>
      <c r="AL337" s="360"/>
      <c r="AM337" s="361"/>
      <c r="AN337" s="361"/>
      <c r="AO337" s="362"/>
      <c r="AP337" s="363"/>
      <c r="AQ337" s="363"/>
      <c r="AR337" s="363"/>
      <c r="AS337" s="363"/>
      <c r="AT337" s="363"/>
      <c r="AU337" s="363"/>
      <c r="AV337" s="363"/>
      <c r="AW337" s="363"/>
      <c r="AX337" s="363"/>
      <c r="AY337">
        <f>COUNTA($C$337)</f>
        <v>0</v>
      </c>
    </row>
    <row r="338" spans="1:51" ht="26.25" customHeight="1" x14ac:dyDescent="0.15">
      <c r="A338" s="1066">
        <v>5</v>
      </c>
      <c r="B338" s="106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1067"/>
      <c r="AD338" s="1067"/>
      <c r="AE338" s="1067"/>
      <c r="AF338" s="1067"/>
      <c r="AG338" s="1067"/>
      <c r="AH338" s="358"/>
      <c r="AI338" s="359"/>
      <c r="AJ338" s="359"/>
      <c r="AK338" s="359"/>
      <c r="AL338" s="360"/>
      <c r="AM338" s="361"/>
      <c r="AN338" s="361"/>
      <c r="AO338" s="362"/>
      <c r="AP338" s="363"/>
      <c r="AQ338" s="363"/>
      <c r="AR338" s="363"/>
      <c r="AS338" s="363"/>
      <c r="AT338" s="363"/>
      <c r="AU338" s="363"/>
      <c r="AV338" s="363"/>
      <c r="AW338" s="363"/>
      <c r="AX338" s="363"/>
      <c r="AY338">
        <f>COUNTA($C$338)</f>
        <v>0</v>
      </c>
    </row>
    <row r="339" spans="1:51" ht="26.25" customHeight="1" x14ac:dyDescent="0.15">
      <c r="A339" s="1066">
        <v>6</v>
      </c>
      <c r="B339" s="106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1067"/>
      <c r="AD339" s="1067"/>
      <c r="AE339" s="1067"/>
      <c r="AF339" s="1067"/>
      <c r="AG339" s="1067"/>
      <c r="AH339" s="358"/>
      <c r="AI339" s="359"/>
      <c r="AJ339" s="359"/>
      <c r="AK339" s="359"/>
      <c r="AL339" s="360"/>
      <c r="AM339" s="361"/>
      <c r="AN339" s="361"/>
      <c r="AO339" s="362"/>
      <c r="AP339" s="363"/>
      <c r="AQ339" s="363"/>
      <c r="AR339" s="363"/>
      <c r="AS339" s="363"/>
      <c r="AT339" s="363"/>
      <c r="AU339" s="363"/>
      <c r="AV339" s="363"/>
      <c r="AW339" s="363"/>
      <c r="AX339" s="363"/>
      <c r="AY339">
        <f>COUNTA($C$339)</f>
        <v>0</v>
      </c>
    </row>
    <row r="340" spans="1:51" ht="26.25" customHeight="1" x14ac:dyDescent="0.15">
      <c r="A340" s="1066">
        <v>7</v>
      </c>
      <c r="B340" s="106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1067"/>
      <c r="AD340" s="1067"/>
      <c r="AE340" s="1067"/>
      <c r="AF340" s="1067"/>
      <c r="AG340" s="1067"/>
      <c r="AH340" s="358"/>
      <c r="AI340" s="359"/>
      <c r="AJ340" s="359"/>
      <c r="AK340" s="359"/>
      <c r="AL340" s="360"/>
      <c r="AM340" s="361"/>
      <c r="AN340" s="361"/>
      <c r="AO340" s="362"/>
      <c r="AP340" s="363"/>
      <c r="AQ340" s="363"/>
      <c r="AR340" s="363"/>
      <c r="AS340" s="363"/>
      <c r="AT340" s="363"/>
      <c r="AU340" s="363"/>
      <c r="AV340" s="363"/>
      <c r="AW340" s="363"/>
      <c r="AX340" s="363"/>
      <c r="AY340">
        <f>COUNTA($C$340)</f>
        <v>0</v>
      </c>
    </row>
    <row r="341" spans="1:51" ht="26.25" customHeight="1" x14ac:dyDescent="0.15">
      <c r="A341" s="1066">
        <v>8</v>
      </c>
      <c r="B341" s="106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1067"/>
      <c r="AD341" s="1067"/>
      <c r="AE341" s="1067"/>
      <c r="AF341" s="1067"/>
      <c r="AG341" s="1067"/>
      <c r="AH341" s="358"/>
      <c r="AI341" s="359"/>
      <c r="AJ341" s="359"/>
      <c r="AK341" s="359"/>
      <c r="AL341" s="360"/>
      <c r="AM341" s="361"/>
      <c r="AN341" s="361"/>
      <c r="AO341" s="362"/>
      <c r="AP341" s="363"/>
      <c r="AQ341" s="363"/>
      <c r="AR341" s="363"/>
      <c r="AS341" s="363"/>
      <c r="AT341" s="363"/>
      <c r="AU341" s="363"/>
      <c r="AV341" s="363"/>
      <c r="AW341" s="363"/>
      <c r="AX341" s="363"/>
      <c r="AY341">
        <f>COUNTA($C$341)</f>
        <v>0</v>
      </c>
    </row>
    <row r="342" spans="1:51" ht="26.25" customHeight="1" x14ac:dyDescent="0.15">
      <c r="A342" s="1066">
        <v>9</v>
      </c>
      <c r="B342" s="106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1067"/>
      <c r="AD342" s="1067"/>
      <c r="AE342" s="1067"/>
      <c r="AF342" s="1067"/>
      <c r="AG342" s="1067"/>
      <c r="AH342" s="358"/>
      <c r="AI342" s="359"/>
      <c r="AJ342" s="359"/>
      <c r="AK342" s="359"/>
      <c r="AL342" s="360"/>
      <c r="AM342" s="361"/>
      <c r="AN342" s="361"/>
      <c r="AO342" s="362"/>
      <c r="AP342" s="363"/>
      <c r="AQ342" s="363"/>
      <c r="AR342" s="363"/>
      <c r="AS342" s="363"/>
      <c r="AT342" s="363"/>
      <c r="AU342" s="363"/>
      <c r="AV342" s="363"/>
      <c r="AW342" s="363"/>
      <c r="AX342" s="363"/>
      <c r="AY342">
        <f>COUNTA($C$342)</f>
        <v>0</v>
      </c>
    </row>
    <row r="343" spans="1:51" ht="26.25" customHeight="1" x14ac:dyDescent="0.15">
      <c r="A343" s="1066">
        <v>10</v>
      </c>
      <c r="B343" s="106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1067"/>
      <c r="AD343" s="1067"/>
      <c r="AE343" s="1067"/>
      <c r="AF343" s="1067"/>
      <c r="AG343" s="1067"/>
      <c r="AH343" s="358"/>
      <c r="AI343" s="359"/>
      <c r="AJ343" s="359"/>
      <c r="AK343" s="359"/>
      <c r="AL343" s="360"/>
      <c r="AM343" s="361"/>
      <c r="AN343" s="361"/>
      <c r="AO343" s="362"/>
      <c r="AP343" s="363"/>
      <c r="AQ343" s="363"/>
      <c r="AR343" s="363"/>
      <c r="AS343" s="363"/>
      <c r="AT343" s="363"/>
      <c r="AU343" s="363"/>
      <c r="AV343" s="363"/>
      <c r="AW343" s="363"/>
      <c r="AX343" s="363"/>
      <c r="AY343">
        <f>COUNTA($C$343)</f>
        <v>0</v>
      </c>
    </row>
    <row r="344" spans="1:51" ht="26.25" customHeight="1" x14ac:dyDescent="0.15">
      <c r="A344" s="1066">
        <v>11</v>
      </c>
      <c r="B344" s="106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1067"/>
      <c r="AD344" s="1067"/>
      <c r="AE344" s="1067"/>
      <c r="AF344" s="1067"/>
      <c r="AG344" s="1067"/>
      <c r="AH344" s="358"/>
      <c r="AI344" s="359"/>
      <c r="AJ344" s="359"/>
      <c r="AK344" s="359"/>
      <c r="AL344" s="360"/>
      <c r="AM344" s="361"/>
      <c r="AN344" s="361"/>
      <c r="AO344" s="362"/>
      <c r="AP344" s="363"/>
      <c r="AQ344" s="363"/>
      <c r="AR344" s="363"/>
      <c r="AS344" s="363"/>
      <c r="AT344" s="363"/>
      <c r="AU344" s="363"/>
      <c r="AV344" s="363"/>
      <c r="AW344" s="363"/>
      <c r="AX344" s="363"/>
      <c r="AY344">
        <f>COUNTA($C$344)</f>
        <v>0</v>
      </c>
    </row>
    <row r="345" spans="1:51" ht="26.25" customHeight="1" x14ac:dyDescent="0.15">
      <c r="A345" s="1066">
        <v>12</v>
      </c>
      <c r="B345" s="106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1067"/>
      <c r="AD345" s="1067"/>
      <c r="AE345" s="1067"/>
      <c r="AF345" s="1067"/>
      <c r="AG345" s="1067"/>
      <c r="AH345" s="358"/>
      <c r="AI345" s="359"/>
      <c r="AJ345" s="359"/>
      <c r="AK345" s="359"/>
      <c r="AL345" s="360"/>
      <c r="AM345" s="361"/>
      <c r="AN345" s="361"/>
      <c r="AO345" s="362"/>
      <c r="AP345" s="363"/>
      <c r="AQ345" s="363"/>
      <c r="AR345" s="363"/>
      <c r="AS345" s="363"/>
      <c r="AT345" s="363"/>
      <c r="AU345" s="363"/>
      <c r="AV345" s="363"/>
      <c r="AW345" s="363"/>
      <c r="AX345" s="363"/>
      <c r="AY345">
        <f>COUNTA($C$345)</f>
        <v>0</v>
      </c>
    </row>
    <row r="346" spans="1:51" ht="26.25" customHeight="1" x14ac:dyDescent="0.15">
      <c r="A346" s="1066">
        <v>13</v>
      </c>
      <c r="B346" s="106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1067"/>
      <c r="AD346" s="1067"/>
      <c r="AE346" s="1067"/>
      <c r="AF346" s="1067"/>
      <c r="AG346" s="1067"/>
      <c r="AH346" s="358"/>
      <c r="AI346" s="359"/>
      <c r="AJ346" s="359"/>
      <c r="AK346" s="359"/>
      <c r="AL346" s="360"/>
      <c r="AM346" s="361"/>
      <c r="AN346" s="361"/>
      <c r="AO346" s="362"/>
      <c r="AP346" s="363"/>
      <c r="AQ346" s="363"/>
      <c r="AR346" s="363"/>
      <c r="AS346" s="363"/>
      <c r="AT346" s="363"/>
      <c r="AU346" s="363"/>
      <c r="AV346" s="363"/>
      <c r="AW346" s="363"/>
      <c r="AX346" s="363"/>
      <c r="AY346">
        <f>COUNTA($C$346)</f>
        <v>0</v>
      </c>
    </row>
    <row r="347" spans="1:51" ht="26.25" customHeight="1" x14ac:dyDescent="0.15">
      <c r="A347" s="1066">
        <v>14</v>
      </c>
      <c r="B347" s="106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1067"/>
      <c r="AD347" s="1067"/>
      <c r="AE347" s="1067"/>
      <c r="AF347" s="1067"/>
      <c r="AG347" s="1067"/>
      <c r="AH347" s="358"/>
      <c r="AI347" s="359"/>
      <c r="AJ347" s="359"/>
      <c r="AK347" s="359"/>
      <c r="AL347" s="360"/>
      <c r="AM347" s="361"/>
      <c r="AN347" s="361"/>
      <c r="AO347" s="362"/>
      <c r="AP347" s="363"/>
      <c r="AQ347" s="363"/>
      <c r="AR347" s="363"/>
      <c r="AS347" s="363"/>
      <c r="AT347" s="363"/>
      <c r="AU347" s="363"/>
      <c r="AV347" s="363"/>
      <c r="AW347" s="363"/>
      <c r="AX347" s="363"/>
      <c r="AY347">
        <f>COUNTA($C$347)</f>
        <v>0</v>
      </c>
    </row>
    <row r="348" spans="1:51" ht="26.25" customHeight="1" x14ac:dyDescent="0.15">
      <c r="A348" s="1066">
        <v>15</v>
      </c>
      <c r="B348" s="106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1067"/>
      <c r="AD348" s="1067"/>
      <c r="AE348" s="1067"/>
      <c r="AF348" s="1067"/>
      <c r="AG348" s="1067"/>
      <c r="AH348" s="358"/>
      <c r="AI348" s="359"/>
      <c r="AJ348" s="359"/>
      <c r="AK348" s="359"/>
      <c r="AL348" s="360"/>
      <c r="AM348" s="361"/>
      <c r="AN348" s="361"/>
      <c r="AO348" s="362"/>
      <c r="AP348" s="363"/>
      <c r="AQ348" s="363"/>
      <c r="AR348" s="363"/>
      <c r="AS348" s="363"/>
      <c r="AT348" s="363"/>
      <c r="AU348" s="363"/>
      <c r="AV348" s="363"/>
      <c r="AW348" s="363"/>
      <c r="AX348" s="363"/>
      <c r="AY348">
        <f>COUNTA($C$348)</f>
        <v>0</v>
      </c>
    </row>
    <row r="349" spans="1:51" ht="26.25" customHeight="1" x14ac:dyDescent="0.15">
      <c r="A349" s="1066">
        <v>16</v>
      </c>
      <c r="B349" s="106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1067"/>
      <c r="AD349" s="1067"/>
      <c r="AE349" s="1067"/>
      <c r="AF349" s="1067"/>
      <c r="AG349" s="1067"/>
      <c r="AH349" s="358"/>
      <c r="AI349" s="359"/>
      <c r="AJ349" s="359"/>
      <c r="AK349" s="359"/>
      <c r="AL349" s="360"/>
      <c r="AM349" s="361"/>
      <c r="AN349" s="361"/>
      <c r="AO349" s="362"/>
      <c r="AP349" s="363"/>
      <c r="AQ349" s="363"/>
      <c r="AR349" s="363"/>
      <c r="AS349" s="363"/>
      <c r="AT349" s="363"/>
      <c r="AU349" s="363"/>
      <c r="AV349" s="363"/>
      <c r="AW349" s="363"/>
      <c r="AX349" s="363"/>
      <c r="AY349">
        <f>COUNTA($C$349)</f>
        <v>0</v>
      </c>
    </row>
    <row r="350" spans="1:51" ht="26.25" customHeight="1" x14ac:dyDescent="0.15">
      <c r="A350" s="1066">
        <v>17</v>
      </c>
      <c r="B350" s="106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1067"/>
      <c r="AD350" s="1067"/>
      <c r="AE350" s="1067"/>
      <c r="AF350" s="1067"/>
      <c r="AG350" s="1067"/>
      <c r="AH350" s="358"/>
      <c r="AI350" s="359"/>
      <c r="AJ350" s="359"/>
      <c r="AK350" s="359"/>
      <c r="AL350" s="360"/>
      <c r="AM350" s="361"/>
      <c r="AN350" s="361"/>
      <c r="AO350" s="362"/>
      <c r="AP350" s="363"/>
      <c r="AQ350" s="363"/>
      <c r="AR350" s="363"/>
      <c r="AS350" s="363"/>
      <c r="AT350" s="363"/>
      <c r="AU350" s="363"/>
      <c r="AV350" s="363"/>
      <c r="AW350" s="363"/>
      <c r="AX350" s="363"/>
      <c r="AY350">
        <f>COUNTA($C$350)</f>
        <v>0</v>
      </c>
    </row>
    <row r="351" spans="1:51" ht="26.25" customHeight="1" x14ac:dyDescent="0.15">
      <c r="A351" s="1066">
        <v>18</v>
      </c>
      <c r="B351" s="106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1067"/>
      <c r="AD351" s="1067"/>
      <c r="AE351" s="1067"/>
      <c r="AF351" s="1067"/>
      <c r="AG351" s="1067"/>
      <c r="AH351" s="358"/>
      <c r="AI351" s="359"/>
      <c r="AJ351" s="359"/>
      <c r="AK351" s="359"/>
      <c r="AL351" s="360"/>
      <c r="AM351" s="361"/>
      <c r="AN351" s="361"/>
      <c r="AO351" s="362"/>
      <c r="AP351" s="363"/>
      <c r="AQ351" s="363"/>
      <c r="AR351" s="363"/>
      <c r="AS351" s="363"/>
      <c r="AT351" s="363"/>
      <c r="AU351" s="363"/>
      <c r="AV351" s="363"/>
      <c r="AW351" s="363"/>
      <c r="AX351" s="363"/>
      <c r="AY351">
        <f>COUNTA($C$351)</f>
        <v>0</v>
      </c>
    </row>
    <row r="352" spans="1:51" ht="26.25" customHeight="1" x14ac:dyDescent="0.15">
      <c r="A352" s="1066">
        <v>19</v>
      </c>
      <c r="B352" s="106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1067"/>
      <c r="AD352" s="1067"/>
      <c r="AE352" s="1067"/>
      <c r="AF352" s="1067"/>
      <c r="AG352" s="1067"/>
      <c r="AH352" s="358"/>
      <c r="AI352" s="359"/>
      <c r="AJ352" s="359"/>
      <c r="AK352" s="359"/>
      <c r="AL352" s="360"/>
      <c r="AM352" s="361"/>
      <c r="AN352" s="361"/>
      <c r="AO352" s="362"/>
      <c r="AP352" s="363"/>
      <c r="AQ352" s="363"/>
      <c r="AR352" s="363"/>
      <c r="AS352" s="363"/>
      <c r="AT352" s="363"/>
      <c r="AU352" s="363"/>
      <c r="AV352" s="363"/>
      <c r="AW352" s="363"/>
      <c r="AX352" s="363"/>
      <c r="AY352">
        <f>COUNTA($C$352)</f>
        <v>0</v>
      </c>
    </row>
    <row r="353" spans="1:51" ht="26.25" customHeight="1" x14ac:dyDescent="0.15">
      <c r="A353" s="1066">
        <v>20</v>
      </c>
      <c r="B353" s="106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1067"/>
      <c r="AD353" s="1067"/>
      <c r="AE353" s="1067"/>
      <c r="AF353" s="1067"/>
      <c r="AG353" s="1067"/>
      <c r="AH353" s="358"/>
      <c r="AI353" s="359"/>
      <c r="AJ353" s="359"/>
      <c r="AK353" s="359"/>
      <c r="AL353" s="360"/>
      <c r="AM353" s="361"/>
      <c r="AN353" s="361"/>
      <c r="AO353" s="362"/>
      <c r="AP353" s="363"/>
      <c r="AQ353" s="363"/>
      <c r="AR353" s="363"/>
      <c r="AS353" s="363"/>
      <c r="AT353" s="363"/>
      <c r="AU353" s="363"/>
      <c r="AV353" s="363"/>
      <c r="AW353" s="363"/>
      <c r="AX353" s="363"/>
      <c r="AY353">
        <f>COUNTA($C$353)</f>
        <v>0</v>
      </c>
    </row>
    <row r="354" spans="1:51" ht="26.25" customHeight="1" x14ac:dyDescent="0.15">
      <c r="A354" s="1066">
        <v>21</v>
      </c>
      <c r="B354" s="106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1067"/>
      <c r="AD354" s="1067"/>
      <c r="AE354" s="1067"/>
      <c r="AF354" s="1067"/>
      <c r="AG354" s="1067"/>
      <c r="AH354" s="358"/>
      <c r="AI354" s="359"/>
      <c r="AJ354" s="359"/>
      <c r="AK354" s="359"/>
      <c r="AL354" s="360"/>
      <c r="AM354" s="361"/>
      <c r="AN354" s="361"/>
      <c r="AO354" s="362"/>
      <c r="AP354" s="363"/>
      <c r="AQ354" s="363"/>
      <c r="AR354" s="363"/>
      <c r="AS354" s="363"/>
      <c r="AT354" s="363"/>
      <c r="AU354" s="363"/>
      <c r="AV354" s="363"/>
      <c r="AW354" s="363"/>
      <c r="AX354" s="363"/>
      <c r="AY354">
        <f>COUNTA($C$354)</f>
        <v>0</v>
      </c>
    </row>
    <row r="355" spans="1:51" ht="26.25" customHeight="1" x14ac:dyDescent="0.15">
      <c r="A355" s="1066">
        <v>22</v>
      </c>
      <c r="B355" s="106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1067"/>
      <c r="AD355" s="1067"/>
      <c r="AE355" s="1067"/>
      <c r="AF355" s="1067"/>
      <c r="AG355" s="1067"/>
      <c r="AH355" s="358"/>
      <c r="AI355" s="359"/>
      <c r="AJ355" s="359"/>
      <c r="AK355" s="359"/>
      <c r="AL355" s="360"/>
      <c r="AM355" s="361"/>
      <c r="AN355" s="361"/>
      <c r="AO355" s="362"/>
      <c r="AP355" s="363"/>
      <c r="AQ355" s="363"/>
      <c r="AR355" s="363"/>
      <c r="AS355" s="363"/>
      <c r="AT355" s="363"/>
      <c r="AU355" s="363"/>
      <c r="AV355" s="363"/>
      <c r="AW355" s="363"/>
      <c r="AX355" s="363"/>
      <c r="AY355">
        <f>COUNTA($C$355)</f>
        <v>0</v>
      </c>
    </row>
    <row r="356" spans="1:51" ht="26.25" customHeight="1" x14ac:dyDescent="0.15">
      <c r="A356" s="1066">
        <v>23</v>
      </c>
      <c r="B356" s="106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1067"/>
      <c r="AD356" s="1067"/>
      <c r="AE356" s="1067"/>
      <c r="AF356" s="1067"/>
      <c r="AG356" s="1067"/>
      <c r="AH356" s="358"/>
      <c r="AI356" s="359"/>
      <c r="AJ356" s="359"/>
      <c r="AK356" s="359"/>
      <c r="AL356" s="360"/>
      <c r="AM356" s="361"/>
      <c r="AN356" s="361"/>
      <c r="AO356" s="362"/>
      <c r="AP356" s="363"/>
      <c r="AQ356" s="363"/>
      <c r="AR356" s="363"/>
      <c r="AS356" s="363"/>
      <c r="AT356" s="363"/>
      <c r="AU356" s="363"/>
      <c r="AV356" s="363"/>
      <c r="AW356" s="363"/>
      <c r="AX356" s="363"/>
      <c r="AY356">
        <f>COUNTA($C$356)</f>
        <v>0</v>
      </c>
    </row>
    <row r="357" spans="1:51" ht="26.25" customHeight="1" x14ac:dyDescent="0.15">
      <c r="A357" s="1066">
        <v>24</v>
      </c>
      <c r="B357" s="106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1067"/>
      <c r="AD357" s="1067"/>
      <c r="AE357" s="1067"/>
      <c r="AF357" s="1067"/>
      <c r="AG357" s="1067"/>
      <c r="AH357" s="358"/>
      <c r="AI357" s="359"/>
      <c r="AJ357" s="359"/>
      <c r="AK357" s="359"/>
      <c r="AL357" s="360"/>
      <c r="AM357" s="361"/>
      <c r="AN357" s="361"/>
      <c r="AO357" s="362"/>
      <c r="AP357" s="363"/>
      <c r="AQ357" s="363"/>
      <c r="AR357" s="363"/>
      <c r="AS357" s="363"/>
      <c r="AT357" s="363"/>
      <c r="AU357" s="363"/>
      <c r="AV357" s="363"/>
      <c r="AW357" s="363"/>
      <c r="AX357" s="363"/>
      <c r="AY357">
        <f>COUNTA($C$357)</f>
        <v>0</v>
      </c>
    </row>
    <row r="358" spans="1:51" ht="26.25" customHeight="1" x14ac:dyDescent="0.15">
      <c r="A358" s="1066">
        <v>25</v>
      </c>
      <c r="B358" s="106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1067"/>
      <c r="AD358" s="1067"/>
      <c r="AE358" s="1067"/>
      <c r="AF358" s="1067"/>
      <c r="AG358" s="1067"/>
      <c r="AH358" s="358"/>
      <c r="AI358" s="359"/>
      <c r="AJ358" s="359"/>
      <c r="AK358" s="359"/>
      <c r="AL358" s="360"/>
      <c r="AM358" s="361"/>
      <c r="AN358" s="361"/>
      <c r="AO358" s="362"/>
      <c r="AP358" s="363"/>
      <c r="AQ358" s="363"/>
      <c r="AR358" s="363"/>
      <c r="AS358" s="363"/>
      <c r="AT358" s="363"/>
      <c r="AU358" s="363"/>
      <c r="AV358" s="363"/>
      <c r="AW358" s="363"/>
      <c r="AX358" s="363"/>
      <c r="AY358">
        <f>COUNTA($C$358)</f>
        <v>0</v>
      </c>
    </row>
    <row r="359" spans="1:51" ht="26.25" customHeight="1" x14ac:dyDescent="0.15">
      <c r="A359" s="1066">
        <v>26</v>
      </c>
      <c r="B359" s="106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1067"/>
      <c r="AD359" s="1067"/>
      <c r="AE359" s="1067"/>
      <c r="AF359" s="1067"/>
      <c r="AG359" s="1067"/>
      <c r="AH359" s="358"/>
      <c r="AI359" s="359"/>
      <c r="AJ359" s="359"/>
      <c r="AK359" s="359"/>
      <c r="AL359" s="360"/>
      <c r="AM359" s="361"/>
      <c r="AN359" s="361"/>
      <c r="AO359" s="362"/>
      <c r="AP359" s="363"/>
      <c r="AQ359" s="363"/>
      <c r="AR359" s="363"/>
      <c r="AS359" s="363"/>
      <c r="AT359" s="363"/>
      <c r="AU359" s="363"/>
      <c r="AV359" s="363"/>
      <c r="AW359" s="363"/>
      <c r="AX359" s="363"/>
      <c r="AY359">
        <f>COUNTA($C$359)</f>
        <v>0</v>
      </c>
    </row>
    <row r="360" spans="1:51" ht="26.25" customHeight="1" x14ac:dyDescent="0.15">
      <c r="A360" s="1066">
        <v>27</v>
      </c>
      <c r="B360" s="106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1067"/>
      <c r="AD360" s="1067"/>
      <c r="AE360" s="1067"/>
      <c r="AF360" s="1067"/>
      <c r="AG360" s="1067"/>
      <c r="AH360" s="358"/>
      <c r="AI360" s="359"/>
      <c r="AJ360" s="359"/>
      <c r="AK360" s="359"/>
      <c r="AL360" s="360"/>
      <c r="AM360" s="361"/>
      <c r="AN360" s="361"/>
      <c r="AO360" s="362"/>
      <c r="AP360" s="363"/>
      <c r="AQ360" s="363"/>
      <c r="AR360" s="363"/>
      <c r="AS360" s="363"/>
      <c r="AT360" s="363"/>
      <c r="AU360" s="363"/>
      <c r="AV360" s="363"/>
      <c r="AW360" s="363"/>
      <c r="AX360" s="363"/>
      <c r="AY360">
        <f>COUNTA($C$360)</f>
        <v>0</v>
      </c>
    </row>
    <row r="361" spans="1:51" ht="26.25" customHeight="1" x14ac:dyDescent="0.15">
      <c r="A361" s="1066">
        <v>28</v>
      </c>
      <c r="B361" s="106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1067"/>
      <c r="AD361" s="1067"/>
      <c r="AE361" s="1067"/>
      <c r="AF361" s="1067"/>
      <c r="AG361" s="1067"/>
      <c r="AH361" s="358"/>
      <c r="AI361" s="359"/>
      <c r="AJ361" s="359"/>
      <c r="AK361" s="359"/>
      <c r="AL361" s="360"/>
      <c r="AM361" s="361"/>
      <c r="AN361" s="361"/>
      <c r="AO361" s="362"/>
      <c r="AP361" s="363"/>
      <c r="AQ361" s="363"/>
      <c r="AR361" s="363"/>
      <c r="AS361" s="363"/>
      <c r="AT361" s="363"/>
      <c r="AU361" s="363"/>
      <c r="AV361" s="363"/>
      <c r="AW361" s="363"/>
      <c r="AX361" s="363"/>
      <c r="AY361">
        <f>COUNTA($C$361)</f>
        <v>0</v>
      </c>
    </row>
    <row r="362" spans="1:51" ht="26.25" customHeight="1" x14ac:dyDescent="0.15">
      <c r="A362" s="1066">
        <v>29</v>
      </c>
      <c r="B362" s="106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1067"/>
      <c r="AD362" s="1067"/>
      <c r="AE362" s="1067"/>
      <c r="AF362" s="1067"/>
      <c r="AG362" s="1067"/>
      <c r="AH362" s="358"/>
      <c r="AI362" s="359"/>
      <c r="AJ362" s="359"/>
      <c r="AK362" s="359"/>
      <c r="AL362" s="360"/>
      <c r="AM362" s="361"/>
      <c r="AN362" s="361"/>
      <c r="AO362" s="362"/>
      <c r="AP362" s="363"/>
      <c r="AQ362" s="363"/>
      <c r="AR362" s="363"/>
      <c r="AS362" s="363"/>
      <c r="AT362" s="363"/>
      <c r="AU362" s="363"/>
      <c r="AV362" s="363"/>
      <c r="AW362" s="363"/>
      <c r="AX362" s="363"/>
      <c r="AY362">
        <f>COUNTA($C$362)</f>
        <v>0</v>
      </c>
    </row>
    <row r="363" spans="1:51" ht="26.25" customHeight="1" x14ac:dyDescent="0.15">
      <c r="A363" s="1066">
        <v>30</v>
      </c>
      <c r="B363" s="106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1067"/>
      <c r="AD363" s="1067"/>
      <c r="AE363" s="1067"/>
      <c r="AF363" s="1067"/>
      <c r="AG363" s="1067"/>
      <c r="AH363" s="358"/>
      <c r="AI363" s="359"/>
      <c r="AJ363" s="359"/>
      <c r="AK363" s="359"/>
      <c r="AL363" s="360"/>
      <c r="AM363" s="361"/>
      <c r="AN363" s="361"/>
      <c r="AO363" s="362"/>
      <c r="AP363" s="363"/>
      <c r="AQ363" s="363"/>
      <c r="AR363" s="363"/>
      <c r="AS363" s="363"/>
      <c r="AT363" s="363"/>
      <c r="AU363" s="363"/>
      <c r="AV363" s="363"/>
      <c r="AW363" s="363"/>
      <c r="AX363" s="36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152" t="s">
        <v>297</v>
      </c>
      <c r="K366" s="367"/>
      <c r="L366" s="367"/>
      <c r="M366" s="367"/>
      <c r="N366" s="367"/>
      <c r="O366" s="367"/>
      <c r="P366" s="247" t="s">
        <v>27</v>
      </c>
      <c r="Q366" s="247"/>
      <c r="R366" s="247"/>
      <c r="S366" s="247"/>
      <c r="T366" s="247"/>
      <c r="U366" s="247"/>
      <c r="V366" s="247"/>
      <c r="W366" s="247"/>
      <c r="X366" s="247"/>
      <c r="Y366" s="368" t="s">
        <v>352</v>
      </c>
      <c r="Z366" s="369"/>
      <c r="AA366" s="369"/>
      <c r="AB366" s="369"/>
      <c r="AC366" s="152" t="s">
        <v>337</v>
      </c>
      <c r="AD366" s="152"/>
      <c r="AE366" s="152"/>
      <c r="AF366" s="152"/>
      <c r="AG366" s="152"/>
      <c r="AH366" s="368" t="s">
        <v>258</v>
      </c>
      <c r="AI366" s="366"/>
      <c r="AJ366" s="366"/>
      <c r="AK366" s="366"/>
      <c r="AL366" s="366" t="s">
        <v>21</v>
      </c>
      <c r="AM366" s="366"/>
      <c r="AN366" s="366"/>
      <c r="AO366" s="370"/>
      <c r="AP366" s="371" t="s">
        <v>298</v>
      </c>
      <c r="AQ366" s="371"/>
      <c r="AR366" s="371"/>
      <c r="AS366" s="371"/>
      <c r="AT366" s="371"/>
      <c r="AU366" s="371"/>
      <c r="AV366" s="371"/>
      <c r="AW366" s="371"/>
      <c r="AX366" s="371"/>
      <c r="AY366" s="34">
        <f t="shared" ref="AY366:AY367" si="8">$AY$364</f>
        <v>0</v>
      </c>
    </row>
    <row r="367" spans="1:51" ht="26.25" customHeight="1" x14ac:dyDescent="0.15">
      <c r="A367" s="1066">
        <v>1</v>
      </c>
      <c r="B367" s="106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1067"/>
      <c r="AD367" s="1067"/>
      <c r="AE367" s="1067"/>
      <c r="AF367" s="1067"/>
      <c r="AG367" s="1067"/>
      <c r="AH367" s="358"/>
      <c r="AI367" s="359"/>
      <c r="AJ367" s="359"/>
      <c r="AK367" s="359"/>
      <c r="AL367" s="360"/>
      <c r="AM367" s="361"/>
      <c r="AN367" s="361"/>
      <c r="AO367" s="362"/>
      <c r="AP367" s="363"/>
      <c r="AQ367" s="363"/>
      <c r="AR367" s="363"/>
      <c r="AS367" s="363"/>
      <c r="AT367" s="363"/>
      <c r="AU367" s="363"/>
      <c r="AV367" s="363"/>
      <c r="AW367" s="363"/>
      <c r="AX367" s="363"/>
      <c r="AY367" s="34">
        <f t="shared" si="8"/>
        <v>0</v>
      </c>
    </row>
    <row r="368" spans="1:51" ht="26.25" customHeight="1" x14ac:dyDescent="0.15">
      <c r="A368" s="1066">
        <v>2</v>
      </c>
      <c r="B368" s="106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1067"/>
      <c r="AD368" s="1067"/>
      <c r="AE368" s="1067"/>
      <c r="AF368" s="1067"/>
      <c r="AG368" s="1067"/>
      <c r="AH368" s="358"/>
      <c r="AI368" s="359"/>
      <c r="AJ368" s="359"/>
      <c r="AK368" s="359"/>
      <c r="AL368" s="360"/>
      <c r="AM368" s="361"/>
      <c r="AN368" s="361"/>
      <c r="AO368" s="362"/>
      <c r="AP368" s="363"/>
      <c r="AQ368" s="363"/>
      <c r="AR368" s="363"/>
      <c r="AS368" s="363"/>
      <c r="AT368" s="363"/>
      <c r="AU368" s="363"/>
      <c r="AV368" s="363"/>
      <c r="AW368" s="363"/>
      <c r="AX368" s="363"/>
      <c r="AY368">
        <f>COUNTA($C$368)</f>
        <v>0</v>
      </c>
    </row>
    <row r="369" spans="1:51" ht="26.25" customHeight="1" x14ac:dyDescent="0.15">
      <c r="A369" s="1066">
        <v>3</v>
      </c>
      <c r="B369" s="106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1067"/>
      <c r="AD369" s="1067"/>
      <c r="AE369" s="1067"/>
      <c r="AF369" s="1067"/>
      <c r="AG369" s="1067"/>
      <c r="AH369" s="358"/>
      <c r="AI369" s="359"/>
      <c r="AJ369" s="359"/>
      <c r="AK369" s="359"/>
      <c r="AL369" s="360"/>
      <c r="AM369" s="361"/>
      <c r="AN369" s="361"/>
      <c r="AO369" s="362"/>
      <c r="AP369" s="363"/>
      <c r="AQ369" s="363"/>
      <c r="AR369" s="363"/>
      <c r="AS369" s="363"/>
      <c r="AT369" s="363"/>
      <c r="AU369" s="363"/>
      <c r="AV369" s="363"/>
      <c r="AW369" s="363"/>
      <c r="AX369" s="363"/>
      <c r="AY369">
        <f>COUNTA($C$369)</f>
        <v>0</v>
      </c>
    </row>
    <row r="370" spans="1:51" ht="26.25" customHeight="1" x14ac:dyDescent="0.15">
      <c r="A370" s="1066">
        <v>4</v>
      </c>
      <c r="B370" s="106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1067"/>
      <c r="AD370" s="1067"/>
      <c r="AE370" s="1067"/>
      <c r="AF370" s="1067"/>
      <c r="AG370" s="1067"/>
      <c r="AH370" s="358"/>
      <c r="AI370" s="359"/>
      <c r="AJ370" s="359"/>
      <c r="AK370" s="359"/>
      <c r="AL370" s="360"/>
      <c r="AM370" s="361"/>
      <c r="AN370" s="361"/>
      <c r="AO370" s="362"/>
      <c r="AP370" s="363"/>
      <c r="AQ370" s="363"/>
      <c r="AR370" s="363"/>
      <c r="AS370" s="363"/>
      <c r="AT370" s="363"/>
      <c r="AU370" s="363"/>
      <c r="AV370" s="363"/>
      <c r="AW370" s="363"/>
      <c r="AX370" s="363"/>
      <c r="AY370">
        <f>COUNTA($C$370)</f>
        <v>0</v>
      </c>
    </row>
    <row r="371" spans="1:51" ht="26.25" customHeight="1" x14ac:dyDescent="0.15">
      <c r="A371" s="1066">
        <v>5</v>
      </c>
      <c r="B371" s="106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1067"/>
      <c r="AD371" s="1067"/>
      <c r="AE371" s="1067"/>
      <c r="AF371" s="1067"/>
      <c r="AG371" s="1067"/>
      <c r="AH371" s="358"/>
      <c r="AI371" s="359"/>
      <c r="AJ371" s="359"/>
      <c r="AK371" s="359"/>
      <c r="AL371" s="360"/>
      <c r="AM371" s="361"/>
      <c r="AN371" s="361"/>
      <c r="AO371" s="362"/>
      <c r="AP371" s="363"/>
      <c r="AQ371" s="363"/>
      <c r="AR371" s="363"/>
      <c r="AS371" s="363"/>
      <c r="AT371" s="363"/>
      <c r="AU371" s="363"/>
      <c r="AV371" s="363"/>
      <c r="AW371" s="363"/>
      <c r="AX371" s="363"/>
      <c r="AY371">
        <f>COUNTA($C$371)</f>
        <v>0</v>
      </c>
    </row>
    <row r="372" spans="1:51" ht="26.25" customHeight="1" x14ac:dyDescent="0.15">
      <c r="A372" s="1066">
        <v>6</v>
      </c>
      <c r="B372" s="106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1067"/>
      <c r="AD372" s="1067"/>
      <c r="AE372" s="1067"/>
      <c r="AF372" s="1067"/>
      <c r="AG372" s="1067"/>
      <c r="AH372" s="358"/>
      <c r="AI372" s="359"/>
      <c r="AJ372" s="359"/>
      <c r="AK372" s="359"/>
      <c r="AL372" s="360"/>
      <c r="AM372" s="361"/>
      <c r="AN372" s="361"/>
      <c r="AO372" s="362"/>
      <c r="AP372" s="363"/>
      <c r="AQ372" s="363"/>
      <c r="AR372" s="363"/>
      <c r="AS372" s="363"/>
      <c r="AT372" s="363"/>
      <c r="AU372" s="363"/>
      <c r="AV372" s="363"/>
      <c r="AW372" s="363"/>
      <c r="AX372" s="363"/>
      <c r="AY372">
        <f>COUNTA($C$372)</f>
        <v>0</v>
      </c>
    </row>
    <row r="373" spans="1:51" ht="26.25" customHeight="1" x14ac:dyDescent="0.15">
      <c r="A373" s="1066">
        <v>7</v>
      </c>
      <c r="B373" s="106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1067"/>
      <c r="AD373" s="1067"/>
      <c r="AE373" s="1067"/>
      <c r="AF373" s="1067"/>
      <c r="AG373" s="1067"/>
      <c r="AH373" s="358"/>
      <c r="AI373" s="359"/>
      <c r="AJ373" s="359"/>
      <c r="AK373" s="359"/>
      <c r="AL373" s="360"/>
      <c r="AM373" s="361"/>
      <c r="AN373" s="361"/>
      <c r="AO373" s="362"/>
      <c r="AP373" s="363"/>
      <c r="AQ373" s="363"/>
      <c r="AR373" s="363"/>
      <c r="AS373" s="363"/>
      <c r="AT373" s="363"/>
      <c r="AU373" s="363"/>
      <c r="AV373" s="363"/>
      <c r="AW373" s="363"/>
      <c r="AX373" s="363"/>
      <c r="AY373">
        <f>COUNTA($C$373)</f>
        <v>0</v>
      </c>
    </row>
    <row r="374" spans="1:51" ht="26.25" customHeight="1" x14ac:dyDescent="0.15">
      <c r="A374" s="1066">
        <v>8</v>
      </c>
      <c r="B374" s="106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1067"/>
      <c r="AD374" s="1067"/>
      <c r="AE374" s="1067"/>
      <c r="AF374" s="1067"/>
      <c r="AG374" s="1067"/>
      <c r="AH374" s="358"/>
      <c r="AI374" s="359"/>
      <c r="AJ374" s="359"/>
      <c r="AK374" s="359"/>
      <c r="AL374" s="360"/>
      <c r="AM374" s="361"/>
      <c r="AN374" s="361"/>
      <c r="AO374" s="362"/>
      <c r="AP374" s="363"/>
      <c r="AQ374" s="363"/>
      <c r="AR374" s="363"/>
      <c r="AS374" s="363"/>
      <c r="AT374" s="363"/>
      <c r="AU374" s="363"/>
      <c r="AV374" s="363"/>
      <c r="AW374" s="363"/>
      <c r="AX374" s="363"/>
      <c r="AY374">
        <f>COUNTA($C$374)</f>
        <v>0</v>
      </c>
    </row>
    <row r="375" spans="1:51" ht="26.25" customHeight="1" x14ac:dyDescent="0.15">
      <c r="A375" s="1066">
        <v>9</v>
      </c>
      <c r="B375" s="106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1067"/>
      <c r="AD375" s="1067"/>
      <c r="AE375" s="1067"/>
      <c r="AF375" s="1067"/>
      <c r="AG375" s="1067"/>
      <c r="AH375" s="358"/>
      <c r="AI375" s="359"/>
      <c r="AJ375" s="359"/>
      <c r="AK375" s="359"/>
      <c r="AL375" s="360"/>
      <c r="AM375" s="361"/>
      <c r="AN375" s="361"/>
      <c r="AO375" s="362"/>
      <c r="AP375" s="363"/>
      <c r="AQ375" s="363"/>
      <c r="AR375" s="363"/>
      <c r="AS375" s="363"/>
      <c r="AT375" s="363"/>
      <c r="AU375" s="363"/>
      <c r="AV375" s="363"/>
      <c r="AW375" s="363"/>
      <c r="AX375" s="363"/>
      <c r="AY375">
        <f>COUNTA($C$375)</f>
        <v>0</v>
      </c>
    </row>
    <row r="376" spans="1:51" ht="26.25" customHeight="1" x14ac:dyDescent="0.15">
      <c r="A376" s="1066">
        <v>10</v>
      </c>
      <c r="B376" s="106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1067"/>
      <c r="AD376" s="1067"/>
      <c r="AE376" s="1067"/>
      <c r="AF376" s="1067"/>
      <c r="AG376" s="1067"/>
      <c r="AH376" s="358"/>
      <c r="AI376" s="359"/>
      <c r="AJ376" s="359"/>
      <c r="AK376" s="359"/>
      <c r="AL376" s="360"/>
      <c r="AM376" s="361"/>
      <c r="AN376" s="361"/>
      <c r="AO376" s="362"/>
      <c r="AP376" s="363"/>
      <c r="AQ376" s="363"/>
      <c r="AR376" s="363"/>
      <c r="AS376" s="363"/>
      <c r="AT376" s="363"/>
      <c r="AU376" s="363"/>
      <c r="AV376" s="363"/>
      <c r="AW376" s="363"/>
      <c r="AX376" s="363"/>
      <c r="AY376">
        <f>COUNTA($C$376)</f>
        <v>0</v>
      </c>
    </row>
    <row r="377" spans="1:51" ht="26.25" customHeight="1" x14ac:dyDescent="0.15">
      <c r="A377" s="1066">
        <v>11</v>
      </c>
      <c r="B377" s="106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1067"/>
      <c r="AD377" s="1067"/>
      <c r="AE377" s="1067"/>
      <c r="AF377" s="1067"/>
      <c r="AG377" s="1067"/>
      <c r="AH377" s="358"/>
      <c r="AI377" s="359"/>
      <c r="AJ377" s="359"/>
      <c r="AK377" s="359"/>
      <c r="AL377" s="360"/>
      <c r="AM377" s="361"/>
      <c r="AN377" s="361"/>
      <c r="AO377" s="362"/>
      <c r="AP377" s="363"/>
      <c r="AQ377" s="363"/>
      <c r="AR377" s="363"/>
      <c r="AS377" s="363"/>
      <c r="AT377" s="363"/>
      <c r="AU377" s="363"/>
      <c r="AV377" s="363"/>
      <c r="AW377" s="363"/>
      <c r="AX377" s="363"/>
      <c r="AY377">
        <f>COUNTA($C$377)</f>
        <v>0</v>
      </c>
    </row>
    <row r="378" spans="1:51" ht="26.25" customHeight="1" x14ac:dyDescent="0.15">
      <c r="A378" s="1066">
        <v>12</v>
      </c>
      <c r="B378" s="106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1067"/>
      <c r="AD378" s="1067"/>
      <c r="AE378" s="1067"/>
      <c r="AF378" s="1067"/>
      <c r="AG378" s="1067"/>
      <c r="AH378" s="358"/>
      <c r="AI378" s="359"/>
      <c r="AJ378" s="359"/>
      <c r="AK378" s="359"/>
      <c r="AL378" s="360"/>
      <c r="AM378" s="361"/>
      <c r="AN378" s="361"/>
      <c r="AO378" s="362"/>
      <c r="AP378" s="363"/>
      <c r="AQ378" s="363"/>
      <c r="AR378" s="363"/>
      <c r="AS378" s="363"/>
      <c r="AT378" s="363"/>
      <c r="AU378" s="363"/>
      <c r="AV378" s="363"/>
      <c r="AW378" s="363"/>
      <c r="AX378" s="363"/>
      <c r="AY378">
        <f>COUNTA($C$378)</f>
        <v>0</v>
      </c>
    </row>
    <row r="379" spans="1:51" ht="26.25" customHeight="1" x14ac:dyDescent="0.15">
      <c r="A379" s="1066">
        <v>13</v>
      </c>
      <c r="B379" s="106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1067"/>
      <c r="AD379" s="1067"/>
      <c r="AE379" s="1067"/>
      <c r="AF379" s="1067"/>
      <c r="AG379" s="1067"/>
      <c r="AH379" s="358"/>
      <c r="AI379" s="359"/>
      <c r="AJ379" s="359"/>
      <c r="AK379" s="359"/>
      <c r="AL379" s="360"/>
      <c r="AM379" s="361"/>
      <c r="AN379" s="361"/>
      <c r="AO379" s="362"/>
      <c r="AP379" s="363"/>
      <c r="AQ379" s="363"/>
      <c r="AR379" s="363"/>
      <c r="AS379" s="363"/>
      <c r="AT379" s="363"/>
      <c r="AU379" s="363"/>
      <c r="AV379" s="363"/>
      <c r="AW379" s="363"/>
      <c r="AX379" s="363"/>
      <c r="AY379">
        <f>COUNTA($C$379)</f>
        <v>0</v>
      </c>
    </row>
    <row r="380" spans="1:51" ht="26.25" customHeight="1" x14ac:dyDescent="0.15">
      <c r="A380" s="1066">
        <v>14</v>
      </c>
      <c r="B380" s="106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1067"/>
      <c r="AD380" s="1067"/>
      <c r="AE380" s="1067"/>
      <c r="AF380" s="1067"/>
      <c r="AG380" s="1067"/>
      <c r="AH380" s="358"/>
      <c r="AI380" s="359"/>
      <c r="AJ380" s="359"/>
      <c r="AK380" s="359"/>
      <c r="AL380" s="360"/>
      <c r="AM380" s="361"/>
      <c r="AN380" s="361"/>
      <c r="AO380" s="362"/>
      <c r="AP380" s="363"/>
      <c r="AQ380" s="363"/>
      <c r="AR380" s="363"/>
      <c r="AS380" s="363"/>
      <c r="AT380" s="363"/>
      <c r="AU380" s="363"/>
      <c r="AV380" s="363"/>
      <c r="AW380" s="363"/>
      <c r="AX380" s="363"/>
      <c r="AY380">
        <f>COUNTA($C$380)</f>
        <v>0</v>
      </c>
    </row>
    <row r="381" spans="1:51" ht="26.25" customHeight="1" x14ac:dyDescent="0.15">
      <c r="A381" s="1066">
        <v>15</v>
      </c>
      <c r="B381" s="106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1067"/>
      <c r="AD381" s="1067"/>
      <c r="AE381" s="1067"/>
      <c r="AF381" s="1067"/>
      <c r="AG381" s="1067"/>
      <c r="AH381" s="358"/>
      <c r="AI381" s="359"/>
      <c r="AJ381" s="359"/>
      <c r="AK381" s="359"/>
      <c r="AL381" s="360"/>
      <c r="AM381" s="361"/>
      <c r="AN381" s="361"/>
      <c r="AO381" s="362"/>
      <c r="AP381" s="363"/>
      <c r="AQ381" s="363"/>
      <c r="AR381" s="363"/>
      <c r="AS381" s="363"/>
      <c r="AT381" s="363"/>
      <c r="AU381" s="363"/>
      <c r="AV381" s="363"/>
      <c r="AW381" s="363"/>
      <c r="AX381" s="363"/>
      <c r="AY381">
        <f>COUNTA($C$381)</f>
        <v>0</v>
      </c>
    </row>
    <row r="382" spans="1:51" ht="26.25" customHeight="1" x14ac:dyDescent="0.15">
      <c r="A382" s="1066">
        <v>16</v>
      </c>
      <c r="B382" s="106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1067"/>
      <c r="AD382" s="1067"/>
      <c r="AE382" s="1067"/>
      <c r="AF382" s="1067"/>
      <c r="AG382" s="1067"/>
      <c r="AH382" s="358"/>
      <c r="AI382" s="359"/>
      <c r="AJ382" s="359"/>
      <c r="AK382" s="359"/>
      <c r="AL382" s="360"/>
      <c r="AM382" s="361"/>
      <c r="AN382" s="361"/>
      <c r="AO382" s="362"/>
      <c r="AP382" s="363"/>
      <c r="AQ382" s="363"/>
      <c r="AR382" s="363"/>
      <c r="AS382" s="363"/>
      <c r="AT382" s="363"/>
      <c r="AU382" s="363"/>
      <c r="AV382" s="363"/>
      <c r="AW382" s="363"/>
      <c r="AX382" s="363"/>
      <c r="AY382">
        <f>COUNTA($C$382)</f>
        <v>0</v>
      </c>
    </row>
    <row r="383" spans="1:51" ht="26.25" customHeight="1" x14ac:dyDescent="0.15">
      <c r="A383" s="1066">
        <v>17</v>
      </c>
      <c r="B383" s="106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1067"/>
      <c r="AD383" s="1067"/>
      <c r="AE383" s="1067"/>
      <c r="AF383" s="1067"/>
      <c r="AG383" s="1067"/>
      <c r="AH383" s="358"/>
      <c r="AI383" s="359"/>
      <c r="AJ383" s="359"/>
      <c r="AK383" s="359"/>
      <c r="AL383" s="360"/>
      <c r="AM383" s="361"/>
      <c r="AN383" s="361"/>
      <c r="AO383" s="362"/>
      <c r="AP383" s="363"/>
      <c r="AQ383" s="363"/>
      <c r="AR383" s="363"/>
      <c r="AS383" s="363"/>
      <c r="AT383" s="363"/>
      <c r="AU383" s="363"/>
      <c r="AV383" s="363"/>
      <c r="AW383" s="363"/>
      <c r="AX383" s="363"/>
      <c r="AY383">
        <f>COUNTA($C$383)</f>
        <v>0</v>
      </c>
    </row>
    <row r="384" spans="1:51" ht="26.25" customHeight="1" x14ac:dyDescent="0.15">
      <c r="A384" s="1066">
        <v>18</v>
      </c>
      <c r="B384" s="106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1067"/>
      <c r="AD384" s="1067"/>
      <c r="AE384" s="1067"/>
      <c r="AF384" s="1067"/>
      <c r="AG384" s="1067"/>
      <c r="AH384" s="358"/>
      <c r="AI384" s="359"/>
      <c r="AJ384" s="359"/>
      <c r="AK384" s="359"/>
      <c r="AL384" s="360"/>
      <c r="AM384" s="361"/>
      <c r="AN384" s="361"/>
      <c r="AO384" s="362"/>
      <c r="AP384" s="363"/>
      <c r="AQ384" s="363"/>
      <c r="AR384" s="363"/>
      <c r="AS384" s="363"/>
      <c r="AT384" s="363"/>
      <c r="AU384" s="363"/>
      <c r="AV384" s="363"/>
      <c r="AW384" s="363"/>
      <c r="AX384" s="363"/>
      <c r="AY384">
        <f>COUNTA($C$384)</f>
        <v>0</v>
      </c>
    </row>
    <row r="385" spans="1:51" ht="26.25" customHeight="1" x14ac:dyDescent="0.15">
      <c r="A385" s="1066">
        <v>19</v>
      </c>
      <c r="B385" s="106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1067"/>
      <c r="AD385" s="1067"/>
      <c r="AE385" s="1067"/>
      <c r="AF385" s="1067"/>
      <c r="AG385" s="1067"/>
      <c r="AH385" s="358"/>
      <c r="AI385" s="359"/>
      <c r="AJ385" s="359"/>
      <c r="AK385" s="359"/>
      <c r="AL385" s="360"/>
      <c r="AM385" s="361"/>
      <c r="AN385" s="361"/>
      <c r="AO385" s="362"/>
      <c r="AP385" s="363"/>
      <c r="AQ385" s="363"/>
      <c r="AR385" s="363"/>
      <c r="AS385" s="363"/>
      <c r="AT385" s="363"/>
      <c r="AU385" s="363"/>
      <c r="AV385" s="363"/>
      <c r="AW385" s="363"/>
      <c r="AX385" s="363"/>
      <c r="AY385">
        <f>COUNTA($C$385)</f>
        <v>0</v>
      </c>
    </row>
    <row r="386" spans="1:51" ht="26.25" customHeight="1" x14ac:dyDescent="0.15">
      <c r="A386" s="1066">
        <v>20</v>
      </c>
      <c r="B386" s="106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1067"/>
      <c r="AD386" s="1067"/>
      <c r="AE386" s="1067"/>
      <c r="AF386" s="1067"/>
      <c r="AG386" s="1067"/>
      <c r="AH386" s="358"/>
      <c r="AI386" s="359"/>
      <c r="AJ386" s="359"/>
      <c r="AK386" s="359"/>
      <c r="AL386" s="360"/>
      <c r="AM386" s="361"/>
      <c r="AN386" s="361"/>
      <c r="AO386" s="362"/>
      <c r="AP386" s="363"/>
      <c r="AQ386" s="363"/>
      <c r="AR386" s="363"/>
      <c r="AS386" s="363"/>
      <c r="AT386" s="363"/>
      <c r="AU386" s="363"/>
      <c r="AV386" s="363"/>
      <c r="AW386" s="363"/>
      <c r="AX386" s="363"/>
      <c r="AY386">
        <f>COUNTA($C$386)</f>
        <v>0</v>
      </c>
    </row>
    <row r="387" spans="1:51" ht="26.25" customHeight="1" x14ac:dyDescent="0.15">
      <c r="A387" s="1066">
        <v>21</v>
      </c>
      <c r="B387" s="106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1067"/>
      <c r="AD387" s="1067"/>
      <c r="AE387" s="1067"/>
      <c r="AF387" s="1067"/>
      <c r="AG387" s="1067"/>
      <c r="AH387" s="358"/>
      <c r="AI387" s="359"/>
      <c r="AJ387" s="359"/>
      <c r="AK387" s="359"/>
      <c r="AL387" s="360"/>
      <c r="AM387" s="361"/>
      <c r="AN387" s="361"/>
      <c r="AO387" s="362"/>
      <c r="AP387" s="363"/>
      <c r="AQ387" s="363"/>
      <c r="AR387" s="363"/>
      <c r="AS387" s="363"/>
      <c r="AT387" s="363"/>
      <c r="AU387" s="363"/>
      <c r="AV387" s="363"/>
      <c r="AW387" s="363"/>
      <c r="AX387" s="363"/>
      <c r="AY387">
        <f>COUNTA($C$387)</f>
        <v>0</v>
      </c>
    </row>
    <row r="388" spans="1:51" ht="26.25" customHeight="1" x14ac:dyDescent="0.15">
      <c r="A388" s="1066">
        <v>22</v>
      </c>
      <c r="B388" s="106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1067"/>
      <c r="AD388" s="1067"/>
      <c r="AE388" s="1067"/>
      <c r="AF388" s="1067"/>
      <c r="AG388" s="1067"/>
      <c r="AH388" s="358"/>
      <c r="AI388" s="359"/>
      <c r="AJ388" s="359"/>
      <c r="AK388" s="359"/>
      <c r="AL388" s="360"/>
      <c r="AM388" s="361"/>
      <c r="AN388" s="361"/>
      <c r="AO388" s="362"/>
      <c r="AP388" s="363"/>
      <c r="AQ388" s="363"/>
      <c r="AR388" s="363"/>
      <c r="AS388" s="363"/>
      <c r="AT388" s="363"/>
      <c r="AU388" s="363"/>
      <c r="AV388" s="363"/>
      <c r="AW388" s="363"/>
      <c r="AX388" s="363"/>
      <c r="AY388">
        <f>COUNTA($C$388)</f>
        <v>0</v>
      </c>
    </row>
    <row r="389" spans="1:51" ht="26.25" customHeight="1" x14ac:dyDescent="0.15">
      <c r="A389" s="1066">
        <v>23</v>
      </c>
      <c r="B389" s="106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1067"/>
      <c r="AD389" s="1067"/>
      <c r="AE389" s="1067"/>
      <c r="AF389" s="1067"/>
      <c r="AG389" s="1067"/>
      <c r="AH389" s="358"/>
      <c r="AI389" s="359"/>
      <c r="AJ389" s="359"/>
      <c r="AK389" s="359"/>
      <c r="AL389" s="360"/>
      <c r="AM389" s="361"/>
      <c r="AN389" s="361"/>
      <c r="AO389" s="362"/>
      <c r="AP389" s="363"/>
      <c r="AQ389" s="363"/>
      <c r="AR389" s="363"/>
      <c r="AS389" s="363"/>
      <c r="AT389" s="363"/>
      <c r="AU389" s="363"/>
      <c r="AV389" s="363"/>
      <c r="AW389" s="363"/>
      <c r="AX389" s="363"/>
      <c r="AY389">
        <f>COUNTA($C$389)</f>
        <v>0</v>
      </c>
    </row>
    <row r="390" spans="1:51" ht="26.25" customHeight="1" x14ac:dyDescent="0.15">
      <c r="A390" s="1066">
        <v>24</v>
      </c>
      <c r="B390" s="106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1067"/>
      <c r="AD390" s="1067"/>
      <c r="AE390" s="1067"/>
      <c r="AF390" s="1067"/>
      <c r="AG390" s="1067"/>
      <c r="AH390" s="358"/>
      <c r="AI390" s="359"/>
      <c r="AJ390" s="359"/>
      <c r="AK390" s="359"/>
      <c r="AL390" s="360"/>
      <c r="AM390" s="361"/>
      <c r="AN390" s="361"/>
      <c r="AO390" s="362"/>
      <c r="AP390" s="363"/>
      <c r="AQ390" s="363"/>
      <c r="AR390" s="363"/>
      <c r="AS390" s="363"/>
      <c r="AT390" s="363"/>
      <c r="AU390" s="363"/>
      <c r="AV390" s="363"/>
      <c r="AW390" s="363"/>
      <c r="AX390" s="363"/>
      <c r="AY390">
        <f>COUNTA($C$390)</f>
        <v>0</v>
      </c>
    </row>
    <row r="391" spans="1:51" ht="26.25" customHeight="1" x14ac:dyDescent="0.15">
      <c r="A391" s="1066">
        <v>25</v>
      </c>
      <c r="B391" s="106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1067"/>
      <c r="AD391" s="1067"/>
      <c r="AE391" s="1067"/>
      <c r="AF391" s="1067"/>
      <c r="AG391" s="1067"/>
      <c r="AH391" s="358"/>
      <c r="AI391" s="359"/>
      <c r="AJ391" s="359"/>
      <c r="AK391" s="359"/>
      <c r="AL391" s="360"/>
      <c r="AM391" s="361"/>
      <c r="AN391" s="361"/>
      <c r="AO391" s="362"/>
      <c r="AP391" s="363"/>
      <c r="AQ391" s="363"/>
      <c r="AR391" s="363"/>
      <c r="AS391" s="363"/>
      <c r="AT391" s="363"/>
      <c r="AU391" s="363"/>
      <c r="AV391" s="363"/>
      <c r="AW391" s="363"/>
      <c r="AX391" s="363"/>
      <c r="AY391">
        <f>COUNTA($C$391)</f>
        <v>0</v>
      </c>
    </row>
    <row r="392" spans="1:51" ht="26.25" customHeight="1" x14ac:dyDescent="0.15">
      <c r="A392" s="1066">
        <v>26</v>
      </c>
      <c r="B392" s="106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1067"/>
      <c r="AD392" s="1067"/>
      <c r="AE392" s="1067"/>
      <c r="AF392" s="1067"/>
      <c r="AG392" s="1067"/>
      <c r="AH392" s="358"/>
      <c r="AI392" s="359"/>
      <c r="AJ392" s="359"/>
      <c r="AK392" s="359"/>
      <c r="AL392" s="360"/>
      <c r="AM392" s="361"/>
      <c r="AN392" s="361"/>
      <c r="AO392" s="362"/>
      <c r="AP392" s="363"/>
      <c r="AQ392" s="363"/>
      <c r="AR392" s="363"/>
      <c r="AS392" s="363"/>
      <c r="AT392" s="363"/>
      <c r="AU392" s="363"/>
      <c r="AV392" s="363"/>
      <c r="AW392" s="363"/>
      <c r="AX392" s="363"/>
      <c r="AY392">
        <f>COUNTA($C$392)</f>
        <v>0</v>
      </c>
    </row>
    <row r="393" spans="1:51" ht="26.25" customHeight="1" x14ac:dyDescent="0.15">
      <c r="A393" s="1066">
        <v>27</v>
      </c>
      <c r="B393" s="106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1067"/>
      <c r="AD393" s="1067"/>
      <c r="AE393" s="1067"/>
      <c r="AF393" s="1067"/>
      <c r="AG393" s="1067"/>
      <c r="AH393" s="358"/>
      <c r="AI393" s="359"/>
      <c r="AJ393" s="359"/>
      <c r="AK393" s="359"/>
      <c r="AL393" s="360"/>
      <c r="AM393" s="361"/>
      <c r="AN393" s="361"/>
      <c r="AO393" s="362"/>
      <c r="AP393" s="363"/>
      <c r="AQ393" s="363"/>
      <c r="AR393" s="363"/>
      <c r="AS393" s="363"/>
      <c r="AT393" s="363"/>
      <c r="AU393" s="363"/>
      <c r="AV393" s="363"/>
      <c r="AW393" s="363"/>
      <c r="AX393" s="363"/>
      <c r="AY393">
        <f>COUNTA($C$393)</f>
        <v>0</v>
      </c>
    </row>
    <row r="394" spans="1:51" ht="26.25" customHeight="1" x14ac:dyDescent="0.15">
      <c r="A394" s="1066">
        <v>28</v>
      </c>
      <c r="B394" s="106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1067"/>
      <c r="AD394" s="1067"/>
      <c r="AE394" s="1067"/>
      <c r="AF394" s="1067"/>
      <c r="AG394" s="1067"/>
      <c r="AH394" s="358"/>
      <c r="AI394" s="359"/>
      <c r="AJ394" s="359"/>
      <c r="AK394" s="359"/>
      <c r="AL394" s="360"/>
      <c r="AM394" s="361"/>
      <c r="AN394" s="361"/>
      <c r="AO394" s="362"/>
      <c r="AP394" s="363"/>
      <c r="AQ394" s="363"/>
      <c r="AR394" s="363"/>
      <c r="AS394" s="363"/>
      <c r="AT394" s="363"/>
      <c r="AU394" s="363"/>
      <c r="AV394" s="363"/>
      <c r="AW394" s="363"/>
      <c r="AX394" s="363"/>
      <c r="AY394">
        <f>COUNTA($C$394)</f>
        <v>0</v>
      </c>
    </row>
    <row r="395" spans="1:51" ht="26.25" customHeight="1" x14ac:dyDescent="0.15">
      <c r="A395" s="1066">
        <v>29</v>
      </c>
      <c r="B395" s="106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1067"/>
      <c r="AD395" s="1067"/>
      <c r="AE395" s="1067"/>
      <c r="AF395" s="1067"/>
      <c r="AG395" s="1067"/>
      <c r="AH395" s="358"/>
      <c r="AI395" s="359"/>
      <c r="AJ395" s="359"/>
      <c r="AK395" s="359"/>
      <c r="AL395" s="360"/>
      <c r="AM395" s="361"/>
      <c r="AN395" s="361"/>
      <c r="AO395" s="362"/>
      <c r="AP395" s="363"/>
      <c r="AQ395" s="363"/>
      <c r="AR395" s="363"/>
      <c r="AS395" s="363"/>
      <c r="AT395" s="363"/>
      <c r="AU395" s="363"/>
      <c r="AV395" s="363"/>
      <c r="AW395" s="363"/>
      <c r="AX395" s="363"/>
      <c r="AY395">
        <f>COUNTA($C$395)</f>
        <v>0</v>
      </c>
    </row>
    <row r="396" spans="1:51" ht="26.25" customHeight="1" x14ac:dyDescent="0.15">
      <c r="A396" s="1066">
        <v>30</v>
      </c>
      <c r="B396" s="106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1067"/>
      <c r="AD396" s="1067"/>
      <c r="AE396" s="1067"/>
      <c r="AF396" s="1067"/>
      <c r="AG396" s="1067"/>
      <c r="AH396" s="358"/>
      <c r="AI396" s="359"/>
      <c r="AJ396" s="359"/>
      <c r="AK396" s="359"/>
      <c r="AL396" s="360"/>
      <c r="AM396" s="361"/>
      <c r="AN396" s="361"/>
      <c r="AO396" s="362"/>
      <c r="AP396" s="363"/>
      <c r="AQ396" s="363"/>
      <c r="AR396" s="363"/>
      <c r="AS396" s="363"/>
      <c r="AT396" s="363"/>
      <c r="AU396" s="363"/>
      <c r="AV396" s="363"/>
      <c r="AW396" s="363"/>
      <c r="AX396" s="36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152" t="s">
        <v>297</v>
      </c>
      <c r="K399" s="367"/>
      <c r="L399" s="367"/>
      <c r="M399" s="367"/>
      <c r="N399" s="367"/>
      <c r="O399" s="367"/>
      <c r="P399" s="247" t="s">
        <v>27</v>
      </c>
      <c r="Q399" s="247"/>
      <c r="R399" s="247"/>
      <c r="S399" s="247"/>
      <c r="T399" s="247"/>
      <c r="U399" s="247"/>
      <c r="V399" s="247"/>
      <c r="W399" s="247"/>
      <c r="X399" s="247"/>
      <c r="Y399" s="368" t="s">
        <v>352</v>
      </c>
      <c r="Z399" s="369"/>
      <c r="AA399" s="369"/>
      <c r="AB399" s="369"/>
      <c r="AC399" s="152" t="s">
        <v>337</v>
      </c>
      <c r="AD399" s="152"/>
      <c r="AE399" s="152"/>
      <c r="AF399" s="152"/>
      <c r="AG399" s="152"/>
      <c r="AH399" s="368" t="s">
        <v>258</v>
      </c>
      <c r="AI399" s="366"/>
      <c r="AJ399" s="366"/>
      <c r="AK399" s="366"/>
      <c r="AL399" s="366" t="s">
        <v>21</v>
      </c>
      <c r="AM399" s="366"/>
      <c r="AN399" s="366"/>
      <c r="AO399" s="370"/>
      <c r="AP399" s="371" t="s">
        <v>298</v>
      </c>
      <c r="AQ399" s="371"/>
      <c r="AR399" s="371"/>
      <c r="AS399" s="371"/>
      <c r="AT399" s="371"/>
      <c r="AU399" s="371"/>
      <c r="AV399" s="371"/>
      <c r="AW399" s="371"/>
      <c r="AX399" s="371"/>
      <c r="AY399" s="34">
        <f t="shared" ref="AY399:AY400" si="9">$AY$397</f>
        <v>0</v>
      </c>
    </row>
    <row r="400" spans="1:51" ht="26.25" customHeight="1" x14ac:dyDescent="0.15">
      <c r="A400" s="1066">
        <v>1</v>
      </c>
      <c r="B400" s="106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1067"/>
      <c r="AD400" s="1067"/>
      <c r="AE400" s="1067"/>
      <c r="AF400" s="1067"/>
      <c r="AG400" s="1067"/>
      <c r="AH400" s="358"/>
      <c r="AI400" s="359"/>
      <c r="AJ400" s="359"/>
      <c r="AK400" s="359"/>
      <c r="AL400" s="360"/>
      <c r="AM400" s="361"/>
      <c r="AN400" s="361"/>
      <c r="AO400" s="362"/>
      <c r="AP400" s="363"/>
      <c r="AQ400" s="363"/>
      <c r="AR400" s="363"/>
      <c r="AS400" s="363"/>
      <c r="AT400" s="363"/>
      <c r="AU400" s="363"/>
      <c r="AV400" s="363"/>
      <c r="AW400" s="363"/>
      <c r="AX400" s="363"/>
      <c r="AY400" s="34">
        <f t="shared" si="9"/>
        <v>0</v>
      </c>
    </row>
    <row r="401" spans="1:51" ht="26.25" customHeight="1" x14ac:dyDescent="0.15">
      <c r="A401" s="1066">
        <v>2</v>
      </c>
      <c r="B401" s="106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1067"/>
      <c r="AD401" s="1067"/>
      <c r="AE401" s="1067"/>
      <c r="AF401" s="1067"/>
      <c r="AG401" s="1067"/>
      <c r="AH401" s="358"/>
      <c r="AI401" s="359"/>
      <c r="AJ401" s="359"/>
      <c r="AK401" s="359"/>
      <c r="AL401" s="360"/>
      <c r="AM401" s="361"/>
      <c r="AN401" s="361"/>
      <c r="AO401" s="362"/>
      <c r="AP401" s="363"/>
      <c r="AQ401" s="363"/>
      <c r="AR401" s="363"/>
      <c r="AS401" s="363"/>
      <c r="AT401" s="363"/>
      <c r="AU401" s="363"/>
      <c r="AV401" s="363"/>
      <c r="AW401" s="363"/>
      <c r="AX401" s="363"/>
      <c r="AY401">
        <f>COUNTA($C$401)</f>
        <v>0</v>
      </c>
    </row>
    <row r="402" spans="1:51" ht="26.25" customHeight="1" x14ac:dyDescent="0.15">
      <c r="A402" s="1066">
        <v>3</v>
      </c>
      <c r="B402" s="106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1067"/>
      <c r="AD402" s="1067"/>
      <c r="AE402" s="1067"/>
      <c r="AF402" s="1067"/>
      <c r="AG402" s="1067"/>
      <c r="AH402" s="358"/>
      <c r="AI402" s="359"/>
      <c r="AJ402" s="359"/>
      <c r="AK402" s="359"/>
      <c r="AL402" s="360"/>
      <c r="AM402" s="361"/>
      <c r="AN402" s="361"/>
      <c r="AO402" s="362"/>
      <c r="AP402" s="363"/>
      <c r="AQ402" s="363"/>
      <c r="AR402" s="363"/>
      <c r="AS402" s="363"/>
      <c r="AT402" s="363"/>
      <c r="AU402" s="363"/>
      <c r="AV402" s="363"/>
      <c r="AW402" s="363"/>
      <c r="AX402" s="363"/>
      <c r="AY402">
        <f>COUNTA($C$402)</f>
        <v>0</v>
      </c>
    </row>
    <row r="403" spans="1:51" ht="26.25" customHeight="1" x14ac:dyDescent="0.15">
      <c r="A403" s="1066">
        <v>4</v>
      </c>
      <c r="B403" s="106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1067"/>
      <c r="AD403" s="1067"/>
      <c r="AE403" s="1067"/>
      <c r="AF403" s="1067"/>
      <c r="AG403" s="1067"/>
      <c r="AH403" s="358"/>
      <c r="AI403" s="359"/>
      <c r="AJ403" s="359"/>
      <c r="AK403" s="359"/>
      <c r="AL403" s="360"/>
      <c r="AM403" s="361"/>
      <c r="AN403" s="361"/>
      <c r="AO403" s="362"/>
      <c r="AP403" s="363"/>
      <c r="AQ403" s="363"/>
      <c r="AR403" s="363"/>
      <c r="AS403" s="363"/>
      <c r="AT403" s="363"/>
      <c r="AU403" s="363"/>
      <c r="AV403" s="363"/>
      <c r="AW403" s="363"/>
      <c r="AX403" s="363"/>
      <c r="AY403">
        <f>COUNTA($C$403)</f>
        <v>0</v>
      </c>
    </row>
    <row r="404" spans="1:51" ht="26.25" customHeight="1" x14ac:dyDescent="0.15">
      <c r="A404" s="1066">
        <v>5</v>
      </c>
      <c r="B404" s="106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1067"/>
      <c r="AD404" s="1067"/>
      <c r="AE404" s="1067"/>
      <c r="AF404" s="1067"/>
      <c r="AG404" s="1067"/>
      <c r="AH404" s="358"/>
      <c r="AI404" s="359"/>
      <c r="AJ404" s="359"/>
      <c r="AK404" s="359"/>
      <c r="AL404" s="360"/>
      <c r="AM404" s="361"/>
      <c r="AN404" s="361"/>
      <c r="AO404" s="362"/>
      <c r="AP404" s="363"/>
      <c r="AQ404" s="363"/>
      <c r="AR404" s="363"/>
      <c r="AS404" s="363"/>
      <c r="AT404" s="363"/>
      <c r="AU404" s="363"/>
      <c r="AV404" s="363"/>
      <c r="AW404" s="363"/>
      <c r="AX404" s="363"/>
      <c r="AY404">
        <f>COUNTA($C$404)</f>
        <v>0</v>
      </c>
    </row>
    <row r="405" spans="1:51" ht="26.25" customHeight="1" x14ac:dyDescent="0.15">
      <c r="A405" s="1066">
        <v>6</v>
      </c>
      <c r="B405" s="106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1067"/>
      <c r="AD405" s="1067"/>
      <c r="AE405" s="1067"/>
      <c r="AF405" s="1067"/>
      <c r="AG405" s="1067"/>
      <c r="AH405" s="358"/>
      <c r="AI405" s="359"/>
      <c r="AJ405" s="359"/>
      <c r="AK405" s="359"/>
      <c r="AL405" s="360"/>
      <c r="AM405" s="361"/>
      <c r="AN405" s="361"/>
      <c r="AO405" s="362"/>
      <c r="AP405" s="363"/>
      <c r="AQ405" s="363"/>
      <c r="AR405" s="363"/>
      <c r="AS405" s="363"/>
      <c r="AT405" s="363"/>
      <c r="AU405" s="363"/>
      <c r="AV405" s="363"/>
      <c r="AW405" s="363"/>
      <c r="AX405" s="363"/>
      <c r="AY405">
        <f>COUNTA($C$405)</f>
        <v>0</v>
      </c>
    </row>
    <row r="406" spans="1:51" ht="26.25" customHeight="1" x14ac:dyDescent="0.15">
      <c r="A406" s="1066">
        <v>7</v>
      </c>
      <c r="B406" s="106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1067"/>
      <c r="AD406" s="1067"/>
      <c r="AE406" s="1067"/>
      <c r="AF406" s="1067"/>
      <c r="AG406" s="1067"/>
      <c r="AH406" s="358"/>
      <c r="AI406" s="359"/>
      <c r="AJ406" s="359"/>
      <c r="AK406" s="359"/>
      <c r="AL406" s="360"/>
      <c r="AM406" s="361"/>
      <c r="AN406" s="361"/>
      <c r="AO406" s="362"/>
      <c r="AP406" s="363"/>
      <c r="AQ406" s="363"/>
      <c r="AR406" s="363"/>
      <c r="AS406" s="363"/>
      <c r="AT406" s="363"/>
      <c r="AU406" s="363"/>
      <c r="AV406" s="363"/>
      <c r="AW406" s="363"/>
      <c r="AX406" s="363"/>
      <c r="AY406">
        <f>COUNTA($C$406)</f>
        <v>0</v>
      </c>
    </row>
    <row r="407" spans="1:51" ht="26.25" customHeight="1" x14ac:dyDescent="0.15">
      <c r="A407" s="1066">
        <v>8</v>
      </c>
      <c r="B407" s="106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1067"/>
      <c r="AD407" s="1067"/>
      <c r="AE407" s="1067"/>
      <c r="AF407" s="1067"/>
      <c r="AG407" s="1067"/>
      <c r="AH407" s="358"/>
      <c r="AI407" s="359"/>
      <c r="AJ407" s="359"/>
      <c r="AK407" s="359"/>
      <c r="AL407" s="360"/>
      <c r="AM407" s="361"/>
      <c r="AN407" s="361"/>
      <c r="AO407" s="362"/>
      <c r="AP407" s="363"/>
      <c r="AQ407" s="363"/>
      <c r="AR407" s="363"/>
      <c r="AS407" s="363"/>
      <c r="AT407" s="363"/>
      <c r="AU407" s="363"/>
      <c r="AV407" s="363"/>
      <c r="AW407" s="363"/>
      <c r="AX407" s="363"/>
      <c r="AY407">
        <f>COUNTA($C$407)</f>
        <v>0</v>
      </c>
    </row>
    <row r="408" spans="1:51" ht="26.25" customHeight="1" x14ac:dyDescent="0.15">
      <c r="A408" s="1066">
        <v>9</v>
      </c>
      <c r="B408" s="106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1067"/>
      <c r="AD408" s="1067"/>
      <c r="AE408" s="1067"/>
      <c r="AF408" s="1067"/>
      <c r="AG408" s="1067"/>
      <c r="AH408" s="358"/>
      <c r="AI408" s="359"/>
      <c r="AJ408" s="359"/>
      <c r="AK408" s="359"/>
      <c r="AL408" s="360"/>
      <c r="AM408" s="361"/>
      <c r="AN408" s="361"/>
      <c r="AO408" s="362"/>
      <c r="AP408" s="363"/>
      <c r="AQ408" s="363"/>
      <c r="AR408" s="363"/>
      <c r="AS408" s="363"/>
      <c r="AT408" s="363"/>
      <c r="AU408" s="363"/>
      <c r="AV408" s="363"/>
      <c r="AW408" s="363"/>
      <c r="AX408" s="363"/>
      <c r="AY408">
        <f>COUNTA($C$408)</f>
        <v>0</v>
      </c>
    </row>
    <row r="409" spans="1:51" ht="26.25" customHeight="1" x14ac:dyDescent="0.15">
      <c r="A409" s="1066">
        <v>10</v>
      </c>
      <c r="B409" s="106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1067"/>
      <c r="AD409" s="1067"/>
      <c r="AE409" s="1067"/>
      <c r="AF409" s="1067"/>
      <c r="AG409" s="1067"/>
      <c r="AH409" s="358"/>
      <c r="AI409" s="359"/>
      <c r="AJ409" s="359"/>
      <c r="AK409" s="359"/>
      <c r="AL409" s="360"/>
      <c r="AM409" s="361"/>
      <c r="AN409" s="361"/>
      <c r="AO409" s="362"/>
      <c r="AP409" s="363"/>
      <c r="AQ409" s="363"/>
      <c r="AR409" s="363"/>
      <c r="AS409" s="363"/>
      <c r="AT409" s="363"/>
      <c r="AU409" s="363"/>
      <c r="AV409" s="363"/>
      <c r="AW409" s="363"/>
      <c r="AX409" s="363"/>
      <c r="AY409">
        <f>COUNTA($C$409)</f>
        <v>0</v>
      </c>
    </row>
    <row r="410" spans="1:51" ht="26.25" customHeight="1" x14ac:dyDescent="0.15">
      <c r="A410" s="1066">
        <v>11</v>
      </c>
      <c r="B410" s="106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1067"/>
      <c r="AD410" s="1067"/>
      <c r="AE410" s="1067"/>
      <c r="AF410" s="1067"/>
      <c r="AG410" s="1067"/>
      <c r="AH410" s="358"/>
      <c r="AI410" s="359"/>
      <c r="AJ410" s="359"/>
      <c r="AK410" s="359"/>
      <c r="AL410" s="360"/>
      <c r="AM410" s="361"/>
      <c r="AN410" s="361"/>
      <c r="AO410" s="362"/>
      <c r="AP410" s="363"/>
      <c r="AQ410" s="363"/>
      <c r="AR410" s="363"/>
      <c r="AS410" s="363"/>
      <c r="AT410" s="363"/>
      <c r="AU410" s="363"/>
      <c r="AV410" s="363"/>
      <c r="AW410" s="363"/>
      <c r="AX410" s="363"/>
      <c r="AY410">
        <f>COUNTA($C$410)</f>
        <v>0</v>
      </c>
    </row>
    <row r="411" spans="1:51" ht="26.25" customHeight="1" x14ac:dyDescent="0.15">
      <c r="A411" s="1066">
        <v>12</v>
      </c>
      <c r="B411" s="106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1067"/>
      <c r="AD411" s="1067"/>
      <c r="AE411" s="1067"/>
      <c r="AF411" s="1067"/>
      <c r="AG411" s="1067"/>
      <c r="AH411" s="358"/>
      <c r="AI411" s="359"/>
      <c r="AJ411" s="359"/>
      <c r="AK411" s="359"/>
      <c r="AL411" s="360"/>
      <c r="AM411" s="361"/>
      <c r="AN411" s="361"/>
      <c r="AO411" s="362"/>
      <c r="AP411" s="363"/>
      <c r="AQ411" s="363"/>
      <c r="AR411" s="363"/>
      <c r="AS411" s="363"/>
      <c r="AT411" s="363"/>
      <c r="AU411" s="363"/>
      <c r="AV411" s="363"/>
      <c r="AW411" s="363"/>
      <c r="AX411" s="363"/>
      <c r="AY411">
        <f>COUNTA($C$411)</f>
        <v>0</v>
      </c>
    </row>
    <row r="412" spans="1:51" ht="26.25" customHeight="1" x14ac:dyDescent="0.15">
      <c r="A412" s="1066">
        <v>13</v>
      </c>
      <c r="B412" s="106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1067"/>
      <c r="AD412" s="1067"/>
      <c r="AE412" s="1067"/>
      <c r="AF412" s="1067"/>
      <c r="AG412" s="1067"/>
      <c r="AH412" s="358"/>
      <c r="AI412" s="359"/>
      <c r="AJ412" s="359"/>
      <c r="AK412" s="359"/>
      <c r="AL412" s="360"/>
      <c r="AM412" s="361"/>
      <c r="AN412" s="361"/>
      <c r="AO412" s="362"/>
      <c r="AP412" s="363"/>
      <c r="AQ412" s="363"/>
      <c r="AR412" s="363"/>
      <c r="AS412" s="363"/>
      <c r="AT412" s="363"/>
      <c r="AU412" s="363"/>
      <c r="AV412" s="363"/>
      <c r="AW412" s="363"/>
      <c r="AX412" s="363"/>
      <c r="AY412">
        <f>COUNTA($C$412)</f>
        <v>0</v>
      </c>
    </row>
    <row r="413" spans="1:51" ht="26.25" customHeight="1" x14ac:dyDescent="0.15">
      <c r="A413" s="1066">
        <v>14</v>
      </c>
      <c r="B413" s="106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1067"/>
      <c r="AD413" s="1067"/>
      <c r="AE413" s="1067"/>
      <c r="AF413" s="1067"/>
      <c r="AG413" s="1067"/>
      <c r="AH413" s="358"/>
      <c r="AI413" s="359"/>
      <c r="AJ413" s="359"/>
      <c r="AK413" s="359"/>
      <c r="AL413" s="360"/>
      <c r="AM413" s="361"/>
      <c r="AN413" s="361"/>
      <c r="AO413" s="362"/>
      <c r="AP413" s="363"/>
      <c r="AQ413" s="363"/>
      <c r="AR413" s="363"/>
      <c r="AS413" s="363"/>
      <c r="AT413" s="363"/>
      <c r="AU413" s="363"/>
      <c r="AV413" s="363"/>
      <c r="AW413" s="363"/>
      <c r="AX413" s="363"/>
      <c r="AY413">
        <f>COUNTA($C$413)</f>
        <v>0</v>
      </c>
    </row>
    <row r="414" spans="1:51" ht="26.25" customHeight="1" x14ac:dyDescent="0.15">
      <c r="A414" s="1066">
        <v>15</v>
      </c>
      <c r="B414" s="106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1067"/>
      <c r="AD414" s="1067"/>
      <c r="AE414" s="1067"/>
      <c r="AF414" s="1067"/>
      <c r="AG414" s="1067"/>
      <c r="AH414" s="358"/>
      <c r="AI414" s="359"/>
      <c r="AJ414" s="359"/>
      <c r="AK414" s="359"/>
      <c r="AL414" s="360"/>
      <c r="AM414" s="361"/>
      <c r="AN414" s="361"/>
      <c r="AO414" s="362"/>
      <c r="AP414" s="363"/>
      <c r="AQ414" s="363"/>
      <c r="AR414" s="363"/>
      <c r="AS414" s="363"/>
      <c r="AT414" s="363"/>
      <c r="AU414" s="363"/>
      <c r="AV414" s="363"/>
      <c r="AW414" s="363"/>
      <c r="AX414" s="363"/>
      <c r="AY414">
        <f>COUNTA($C$414)</f>
        <v>0</v>
      </c>
    </row>
    <row r="415" spans="1:51" ht="26.25" customHeight="1" x14ac:dyDescent="0.15">
      <c r="A415" s="1066">
        <v>16</v>
      </c>
      <c r="B415" s="106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1067"/>
      <c r="AD415" s="1067"/>
      <c r="AE415" s="1067"/>
      <c r="AF415" s="1067"/>
      <c r="AG415" s="1067"/>
      <c r="AH415" s="358"/>
      <c r="AI415" s="359"/>
      <c r="AJ415" s="359"/>
      <c r="AK415" s="359"/>
      <c r="AL415" s="360"/>
      <c r="AM415" s="361"/>
      <c r="AN415" s="361"/>
      <c r="AO415" s="362"/>
      <c r="AP415" s="363"/>
      <c r="AQ415" s="363"/>
      <c r="AR415" s="363"/>
      <c r="AS415" s="363"/>
      <c r="AT415" s="363"/>
      <c r="AU415" s="363"/>
      <c r="AV415" s="363"/>
      <c r="AW415" s="363"/>
      <c r="AX415" s="363"/>
      <c r="AY415">
        <f>COUNTA($C$415)</f>
        <v>0</v>
      </c>
    </row>
    <row r="416" spans="1:51" ht="26.25" customHeight="1" x14ac:dyDescent="0.15">
      <c r="A416" s="1066">
        <v>17</v>
      </c>
      <c r="B416" s="106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1067"/>
      <c r="AD416" s="1067"/>
      <c r="AE416" s="1067"/>
      <c r="AF416" s="1067"/>
      <c r="AG416" s="1067"/>
      <c r="AH416" s="358"/>
      <c r="AI416" s="359"/>
      <c r="AJ416" s="359"/>
      <c r="AK416" s="359"/>
      <c r="AL416" s="360"/>
      <c r="AM416" s="361"/>
      <c r="AN416" s="361"/>
      <c r="AO416" s="362"/>
      <c r="AP416" s="363"/>
      <c r="AQ416" s="363"/>
      <c r="AR416" s="363"/>
      <c r="AS416" s="363"/>
      <c r="AT416" s="363"/>
      <c r="AU416" s="363"/>
      <c r="AV416" s="363"/>
      <c r="AW416" s="363"/>
      <c r="AX416" s="363"/>
      <c r="AY416">
        <f>COUNTA($C$416)</f>
        <v>0</v>
      </c>
    </row>
    <row r="417" spans="1:51" ht="26.25" customHeight="1" x14ac:dyDescent="0.15">
      <c r="A417" s="1066">
        <v>18</v>
      </c>
      <c r="B417" s="106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1067"/>
      <c r="AD417" s="1067"/>
      <c r="AE417" s="1067"/>
      <c r="AF417" s="1067"/>
      <c r="AG417" s="1067"/>
      <c r="AH417" s="358"/>
      <c r="AI417" s="359"/>
      <c r="AJ417" s="359"/>
      <c r="AK417" s="359"/>
      <c r="AL417" s="360"/>
      <c r="AM417" s="361"/>
      <c r="AN417" s="361"/>
      <c r="AO417" s="362"/>
      <c r="AP417" s="363"/>
      <c r="AQ417" s="363"/>
      <c r="AR417" s="363"/>
      <c r="AS417" s="363"/>
      <c r="AT417" s="363"/>
      <c r="AU417" s="363"/>
      <c r="AV417" s="363"/>
      <c r="AW417" s="363"/>
      <c r="AX417" s="363"/>
      <c r="AY417">
        <f>COUNTA($C$417)</f>
        <v>0</v>
      </c>
    </row>
    <row r="418" spans="1:51" ht="26.25" customHeight="1" x14ac:dyDescent="0.15">
      <c r="A418" s="1066">
        <v>19</v>
      </c>
      <c r="B418" s="106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1067"/>
      <c r="AD418" s="1067"/>
      <c r="AE418" s="1067"/>
      <c r="AF418" s="1067"/>
      <c r="AG418" s="1067"/>
      <c r="AH418" s="358"/>
      <c r="AI418" s="359"/>
      <c r="AJ418" s="359"/>
      <c r="AK418" s="359"/>
      <c r="AL418" s="360"/>
      <c r="AM418" s="361"/>
      <c r="AN418" s="361"/>
      <c r="AO418" s="362"/>
      <c r="AP418" s="363"/>
      <c r="AQ418" s="363"/>
      <c r="AR418" s="363"/>
      <c r="AS418" s="363"/>
      <c r="AT418" s="363"/>
      <c r="AU418" s="363"/>
      <c r="AV418" s="363"/>
      <c r="AW418" s="363"/>
      <c r="AX418" s="363"/>
      <c r="AY418">
        <f>COUNTA($C$418)</f>
        <v>0</v>
      </c>
    </row>
    <row r="419" spans="1:51" ht="26.25" customHeight="1" x14ac:dyDescent="0.15">
      <c r="A419" s="1066">
        <v>20</v>
      </c>
      <c r="B419" s="106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1067"/>
      <c r="AD419" s="1067"/>
      <c r="AE419" s="1067"/>
      <c r="AF419" s="1067"/>
      <c r="AG419" s="1067"/>
      <c r="AH419" s="358"/>
      <c r="AI419" s="359"/>
      <c r="AJ419" s="359"/>
      <c r="AK419" s="359"/>
      <c r="AL419" s="360"/>
      <c r="AM419" s="361"/>
      <c r="AN419" s="361"/>
      <c r="AO419" s="362"/>
      <c r="AP419" s="363"/>
      <c r="AQ419" s="363"/>
      <c r="AR419" s="363"/>
      <c r="AS419" s="363"/>
      <c r="AT419" s="363"/>
      <c r="AU419" s="363"/>
      <c r="AV419" s="363"/>
      <c r="AW419" s="363"/>
      <c r="AX419" s="363"/>
      <c r="AY419">
        <f>COUNTA($C$419)</f>
        <v>0</v>
      </c>
    </row>
    <row r="420" spans="1:51" ht="26.25" customHeight="1" x14ac:dyDescent="0.15">
      <c r="A420" s="1066">
        <v>21</v>
      </c>
      <c r="B420" s="106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1067"/>
      <c r="AD420" s="1067"/>
      <c r="AE420" s="1067"/>
      <c r="AF420" s="1067"/>
      <c r="AG420" s="1067"/>
      <c r="AH420" s="358"/>
      <c r="AI420" s="359"/>
      <c r="AJ420" s="359"/>
      <c r="AK420" s="359"/>
      <c r="AL420" s="360"/>
      <c r="AM420" s="361"/>
      <c r="AN420" s="361"/>
      <c r="AO420" s="362"/>
      <c r="AP420" s="363"/>
      <c r="AQ420" s="363"/>
      <c r="AR420" s="363"/>
      <c r="AS420" s="363"/>
      <c r="AT420" s="363"/>
      <c r="AU420" s="363"/>
      <c r="AV420" s="363"/>
      <c r="AW420" s="363"/>
      <c r="AX420" s="363"/>
      <c r="AY420">
        <f>COUNTA($C$420)</f>
        <v>0</v>
      </c>
    </row>
    <row r="421" spans="1:51" ht="26.25" customHeight="1" x14ac:dyDescent="0.15">
      <c r="A421" s="1066">
        <v>22</v>
      </c>
      <c r="B421" s="106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1067"/>
      <c r="AD421" s="1067"/>
      <c r="AE421" s="1067"/>
      <c r="AF421" s="1067"/>
      <c r="AG421" s="1067"/>
      <c r="AH421" s="358"/>
      <c r="AI421" s="359"/>
      <c r="AJ421" s="359"/>
      <c r="AK421" s="359"/>
      <c r="AL421" s="360"/>
      <c r="AM421" s="361"/>
      <c r="AN421" s="361"/>
      <c r="AO421" s="362"/>
      <c r="AP421" s="363"/>
      <c r="AQ421" s="363"/>
      <c r="AR421" s="363"/>
      <c r="AS421" s="363"/>
      <c r="AT421" s="363"/>
      <c r="AU421" s="363"/>
      <c r="AV421" s="363"/>
      <c r="AW421" s="363"/>
      <c r="AX421" s="363"/>
      <c r="AY421">
        <f>COUNTA($C$421)</f>
        <v>0</v>
      </c>
    </row>
    <row r="422" spans="1:51" ht="26.25" customHeight="1" x14ac:dyDescent="0.15">
      <c r="A422" s="1066">
        <v>23</v>
      </c>
      <c r="B422" s="106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1067"/>
      <c r="AD422" s="1067"/>
      <c r="AE422" s="1067"/>
      <c r="AF422" s="1067"/>
      <c r="AG422" s="1067"/>
      <c r="AH422" s="358"/>
      <c r="AI422" s="359"/>
      <c r="AJ422" s="359"/>
      <c r="AK422" s="359"/>
      <c r="AL422" s="360"/>
      <c r="AM422" s="361"/>
      <c r="AN422" s="361"/>
      <c r="AO422" s="362"/>
      <c r="AP422" s="363"/>
      <c r="AQ422" s="363"/>
      <c r="AR422" s="363"/>
      <c r="AS422" s="363"/>
      <c r="AT422" s="363"/>
      <c r="AU422" s="363"/>
      <c r="AV422" s="363"/>
      <c r="AW422" s="363"/>
      <c r="AX422" s="363"/>
      <c r="AY422">
        <f>COUNTA($C$422)</f>
        <v>0</v>
      </c>
    </row>
    <row r="423" spans="1:51" ht="26.25" customHeight="1" x14ac:dyDescent="0.15">
      <c r="A423" s="1066">
        <v>24</v>
      </c>
      <c r="B423" s="106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1067"/>
      <c r="AD423" s="1067"/>
      <c r="AE423" s="1067"/>
      <c r="AF423" s="1067"/>
      <c r="AG423" s="1067"/>
      <c r="AH423" s="358"/>
      <c r="AI423" s="359"/>
      <c r="AJ423" s="359"/>
      <c r="AK423" s="359"/>
      <c r="AL423" s="360"/>
      <c r="AM423" s="361"/>
      <c r="AN423" s="361"/>
      <c r="AO423" s="362"/>
      <c r="AP423" s="363"/>
      <c r="AQ423" s="363"/>
      <c r="AR423" s="363"/>
      <c r="AS423" s="363"/>
      <c r="AT423" s="363"/>
      <c r="AU423" s="363"/>
      <c r="AV423" s="363"/>
      <c r="AW423" s="363"/>
      <c r="AX423" s="363"/>
      <c r="AY423">
        <f>COUNTA($C$423)</f>
        <v>0</v>
      </c>
    </row>
    <row r="424" spans="1:51" ht="26.25" customHeight="1" x14ac:dyDescent="0.15">
      <c r="A424" s="1066">
        <v>25</v>
      </c>
      <c r="B424" s="106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1067"/>
      <c r="AD424" s="1067"/>
      <c r="AE424" s="1067"/>
      <c r="AF424" s="1067"/>
      <c r="AG424" s="1067"/>
      <c r="AH424" s="358"/>
      <c r="AI424" s="359"/>
      <c r="AJ424" s="359"/>
      <c r="AK424" s="359"/>
      <c r="AL424" s="360"/>
      <c r="AM424" s="361"/>
      <c r="AN424" s="361"/>
      <c r="AO424" s="362"/>
      <c r="AP424" s="363"/>
      <c r="AQ424" s="363"/>
      <c r="AR424" s="363"/>
      <c r="AS424" s="363"/>
      <c r="AT424" s="363"/>
      <c r="AU424" s="363"/>
      <c r="AV424" s="363"/>
      <c r="AW424" s="363"/>
      <c r="AX424" s="363"/>
      <c r="AY424">
        <f>COUNTA($C$424)</f>
        <v>0</v>
      </c>
    </row>
    <row r="425" spans="1:51" ht="26.25" customHeight="1" x14ac:dyDescent="0.15">
      <c r="A425" s="1066">
        <v>26</v>
      </c>
      <c r="B425" s="106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1067"/>
      <c r="AD425" s="1067"/>
      <c r="AE425" s="1067"/>
      <c r="AF425" s="1067"/>
      <c r="AG425" s="1067"/>
      <c r="AH425" s="358"/>
      <c r="AI425" s="359"/>
      <c r="AJ425" s="359"/>
      <c r="AK425" s="359"/>
      <c r="AL425" s="360"/>
      <c r="AM425" s="361"/>
      <c r="AN425" s="361"/>
      <c r="AO425" s="362"/>
      <c r="AP425" s="363"/>
      <c r="AQ425" s="363"/>
      <c r="AR425" s="363"/>
      <c r="AS425" s="363"/>
      <c r="AT425" s="363"/>
      <c r="AU425" s="363"/>
      <c r="AV425" s="363"/>
      <c r="AW425" s="363"/>
      <c r="AX425" s="363"/>
      <c r="AY425">
        <f>COUNTA($C$425)</f>
        <v>0</v>
      </c>
    </row>
    <row r="426" spans="1:51" ht="26.25" customHeight="1" x14ac:dyDescent="0.15">
      <c r="A426" s="1066">
        <v>27</v>
      </c>
      <c r="B426" s="106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1067"/>
      <c r="AD426" s="1067"/>
      <c r="AE426" s="1067"/>
      <c r="AF426" s="1067"/>
      <c r="AG426" s="1067"/>
      <c r="AH426" s="358"/>
      <c r="AI426" s="359"/>
      <c r="AJ426" s="359"/>
      <c r="AK426" s="359"/>
      <c r="AL426" s="360"/>
      <c r="AM426" s="361"/>
      <c r="AN426" s="361"/>
      <c r="AO426" s="362"/>
      <c r="AP426" s="363"/>
      <c r="AQ426" s="363"/>
      <c r="AR426" s="363"/>
      <c r="AS426" s="363"/>
      <c r="AT426" s="363"/>
      <c r="AU426" s="363"/>
      <c r="AV426" s="363"/>
      <c r="AW426" s="363"/>
      <c r="AX426" s="363"/>
      <c r="AY426">
        <f>COUNTA($C$426)</f>
        <v>0</v>
      </c>
    </row>
    <row r="427" spans="1:51" ht="26.25" customHeight="1" x14ac:dyDescent="0.15">
      <c r="A427" s="1066">
        <v>28</v>
      </c>
      <c r="B427" s="106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1067"/>
      <c r="AD427" s="1067"/>
      <c r="AE427" s="1067"/>
      <c r="AF427" s="1067"/>
      <c r="AG427" s="1067"/>
      <c r="AH427" s="358"/>
      <c r="AI427" s="359"/>
      <c r="AJ427" s="359"/>
      <c r="AK427" s="359"/>
      <c r="AL427" s="360"/>
      <c r="AM427" s="361"/>
      <c r="AN427" s="361"/>
      <c r="AO427" s="362"/>
      <c r="AP427" s="363"/>
      <c r="AQ427" s="363"/>
      <c r="AR427" s="363"/>
      <c r="AS427" s="363"/>
      <c r="AT427" s="363"/>
      <c r="AU427" s="363"/>
      <c r="AV427" s="363"/>
      <c r="AW427" s="363"/>
      <c r="AX427" s="363"/>
      <c r="AY427">
        <f>COUNTA($C$427)</f>
        <v>0</v>
      </c>
    </row>
    <row r="428" spans="1:51" ht="26.25" customHeight="1" x14ac:dyDescent="0.15">
      <c r="A428" s="1066">
        <v>29</v>
      </c>
      <c r="B428" s="106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1067"/>
      <c r="AD428" s="1067"/>
      <c r="AE428" s="1067"/>
      <c r="AF428" s="1067"/>
      <c r="AG428" s="1067"/>
      <c r="AH428" s="358"/>
      <c r="AI428" s="359"/>
      <c r="AJ428" s="359"/>
      <c r="AK428" s="359"/>
      <c r="AL428" s="360"/>
      <c r="AM428" s="361"/>
      <c r="AN428" s="361"/>
      <c r="AO428" s="362"/>
      <c r="AP428" s="363"/>
      <c r="AQ428" s="363"/>
      <c r="AR428" s="363"/>
      <c r="AS428" s="363"/>
      <c r="AT428" s="363"/>
      <c r="AU428" s="363"/>
      <c r="AV428" s="363"/>
      <c r="AW428" s="363"/>
      <c r="AX428" s="363"/>
      <c r="AY428">
        <f>COUNTA($C$428)</f>
        <v>0</v>
      </c>
    </row>
    <row r="429" spans="1:51" ht="26.25" customHeight="1" x14ac:dyDescent="0.15">
      <c r="A429" s="1066">
        <v>30</v>
      </c>
      <c r="B429" s="106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1067"/>
      <c r="AD429" s="1067"/>
      <c r="AE429" s="1067"/>
      <c r="AF429" s="1067"/>
      <c r="AG429" s="1067"/>
      <c r="AH429" s="358"/>
      <c r="AI429" s="359"/>
      <c r="AJ429" s="359"/>
      <c r="AK429" s="359"/>
      <c r="AL429" s="360"/>
      <c r="AM429" s="361"/>
      <c r="AN429" s="361"/>
      <c r="AO429" s="362"/>
      <c r="AP429" s="363"/>
      <c r="AQ429" s="363"/>
      <c r="AR429" s="363"/>
      <c r="AS429" s="363"/>
      <c r="AT429" s="363"/>
      <c r="AU429" s="363"/>
      <c r="AV429" s="363"/>
      <c r="AW429" s="363"/>
      <c r="AX429" s="36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152" t="s">
        <v>297</v>
      </c>
      <c r="K432" s="367"/>
      <c r="L432" s="367"/>
      <c r="M432" s="367"/>
      <c r="N432" s="367"/>
      <c r="O432" s="367"/>
      <c r="P432" s="247" t="s">
        <v>27</v>
      </c>
      <c r="Q432" s="247"/>
      <c r="R432" s="247"/>
      <c r="S432" s="247"/>
      <c r="T432" s="247"/>
      <c r="U432" s="247"/>
      <c r="V432" s="247"/>
      <c r="W432" s="247"/>
      <c r="X432" s="247"/>
      <c r="Y432" s="368" t="s">
        <v>352</v>
      </c>
      <c r="Z432" s="369"/>
      <c r="AA432" s="369"/>
      <c r="AB432" s="369"/>
      <c r="AC432" s="152" t="s">
        <v>337</v>
      </c>
      <c r="AD432" s="152"/>
      <c r="AE432" s="152"/>
      <c r="AF432" s="152"/>
      <c r="AG432" s="152"/>
      <c r="AH432" s="368" t="s">
        <v>258</v>
      </c>
      <c r="AI432" s="366"/>
      <c r="AJ432" s="366"/>
      <c r="AK432" s="366"/>
      <c r="AL432" s="366" t="s">
        <v>21</v>
      </c>
      <c r="AM432" s="366"/>
      <c r="AN432" s="366"/>
      <c r="AO432" s="370"/>
      <c r="AP432" s="371" t="s">
        <v>298</v>
      </c>
      <c r="AQ432" s="371"/>
      <c r="AR432" s="371"/>
      <c r="AS432" s="371"/>
      <c r="AT432" s="371"/>
      <c r="AU432" s="371"/>
      <c r="AV432" s="371"/>
      <c r="AW432" s="371"/>
      <c r="AX432" s="371"/>
      <c r="AY432" s="34">
        <f t="shared" ref="AY432:AY433" si="10">$AY$430</f>
        <v>0</v>
      </c>
    </row>
    <row r="433" spans="1:51" ht="26.25" customHeight="1" x14ac:dyDescent="0.15">
      <c r="A433" s="1066">
        <v>1</v>
      </c>
      <c r="B433" s="106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1067"/>
      <c r="AD433" s="1067"/>
      <c r="AE433" s="1067"/>
      <c r="AF433" s="1067"/>
      <c r="AG433" s="1067"/>
      <c r="AH433" s="358"/>
      <c r="AI433" s="359"/>
      <c r="AJ433" s="359"/>
      <c r="AK433" s="359"/>
      <c r="AL433" s="360"/>
      <c r="AM433" s="361"/>
      <c r="AN433" s="361"/>
      <c r="AO433" s="362"/>
      <c r="AP433" s="363"/>
      <c r="AQ433" s="363"/>
      <c r="AR433" s="363"/>
      <c r="AS433" s="363"/>
      <c r="AT433" s="363"/>
      <c r="AU433" s="363"/>
      <c r="AV433" s="363"/>
      <c r="AW433" s="363"/>
      <c r="AX433" s="363"/>
      <c r="AY433" s="34">
        <f t="shared" si="10"/>
        <v>0</v>
      </c>
    </row>
    <row r="434" spans="1:51" ht="26.25" customHeight="1" x14ac:dyDescent="0.15">
      <c r="A434" s="1066">
        <v>2</v>
      </c>
      <c r="B434" s="106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1067"/>
      <c r="AD434" s="1067"/>
      <c r="AE434" s="1067"/>
      <c r="AF434" s="1067"/>
      <c r="AG434" s="1067"/>
      <c r="AH434" s="358"/>
      <c r="AI434" s="359"/>
      <c r="AJ434" s="359"/>
      <c r="AK434" s="359"/>
      <c r="AL434" s="360"/>
      <c r="AM434" s="361"/>
      <c r="AN434" s="361"/>
      <c r="AO434" s="362"/>
      <c r="AP434" s="363"/>
      <c r="AQ434" s="363"/>
      <c r="AR434" s="363"/>
      <c r="AS434" s="363"/>
      <c r="AT434" s="363"/>
      <c r="AU434" s="363"/>
      <c r="AV434" s="363"/>
      <c r="AW434" s="363"/>
      <c r="AX434" s="363"/>
      <c r="AY434">
        <f>COUNTA($C$434)</f>
        <v>0</v>
      </c>
    </row>
    <row r="435" spans="1:51" ht="26.25" customHeight="1" x14ac:dyDescent="0.15">
      <c r="A435" s="1066">
        <v>3</v>
      </c>
      <c r="B435" s="106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1067"/>
      <c r="AD435" s="1067"/>
      <c r="AE435" s="1067"/>
      <c r="AF435" s="1067"/>
      <c r="AG435" s="1067"/>
      <c r="AH435" s="358"/>
      <c r="AI435" s="359"/>
      <c r="AJ435" s="359"/>
      <c r="AK435" s="359"/>
      <c r="AL435" s="360"/>
      <c r="AM435" s="361"/>
      <c r="AN435" s="361"/>
      <c r="AO435" s="362"/>
      <c r="AP435" s="363"/>
      <c r="AQ435" s="363"/>
      <c r="AR435" s="363"/>
      <c r="AS435" s="363"/>
      <c r="AT435" s="363"/>
      <c r="AU435" s="363"/>
      <c r="AV435" s="363"/>
      <c r="AW435" s="363"/>
      <c r="AX435" s="363"/>
      <c r="AY435">
        <f>COUNTA($C$435)</f>
        <v>0</v>
      </c>
    </row>
    <row r="436" spans="1:51" ht="26.25" customHeight="1" x14ac:dyDescent="0.15">
      <c r="A436" s="1066">
        <v>4</v>
      </c>
      <c r="B436" s="106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1067"/>
      <c r="AD436" s="1067"/>
      <c r="AE436" s="1067"/>
      <c r="AF436" s="1067"/>
      <c r="AG436" s="1067"/>
      <c r="AH436" s="358"/>
      <c r="AI436" s="359"/>
      <c r="AJ436" s="359"/>
      <c r="AK436" s="359"/>
      <c r="AL436" s="360"/>
      <c r="AM436" s="361"/>
      <c r="AN436" s="361"/>
      <c r="AO436" s="362"/>
      <c r="AP436" s="363"/>
      <c r="AQ436" s="363"/>
      <c r="AR436" s="363"/>
      <c r="AS436" s="363"/>
      <c r="AT436" s="363"/>
      <c r="AU436" s="363"/>
      <c r="AV436" s="363"/>
      <c r="AW436" s="363"/>
      <c r="AX436" s="363"/>
      <c r="AY436">
        <f>COUNTA($C$436)</f>
        <v>0</v>
      </c>
    </row>
    <row r="437" spans="1:51" ht="26.25" customHeight="1" x14ac:dyDescent="0.15">
      <c r="A437" s="1066">
        <v>5</v>
      </c>
      <c r="B437" s="106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1067"/>
      <c r="AD437" s="1067"/>
      <c r="AE437" s="1067"/>
      <c r="AF437" s="1067"/>
      <c r="AG437" s="1067"/>
      <c r="AH437" s="358"/>
      <c r="AI437" s="359"/>
      <c r="AJ437" s="359"/>
      <c r="AK437" s="359"/>
      <c r="AL437" s="360"/>
      <c r="AM437" s="361"/>
      <c r="AN437" s="361"/>
      <c r="AO437" s="362"/>
      <c r="AP437" s="363"/>
      <c r="AQ437" s="363"/>
      <c r="AR437" s="363"/>
      <c r="AS437" s="363"/>
      <c r="AT437" s="363"/>
      <c r="AU437" s="363"/>
      <c r="AV437" s="363"/>
      <c r="AW437" s="363"/>
      <c r="AX437" s="363"/>
      <c r="AY437">
        <f>COUNTA($C$437)</f>
        <v>0</v>
      </c>
    </row>
    <row r="438" spans="1:51" ht="26.25" customHeight="1" x14ac:dyDescent="0.15">
      <c r="A438" s="1066">
        <v>6</v>
      </c>
      <c r="B438" s="106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1067"/>
      <c r="AD438" s="1067"/>
      <c r="AE438" s="1067"/>
      <c r="AF438" s="1067"/>
      <c r="AG438" s="1067"/>
      <c r="AH438" s="358"/>
      <c r="AI438" s="359"/>
      <c r="AJ438" s="359"/>
      <c r="AK438" s="359"/>
      <c r="AL438" s="360"/>
      <c r="AM438" s="361"/>
      <c r="AN438" s="361"/>
      <c r="AO438" s="362"/>
      <c r="AP438" s="363"/>
      <c r="AQ438" s="363"/>
      <c r="AR438" s="363"/>
      <c r="AS438" s="363"/>
      <c r="AT438" s="363"/>
      <c r="AU438" s="363"/>
      <c r="AV438" s="363"/>
      <c r="AW438" s="363"/>
      <c r="AX438" s="363"/>
      <c r="AY438">
        <f>COUNTA($C$438)</f>
        <v>0</v>
      </c>
    </row>
    <row r="439" spans="1:51" ht="26.25" customHeight="1" x14ac:dyDescent="0.15">
      <c r="A439" s="1066">
        <v>7</v>
      </c>
      <c r="B439" s="106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1067"/>
      <c r="AD439" s="1067"/>
      <c r="AE439" s="1067"/>
      <c r="AF439" s="1067"/>
      <c r="AG439" s="1067"/>
      <c r="AH439" s="358"/>
      <c r="AI439" s="359"/>
      <c r="AJ439" s="359"/>
      <c r="AK439" s="359"/>
      <c r="AL439" s="360"/>
      <c r="AM439" s="361"/>
      <c r="AN439" s="361"/>
      <c r="AO439" s="362"/>
      <c r="AP439" s="363"/>
      <c r="AQ439" s="363"/>
      <c r="AR439" s="363"/>
      <c r="AS439" s="363"/>
      <c r="AT439" s="363"/>
      <c r="AU439" s="363"/>
      <c r="AV439" s="363"/>
      <c r="AW439" s="363"/>
      <c r="AX439" s="363"/>
      <c r="AY439">
        <f>COUNTA($C$439)</f>
        <v>0</v>
      </c>
    </row>
    <row r="440" spans="1:51" ht="26.25" customHeight="1" x14ac:dyDescent="0.15">
      <c r="A440" s="1066">
        <v>8</v>
      </c>
      <c r="B440" s="106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1067"/>
      <c r="AD440" s="1067"/>
      <c r="AE440" s="1067"/>
      <c r="AF440" s="1067"/>
      <c r="AG440" s="1067"/>
      <c r="AH440" s="358"/>
      <c r="AI440" s="359"/>
      <c r="AJ440" s="359"/>
      <c r="AK440" s="359"/>
      <c r="AL440" s="360"/>
      <c r="AM440" s="361"/>
      <c r="AN440" s="361"/>
      <c r="AO440" s="362"/>
      <c r="AP440" s="363"/>
      <c r="AQ440" s="363"/>
      <c r="AR440" s="363"/>
      <c r="AS440" s="363"/>
      <c r="AT440" s="363"/>
      <c r="AU440" s="363"/>
      <c r="AV440" s="363"/>
      <c r="AW440" s="363"/>
      <c r="AX440" s="363"/>
      <c r="AY440">
        <f>COUNTA($C$440)</f>
        <v>0</v>
      </c>
    </row>
    <row r="441" spans="1:51" ht="26.25" customHeight="1" x14ac:dyDescent="0.15">
      <c r="A441" s="1066">
        <v>9</v>
      </c>
      <c r="B441" s="106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1067"/>
      <c r="AD441" s="1067"/>
      <c r="AE441" s="1067"/>
      <c r="AF441" s="1067"/>
      <c r="AG441" s="1067"/>
      <c r="AH441" s="358"/>
      <c r="AI441" s="359"/>
      <c r="AJ441" s="359"/>
      <c r="AK441" s="359"/>
      <c r="AL441" s="360"/>
      <c r="AM441" s="361"/>
      <c r="AN441" s="361"/>
      <c r="AO441" s="362"/>
      <c r="AP441" s="363"/>
      <c r="AQ441" s="363"/>
      <c r="AR441" s="363"/>
      <c r="AS441" s="363"/>
      <c r="AT441" s="363"/>
      <c r="AU441" s="363"/>
      <c r="AV441" s="363"/>
      <c r="AW441" s="363"/>
      <c r="AX441" s="363"/>
      <c r="AY441">
        <f>COUNTA($C$441)</f>
        <v>0</v>
      </c>
    </row>
    <row r="442" spans="1:51" ht="26.25" customHeight="1" x14ac:dyDescent="0.15">
      <c r="A442" s="1066">
        <v>10</v>
      </c>
      <c r="B442" s="106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1067"/>
      <c r="AD442" s="1067"/>
      <c r="AE442" s="1067"/>
      <c r="AF442" s="1067"/>
      <c r="AG442" s="1067"/>
      <c r="AH442" s="358"/>
      <c r="AI442" s="359"/>
      <c r="AJ442" s="359"/>
      <c r="AK442" s="359"/>
      <c r="AL442" s="360"/>
      <c r="AM442" s="361"/>
      <c r="AN442" s="361"/>
      <c r="AO442" s="362"/>
      <c r="AP442" s="363"/>
      <c r="AQ442" s="363"/>
      <c r="AR442" s="363"/>
      <c r="AS442" s="363"/>
      <c r="AT442" s="363"/>
      <c r="AU442" s="363"/>
      <c r="AV442" s="363"/>
      <c r="AW442" s="363"/>
      <c r="AX442" s="363"/>
      <c r="AY442">
        <f>COUNTA($C$442)</f>
        <v>0</v>
      </c>
    </row>
    <row r="443" spans="1:51" ht="26.25" customHeight="1" x14ac:dyDescent="0.15">
      <c r="A443" s="1066">
        <v>11</v>
      </c>
      <c r="B443" s="106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1067"/>
      <c r="AD443" s="1067"/>
      <c r="AE443" s="1067"/>
      <c r="AF443" s="1067"/>
      <c r="AG443" s="1067"/>
      <c r="AH443" s="358"/>
      <c r="AI443" s="359"/>
      <c r="AJ443" s="359"/>
      <c r="AK443" s="359"/>
      <c r="AL443" s="360"/>
      <c r="AM443" s="361"/>
      <c r="AN443" s="361"/>
      <c r="AO443" s="362"/>
      <c r="AP443" s="363"/>
      <c r="AQ443" s="363"/>
      <c r="AR443" s="363"/>
      <c r="AS443" s="363"/>
      <c r="AT443" s="363"/>
      <c r="AU443" s="363"/>
      <c r="AV443" s="363"/>
      <c r="AW443" s="363"/>
      <c r="AX443" s="363"/>
      <c r="AY443">
        <f>COUNTA($C$443)</f>
        <v>0</v>
      </c>
    </row>
    <row r="444" spans="1:51" ht="26.25" customHeight="1" x14ac:dyDescent="0.15">
      <c r="A444" s="1066">
        <v>12</v>
      </c>
      <c r="B444" s="106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1067"/>
      <c r="AD444" s="1067"/>
      <c r="AE444" s="1067"/>
      <c r="AF444" s="1067"/>
      <c r="AG444" s="1067"/>
      <c r="AH444" s="358"/>
      <c r="AI444" s="359"/>
      <c r="AJ444" s="359"/>
      <c r="AK444" s="359"/>
      <c r="AL444" s="360"/>
      <c r="AM444" s="361"/>
      <c r="AN444" s="361"/>
      <c r="AO444" s="362"/>
      <c r="AP444" s="363"/>
      <c r="AQ444" s="363"/>
      <c r="AR444" s="363"/>
      <c r="AS444" s="363"/>
      <c r="AT444" s="363"/>
      <c r="AU444" s="363"/>
      <c r="AV444" s="363"/>
      <c r="AW444" s="363"/>
      <c r="AX444" s="363"/>
      <c r="AY444">
        <f>COUNTA($C$444)</f>
        <v>0</v>
      </c>
    </row>
    <row r="445" spans="1:51" ht="26.25" customHeight="1" x14ac:dyDescent="0.15">
      <c r="A445" s="1066">
        <v>13</v>
      </c>
      <c r="B445" s="106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1067"/>
      <c r="AD445" s="1067"/>
      <c r="AE445" s="1067"/>
      <c r="AF445" s="1067"/>
      <c r="AG445" s="1067"/>
      <c r="AH445" s="358"/>
      <c r="AI445" s="359"/>
      <c r="AJ445" s="359"/>
      <c r="AK445" s="359"/>
      <c r="AL445" s="360"/>
      <c r="AM445" s="361"/>
      <c r="AN445" s="361"/>
      <c r="AO445" s="362"/>
      <c r="AP445" s="363"/>
      <c r="AQ445" s="363"/>
      <c r="AR445" s="363"/>
      <c r="AS445" s="363"/>
      <c r="AT445" s="363"/>
      <c r="AU445" s="363"/>
      <c r="AV445" s="363"/>
      <c r="AW445" s="363"/>
      <c r="AX445" s="363"/>
      <c r="AY445">
        <f>COUNTA($C$445)</f>
        <v>0</v>
      </c>
    </row>
    <row r="446" spans="1:51" ht="26.25" customHeight="1" x14ac:dyDescent="0.15">
      <c r="A446" s="1066">
        <v>14</v>
      </c>
      <c r="B446" s="106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1067"/>
      <c r="AD446" s="1067"/>
      <c r="AE446" s="1067"/>
      <c r="AF446" s="1067"/>
      <c r="AG446" s="1067"/>
      <c r="AH446" s="358"/>
      <c r="AI446" s="359"/>
      <c r="AJ446" s="359"/>
      <c r="AK446" s="359"/>
      <c r="AL446" s="360"/>
      <c r="AM446" s="361"/>
      <c r="AN446" s="361"/>
      <c r="AO446" s="362"/>
      <c r="AP446" s="363"/>
      <c r="AQ446" s="363"/>
      <c r="AR446" s="363"/>
      <c r="AS446" s="363"/>
      <c r="AT446" s="363"/>
      <c r="AU446" s="363"/>
      <c r="AV446" s="363"/>
      <c r="AW446" s="363"/>
      <c r="AX446" s="363"/>
      <c r="AY446">
        <f>COUNTA($C$446)</f>
        <v>0</v>
      </c>
    </row>
    <row r="447" spans="1:51" ht="26.25" customHeight="1" x14ac:dyDescent="0.15">
      <c r="A447" s="1066">
        <v>15</v>
      </c>
      <c r="B447" s="106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1067"/>
      <c r="AD447" s="1067"/>
      <c r="AE447" s="1067"/>
      <c r="AF447" s="1067"/>
      <c r="AG447" s="1067"/>
      <c r="AH447" s="358"/>
      <c r="AI447" s="359"/>
      <c r="AJ447" s="359"/>
      <c r="AK447" s="359"/>
      <c r="AL447" s="360"/>
      <c r="AM447" s="361"/>
      <c r="AN447" s="361"/>
      <c r="AO447" s="362"/>
      <c r="AP447" s="363"/>
      <c r="AQ447" s="363"/>
      <c r="AR447" s="363"/>
      <c r="AS447" s="363"/>
      <c r="AT447" s="363"/>
      <c r="AU447" s="363"/>
      <c r="AV447" s="363"/>
      <c r="AW447" s="363"/>
      <c r="AX447" s="363"/>
      <c r="AY447">
        <f>COUNTA($C$447)</f>
        <v>0</v>
      </c>
    </row>
    <row r="448" spans="1:51" ht="26.25" customHeight="1" x14ac:dyDescent="0.15">
      <c r="A448" s="1066">
        <v>16</v>
      </c>
      <c r="B448" s="106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1067"/>
      <c r="AD448" s="1067"/>
      <c r="AE448" s="1067"/>
      <c r="AF448" s="1067"/>
      <c r="AG448" s="1067"/>
      <c r="AH448" s="358"/>
      <c r="AI448" s="359"/>
      <c r="AJ448" s="359"/>
      <c r="AK448" s="359"/>
      <c r="AL448" s="360"/>
      <c r="AM448" s="361"/>
      <c r="AN448" s="361"/>
      <c r="AO448" s="362"/>
      <c r="AP448" s="363"/>
      <c r="AQ448" s="363"/>
      <c r="AR448" s="363"/>
      <c r="AS448" s="363"/>
      <c r="AT448" s="363"/>
      <c r="AU448" s="363"/>
      <c r="AV448" s="363"/>
      <c r="AW448" s="363"/>
      <c r="AX448" s="363"/>
      <c r="AY448">
        <f>COUNTA($C$448)</f>
        <v>0</v>
      </c>
    </row>
    <row r="449" spans="1:51" ht="26.25" customHeight="1" x14ac:dyDescent="0.15">
      <c r="A449" s="1066">
        <v>17</v>
      </c>
      <c r="B449" s="106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1067"/>
      <c r="AD449" s="1067"/>
      <c r="AE449" s="1067"/>
      <c r="AF449" s="1067"/>
      <c r="AG449" s="1067"/>
      <c r="AH449" s="358"/>
      <c r="AI449" s="359"/>
      <c r="AJ449" s="359"/>
      <c r="AK449" s="359"/>
      <c r="AL449" s="360"/>
      <c r="AM449" s="361"/>
      <c r="AN449" s="361"/>
      <c r="AO449" s="362"/>
      <c r="AP449" s="363"/>
      <c r="AQ449" s="363"/>
      <c r="AR449" s="363"/>
      <c r="AS449" s="363"/>
      <c r="AT449" s="363"/>
      <c r="AU449" s="363"/>
      <c r="AV449" s="363"/>
      <c r="AW449" s="363"/>
      <c r="AX449" s="363"/>
      <c r="AY449">
        <f>COUNTA($C$449)</f>
        <v>0</v>
      </c>
    </row>
    <row r="450" spans="1:51" ht="26.25" customHeight="1" x14ac:dyDescent="0.15">
      <c r="A450" s="1066">
        <v>18</v>
      </c>
      <c r="B450" s="106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1067"/>
      <c r="AD450" s="1067"/>
      <c r="AE450" s="1067"/>
      <c r="AF450" s="1067"/>
      <c r="AG450" s="1067"/>
      <c r="AH450" s="358"/>
      <c r="AI450" s="359"/>
      <c r="AJ450" s="359"/>
      <c r="AK450" s="359"/>
      <c r="AL450" s="360"/>
      <c r="AM450" s="361"/>
      <c r="AN450" s="361"/>
      <c r="AO450" s="362"/>
      <c r="AP450" s="363"/>
      <c r="AQ450" s="363"/>
      <c r="AR450" s="363"/>
      <c r="AS450" s="363"/>
      <c r="AT450" s="363"/>
      <c r="AU450" s="363"/>
      <c r="AV450" s="363"/>
      <c r="AW450" s="363"/>
      <c r="AX450" s="363"/>
      <c r="AY450">
        <f>COUNTA($C$450)</f>
        <v>0</v>
      </c>
    </row>
    <row r="451" spans="1:51" ht="26.25" customHeight="1" x14ac:dyDescent="0.15">
      <c r="A451" s="1066">
        <v>19</v>
      </c>
      <c r="B451" s="106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1067"/>
      <c r="AD451" s="1067"/>
      <c r="AE451" s="1067"/>
      <c r="AF451" s="1067"/>
      <c r="AG451" s="1067"/>
      <c r="AH451" s="358"/>
      <c r="AI451" s="359"/>
      <c r="AJ451" s="359"/>
      <c r="AK451" s="359"/>
      <c r="AL451" s="360"/>
      <c r="AM451" s="361"/>
      <c r="AN451" s="361"/>
      <c r="AO451" s="362"/>
      <c r="AP451" s="363"/>
      <c r="AQ451" s="363"/>
      <c r="AR451" s="363"/>
      <c r="AS451" s="363"/>
      <c r="AT451" s="363"/>
      <c r="AU451" s="363"/>
      <c r="AV451" s="363"/>
      <c r="AW451" s="363"/>
      <c r="AX451" s="363"/>
      <c r="AY451">
        <f>COUNTA($C$451)</f>
        <v>0</v>
      </c>
    </row>
    <row r="452" spans="1:51" ht="26.25" customHeight="1" x14ac:dyDescent="0.15">
      <c r="A452" s="1066">
        <v>20</v>
      </c>
      <c r="B452" s="106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1067"/>
      <c r="AD452" s="1067"/>
      <c r="AE452" s="1067"/>
      <c r="AF452" s="1067"/>
      <c r="AG452" s="1067"/>
      <c r="AH452" s="358"/>
      <c r="AI452" s="359"/>
      <c r="AJ452" s="359"/>
      <c r="AK452" s="359"/>
      <c r="AL452" s="360"/>
      <c r="AM452" s="361"/>
      <c r="AN452" s="361"/>
      <c r="AO452" s="362"/>
      <c r="AP452" s="363"/>
      <c r="AQ452" s="363"/>
      <c r="AR452" s="363"/>
      <c r="AS452" s="363"/>
      <c r="AT452" s="363"/>
      <c r="AU452" s="363"/>
      <c r="AV452" s="363"/>
      <c r="AW452" s="363"/>
      <c r="AX452" s="363"/>
      <c r="AY452">
        <f>COUNTA($C$452)</f>
        <v>0</v>
      </c>
    </row>
    <row r="453" spans="1:51" ht="26.25" customHeight="1" x14ac:dyDescent="0.15">
      <c r="A453" s="1066">
        <v>21</v>
      </c>
      <c r="B453" s="106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1067"/>
      <c r="AD453" s="1067"/>
      <c r="AE453" s="1067"/>
      <c r="AF453" s="1067"/>
      <c r="AG453" s="1067"/>
      <c r="AH453" s="358"/>
      <c r="AI453" s="359"/>
      <c r="AJ453" s="359"/>
      <c r="AK453" s="359"/>
      <c r="AL453" s="360"/>
      <c r="AM453" s="361"/>
      <c r="AN453" s="361"/>
      <c r="AO453" s="362"/>
      <c r="AP453" s="363"/>
      <c r="AQ453" s="363"/>
      <c r="AR453" s="363"/>
      <c r="AS453" s="363"/>
      <c r="AT453" s="363"/>
      <c r="AU453" s="363"/>
      <c r="AV453" s="363"/>
      <c r="AW453" s="363"/>
      <c r="AX453" s="363"/>
      <c r="AY453">
        <f>COUNTA($C$453)</f>
        <v>0</v>
      </c>
    </row>
    <row r="454" spans="1:51" ht="26.25" customHeight="1" x14ac:dyDescent="0.15">
      <c r="A454" s="1066">
        <v>22</v>
      </c>
      <c r="B454" s="106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1067"/>
      <c r="AD454" s="1067"/>
      <c r="AE454" s="1067"/>
      <c r="AF454" s="1067"/>
      <c r="AG454" s="1067"/>
      <c r="AH454" s="358"/>
      <c r="AI454" s="359"/>
      <c r="AJ454" s="359"/>
      <c r="AK454" s="359"/>
      <c r="AL454" s="360"/>
      <c r="AM454" s="361"/>
      <c r="AN454" s="361"/>
      <c r="AO454" s="362"/>
      <c r="AP454" s="363"/>
      <c r="AQ454" s="363"/>
      <c r="AR454" s="363"/>
      <c r="AS454" s="363"/>
      <c r="AT454" s="363"/>
      <c r="AU454" s="363"/>
      <c r="AV454" s="363"/>
      <c r="AW454" s="363"/>
      <c r="AX454" s="363"/>
      <c r="AY454">
        <f>COUNTA($C$454)</f>
        <v>0</v>
      </c>
    </row>
    <row r="455" spans="1:51" ht="26.25" customHeight="1" x14ac:dyDescent="0.15">
      <c r="A455" s="1066">
        <v>23</v>
      </c>
      <c r="B455" s="106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1067"/>
      <c r="AD455" s="1067"/>
      <c r="AE455" s="1067"/>
      <c r="AF455" s="1067"/>
      <c r="AG455" s="1067"/>
      <c r="AH455" s="358"/>
      <c r="AI455" s="359"/>
      <c r="AJ455" s="359"/>
      <c r="AK455" s="359"/>
      <c r="AL455" s="360"/>
      <c r="AM455" s="361"/>
      <c r="AN455" s="361"/>
      <c r="AO455" s="362"/>
      <c r="AP455" s="363"/>
      <c r="AQ455" s="363"/>
      <c r="AR455" s="363"/>
      <c r="AS455" s="363"/>
      <c r="AT455" s="363"/>
      <c r="AU455" s="363"/>
      <c r="AV455" s="363"/>
      <c r="AW455" s="363"/>
      <c r="AX455" s="363"/>
      <c r="AY455">
        <f>COUNTA($C$455)</f>
        <v>0</v>
      </c>
    </row>
    <row r="456" spans="1:51" ht="26.25" customHeight="1" x14ac:dyDescent="0.15">
      <c r="A456" s="1066">
        <v>24</v>
      </c>
      <c r="B456" s="106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1067"/>
      <c r="AD456" s="1067"/>
      <c r="AE456" s="1067"/>
      <c r="AF456" s="1067"/>
      <c r="AG456" s="1067"/>
      <c r="AH456" s="358"/>
      <c r="AI456" s="359"/>
      <c r="AJ456" s="359"/>
      <c r="AK456" s="359"/>
      <c r="AL456" s="360"/>
      <c r="AM456" s="361"/>
      <c r="AN456" s="361"/>
      <c r="AO456" s="362"/>
      <c r="AP456" s="363"/>
      <c r="AQ456" s="363"/>
      <c r="AR456" s="363"/>
      <c r="AS456" s="363"/>
      <c r="AT456" s="363"/>
      <c r="AU456" s="363"/>
      <c r="AV456" s="363"/>
      <c r="AW456" s="363"/>
      <c r="AX456" s="363"/>
      <c r="AY456">
        <f>COUNTA($C$456)</f>
        <v>0</v>
      </c>
    </row>
    <row r="457" spans="1:51" ht="26.25" customHeight="1" x14ac:dyDescent="0.15">
      <c r="A457" s="1066">
        <v>25</v>
      </c>
      <c r="B457" s="106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1067"/>
      <c r="AD457" s="1067"/>
      <c r="AE457" s="1067"/>
      <c r="AF457" s="1067"/>
      <c r="AG457" s="1067"/>
      <c r="AH457" s="358"/>
      <c r="AI457" s="359"/>
      <c r="AJ457" s="359"/>
      <c r="AK457" s="359"/>
      <c r="AL457" s="360"/>
      <c r="AM457" s="361"/>
      <c r="AN457" s="361"/>
      <c r="AO457" s="362"/>
      <c r="AP457" s="363"/>
      <c r="AQ457" s="363"/>
      <c r="AR457" s="363"/>
      <c r="AS457" s="363"/>
      <c r="AT457" s="363"/>
      <c r="AU457" s="363"/>
      <c r="AV457" s="363"/>
      <c r="AW457" s="363"/>
      <c r="AX457" s="363"/>
      <c r="AY457">
        <f>COUNTA($C$457)</f>
        <v>0</v>
      </c>
    </row>
    <row r="458" spans="1:51" ht="26.25" customHeight="1" x14ac:dyDescent="0.15">
      <c r="A458" s="1066">
        <v>26</v>
      </c>
      <c r="B458" s="106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1067"/>
      <c r="AD458" s="1067"/>
      <c r="AE458" s="1067"/>
      <c r="AF458" s="1067"/>
      <c r="AG458" s="1067"/>
      <c r="AH458" s="358"/>
      <c r="AI458" s="359"/>
      <c r="AJ458" s="359"/>
      <c r="AK458" s="359"/>
      <c r="AL458" s="360"/>
      <c r="AM458" s="361"/>
      <c r="AN458" s="361"/>
      <c r="AO458" s="362"/>
      <c r="AP458" s="363"/>
      <c r="AQ458" s="363"/>
      <c r="AR458" s="363"/>
      <c r="AS458" s="363"/>
      <c r="AT458" s="363"/>
      <c r="AU458" s="363"/>
      <c r="AV458" s="363"/>
      <c r="AW458" s="363"/>
      <c r="AX458" s="363"/>
      <c r="AY458">
        <f>COUNTA($C$458)</f>
        <v>0</v>
      </c>
    </row>
    <row r="459" spans="1:51" ht="26.25" customHeight="1" x14ac:dyDescent="0.15">
      <c r="A459" s="1066">
        <v>27</v>
      </c>
      <c r="B459" s="106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1067"/>
      <c r="AD459" s="1067"/>
      <c r="AE459" s="1067"/>
      <c r="AF459" s="1067"/>
      <c r="AG459" s="1067"/>
      <c r="AH459" s="358"/>
      <c r="AI459" s="359"/>
      <c r="AJ459" s="359"/>
      <c r="AK459" s="359"/>
      <c r="AL459" s="360"/>
      <c r="AM459" s="361"/>
      <c r="AN459" s="361"/>
      <c r="AO459" s="362"/>
      <c r="AP459" s="363"/>
      <c r="AQ459" s="363"/>
      <c r="AR459" s="363"/>
      <c r="AS459" s="363"/>
      <c r="AT459" s="363"/>
      <c r="AU459" s="363"/>
      <c r="AV459" s="363"/>
      <c r="AW459" s="363"/>
      <c r="AX459" s="363"/>
      <c r="AY459">
        <f>COUNTA($C$459)</f>
        <v>0</v>
      </c>
    </row>
    <row r="460" spans="1:51" ht="26.25" customHeight="1" x14ac:dyDescent="0.15">
      <c r="A460" s="1066">
        <v>28</v>
      </c>
      <c r="B460" s="106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1067"/>
      <c r="AD460" s="1067"/>
      <c r="AE460" s="1067"/>
      <c r="AF460" s="1067"/>
      <c r="AG460" s="1067"/>
      <c r="AH460" s="358"/>
      <c r="AI460" s="359"/>
      <c r="AJ460" s="359"/>
      <c r="AK460" s="359"/>
      <c r="AL460" s="360"/>
      <c r="AM460" s="361"/>
      <c r="AN460" s="361"/>
      <c r="AO460" s="362"/>
      <c r="AP460" s="363"/>
      <c r="AQ460" s="363"/>
      <c r="AR460" s="363"/>
      <c r="AS460" s="363"/>
      <c r="AT460" s="363"/>
      <c r="AU460" s="363"/>
      <c r="AV460" s="363"/>
      <c r="AW460" s="363"/>
      <c r="AX460" s="363"/>
      <c r="AY460">
        <f>COUNTA($C$460)</f>
        <v>0</v>
      </c>
    </row>
    <row r="461" spans="1:51" ht="26.25" customHeight="1" x14ac:dyDescent="0.15">
      <c r="A461" s="1066">
        <v>29</v>
      </c>
      <c r="B461" s="106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1067"/>
      <c r="AD461" s="1067"/>
      <c r="AE461" s="1067"/>
      <c r="AF461" s="1067"/>
      <c r="AG461" s="1067"/>
      <c r="AH461" s="358"/>
      <c r="AI461" s="359"/>
      <c r="AJ461" s="359"/>
      <c r="AK461" s="359"/>
      <c r="AL461" s="360"/>
      <c r="AM461" s="361"/>
      <c r="AN461" s="361"/>
      <c r="AO461" s="362"/>
      <c r="AP461" s="363"/>
      <c r="AQ461" s="363"/>
      <c r="AR461" s="363"/>
      <c r="AS461" s="363"/>
      <c r="AT461" s="363"/>
      <c r="AU461" s="363"/>
      <c r="AV461" s="363"/>
      <c r="AW461" s="363"/>
      <c r="AX461" s="363"/>
      <c r="AY461">
        <f>COUNTA($C$461)</f>
        <v>0</v>
      </c>
    </row>
    <row r="462" spans="1:51" ht="26.25" customHeight="1" x14ac:dyDescent="0.15">
      <c r="A462" s="1066">
        <v>30</v>
      </c>
      <c r="B462" s="106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1067"/>
      <c r="AD462" s="1067"/>
      <c r="AE462" s="1067"/>
      <c r="AF462" s="1067"/>
      <c r="AG462" s="1067"/>
      <c r="AH462" s="358"/>
      <c r="AI462" s="359"/>
      <c r="AJ462" s="359"/>
      <c r="AK462" s="359"/>
      <c r="AL462" s="360"/>
      <c r="AM462" s="361"/>
      <c r="AN462" s="361"/>
      <c r="AO462" s="362"/>
      <c r="AP462" s="363"/>
      <c r="AQ462" s="363"/>
      <c r="AR462" s="363"/>
      <c r="AS462" s="363"/>
      <c r="AT462" s="363"/>
      <c r="AU462" s="363"/>
      <c r="AV462" s="363"/>
      <c r="AW462" s="363"/>
      <c r="AX462" s="36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152" t="s">
        <v>297</v>
      </c>
      <c r="K465" s="367"/>
      <c r="L465" s="367"/>
      <c r="M465" s="367"/>
      <c r="N465" s="367"/>
      <c r="O465" s="367"/>
      <c r="P465" s="247" t="s">
        <v>27</v>
      </c>
      <c r="Q465" s="247"/>
      <c r="R465" s="247"/>
      <c r="S465" s="247"/>
      <c r="T465" s="247"/>
      <c r="U465" s="247"/>
      <c r="V465" s="247"/>
      <c r="W465" s="247"/>
      <c r="X465" s="247"/>
      <c r="Y465" s="368" t="s">
        <v>352</v>
      </c>
      <c r="Z465" s="369"/>
      <c r="AA465" s="369"/>
      <c r="AB465" s="369"/>
      <c r="AC465" s="152" t="s">
        <v>337</v>
      </c>
      <c r="AD465" s="152"/>
      <c r="AE465" s="152"/>
      <c r="AF465" s="152"/>
      <c r="AG465" s="152"/>
      <c r="AH465" s="368" t="s">
        <v>258</v>
      </c>
      <c r="AI465" s="366"/>
      <c r="AJ465" s="366"/>
      <c r="AK465" s="366"/>
      <c r="AL465" s="366" t="s">
        <v>21</v>
      </c>
      <c r="AM465" s="366"/>
      <c r="AN465" s="366"/>
      <c r="AO465" s="370"/>
      <c r="AP465" s="371" t="s">
        <v>298</v>
      </c>
      <c r="AQ465" s="371"/>
      <c r="AR465" s="371"/>
      <c r="AS465" s="371"/>
      <c r="AT465" s="371"/>
      <c r="AU465" s="371"/>
      <c r="AV465" s="371"/>
      <c r="AW465" s="371"/>
      <c r="AX465" s="371"/>
      <c r="AY465" s="34">
        <f t="shared" ref="AY465:AY466" si="11">$AY$463</f>
        <v>0</v>
      </c>
    </row>
    <row r="466" spans="1:51" ht="26.25" customHeight="1" x14ac:dyDescent="0.15">
      <c r="A466" s="1066">
        <v>1</v>
      </c>
      <c r="B466" s="106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1067"/>
      <c r="AD466" s="1067"/>
      <c r="AE466" s="1067"/>
      <c r="AF466" s="1067"/>
      <c r="AG466" s="1067"/>
      <c r="AH466" s="358"/>
      <c r="AI466" s="359"/>
      <c r="AJ466" s="359"/>
      <c r="AK466" s="359"/>
      <c r="AL466" s="360"/>
      <c r="AM466" s="361"/>
      <c r="AN466" s="361"/>
      <c r="AO466" s="362"/>
      <c r="AP466" s="363"/>
      <c r="AQ466" s="363"/>
      <c r="AR466" s="363"/>
      <c r="AS466" s="363"/>
      <c r="AT466" s="363"/>
      <c r="AU466" s="363"/>
      <c r="AV466" s="363"/>
      <c r="AW466" s="363"/>
      <c r="AX466" s="363"/>
      <c r="AY466" s="34">
        <f t="shared" si="11"/>
        <v>0</v>
      </c>
    </row>
    <row r="467" spans="1:51" ht="26.25" customHeight="1" x14ac:dyDescent="0.15">
      <c r="A467" s="1066">
        <v>2</v>
      </c>
      <c r="B467" s="106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1067"/>
      <c r="AD467" s="1067"/>
      <c r="AE467" s="1067"/>
      <c r="AF467" s="1067"/>
      <c r="AG467" s="1067"/>
      <c r="AH467" s="358"/>
      <c r="AI467" s="359"/>
      <c r="AJ467" s="359"/>
      <c r="AK467" s="359"/>
      <c r="AL467" s="360"/>
      <c r="AM467" s="361"/>
      <c r="AN467" s="361"/>
      <c r="AO467" s="362"/>
      <c r="AP467" s="363"/>
      <c r="AQ467" s="363"/>
      <c r="AR467" s="363"/>
      <c r="AS467" s="363"/>
      <c r="AT467" s="363"/>
      <c r="AU467" s="363"/>
      <c r="AV467" s="363"/>
      <c r="AW467" s="363"/>
      <c r="AX467" s="363"/>
      <c r="AY467">
        <f>COUNTA($C$467)</f>
        <v>0</v>
      </c>
    </row>
    <row r="468" spans="1:51" ht="26.25" customHeight="1" x14ac:dyDescent="0.15">
      <c r="A468" s="1066">
        <v>3</v>
      </c>
      <c r="B468" s="106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1067"/>
      <c r="AD468" s="1067"/>
      <c r="AE468" s="1067"/>
      <c r="AF468" s="1067"/>
      <c r="AG468" s="1067"/>
      <c r="AH468" s="358"/>
      <c r="AI468" s="359"/>
      <c r="AJ468" s="359"/>
      <c r="AK468" s="359"/>
      <c r="AL468" s="360"/>
      <c r="AM468" s="361"/>
      <c r="AN468" s="361"/>
      <c r="AO468" s="362"/>
      <c r="AP468" s="363"/>
      <c r="AQ468" s="363"/>
      <c r="AR468" s="363"/>
      <c r="AS468" s="363"/>
      <c r="AT468" s="363"/>
      <c r="AU468" s="363"/>
      <c r="AV468" s="363"/>
      <c r="AW468" s="363"/>
      <c r="AX468" s="363"/>
      <c r="AY468">
        <f>COUNTA($C$468)</f>
        <v>0</v>
      </c>
    </row>
    <row r="469" spans="1:51" ht="26.25" customHeight="1" x14ac:dyDescent="0.15">
      <c r="A469" s="1066">
        <v>4</v>
      </c>
      <c r="B469" s="106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1067"/>
      <c r="AD469" s="1067"/>
      <c r="AE469" s="1067"/>
      <c r="AF469" s="1067"/>
      <c r="AG469" s="1067"/>
      <c r="AH469" s="358"/>
      <c r="AI469" s="359"/>
      <c r="AJ469" s="359"/>
      <c r="AK469" s="359"/>
      <c r="AL469" s="360"/>
      <c r="AM469" s="361"/>
      <c r="AN469" s="361"/>
      <c r="AO469" s="362"/>
      <c r="AP469" s="363"/>
      <c r="AQ469" s="363"/>
      <c r="AR469" s="363"/>
      <c r="AS469" s="363"/>
      <c r="AT469" s="363"/>
      <c r="AU469" s="363"/>
      <c r="AV469" s="363"/>
      <c r="AW469" s="363"/>
      <c r="AX469" s="363"/>
      <c r="AY469">
        <f>COUNTA($C$469)</f>
        <v>0</v>
      </c>
    </row>
    <row r="470" spans="1:51" ht="26.25" customHeight="1" x14ac:dyDescent="0.15">
      <c r="A470" s="1066">
        <v>5</v>
      </c>
      <c r="B470" s="106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1067"/>
      <c r="AD470" s="1067"/>
      <c r="AE470" s="1067"/>
      <c r="AF470" s="1067"/>
      <c r="AG470" s="1067"/>
      <c r="AH470" s="358"/>
      <c r="AI470" s="359"/>
      <c r="AJ470" s="359"/>
      <c r="AK470" s="359"/>
      <c r="AL470" s="360"/>
      <c r="AM470" s="361"/>
      <c r="AN470" s="361"/>
      <c r="AO470" s="362"/>
      <c r="AP470" s="363"/>
      <c r="AQ470" s="363"/>
      <c r="AR470" s="363"/>
      <c r="AS470" s="363"/>
      <c r="AT470" s="363"/>
      <c r="AU470" s="363"/>
      <c r="AV470" s="363"/>
      <c r="AW470" s="363"/>
      <c r="AX470" s="363"/>
      <c r="AY470">
        <f>COUNTA($C$470)</f>
        <v>0</v>
      </c>
    </row>
    <row r="471" spans="1:51" ht="26.25" customHeight="1" x14ac:dyDescent="0.15">
      <c r="A471" s="1066">
        <v>6</v>
      </c>
      <c r="B471" s="106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1067"/>
      <c r="AD471" s="1067"/>
      <c r="AE471" s="1067"/>
      <c r="AF471" s="1067"/>
      <c r="AG471" s="1067"/>
      <c r="AH471" s="358"/>
      <c r="AI471" s="359"/>
      <c r="AJ471" s="359"/>
      <c r="AK471" s="359"/>
      <c r="AL471" s="360"/>
      <c r="AM471" s="361"/>
      <c r="AN471" s="361"/>
      <c r="AO471" s="362"/>
      <c r="AP471" s="363"/>
      <c r="AQ471" s="363"/>
      <c r="AR471" s="363"/>
      <c r="AS471" s="363"/>
      <c r="AT471" s="363"/>
      <c r="AU471" s="363"/>
      <c r="AV471" s="363"/>
      <c r="AW471" s="363"/>
      <c r="AX471" s="363"/>
      <c r="AY471">
        <f>COUNTA($C$471)</f>
        <v>0</v>
      </c>
    </row>
    <row r="472" spans="1:51" ht="26.25" customHeight="1" x14ac:dyDescent="0.15">
      <c r="A472" s="1066">
        <v>7</v>
      </c>
      <c r="B472" s="106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1067"/>
      <c r="AD472" s="1067"/>
      <c r="AE472" s="1067"/>
      <c r="AF472" s="1067"/>
      <c r="AG472" s="1067"/>
      <c r="AH472" s="358"/>
      <c r="AI472" s="359"/>
      <c r="AJ472" s="359"/>
      <c r="AK472" s="359"/>
      <c r="AL472" s="360"/>
      <c r="AM472" s="361"/>
      <c r="AN472" s="361"/>
      <c r="AO472" s="362"/>
      <c r="AP472" s="363"/>
      <c r="AQ472" s="363"/>
      <c r="AR472" s="363"/>
      <c r="AS472" s="363"/>
      <c r="AT472" s="363"/>
      <c r="AU472" s="363"/>
      <c r="AV472" s="363"/>
      <c r="AW472" s="363"/>
      <c r="AX472" s="363"/>
      <c r="AY472">
        <f>COUNTA($C$472)</f>
        <v>0</v>
      </c>
    </row>
    <row r="473" spans="1:51" ht="26.25" customHeight="1" x14ac:dyDescent="0.15">
      <c r="A473" s="1066">
        <v>8</v>
      </c>
      <c r="B473" s="106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1067"/>
      <c r="AD473" s="1067"/>
      <c r="AE473" s="1067"/>
      <c r="AF473" s="1067"/>
      <c r="AG473" s="1067"/>
      <c r="AH473" s="358"/>
      <c r="AI473" s="359"/>
      <c r="AJ473" s="359"/>
      <c r="AK473" s="359"/>
      <c r="AL473" s="360"/>
      <c r="AM473" s="361"/>
      <c r="AN473" s="361"/>
      <c r="AO473" s="362"/>
      <c r="AP473" s="363"/>
      <c r="AQ473" s="363"/>
      <c r="AR473" s="363"/>
      <c r="AS473" s="363"/>
      <c r="AT473" s="363"/>
      <c r="AU473" s="363"/>
      <c r="AV473" s="363"/>
      <c r="AW473" s="363"/>
      <c r="AX473" s="363"/>
      <c r="AY473">
        <f>COUNTA($C$473)</f>
        <v>0</v>
      </c>
    </row>
    <row r="474" spans="1:51" ht="26.25" customHeight="1" x14ac:dyDescent="0.15">
      <c r="A474" s="1066">
        <v>9</v>
      </c>
      <c r="B474" s="106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1067"/>
      <c r="AD474" s="1067"/>
      <c r="AE474" s="1067"/>
      <c r="AF474" s="1067"/>
      <c r="AG474" s="1067"/>
      <c r="AH474" s="358"/>
      <c r="AI474" s="359"/>
      <c r="AJ474" s="359"/>
      <c r="AK474" s="359"/>
      <c r="AL474" s="360"/>
      <c r="AM474" s="361"/>
      <c r="AN474" s="361"/>
      <c r="AO474" s="362"/>
      <c r="AP474" s="363"/>
      <c r="AQ474" s="363"/>
      <c r="AR474" s="363"/>
      <c r="AS474" s="363"/>
      <c r="AT474" s="363"/>
      <c r="AU474" s="363"/>
      <c r="AV474" s="363"/>
      <c r="AW474" s="363"/>
      <c r="AX474" s="363"/>
      <c r="AY474">
        <f>COUNTA($C$474)</f>
        <v>0</v>
      </c>
    </row>
    <row r="475" spans="1:51" ht="26.25" customHeight="1" x14ac:dyDescent="0.15">
      <c r="A475" s="1066">
        <v>10</v>
      </c>
      <c r="B475" s="106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1067"/>
      <c r="AD475" s="1067"/>
      <c r="AE475" s="1067"/>
      <c r="AF475" s="1067"/>
      <c r="AG475" s="1067"/>
      <c r="AH475" s="358"/>
      <c r="AI475" s="359"/>
      <c r="AJ475" s="359"/>
      <c r="AK475" s="359"/>
      <c r="AL475" s="360"/>
      <c r="AM475" s="361"/>
      <c r="AN475" s="361"/>
      <c r="AO475" s="362"/>
      <c r="AP475" s="363"/>
      <c r="AQ475" s="363"/>
      <c r="AR475" s="363"/>
      <c r="AS475" s="363"/>
      <c r="AT475" s="363"/>
      <c r="AU475" s="363"/>
      <c r="AV475" s="363"/>
      <c r="AW475" s="363"/>
      <c r="AX475" s="363"/>
      <c r="AY475">
        <f>COUNTA($C$475)</f>
        <v>0</v>
      </c>
    </row>
    <row r="476" spans="1:51" ht="26.25" customHeight="1" x14ac:dyDescent="0.15">
      <c r="A476" s="1066">
        <v>11</v>
      </c>
      <c r="B476" s="106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1067"/>
      <c r="AD476" s="1067"/>
      <c r="AE476" s="1067"/>
      <c r="AF476" s="1067"/>
      <c r="AG476" s="1067"/>
      <c r="AH476" s="358"/>
      <c r="AI476" s="359"/>
      <c r="AJ476" s="359"/>
      <c r="AK476" s="359"/>
      <c r="AL476" s="360"/>
      <c r="AM476" s="361"/>
      <c r="AN476" s="361"/>
      <c r="AO476" s="362"/>
      <c r="AP476" s="363"/>
      <c r="AQ476" s="363"/>
      <c r="AR476" s="363"/>
      <c r="AS476" s="363"/>
      <c r="AT476" s="363"/>
      <c r="AU476" s="363"/>
      <c r="AV476" s="363"/>
      <c r="AW476" s="363"/>
      <c r="AX476" s="363"/>
      <c r="AY476">
        <f>COUNTA($C$476)</f>
        <v>0</v>
      </c>
    </row>
    <row r="477" spans="1:51" ht="26.25" customHeight="1" x14ac:dyDescent="0.15">
      <c r="A477" s="1066">
        <v>12</v>
      </c>
      <c r="B477" s="106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1067"/>
      <c r="AD477" s="1067"/>
      <c r="AE477" s="1067"/>
      <c r="AF477" s="1067"/>
      <c r="AG477" s="1067"/>
      <c r="AH477" s="358"/>
      <c r="AI477" s="359"/>
      <c r="AJ477" s="359"/>
      <c r="AK477" s="359"/>
      <c r="AL477" s="360"/>
      <c r="AM477" s="361"/>
      <c r="AN477" s="361"/>
      <c r="AO477" s="362"/>
      <c r="AP477" s="363"/>
      <c r="AQ477" s="363"/>
      <c r="AR477" s="363"/>
      <c r="AS477" s="363"/>
      <c r="AT477" s="363"/>
      <c r="AU477" s="363"/>
      <c r="AV477" s="363"/>
      <c r="AW477" s="363"/>
      <c r="AX477" s="363"/>
      <c r="AY477">
        <f>COUNTA($C$477)</f>
        <v>0</v>
      </c>
    </row>
    <row r="478" spans="1:51" ht="26.25" customHeight="1" x14ac:dyDescent="0.15">
      <c r="A478" s="1066">
        <v>13</v>
      </c>
      <c r="B478" s="106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1067"/>
      <c r="AD478" s="1067"/>
      <c r="AE478" s="1067"/>
      <c r="AF478" s="1067"/>
      <c r="AG478" s="1067"/>
      <c r="AH478" s="358"/>
      <c r="AI478" s="359"/>
      <c r="AJ478" s="359"/>
      <c r="AK478" s="359"/>
      <c r="AL478" s="360"/>
      <c r="AM478" s="361"/>
      <c r="AN478" s="361"/>
      <c r="AO478" s="362"/>
      <c r="AP478" s="363"/>
      <c r="AQ478" s="363"/>
      <c r="AR478" s="363"/>
      <c r="AS478" s="363"/>
      <c r="AT478" s="363"/>
      <c r="AU478" s="363"/>
      <c r="AV478" s="363"/>
      <c r="AW478" s="363"/>
      <c r="AX478" s="363"/>
      <c r="AY478">
        <f>COUNTA($C$478)</f>
        <v>0</v>
      </c>
    </row>
    <row r="479" spans="1:51" ht="26.25" customHeight="1" x14ac:dyDescent="0.15">
      <c r="A479" s="1066">
        <v>14</v>
      </c>
      <c r="B479" s="106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1067"/>
      <c r="AD479" s="1067"/>
      <c r="AE479" s="1067"/>
      <c r="AF479" s="1067"/>
      <c r="AG479" s="1067"/>
      <c r="AH479" s="358"/>
      <c r="AI479" s="359"/>
      <c r="AJ479" s="359"/>
      <c r="AK479" s="359"/>
      <c r="AL479" s="360"/>
      <c r="AM479" s="361"/>
      <c r="AN479" s="361"/>
      <c r="AO479" s="362"/>
      <c r="AP479" s="363"/>
      <c r="AQ479" s="363"/>
      <c r="AR479" s="363"/>
      <c r="AS479" s="363"/>
      <c r="AT479" s="363"/>
      <c r="AU479" s="363"/>
      <c r="AV479" s="363"/>
      <c r="AW479" s="363"/>
      <c r="AX479" s="363"/>
      <c r="AY479">
        <f>COUNTA($C$479)</f>
        <v>0</v>
      </c>
    </row>
    <row r="480" spans="1:51" ht="26.25" customHeight="1" x14ac:dyDescent="0.15">
      <c r="A480" s="1066">
        <v>15</v>
      </c>
      <c r="B480" s="106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1067"/>
      <c r="AD480" s="1067"/>
      <c r="AE480" s="1067"/>
      <c r="AF480" s="1067"/>
      <c r="AG480" s="1067"/>
      <c r="AH480" s="358"/>
      <c r="AI480" s="359"/>
      <c r="AJ480" s="359"/>
      <c r="AK480" s="359"/>
      <c r="AL480" s="360"/>
      <c r="AM480" s="361"/>
      <c r="AN480" s="361"/>
      <c r="AO480" s="362"/>
      <c r="AP480" s="363"/>
      <c r="AQ480" s="363"/>
      <c r="AR480" s="363"/>
      <c r="AS480" s="363"/>
      <c r="AT480" s="363"/>
      <c r="AU480" s="363"/>
      <c r="AV480" s="363"/>
      <c r="AW480" s="363"/>
      <c r="AX480" s="363"/>
      <c r="AY480">
        <f>COUNTA($C$480)</f>
        <v>0</v>
      </c>
    </row>
    <row r="481" spans="1:51" ht="26.25" customHeight="1" x14ac:dyDescent="0.15">
      <c r="A481" s="1066">
        <v>16</v>
      </c>
      <c r="B481" s="106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1067"/>
      <c r="AD481" s="1067"/>
      <c r="AE481" s="1067"/>
      <c r="AF481" s="1067"/>
      <c r="AG481" s="1067"/>
      <c r="AH481" s="358"/>
      <c r="AI481" s="359"/>
      <c r="AJ481" s="359"/>
      <c r="AK481" s="359"/>
      <c r="AL481" s="360"/>
      <c r="AM481" s="361"/>
      <c r="AN481" s="361"/>
      <c r="AO481" s="362"/>
      <c r="AP481" s="363"/>
      <c r="AQ481" s="363"/>
      <c r="AR481" s="363"/>
      <c r="AS481" s="363"/>
      <c r="AT481" s="363"/>
      <c r="AU481" s="363"/>
      <c r="AV481" s="363"/>
      <c r="AW481" s="363"/>
      <c r="AX481" s="363"/>
      <c r="AY481">
        <f>COUNTA($C$481)</f>
        <v>0</v>
      </c>
    </row>
    <row r="482" spans="1:51" ht="26.25" customHeight="1" x14ac:dyDescent="0.15">
      <c r="A482" s="1066">
        <v>17</v>
      </c>
      <c r="B482" s="106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1067"/>
      <c r="AD482" s="1067"/>
      <c r="AE482" s="1067"/>
      <c r="AF482" s="1067"/>
      <c r="AG482" s="1067"/>
      <c r="AH482" s="358"/>
      <c r="AI482" s="359"/>
      <c r="AJ482" s="359"/>
      <c r="AK482" s="359"/>
      <c r="AL482" s="360"/>
      <c r="AM482" s="361"/>
      <c r="AN482" s="361"/>
      <c r="AO482" s="362"/>
      <c r="AP482" s="363"/>
      <c r="AQ482" s="363"/>
      <c r="AR482" s="363"/>
      <c r="AS482" s="363"/>
      <c r="AT482" s="363"/>
      <c r="AU482" s="363"/>
      <c r="AV482" s="363"/>
      <c r="AW482" s="363"/>
      <c r="AX482" s="363"/>
      <c r="AY482">
        <f>COUNTA($C$482)</f>
        <v>0</v>
      </c>
    </row>
    <row r="483" spans="1:51" ht="26.25" customHeight="1" x14ac:dyDescent="0.15">
      <c r="A483" s="1066">
        <v>18</v>
      </c>
      <c r="B483" s="106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1067"/>
      <c r="AD483" s="1067"/>
      <c r="AE483" s="1067"/>
      <c r="AF483" s="1067"/>
      <c r="AG483" s="1067"/>
      <c r="AH483" s="358"/>
      <c r="AI483" s="359"/>
      <c r="AJ483" s="359"/>
      <c r="AK483" s="359"/>
      <c r="AL483" s="360"/>
      <c r="AM483" s="361"/>
      <c r="AN483" s="361"/>
      <c r="AO483" s="362"/>
      <c r="AP483" s="363"/>
      <c r="AQ483" s="363"/>
      <c r="AR483" s="363"/>
      <c r="AS483" s="363"/>
      <c r="AT483" s="363"/>
      <c r="AU483" s="363"/>
      <c r="AV483" s="363"/>
      <c r="AW483" s="363"/>
      <c r="AX483" s="363"/>
      <c r="AY483">
        <f>COUNTA($C$483)</f>
        <v>0</v>
      </c>
    </row>
    <row r="484" spans="1:51" ht="26.25" customHeight="1" x14ac:dyDescent="0.15">
      <c r="A484" s="1066">
        <v>19</v>
      </c>
      <c r="B484" s="106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1067"/>
      <c r="AD484" s="1067"/>
      <c r="AE484" s="1067"/>
      <c r="AF484" s="1067"/>
      <c r="AG484" s="1067"/>
      <c r="AH484" s="358"/>
      <c r="AI484" s="359"/>
      <c r="AJ484" s="359"/>
      <c r="AK484" s="359"/>
      <c r="AL484" s="360"/>
      <c r="AM484" s="361"/>
      <c r="AN484" s="361"/>
      <c r="AO484" s="362"/>
      <c r="AP484" s="363"/>
      <c r="AQ484" s="363"/>
      <c r="AR484" s="363"/>
      <c r="AS484" s="363"/>
      <c r="AT484" s="363"/>
      <c r="AU484" s="363"/>
      <c r="AV484" s="363"/>
      <c r="AW484" s="363"/>
      <c r="AX484" s="363"/>
      <c r="AY484">
        <f>COUNTA($C$484)</f>
        <v>0</v>
      </c>
    </row>
    <row r="485" spans="1:51" ht="26.25" customHeight="1" x14ac:dyDescent="0.15">
      <c r="A485" s="1066">
        <v>20</v>
      </c>
      <c r="B485" s="106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1067"/>
      <c r="AD485" s="1067"/>
      <c r="AE485" s="1067"/>
      <c r="AF485" s="1067"/>
      <c r="AG485" s="1067"/>
      <c r="AH485" s="358"/>
      <c r="AI485" s="359"/>
      <c r="AJ485" s="359"/>
      <c r="AK485" s="359"/>
      <c r="AL485" s="360"/>
      <c r="AM485" s="361"/>
      <c r="AN485" s="361"/>
      <c r="AO485" s="362"/>
      <c r="AP485" s="363"/>
      <c r="AQ485" s="363"/>
      <c r="AR485" s="363"/>
      <c r="AS485" s="363"/>
      <c r="AT485" s="363"/>
      <c r="AU485" s="363"/>
      <c r="AV485" s="363"/>
      <c r="AW485" s="363"/>
      <c r="AX485" s="363"/>
      <c r="AY485">
        <f>COUNTA($C$485)</f>
        <v>0</v>
      </c>
    </row>
    <row r="486" spans="1:51" ht="26.25" customHeight="1" x14ac:dyDescent="0.15">
      <c r="A486" s="1066">
        <v>21</v>
      </c>
      <c r="B486" s="106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1067"/>
      <c r="AD486" s="1067"/>
      <c r="AE486" s="1067"/>
      <c r="AF486" s="1067"/>
      <c r="AG486" s="1067"/>
      <c r="AH486" s="358"/>
      <c r="AI486" s="359"/>
      <c r="AJ486" s="359"/>
      <c r="AK486" s="359"/>
      <c r="AL486" s="360"/>
      <c r="AM486" s="361"/>
      <c r="AN486" s="361"/>
      <c r="AO486" s="362"/>
      <c r="AP486" s="363"/>
      <c r="AQ486" s="363"/>
      <c r="AR486" s="363"/>
      <c r="AS486" s="363"/>
      <c r="AT486" s="363"/>
      <c r="AU486" s="363"/>
      <c r="AV486" s="363"/>
      <c r="AW486" s="363"/>
      <c r="AX486" s="363"/>
      <c r="AY486">
        <f>COUNTA($C$486)</f>
        <v>0</v>
      </c>
    </row>
    <row r="487" spans="1:51" ht="26.25" customHeight="1" x14ac:dyDescent="0.15">
      <c r="A487" s="1066">
        <v>22</v>
      </c>
      <c r="B487" s="106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1067"/>
      <c r="AD487" s="1067"/>
      <c r="AE487" s="1067"/>
      <c r="AF487" s="1067"/>
      <c r="AG487" s="1067"/>
      <c r="AH487" s="358"/>
      <c r="AI487" s="359"/>
      <c r="AJ487" s="359"/>
      <c r="AK487" s="359"/>
      <c r="AL487" s="360"/>
      <c r="AM487" s="361"/>
      <c r="AN487" s="361"/>
      <c r="AO487" s="362"/>
      <c r="AP487" s="363"/>
      <c r="AQ487" s="363"/>
      <c r="AR487" s="363"/>
      <c r="AS487" s="363"/>
      <c r="AT487" s="363"/>
      <c r="AU487" s="363"/>
      <c r="AV487" s="363"/>
      <c r="AW487" s="363"/>
      <c r="AX487" s="363"/>
      <c r="AY487">
        <f>COUNTA($C$487)</f>
        <v>0</v>
      </c>
    </row>
    <row r="488" spans="1:51" ht="26.25" customHeight="1" x14ac:dyDescent="0.15">
      <c r="A488" s="1066">
        <v>23</v>
      </c>
      <c r="B488" s="106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1067"/>
      <c r="AD488" s="1067"/>
      <c r="AE488" s="1067"/>
      <c r="AF488" s="1067"/>
      <c r="AG488" s="1067"/>
      <c r="AH488" s="358"/>
      <c r="AI488" s="359"/>
      <c r="AJ488" s="359"/>
      <c r="AK488" s="359"/>
      <c r="AL488" s="360"/>
      <c r="AM488" s="361"/>
      <c r="AN488" s="361"/>
      <c r="AO488" s="362"/>
      <c r="AP488" s="363"/>
      <c r="AQ488" s="363"/>
      <c r="AR488" s="363"/>
      <c r="AS488" s="363"/>
      <c r="AT488" s="363"/>
      <c r="AU488" s="363"/>
      <c r="AV488" s="363"/>
      <c r="AW488" s="363"/>
      <c r="AX488" s="363"/>
      <c r="AY488">
        <f>COUNTA($C$488)</f>
        <v>0</v>
      </c>
    </row>
    <row r="489" spans="1:51" ht="26.25" customHeight="1" x14ac:dyDescent="0.15">
      <c r="A489" s="1066">
        <v>24</v>
      </c>
      <c r="B489" s="106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1067"/>
      <c r="AD489" s="1067"/>
      <c r="AE489" s="1067"/>
      <c r="AF489" s="1067"/>
      <c r="AG489" s="1067"/>
      <c r="AH489" s="358"/>
      <c r="AI489" s="359"/>
      <c r="AJ489" s="359"/>
      <c r="AK489" s="359"/>
      <c r="AL489" s="360"/>
      <c r="AM489" s="361"/>
      <c r="AN489" s="361"/>
      <c r="AO489" s="362"/>
      <c r="AP489" s="363"/>
      <c r="AQ489" s="363"/>
      <c r="AR489" s="363"/>
      <c r="AS489" s="363"/>
      <c r="AT489" s="363"/>
      <c r="AU489" s="363"/>
      <c r="AV489" s="363"/>
      <c r="AW489" s="363"/>
      <c r="AX489" s="363"/>
      <c r="AY489">
        <f>COUNTA($C$489)</f>
        <v>0</v>
      </c>
    </row>
    <row r="490" spans="1:51" ht="26.25" customHeight="1" x14ac:dyDescent="0.15">
      <c r="A490" s="1066">
        <v>25</v>
      </c>
      <c r="B490" s="106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1067"/>
      <c r="AD490" s="1067"/>
      <c r="AE490" s="1067"/>
      <c r="AF490" s="1067"/>
      <c r="AG490" s="1067"/>
      <c r="AH490" s="358"/>
      <c r="AI490" s="359"/>
      <c r="AJ490" s="359"/>
      <c r="AK490" s="359"/>
      <c r="AL490" s="360"/>
      <c r="AM490" s="361"/>
      <c r="AN490" s="361"/>
      <c r="AO490" s="362"/>
      <c r="AP490" s="363"/>
      <c r="AQ490" s="363"/>
      <c r="AR490" s="363"/>
      <c r="AS490" s="363"/>
      <c r="AT490" s="363"/>
      <c r="AU490" s="363"/>
      <c r="AV490" s="363"/>
      <c r="AW490" s="363"/>
      <c r="AX490" s="363"/>
      <c r="AY490">
        <f>COUNTA($C$490)</f>
        <v>0</v>
      </c>
    </row>
    <row r="491" spans="1:51" ht="26.25" customHeight="1" x14ac:dyDescent="0.15">
      <c r="A491" s="1066">
        <v>26</v>
      </c>
      <c r="B491" s="106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1067"/>
      <c r="AD491" s="1067"/>
      <c r="AE491" s="1067"/>
      <c r="AF491" s="1067"/>
      <c r="AG491" s="1067"/>
      <c r="AH491" s="358"/>
      <c r="AI491" s="359"/>
      <c r="AJ491" s="359"/>
      <c r="AK491" s="359"/>
      <c r="AL491" s="360"/>
      <c r="AM491" s="361"/>
      <c r="AN491" s="361"/>
      <c r="AO491" s="362"/>
      <c r="AP491" s="363"/>
      <c r="AQ491" s="363"/>
      <c r="AR491" s="363"/>
      <c r="AS491" s="363"/>
      <c r="AT491" s="363"/>
      <c r="AU491" s="363"/>
      <c r="AV491" s="363"/>
      <c r="AW491" s="363"/>
      <c r="AX491" s="363"/>
      <c r="AY491">
        <f>COUNTA($C$491)</f>
        <v>0</v>
      </c>
    </row>
    <row r="492" spans="1:51" ht="26.25" customHeight="1" x14ac:dyDescent="0.15">
      <c r="A492" s="1066">
        <v>27</v>
      </c>
      <c r="B492" s="106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1067"/>
      <c r="AD492" s="1067"/>
      <c r="AE492" s="1067"/>
      <c r="AF492" s="1067"/>
      <c r="AG492" s="1067"/>
      <c r="AH492" s="358"/>
      <c r="AI492" s="359"/>
      <c r="AJ492" s="359"/>
      <c r="AK492" s="359"/>
      <c r="AL492" s="360"/>
      <c r="AM492" s="361"/>
      <c r="AN492" s="361"/>
      <c r="AO492" s="362"/>
      <c r="AP492" s="363"/>
      <c r="AQ492" s="363"/>
      <c r="AR492" s="363"/>
      <c r="AS492" s="363"/>
      <c r="AT492" s="363"/>
      <c r="AU492" s="363"/>
      <c r="AV492" s="363"/>
      <c r="AW492" s="363"/>
      <c r="AX492" s="363"/>
      <c r="AY492">
        <f>COUNTA($C$492)</f>
        <v>0</v>
      </c>
    </row>
    <row r="493" spans="1:51" ht="26.25" customHeight="1" x14ac:dyDescent="0.15">
      <c r="A493" s="1066">
        <v>28</v>
      </c>
      <c r="B493" s="106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1067"/>
      <c r="AD493" s="1067"/>
      <c r="AE493" s="1067"/>
      <c r="AF493" s="1067"/>
      <c r="AG493" s="1067"/>
      <c r="AH493" s="358"/>
      <c r="AI493" s="359"/>
      <c r="AJ493" s="359"/>
      <c r="AK493" s="359"/>
      <c r="AL493" s="360"/>
      <c r="AM493" s="361"/>
      <c r="AN493" s="361"/>
      <c r="AO493" s="362"/>
      <c r="AP493" s="363"/>
      <c r="AQ493" s="363"/>
      <c r="AR493" s="363"/>
      <c r="AS493" s="363"/>
      <c r="AT493" s="363"/>
      <c r="AU493" s="363"/>
      <c r="AV493" s="363"/>
      <c r="AW493" s="363"/>
      <c r="AX493" s="363"/>
      <c r="AY493">
        <f>COUNTA($C$493)</f>
        <v>0</v>
      </c>
    </row>
    <row r="494" spans="1:51" ht="26.25" customHeight="1" x14ac:dyDescent="0.15">
      <c r="A494" s="1066">
        <v>29</v>
      </c>
      <c r="B494" s="106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1067"/>
      <c r="AD494" s="1067"/>
      <c r="AE494" s="1067"/>
      <c r="AF494" s="1067"/>
      <c r="AG494" s="1067"/>
      <c r="AH494" s="358"/>
      <c r="AI494" s="359"/>
      <c r="AJ494" s="359"/>
      <c r="AK494" s="359"/>
      <c r="AL494" s="360"/>
      <c r="AM494" s="361"/>
      <c r="AN494" s="361"/>
      <c r="AO494" s="362"/>
      <c r="AP494" s="363"/>
      <c r="AQ494" s="363"/>
      <c r="AR494" s="363"/>
      <c r="AS494" s="363"/>
      <c r="AT494" s="363"/>
      <c r="AU494" s="363"/>
      <c r="AV494" s="363"/>
      <c r="AW494" s="363"/>
      <c r="AX494" s="363"/>
      <c r="AY494">
        <f>COUNTA($C$494)</f>
        <v>0</v>
      </c>
    </row>
    <row r="495" spans="1:51" ht="26.25" customHeight="1" x14ac:dyDescent="0.15">
      <c r="A495" s="1066">
        <v>30</v>
      </c>
      <c r="B495" s="106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1067"/>
      <c r="AD495" s="1067"/>
      <c r="AE495" s="1067"/>
      <c r="AF495" s="1067"/>
      <c r="AG495" s="1067"/>
      <c r="AH495" s="358"/>
      <c r="AI495" s="359"/>
      <c r="AJ495" s="359"/>
      <c r="AK495" s="359"/>
      <c r="AL495" s="360"/>
      <c r="AM495" s="361"/>
      <c r="AN495" s="361"/>
      <c r="AO495" s="362"/>
      <c r="AP495" s="363"/>
      <c r="AQ495" s="363"/>
      <c r="AR495" s="363"/>
      <c r="AS495" s="363"/>
      <c r="AT495" s="363"/>
      <c r="AU495" s="363"/>
      <c r="AV495" s="363"/>
      <c r="AW495" s="363"/>
      <c r="AX495" s="36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152" t="s">
        <v>297</v>
      </c>
      <c r="K498" s="367"/>
      <c r="L498" s="367"/>
      <c r="M498" s="367"/>
      <c r="N498" s="367"/>
      <c r="O498" s="367"/>
      <c r="P498" s="247" t="s">
        <v>27</v>
      </c>
      <c r="Q498" s="247"/>
      <c r="R498" s="247"/>
      <c r="S498" s="247"/>
      <c r="T498" s="247"/>
      <c r="U498" s="247"/>
      <c r="V498" s="247"/>
      <c r="W498" s="247"/>
      <c r="X498" s="247"/>
      <c r="Y498" s="368" t="s">
        <v>352</v>
      </c>
      <c r="Z498" s="369"/>
      <c r="AA498" s="369"/>
      <c r="AB498" s="369"/>
      <c r="AC498" s="152" t="s">
        <v>337</v>
      </c>
      <c r="AD498" s="152"/>
      <c r="AE498" s="152"/>
      <c r="AF498" s="152"/>
      <c r="AG498" s="152"/>
      <c r="AH498" s="368" t="s">
        <v>258</v>
      </c>
      <c r="AI498" s="366"/>
      <c r="AJ498" s="366"/>
      <c r="AK498" s="366"/>
      <c r="AL498" s="366" t="s">
        <v>21</v>
      </c>
      <c r="AM498" s="366"/>
      <c r="AN498" s="366"/>
      <c r="AO498" s="370"/>
      <c r="AP498" s="371" t="s">
        <v>298</v>
      </c>
      <c r="AQ498" s="371"/>
      <c r="AR498" s="371"/>
      <c r="AS498" s="371"/>
      <c r="AT498" s="371"/>
      <c r="AU498" s="371"/>
      <c r="AV498" s="371"/>
      <c r="AW498" s="371"/>
      <c r="AX498" s="371"/>
      <c r="AY498" s="34">
        <f t="shared" ref="AY498:AY499" si="12">$AY$496</f>
        <v>0</v>
      </c>
    </row>
    <row r="499" spans="1:51" ht="26.25" customHeight="1" x14ac:dyDescent="0.15">
      <c r="A499" s="1066">
        <v>1</v>
      </c>
      <c r="B499" s="106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1067"/>
      <c r="AD499" s="1067"/>
      <c r="AE499" s="1067"/>
      <c r="AF499" s="1067"/>
      <c r="AG499" s="1067"/>
      <c r="AH499" s="358"/>
      <c r="AI499" s="359"/>
      <c r="AJ499" s="359"/>
      <c r="AK499" s="359"/>
      <c r="AL499" s="360"/>
      <c r="AM499" s="361"/>
      <c r="AN499" s="361"/>
      <c r="AO499" s="362"/>
      <c r="AP499" s="363"/>
      <c r="AQ499" s="363"/>
      <c r="AR499" s="363"/>
      <c r="AS499" s="363"/>
      <c r="AT499" s="363"/>
      <c r="AU499" s="363"/>
      <c r="AV499" s="363"/>
      <c r="AW499" s="363"/>
      <c r="AX499" s="363"/>
      <c r="AY499" s="34">
        <f t="shared" si="12"/>
        <v>0</v>
      </c>
    </row>
    <row r="500" spans="1:51" ht="26.25" customHeight="1" x14ac:dyDescent="0.15">
      <c r="A500" s="1066">
        <v>2</v>
      </c>
      <c r="B500" s="106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1067"/>
      <c r="AD500" s="1067"/>
      <c r="AE500" s="1067"/>
      <c r="AF500" s="1067"/>
      <c r="AG500" s="1067"/>
      <c r="AH500" s="358"/>
      <c r="AI500" s="359"/>
      <c r="AJ500" s="359"/>
      <c r="AK500" s="359"/>
      <c r="AL500" s="360"/>
      <c r="AM500" s="361"/>
      <c r="AN500" s="361"/>
      <c r="AO500" s="362"/>
      <c r="AP500" s="363"/>
      <c r="AQ500" s="363"/>
      <c r="AR500" s="363"/>
      <c r="AS500" s="363"/>
      <c r="AT500" s="363"/>
      <c r="AU500" s="363"/>
      <c r="AV500" s="363"/>
      <c r="AW500" s="363"/>
      <c r="AX500" s="363"/>
      <c r="AY500">
        <f>COUNTA($C$500)</f>
        <v>0</v>
      </c>
    </row>
    <row r="501" spans="1:51" ht="26.25" customHeight="1" x14ac:dyDescent="0.15">
      <c r="A501" s="1066">
        <v>3</v>
      </c>
      <c r="B501" s="106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1067"/>
      <c r="AD501" s="1067"/>
      <c r="AE501" s="1067"/>
      <c r="AF501" s="1067"/>
      <c r="AG501" s="1067"/>
      <c r="AH501" s="358"/>
      <c r="AI501" s="359"/>
      <c r="AJ501" s="359"/>
      <c r="AK501" s="359"/>
      <c r="AL501" s="360"/>
      <c r="AM501" s="361"/>
      <c r="AN501" s="361"/>
      <c r="AO501" s="362"/>
      <c r="AP501" s="363"/>
      <c r="AQ501" s="363"/>
      <c r="AR501" s="363"/>
      <c r="AS501" s="363"/>
      <c r="AT501" s="363"/>
      <c r="AU501" s="363"/>
      <c r="AV501" s="363"/>
      <c r="AW501" s="363"/>
      <c r="AX501" s="363"/>
      <c r="AY501">
        <f>COUNTA($C$501)</f>
        <v>0</v>
      </c>
    </row>
    <row r="502" spans="1:51" ht="26.25" customHeight="1" x14ac:dyDescent="0.15">
      <c r="A502" s="1066">
        <v>4</v>
      </c>
      <c r="B502" s="106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1067"/>
      <c r="AD502" s="1067"/>
      <c r="AE502" s="1067"/>
      <c r="AF502" s="1067"/>
      <c r="AG502" s="1067"/>
      <c r="AH502" s="358"/>
      <c r="AI502" s="359"/>
      <c r="AJ502" s="359"/>
      <c r="AK502" s="359"/>
      <c r="AL502" s="360"/>
      <c r="AM502" s="361"/>
      <c r="AN502" s="361"/>
      <c r="AO502" s="362"/>
      <c r="AP502" s="363"/>
      <c r="AQ502" s="363"/>
      <c r="AR502" s="363"/>
      <c r="AS502" s="363"/>
      <c r="AT502" s="363"/>
      <c r="AU502" s="363"/>
      <c r="AV502" s="363"/>
      <c r="AW502" s="363"/>
      <c r="AX502" s="363"/>
      <c r="AY502">
        <f>COUNTA($C$502)</f>
        <v>0</v>
      </c>
    </row>
    <row r="503" spans="1:51" ht="26.25" customHeight="1" x14ac:dyDescent="0.15">
      <c r="A503" s="1066">
        <v>5</v>
      </c>
      <c r="B503" s="106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1067"/>
      <c r="AD503" s="1067"/>
      <c r="AE503" s="1067"/>
      <c r="AF503" s="1067"/>
      <c r="AG503" s="1067"/>
      <c r="AH503" s="358"/>
      <c r="AI503" s="359"/>
      <c r="AJ503" s="359"/>
      <c r="AK503" s="359"/>
      <c r="AL503" s="360"/>
      <c r="AM503" s="361"/>
      <c r="AN503" s="361"/>
      <c r="AO503" s="362"/>
      <c r="AP503" s="363"/>
      <c r="AQ503" s="363"/>
      <c r="AR503" s="363"/>
      <c r="AS503" s="363"/>
      <c r="AT503" s="363"/>
      <c r="AU503" s="363"/>
      <c r="AV503" s="363"/>
      <c r="AW503" s="363"/>
      <c r="AX503" s="363"/>
      <c r="AY503">
        <f>COUNTA($C$503)</f>
        <v>0</v>
      </c>
    </row>
    <row r="504" spans="1:51" ht="26.25" customHeight="1" x14ac:dyDescent="0.15">
      <c r="A504" s="1066">
        <v>6</v>
      </c>
      <c r="B504" s="106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1067"/>
      <c r="AD504" s="1067"/>
      <c r="AE504" s="1067"/>
      <c r="AF504" s="1067"/>
      <c r="AG504" s="1067"/>
      <c r="AH504" s="358"/>
      <c r="AI504" s="359"/>
      <c r="AJ504" s="359"/>
      <c r="AK504" s="359"/>
      <c r="AL504" s="360"/>
      <c r="AM504" s="361"/>
      <c r="AN504" s="361"/>
      <c r="AO504" s="362"/>
      <c r="AP504" s="363"/>
      <c r="AQ504" s="363"/>
      <c r="AR504" s="363"/>
      <c r="AS504" s="363"/>
      <c r="AT504" s="363"/>
      <c r="AU504" s="363"/>
      <c r="AV504" s="363"/>
      <c r="AW504" s="363"/>
      <c r="AX504" s="363"/>
      <c r="AY504">
        <f>COUNTA($C$504)</f>
        <v>0</v>
      </c>
    </row>
    <row r="505" spans="1:51" ht="26.25" customHeight="1" x14ac:dyDescent="0.15">
      <c r="A505" s="1066">
        <v>7</v>
      </c>
      <c r="B505" s="106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1067"/>
      <c r="AD505" s="1067"/>
      <c r="AE505" s="1067"/>
      <c r="AF505" s="1067"/>
      <c r="AG505" s="1067"/>
      <c r="AH505" s="358"/>
      <c r="AI505" s="359"/>
      <c r="AJ505" s="359"/>
      <c r="AK505" s="359"/>
      <c r="AL505" s="360"/>
      <c r="AM505" s="361"/>
      <c r="AN505" s="361"/>
      <c r="AO505" s="362"/>
      <c r="AP505" s="363"/>
      <c r="AQ505" s="363"/>
      <c r="AR505" s="363"/>
      <c r="AS505" s="363"/>
      <c r="AT505" s="363"/>
      <c r="AU505" s="363"/>
      <c r="AV505" s="363"/>
      <c r="AW505" s="363"/>
      <c r="AX505" s="363"/>
      <c r="AY505">
        <f>COUNTA($C$505)</f>
        <v>0</v>
      </c>
    </row>
    <row r="506" spans="1:51" ht="26.25" customHeight="1" x14ac:dyDescent="0.15">
      <c r="A506" s="1066">
        <v>8</v>
      </c>
      <c r="B506" s="106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1067"/>
      <c r="AD506" s="1067"/>
      <c r="AE506" s="1067"/>
      <c r="AF506" s="1067"/>
      <c r="AG506" s="1067"/>
      <c r="AH506" s="358"/>
      <c r="AI506" s="359"/>
      <c r="AJ506" s="359"/>
      <c r="AK506" s="359"/>
      <c r="AL506" s="360"/>
      <c r="AM506" s="361"/>
      <c r="AN506" s="361"/>
      <c r="AO506" s="362"/>
      <c r="AP506" s="363"/>
      <c r="AQ506" s="363"/>
      <c r="AR506" s="363"/>
      <c r="AS506" s="363"/>
      <c r="AT506" s="363"/>
      <c r="AU506" s="363"/>
      <c r="AV506" s="363"/>
      <c r="AW506" s="363"/>
      <c r="AX506" s="363"/>
      <c r="AY506">
        <f>COUNTA($C$506)</f>
        <v>0</v>
      </c>
    </row>
    <row r="507" spans="1:51" ht="26.25" customHeight="1" x14ac:dyDescent="0.15">
      <c r="A507" s="1066">
        <v>9</v>
      </c>
      <c r="B507" s="106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1067"/>
      <c r="AD507" s="1067"/>
      <c r="AE507" s="1067"/>
      <c r="AF507" s="1067"/>
      <c r="AG507" s="1067"/>
      <c r="AH507" s="358"/>
      <c r="AI507" s="359"/>
      <c r="AJ507" s="359"/>
      <c r="AK507" s="359"/>
      <c r="AL507" s="360"/>
      <c r="AM507" s="361"/>
      <c r="AN507" s="361"/>
      <c r="AO507" s="362"/>
      <c r="AP507" s="363"/>
      <c r="AQ507" s="363"/>
      <c r="AR507" s="363"/>
      <c r="AS507" s="363"/>
      <c r="AT507" s="363"/>
      <c r="AU507" s="363"/>
      <c r="AV507" s="363"/>
      <c r="AW507" s="363"/>
      <c r="AX507" s="363"/>
      <c r="AY507">
        <f>COUNTA($C$507)</f>
        <v>0</v>
      </c>
    </row>
    <row r="508" spans="1:51" ht="26.25" customHeight="1" x14ac:dyDescent="0.15">
      <c r="A508" s="1066">
        <v>10</v>
      </c>
      <c r="B508" s="106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1067"/>
      <c r="AD508" s="1067"/>
      <c r="AE508" s="1067"/>
      <c r="AF508" s="1067"/>
      <c r="AG508" s="1067"/>
      <c r="AH508" s="358"/>
      <c r="AI508" s="359"/>
      <c r="AJ508" s="359"/>
      <c r="AK508" s="359"/>
      <c r="AL508" s="360"/>
      <c r="AM508" s="361"/>
      <c r="AN508" s="361"/>
      <c r="AO508" s="362"/>
      <c r="AP508" s="363"/>
      <c r="AQ508" s="363"/>
      <c r="AR508" s="363"/>
      <c r="AS508" s="363"/>
      <c r="AT508" s="363"/>
      <c r="AU508" s="363"/>
      <c r="AV508" s="363"/>
      <c r="AW508" s="363"/>
      <c r="AX508" s="363"/>
      <c r="AY508">
        <f>COUNTA($C$508)</f>
        <v>0</v>
      </c>
    </row>
    <row r="509" spans="1:51" ht="26.25" customHeight="1" x14ac:dyDescent="0.15">
      <c r="A509" s="1066">
        <v>11</v>
      </c>
      <c r="B509" s="106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1067"/>
      <c r="AD509" s="1067"/>
      <c r="AE509" s="1067"/>
      <c r="AF509" s="1067"/>
      <c r="AG509" s="1067"/>
      <c r="AH509" s="358"/>
      <c r="AI509" s="359"/>
      <c r="AJ509" s="359"/>
      <c r="AK509" s="359"/>
      <c r="AL509" s="360"/>
      <c r="AM509" s="361"/>
      <c r="AN509" s="361"/>
      <c r="AO509" s="362"/>
      <c r="AP509" s="363"/>
      <c r="AQ509" s="363"/>
      <c r="AR509" s="363"/>
      <c r="AS509" s="363"/>
      <c r="AT509" s="363"/>
      <c r="AU509" s="363"/>
      <c r="AV509" s="363"/>
      <c r="AW509" s="363"/>
      <c r="AX509" s="363"/>
      <c r="AY509">
        <f>COUNTA($C$509)</f>
        <v>0</v>
      </c>
    </row>
    <row r="510" spans="1:51" ht="26.25" customHeight="1" x14ac:dyDescent="0.15">
      <c r="A510" s="1066">
        <v>12</v>
      </c>
      <c r="B510" s="106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1067"/>
      <c r="AD510" s="1067"/>
      <c r="AE510" s="1067"/>
      <c r="AF510" s="1067"/>
      <c r="AG510" s="1067"/>
      <c r="AH510" s="358"/>
      <c r="AI510" s="359"/>
      <c r="AJ510" s="359"/>
      <c r="AK510" s="359"/>
      <c r="AL510" s="360"/>
      <c r="AM510" s="361"/>
      <c r="AN510" s="361"/>
      <c r="AO510" s="362"/>
      <c r="AP510" s="363"/>
      <c r="AQ510" s="363"/>
      <c r="AR510" s="363"/>
      <c r="AS510" s="363"/>
      <c r="AT510" s="363"/>
      <c r="AU510" s="363"/>
      <c r="AV510" s="363"/>
      <c r="AW510" s="363"/>
      <c r="AX510" s="363"/>
      <c r="AY510">
        <f>COUNTA($C$510)</f>
        <v>0</v>
      </c>
    </row>
    <row r="511" spans="1:51" ht="26.25" customHeight="1" x14ac:dyDescent="0.15">
      <c r="A511" s="1066">
        <v>13</v>
      </c>
      <c r="B511" s="106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1067"/>
      <c r="AD511" s="1067"/>
      <c r="AE511" s="1067"/>
      <c r="AF511" s="1067"/>
      <c r="AG511" s="1067"/>
      <c r="AH511" s="358"/>
      <c r="AI511" s="359"/>
      <c r="AJ511" s="359"/>
      <c r="AK511" s="359"/>
      <c r="AL511" s="360"/>
      <c r="AM511" s="361"/>
      <c r="AN511" s="361"/>
      <c r="AO511" s="362"/>
      <c r="AP511" s="363"/>
      <c r="AQ511" s="363"/>
      <c r="AR511" s="363"/>
      <c r="AS511" s="363"/>
      <c r="AT511" s="363"/>
      <c r="AU511" s="363"/>
      <c r="AV511" s="363"/>
      <c r="AW511" s="363"/>
      <c r="AX511" s="363"/>
      <c r="AY511">
        <f>COUNTA($C$511)</f>
        <v>0</v>
      </c>
    </row>
    <row r="512" spans="1:51" ht="26.25" customHeight="1" x14ac:dyDescent="0.15">
      <c r="A512" s="1066">
        <v>14</v>
      </c>
      <c r="B512" s="106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1067"/>
      <c r="AD512" s="1067"/>
      <c r="AE512" s="1067"/>
      <c r="AF512" s="1067"/>
      <c r="AG512" s="1067"/>
      <c r="AH512" s="358"/>
      <c r="AI512" s="359"/>
      <c r="AJ512" s="359"/>
      <c r="AK512" s="359"/>
      <c r="AL512" s="360"/>
      <c r="AM512" s="361"/>
      <c r="AN512" s="361"/>
      <c r="AO512" s="362"/>
      <c r="AP512" s="363"/>
      <c r="AQ512" s="363"/>
      <c r="AR512" s="363"/>
      <c r="AS512" s="363"/>
      <c r="AT512" s="363"/>
      <c r="AU512" s="363"/>
      <c r="AV512" s="363"/>
      <c r="AW512" s="363"/>
      <c r="AX512" s="363"/>
      <c r="AY512">
        <f>COUNTA($C$512)</f>
        <v>0</v>
      </c>
    </row>
    <row r="513" spans="1:51" ht="26.25" customHeight="1" x14ac:dyDescent="0.15">
      <c r="A513" s="1066">
        <v>15</v>
      </c>
      <c r="B513" s="106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1067"/>
      <c r="AD513" s="1067"/>
      <c r="AE513" s="1067"/>
      <c r="AF513" s="1067"/>
      <c r="AG513" s="1067"/>
      <c r="AH513" s="358"/>
      <c r="AI513" s="359"/>
      <c r="AJ513" s="359"/>
      <c r="AK513" s="359"/>
      <c r="AL513" s="360"/>
      <c r="AM513" s="361"/>
      <c r="AN513" s="361"/>
      <c r="AO513" s="362"/>
      <c r="AP513" s="363"/>
      <c r="AQ513" s="363"/>
      <c r="AR513" s="363"/>
      <c r="AS513" s="363"/>
      <c r="AT513" s="363"/>
      <c r="AU513" s="363"/>
      <c r="AV513" s="363"/>
      <c r="AW513" s="363"/>
      <c r="AX513" s="363"/>
      <c r="AY513">
        <f>COUNTA($C$513)</f>
        <v>0</v>
      </c>
    </row>
    <row r="514" spans="1:51" ht="26.25" customHeight="1" x14ac:dyDescent="0.15">
      <c r="A514" s="1066">
        <v>16</v>
      </c>
      <c r="B514" s="106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1067"/>
      <c r="AD514" s="1067"/>
      <c r="AE514" s="1067"/>
      <c r="AF514" s="1067"/>
      <c r="AG514" s="1067"/>
      <c r="AH514" s="358"/>
      <c r="AI514" s="359"/>
      <c r="AJ514" s="359"/>
      <c r="AK514" s="359"/>
      <c r="AL514" s="360"/>
      <c r="AM514" s="361"/>
      <c r="AN514" s="361"/>
      <c r="AO514" s="362"/>
      <c r="AP514" s="363"/>
      <c r="AQ514" s="363"/>
      <c r="AR514" s="363"/>
      <c r="AS514" s="363"/>
      <c r="AT514" s="363"/>
      <c r="AU514" s="363"/>
      <c r="AV514" s="363"/>
      <c r="AW514" s="363"/>
      <c r="AX514" s="363"/>
      <c r="AY514">
        <f>COUNTA($C$514)</f>
        <v>0</v>
      </c>
    </row>
    <row r="515" spans="1:51" ht="26.25" customHeight="1" x14ac:dyDescent="0.15">
      <c r="A515" s="1066">
        <v>17</v>
      </c>
      <c r="B515" s="106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1067"/>
      <c r="AD515" s="1067"/>
      <c r="AE515" s="1067"/>
      <c r="AF515" s="1067"/>
      <c r="AG515" s="1067"/>
      <c r="AH515" s="358"/>
      <c r="AI515" s="359"/>
      <c r="AJ515" s="359"/>
      <c r="AK515" s="359"/>
      <c r="AL515" s="360"/>
      <c r="AM515" s="361"/>
      <c r="AN515" s="361"/>
      <c r="AO515" s="362"/>
      <c r="AP515" s="363"/>
      <c r="AQ515" s="363"/>
      <c r="AR515" s="363"/>
      <c r="AS515" s="363"/>
      <c r="AT515" s="363"/>
      <c r="AU515" s="363"/>
      <c r="AV515" s="363"/>
      <c r="AW515" s="363"/>
      <c r="AX515" s="363"/>
      <c r="AY515">
        <f>COUNTA($C$515)</f>
        <v>0</v>
      </c>
    </row>
    <row r="516" spans="1:51" ht="26.25" customHeight="1" x14ac:dyDescent="0.15">
      <c r="A516" s="1066">
        <v>18</v>
      </c>
      <c r="B516" s="106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1067"/>
      <c r="AD516" s="1067"/>
      <c r="AE516" s="1067"/>
      <c r="AF516" s="1067"/>
      <c r="AG516" s="1067"/>
      <c r="AH516" s="358"/>
      <c r="AI516" s="359"/>
      <c r="AJ516" s="359"/>
      <c r="AK516" s="359"/>
      <c r="AL516" s="360"/>
      <c r="AM516" s="361"/>
      <c r="AN516" s="361"/>
      <c r="AO516" s="362"/>
      <c r="AP516" s="363"/>
      <c r="AQ516" s="363"/>
      <c r="AR516" s="363"/>
      <c r="AS516" s="363"/>
      <c r="AT516" s="363"/>
      <c r="AU516" s="363"/>
      <c r="AV516" s="363"/>
      <c r="AW516" s="363"/>
      <c r="AX516" s="363"/>
      <c r="AY516">
        <f>COUNTA($C$516)</f>
        <v>0</v>
      </c>
    </row>
    <row r="517" spans="1:51" ht="26.25" customHeight="1" x14ac:dyDescent="0.15">
      <c r="A517" s="1066">
        <v>19</v>
      </c>
      <c r="B517" s="106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1067"/>
      <c r="AD517" s="1067"/>
      <c r="AE517" s="1067"/>
      <c r="AF517" s="1067"/>
      <c r="AG517" s="1067"/>
      <c r="AH517" s="358"/>
      <c r="AI517" s="359"/>
      <c r="AJ517" s="359"/>
      <c r="AK517" s="359"/>
      <c r="AL517" s="360"/>
      <c r="AM517" s="361"/>
      <c r="AN517" s="361"/>
      <c r="AO517" s="362"/>
      <c r="AP517" s="363"/>
      <c r="AQ517" s="363"/>
      <c r="AR517" s="363"/>
      <c r="AS517" s="363"/>
      <c r="AT517" s="363"/>
      <c r="AU517" s="363"/>
      <c r="AV517" s="363"/>
      <c r="AW517" s="363"/>
      <c r="AX517" s="363"/>
      <c r="AY517">
        <f>COUNTA($C$517)</f>
        <v>0</v>
      </c>
    </row>
    <row r="518" spans="1:51" ht="26.25" customHeight="1" x14ac:dyDescent="0.15">
      <c r="A518" s="1066">
        <v>20</v>
      </c>
      <c r="B518" s="106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1067"/>
      <c r="AD518" s="1067"/>
      <c r="AE518" s="1067"/>
      <c r="AF518" s="1067"/>
      <c r="AG518" s="1067"/>
      <c r="AH518" s="358"/>
      <c r="AI518" s="359"/>
      <c r="AJ518" s="359"/>
      <c r="AK518" s="359"/>
      <c r="AL518" s="360"/>
      <c r="AM518" s="361"/>
      <c r="AN518" s="361"/>
      <c r="AO518" s="362"/>
      <c r="AP518" s="363"/>
      <c r="AQ518" s="363"/>
      <c r="AR518" s="363"/>
      <c r="AS518" s="363"/>
      <c r="AT518" s="363"/>
      <c r="AU518" s="363"/>
      <c r="AV518" s="363"/>
      <c r="AW518" s="363"/>
      <c r="AX518" s="363"/>
      <c r="AY518">
        <f>COUNTA($C$518)</f>
        <v>0</v>
      </c>
    </row>
    <row r="519" spans="1:51" ht="26.25" customHeight="1" x14ac:dyDescent="0.15">
      <c r="A519" s="1066">
        <v>21</v>
      </c>
      <c r="B519" s="106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1067"/>
      <c r="AD519" s="1067"/>
      <c r="AE519" s="1067"/>
      <c r="AF519" s="1067"/>
      <c r="AG519" s="1067"/>
      <c r="AH519" s="358"/>
      <c r="AI519" s="359"/>
      <c r="AJ519" s="359"/>
      <c r="AK519" s="359"/>
      <c r="AL519" s="360"/>
      <c r="AM519" s="361"/>
      <c r="AN519" s="361"/>
      <c r="AO519" s="362"/>
      <c r="AP519" s="363"/>
      <c r="AQ519" s="363"/>
      <c r="AR519" s="363"/>
      <c r="AS519" s="363"/>
      <c r="AT519" s="363"/>
      <c r="AU519" s="363"/>
      <c r="AV519" s="363"/>
      <c r="AW519" s="363"/>
      <c r="AX519" s="363"/>
      <c r="AY519">
        <f>COUNTA($C$519)</f>
        <v>0</v>
      </c>
    </row>
    <row r="520" spans="1:51" ht="26.25" customHeight="1" x14ac:dyDescent="0.15">
      <c r="A520" s="1066">
        <v>22</v>
      </c>
      <c r="B520" s="106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1067"/>
      <c r="AD520" s="1067"/>
      <c r="AE520" s="1067"/>
      <c r="AF520" s="1067"/>
      <c r="AG520" s="1067"/>
      <c r="AH520" s="358"/>
      <c r="AI520" s="359"/>
      <c r="AJ520" s="359"/>
      <c r="AK520" s="359"/>
      <c r="AL520" s="360"/>
      <c r="AM520" s="361"/>
      <c r="AN520" s="361"/>
      <c r="AO520" s="362"/>
      <c r="AP520" s="363"/>
      <c r="AQ520" s="363"/>
      <c r="AR520" s="363"/>
      <c r="AS520" s="363"/>
      <c r="AT520" s="363"/>
      <c r="AU520" s="363"/>
      <c r="AV520" s="363"/>
      <c r="AW520" s="363"/>
      <c r="AX520" s="363"/>
      <c r="AY520">
        <f>COUNTA($C$520)</f>
        <v>0</v>
      </c>
    </row>
    <row r="521" spans="1:51" ht="26.25" customHeight="1" x14ac:dyDescent="0.15">
      <c r="A521" s="1066">
        <v>23</v>
      </c>
      <c r="B521" s="106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1067"/>
      <c r="AD521" s="1067"/>
      <c r="AE521" s="1067"/>
      <c r="AF521" s="1067"/>
      <c r="AG521" s="1067"/>
      <c r="AH521" s="358"/>
      <c r="AI521" s="359"/>
      <c r="AJ521" s="359"/>
      <c r="AK521" s="359"/>
      <c r="AL521" s="360"/>
      <c r="AM521" s="361"/>
      <c r="AN521" s="361"/>
      <c r="AO521" s="362"/>
      <c r="AP521" s="363"/>
      <c r="AQ521" s="363"/>
      <c r="AR521" s="363"/>
      <c r="AS521" s="363"/>
      <c r="AT521" s="363"/>
      <c r="AU521" s="363"/>
      <c r="AV521" s="363"/>
      <c r="AW521" s="363"/>
      <c r="AX521" s="363"/>
      <c r="AY521">
        <f>COUNTA($C$521)</f>
        <v>0</v>
      </c>
    </row>
    <row r="522" spans="1:51" ht="26.25" customHeight="1" x14ac:dyDescent="0.15">
      <c r="A522" s="1066">
        <v>24</v>
      </c>
      <c r="B522" s="106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1067"/>
      <c r="AD522" s="1067"/>
      <c r="AE522" s="1067"/>
      <c r="AF522" s="1067"/>
      <c r="AG522" s="1067"/>
      <c r="AH522" s="358"/>
      <c r="AI522" s="359"/>
      <c r="AJ522" s="359"/>
      <c r="AK522" s="359"/>
      <c r="AL522" s="360"/>
      <c r="AM522" s="361"/>
      <c r="AN522" s="361"/>
      <c r="AO522" s="362"/>
      <c r="AP522" s="363"/>
      <c r="AQ522" s="363"/>
      <c r="AR522" s="363"/>
      <c r="AS522" s="363"/>
      <c r="AT522" s="363"/>
      <c r="AU522" s="363"/>
      <c r="AV522" s="363"/>
      <c r="AW522" s="363"/>
      <c r="AX522" s="363"/>
      <c r="AY522">
        <f>COUNTA($C$522)</f>
        <v>0</v>
      </c>
    </row>
    <row r="523" spans="1:51" ht="26.25" customHeight="1" x14ac:dyDescent="0.15">
      <c r="A523" s="1066">
        <v>25</v>
      </c>
      <c r="B523" s="106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1067"/>
      <c r="AD523" s="1067"/>
      <c r="AE523" s="1067"/>
      <c r="AF523" s="1067"/>
      <c r="AG523" s="1067"/>
      <c r="AH523" s="358"/>
      <c r="AI523" s="359"/>
      <c r="AJ523" s="359"/>
      <c r="AK523" s="359"/>
      <c r="AL523" s="360"/>
      <c r="AM523" s="361"/>
      <c r="AN523" s="361"/>
      <c r="AO523" s="362"/>
      <c r="AP523" s="363"/>
      <c r="AQ523" s="363"/>
      <c r="AR523" s="363"/>
      <c r="AS523" s="363"/>
      <c r="AT523" s="363"/>
      <c r="AU523" s="363"/>
      <c r="AV523" s="363"/>
      <c r="AW523" s="363"/>
      <c r="AX523" s="363"/>
      <c r="AY523">
        <f>COUNTA($C$523)</f>
        <v>0</v>
      </c>
    </row>
    <row r="524" spans="1:51" ht="26.25" customHeight="1" x14ac:dyDescent="0.15">
      <c r="A524" s="1066">
        <v>26</v>
      </c>
      <c r="B524" s="106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1067"/>
      <c r="AD524" s="1067"/>
      <c r="AE524" s="1067"/>
      <c r="AF524" s="1067"/>
      <c r="AG524" s="1067"/>
      <c r="AH524" s="358"/>
      <c r="AI524" s="359"/>
      <c r="AJ524" s="359"/>
      <c r="AK524" s="359"/>
      <c r="AL524" s="360"/>
      <c r="AM524" s="361"/>
      <c r="AN524" s="361"/>
      <c r="AO524" s="362"/>
      <c r="AP524" s="363"/>
      <c r="AQ524" s="363"/>
      <c r="AR524" s="363"/>
      <c r="AS524" s="363"/>
      <c r="AT524" s="363"/>
      <c r="AU524" s="363"/>
      <c r="AV524" s="363"/>
      <c r="AW524" s="363"/>
      <c r="AX524" s="363"/>
      <c r="AY524">
        <f>COUNTA($C$524)</f>
        <v>0</v>
      </c>
    </row>
    <row r="525" spans="1:51" ht="26.25" customHeight="1" x14ac:dyDescent="0.15">
      <c r="A525" s="1066">
        <v>27</v>
      </c>
      <c r="B525" s="106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1067"/>
      <c r="AD525" s="1067"/>
      <c r="AE525" s="1067"/>
      <c r="AF525" s="1067"/>
      <c r="AG525" s="1067"/>
      <c r="AH525" s="358"/>
      <c r="AI525" s="359"/>
      <c r="AJ525" s="359"/>
      <c r="AK525" s="359"/>
      <c r="AL525" s="360"/>
      <c r="AM525" s="361"/>
      <c r="AN525" s="361"/>
      <c r="AO525" s="362"/>
      <c r="AP525" s="363"/>
      <c r="AQ525" s="363"/>
      <c r="AR525" s="363"/>
      <c r="AS525" s="363"/>
      <c r="AT525" s="363"/>
      <c r="AU525" s="363"/>
      <c r="AV525" s="363"/>
      <c r="AW525" s="363"/>
      <c r="AX525" s="363"/>
      <c r="AY525">
        <f>COUNTA($C$525)</f>
        <v>0</v>
      </c>
    </row>
    <row r="526" spans="1:51" ht="26.25" customHeight="1" x14ac:dyDescent="0.15">
      <c r="A526" s="1066">
        <v>28</v>
      </c>
      <c r="B526" s="106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1067"/>
      <c r="AD526" s="1067"/>
      <c r="AE526" s="1067"/>
      <c r="AF526" s="1067"/>
      <c r="AG526" s="1067"/>
      <c r="AH526" s="358"/>
      <c r="AI526" s="359"/>
      <c r="AJ526" s="359"/>
      <c r="AK526" s="359"/>
      <c r="AL526" s="360"/>
      <c r="AM526" s="361"/>
      <c r="AN526" s="361"/>
      <c r="AO526" s="362"/>
      <c r="AP526" s="363"/>
      <c r="AQ526" s="363"/>
      <c r="AR526" s="363"/>
      <c r="AS526" s="363"/>
      <c r="AT526" s="363"/>
      <c r="AU526" s="363"/>
      <c r="AV526" s="363"/>
      <c r="AW526" s="363"/>
      <c r="AX526" s="363"/>
      <c r="AY526">
        <f>COUNTA($C$526)</f>
        <v>0</v>
      </c>
    </row>
    <row r="527" spans="1:51" ht="26.25" customHeight="1" x14ac:dyDescent="0.15">
      <c r="A527" s="1066">
        <v>29</v>
      </c>
      <c r="B527" s="106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1067"/>
      <c r="AD527" s="1067"/>
      <c r="AE527" s="1067"/>
      <c r="AF527" s="1067"/>
      <c r="AG527" s="1067"/>
      <c r="AH527" s="358"/>
      <c r="AI527" s="359"/>
      <c r="AJ527" s="359"/>
      <c r="AK527" s="359"/>
      <c r="AL527" s="360"/>
      <c r="AM527" s="361"/>
      <c r="AN527" s="361"/>
      <c r="AO527" s="362"/>
      <c r="AP527" s="363"/>
      <c r="AQ527" s="363"/>
      <c r="AR527" s="363"/>
      <c r="AS527" s="363"/>
      <c r="AT527" s="363"/>
      <c r="AU527" s="363"/>
      <c r="AV527" s="363"/>
      <c r="AW527" s="363"/>
      <c r="AX527" s="363"/>
      <c r="AY527">
        <f>COUNTA($C$527)</f>
        <v>0</v>
      </c>
    </row>
    <row r="528" spans="1:51" ht="26.25" customHeight="1" x14ac:dyDescent="0.15">
      <c r="A528" s="1066">
        <v>30</v>
      </c>
      <c r="B528" s="106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1067"/>
      <c r="AD528" s="1067"/>
      <c r="AE528" s="1067"/>
      <c r="AF528" s="1067"/>
      <c r="AG528" s="1067"/>
      <c r="AH528" s="358"/>
      <c r="AI528" s="359"/>
      <c r="AJ528" s="359"/>
      <c r="AK528" s="359"/>
      <c r="AL528" s="360"/>
      <c r="AM528" s="361"/>
      <c r="AN528" s="361"/>
      <c r="AO528" s="362"/>
      <c r="AP528" s="363"/>
      <c r="AQ528" s="363"/>
      <c r="AR528" s="363"/>
      <c r="AS528" s="363"/>
      <c r="AT528" s="363"/>
      <c r="AU528" s="363"/>
      <c r="AV528" s="363"/>
      <c r="AW528" s="363"/>
      <c r="AX528" s="36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152" t="s">
        <v>297</v>
      </c>
      <c r="K531" s="367"/>
      <c r="L531" s="367"/>
      <c r="M531" s="367"/>
      <c r="N531" s="367"/>
      <c r="O531" s="367"/>
      <c r="P531" s="247" t="s">
        <v>27</v>
      </c>
      <c r="Q531" s="247"/>
      <c r="R531" s="247"/>
      <c r="S531" s="247"/>
      <c r="T531" s="247"/>
      <c r="U531" s="247"/>
      <c r="V531" s="247"/>
      <c r="W531" s="247"/>
      <c r="X531" s="247"/>
      <c r="Y531" s="368" t="s">
        <v>352</v>
      </c>
      <c r="Z531" s="369"/>
      <c r="AA531" s="369"/>
      <c r="AB531" s="369"/>
      <c r="AC531" s="152" t="s">
        <v>337</v>
      </c>
      <c r="AD531" s="152"/>
      <c r="AE531" s="152"/>
      <c r="AF531" s="152"/>
      <c r="AG531" s="152"/>
      <c r="AH531" s="368" t="s">
        <v>258</v>
      </c>
      <c r="AI531" s="366"/>
      <c r="AJ531" s="366"/>
      <c r="AK531" s="366"/>
      <c r="AL531" s="366" t="s">
        <v>21</v>
      </c>
      <c r="AM531" s="366"/>
      <c r="AN531" s="366"/>
      <c r="AO531" s="370"/>
      <c r="AP531" s="371" t="s">
        <v>298</v>
      </c>
      <c r="AQ531" s="371"/>
      <c r="AR531" s="371"/>
      <c r="AS531" s="371"/>
      <c r="AT531" s="371"/>
      <c r="AU531" s="371"/>
      <c r="AV531" s="371"/>
      <c r="AW531" s="371"/>
      <c r="AX531" s="371"/>
      <c r="AY531" s="34">
        <f t="shared" ref="AY531:AY532" si="13">$AY$529</f>
        <v>0</v>
      </c>
    </row>
    <row r="532" spans="1:51" ht="26.25" customHeight="1" x14ac:dyDescent="0.15">
      <c r="A532" s="1066">
        <v>1</v>
      </c>
      <c r="B532" s="106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1067"/>
      <c r="AD532" s="1067"/>
      <c r="AE532" s="1067"/>
      <c r="AF532" s="1067"/>
      <c r="AG532" s="1067"/>
      <c r="AH532" s="358"/>
      <c r="AI532" s="359"/>
      <c r="AJ532" s="359"/>
      <c r="AK532" s="359"/>
      <c r="AL532" s="360"/>
      <c r="AM532" s="361"/>
      <c r="AN532" s="361"/>
      <c r="AO532" s="362"/>
      <c r="AP532" s="363"/>
      <c r="AQ532" s="363"/>
      <c r="AR532" s="363"/>
      <c r="AS532" s="363"/>
      <c r="AT532" s="363"/>
      <c r="AU532" s="363"/>
      <c r="AV532" s="363"/>
      <c r="AW532" s="363"/>
      <c r="AX532" s="363"/>
      <c r="AY532" s="34">
        <f t="shared" si="13"/>
        <v>0</v>
      </c>
    </row>
    <row r="533" spans="1:51" ht="26.25" customHeight="1" x14ac:dyDescent="0.15">
      <c r="A533" s="1066">
        <v>2</v>
      </c>
      <c r="B533" s="106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1067"/>
      <c r="AD533" s="1067"/>
      <c r="AE533" s="1067"/>
      <c r="AF533" s="1067"/>
      <c r="AG533" s="1067"/>
      <c r="AH533" s="358"/>
      <c r="AI533" s="359"/>
      <c r="AJ533" s="359"/>
      <c r="AK533" s="359"/>
      <c r="AL533" s="360"/>
      <c r="AM533" s="361"/>
      <c r="AN533" s="361"/>
      <c r="AO533" s="362"/>
      <c r="AP533" s="363"/>
      <c r="AQ533" s="363"/>
      <c r="AR533" s="363"/>
      <c r="AS533" s="363"/>
      <c r="AT533" s="363"/>
      <c r="AU533" s="363"/>
      <c r="AV533" s="363"/>
      <c r="AW533" s="363"/>
      <c r="AX533" s="363"/>
      <c r="AY533">
        <f>COUNTA($C$533)</f>
        <v>0</v>
      </c>
    </row>
    <row r="534" spans="1:51" ht="26.25" customHeight="1" x14ac:dyDescent="0.15">
      <c r="A534" s="1066">
        <v>3</v>
      </c>
      <c r="B534" s="106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1067"/>
      <c r="AD534" s="1067"/>
      <c r="AE534" s="1067"/>
      <c r="AF534" s="1067"/>
      <c r="AG534" s="1067"/>
      <c r="AH534" s="358"/>
      <c r="AI534" s="359"/>
      <c r="AJ534" s="359"/>
      <c r="AK534" s="359"/>
      <c r="AL534" s="360"/>
      <c r="AM534" s="361"/>
      <c r="AN534" s="361"/>
      <c r="AO534" s="362"/>
      <c r="AP534" s="363"/>
      <c r="AQ534" s="363"/>
      <c r="AR534" s="363"/>
      <c r="AS534" s="363"/>
      <c r="AT534" s="363"/>
      <c r="AU534" s="363"/>
      <c r="AV534" s="363"/>
      <c r="AW534" s="363"/>
      <c r="AX534" s="363"/>
      <c r="AY534">
        <f>COUNTA($C$534)</f>
        <v>0</v>
      </c>
    </row>
    <row r="535" spans="1:51" ht="26.25" customHeight="1" x14ac:dyDescent="0.15">
      <c r="A535" s="1066">
        <v>4</v>
      </c>
      <c r="B535" s="106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1067"/>
      <c r="AD535" s="1067"/>
      <c r="AE535" s="1067"/>
      <c r="AF535" s="1067"/>
      <c r="AG535" s="1067"/>
      <c r="AH535" s="358"/>
      <c r="AI535" s="359"/>
      <c r="AJ535" s="359"/>
      <c r="AK535" s="359"/>
      <c r="AL535" s="360"/>
      <c r="AM535" s="361"/>
      <c r="AN535" s="361"/>
      <c r="AO535" s="362"/>
      <c r="AP535" s="363"/>
      <c r="AQ535" s="363"/>
      <c r="AR535" s="363"/>
      <c r="AS535" s="363"/>
      <c r="AT535" s="363"/>
      <c r="AU535" s="363"/>
      <c r="AV535" s="363"/>
      <c r="AW535" s="363"/>
      <c r="AX535" s="363"/>
      <c r="AY535">
        <f>COUNTA($C$535)</f>
        <v>0</v>
      </c>
    </row>
    <row r="536" spans="1:51" ht="26.25" customHeight="1" x14ac:dyDescent="0.15">
      <c r="A536" s="1066">
        <v>5</v>
      </c>
      <c r="B536" s="106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1067"/>
      <c r="AD536" s="1067"/>
      <c r="AE536" s="1067"/>
      <c r="AF536" s="1067"/>
      <c r="AG536" s="1067"/>
      <c r="AH536" s="358"/>
      <c r="AI536" s="359"/>
      <c r="AJ536" s="359"/>
      <c r="AK536" s="359"/>
      <c r="AL536" s="360"/>
      <c r="AM536" s="361"/>
      <c r="AN536" s="361"/>
      <c r="AO536" s="362"/>
      <c r="AP536" s="363"/>
      <c r="AQ536" s="363"/>
      <c r="AR536" s="363"/>
      <c r="AS536" s="363"/>
      <c r="AT536" s="363"/>
      <c r="AU536" s="363"/>
      <c r="AV536" s="363"/>
      <c r="AW536" s="363"/>
      <c r="AX536" s="363"/>
      <c r="AY536">
        <f>COUNTA($C$536)</f>
        <v>0</v>
      </c>
    </row>
    <row r="537" spans="1:51" ht="26.25" customHeight="1" x14ac:dyDescent="0.15">
      <c r="A537" s="1066">
        <v>6</v>
      </c>
      <c r="B537" s="106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1067"/>
      <c r="AD537" s="1067"/>
      <c r="AE537" s="1067"/>
      <c r="AF537" s="1067"/>
      <c r="AG537" s="1067"/>
      <c r="AH537" s="358"/>
      <c r="AI537" s="359"/>
      <c r="AJ537" s="359"/>
      <c r="AK537" s="359"/>
      <c r="AL537" s="360"/>
      <c r="AM537" s="361"/>
      <c r="AN537" s="361"/>
      <c r="AO537" s="362"/>
      <c r="AP537" s="363"/>
      <c r="AQ537" s="363"/>
      <c r="AR537" s="363"/>
      <c r="AS537" s="363"/>
      <c r="AT537" s="363"/>
      <c r="AU537" s="363"/>
      <c r="AV537" s="363"/>
      <c r="AW537" s="363"/>
      <c r="AX537" s="363"/>
      <c r="AY537">
        <f>COUNTA($C$537)</f>
        <v>0</v>
      </c>
    </row>
    <row r="538" spans="1:51" ht="26.25" customHeight="1" x14ac:dyDescent="0.15">
      <c r="A538" s="1066">
        <v>7</v>
      </c>
      <c r="B538" s="106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1067"/>
      <c r="AD538" s="1067"/>
      <c r="AE538" s="1067"/>
      <c r="AF538" s="1067"/>
      <c r="AG538" s="1067"/>
      <c r="AH538" s="358"/>
      <c r="AI538" s="359"/>
      <c r="AJ538" s="359"/>
      <c r="AK538" s="359"/>
      <c r="AL538" s="360"/>
      <c r="AM538" s="361"/>
      <c r="AN538" s="361"/>
      <c r="AO538" s="362"/>
      <c r="AP538" s="363"/>
      <c r="AQ538" s="363"/>
      <c r="AR538" s="363"/>
      <c r="AS538" s="363"/>
      <c r="AT538" s="363"/>
      <c r="AU538" s="363"/>
      <c r="AV538" s="363"/>
      <c r="AW538" s="363"/>
      <c r="AX538" s="363"/>
      <c r="AY538">
        <f>COUNTA($C$538)</f>
        <v>0</v>
      </c>
    </row>
    <row r="539" spans="1:51" ht="26.25" customHeight="1" x14ac:dyDescent="0.15">
      <c r="A539" s="1066">
        <v>8</v>
      </c>
      <c r="B539" s="106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1067"/>
      <c r="AD539" s="1067"/>
      <c r="AE539" s="1067"/>
      <c r="AF539" s="1067"/>
      <c r="AG539" s="1067"/>
      <c r="AH539" s="358"/>
      <c r="AI539" s="359"/>
      <c r="AJ539" s="359"/>
      <c r="AK539" s="359"/>
      <c r="AL539" s="360"/>
      <c r="AM539" s="361"/>
      <c r="AN539" s="361"/>
      <c r="AO539" s="362"/>
      <c r="AP539" s="363"/>
      <c r="AQ539" s="363"/>
      <c r="AR539" s="363"/>
      <c r="AS539" s="363"/>
      <c r="AT539" s="363"/>
      <c r="AU539" s="363"/>
      <c r="AV539" s="363"/>
      <c r="AW539" s="363"/>
      <c r="AX539" s="363"/>
      <c r="AY539">
        <f>COUNTA($C$539)</f>
        <v>0</v>
      </c>
    </row>
    <row r="540" spans="1:51" ht="26.25" customHeight="1" x14ac:dyDescent="0.15">
      <c r="A540" s="1066">
        <v>9</v>
      </c>
      <c r="B540" s="106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1067"/>
      <c r="AD540" s="1067"/>
      <c r="AE540" s="1067"/>
      <c r="AF540" s="1067"/>
      <c r="AG540" s="1067"/>
      <c r="AH540" s="358"/>
      <c r="AI540" s="359"/>
      <c r="AJ540" s="359"/>
      <c r="AK540" s="359"/>
      <c r="AL540" s="360"/>
      <c r="AM540" s="361"/>
      <c r="AN540" s="361"/>
      <c r="AO540" s="362"/>
      <c r="AP540" s="363"/>
      <c r="AQ540" s="363"/>
      <c r="AR540" s="363"/>
      <c r="AS540" s="363"/>
      <c r="AT540" s="363"/>
      <c r="AU540" s="363"/>
      <c r="AV540" s="363"/>
      <c r="AW540" s="363"/>
      <c r="AX540" s="363"/>
      <c r="AY540">
        <f>COUNTA($C$540)</f>
        <v>0</v>
      </c>
    </row>
    <row r="541" spans="1:51" ht="26.25" customHeight="1" x14ac:dyDescent="0.15">
      <c r="A541" s="1066">
        <v>10</v>
      </c>
      <c r="B541" s="106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1067"/>
      <c r="AD541" s="1067"/>
      <c r="AE541" s="1067"/>
      <c r="AF541" s="1067"/>
      <c r="AG541" s="1067"/>
      <c r="AH541" s="358"/>
      <c r="AI541" s="359"/>
      <c r="AJ541" s="359"/>
      <c r="AK541" s="359"/>
      <c r="AL541" s="360"/>
      <c r="AM541" s="361"/>
      <c r="AN541" s="361"/>
      <c r="AO541" s="362"/>
      <c r="AP541" s="363"/>
      <c r="AQ541" s="363"/>
      <c r="AR541" s="363"/>
      <c r="AS541" s="363"/>
      <c r="AT541" s="363"/>
      <c r="AU541" s="363"/>
      <c r="AV541" s="363"/>
      <c r="AW541" s="363"/>
      <c r="AX541" s="363"/>
      <c r="AY541">
        <f>COUNTA($C$541)</f>
        <v>0</v>
      </c>
    </row>
    <row r="542" spans="1:51" ht="26.25" customHeight="1" x14ac:dyDescent="0.15">
      <c r="A542" s="1066">
        <v>11</v>
      </c>
      <c r="B542" s="106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1067"/>
      <c r="AD542" s="1067"/>
      <c r="AE542" s="1067"/>
      <c r="AF542" s="1067"/>
      <c r="AG542" s="1067"/>
      <c r="AH542" s="358"/>
      <c r="AI542" s="359"/>
      <c r="AJ542" s="359"/>
      <c r="AK542" s="359"/>
      <c r="AL542" s="360"/>
      <c r="AM542" s="361"/>
      <c r="AN542" s="361"/>
      <c r="AO542" s="362"/>
      <c r="AP542" s="363"/>
      <c r="AQ542" s="363"/>
      <c r="AR542" s="363"/>
      <c r="AS542" s="363"/>
      <c r="AT542" s="363"/>
      <c r="AU542" s="363"/>
      <c r="AV542" s="363"/>
      <c r="AW542" s="363"/>
      <c r="AX542" s="363"/>
      <c r="AY542">
        <f>COUNTA($C$542)</f>
        <v>0</v>
      </c>
    </row>
    <row r="543" spans="1:51" ht="26.25" customHeight="1" x14ac:dyDescent="0.15">
      <c r="A543" s="1066">
        <v>12</v>
      </c>
      <c r="B543" s="106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1067"/>
      <c r="AD543" s="1067"/>
      <c r="AE543" s="1067"/>
      <c r="AF543" s="1067"/>
      <c r="AG543" s="1067"/>
      <c r="AH543" s="358"/>
      <c r="AI543" s="359"/>
      <c r="AJ543" s="359"/>
      <c r="AK543" s="359"/>
      <c r="AL543" s="360"/>
      <c r="AM543" s="361"/>
      <c r="AN543" s="361"/>
      <c r="AO543" s="362"/>
      <c r="AP543" s="363"/>
      <c r="AQ543" s="363"/>
      <c r="AR543" s="363"/>
      <c r="AS543" s="363"/>
      <c r="AT543" s="363"/>
      <c r="AU543" s="363"/>
      <c r="AV543" s="363"/>
      <c r="AW543" s="363"/>
      <c r="AX543" s="363"/>
      <c r="AY543">
        <f>COUNTA($C$543)</f>
        <v>0</v>
      </c>
    </row>
    <row r="544" spans="1:51" ht="26.25" customHeight="1" x14ac:dyDescent="0.15">
      <c r="A544" s="1066">
        <v>13</v>
      </c>
      <c r="B544" s="106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1067"/>
      <c r="AD544" s="1067"/>
      <c r="AE544" s="1067"/>
      <c r="AF544" s="1067"/>
      <c r="AG544" s="1067"/>
      <c r="AH544" s="358"/>
      <c r="AI544" s="359"/>
      <c r="AJ544" s="359"/>
      <c r="AK544" s="359"/>
      <c r="AL544" s="360"/>
      <c r="AM544" s="361"/>
      <c r="AN544" s="361"/>
      <c r="AO544" s="362"/>
      <c r="AP544" s="363"/>
      <c r="AQ544" s="363"/>
      <c r="AR544" s="363"/>
      <c r="AS544" s="363"/>
      <c r="AT544" s="363"/>
      <c r="AU544" s="363"/>
      <c r="AV544" s="363"/>
      <c r="AW544" s="363"/>
      <c r="AX544" s="363"/>
      <c r="AY544">
        <f>COUNTA($C$544)</f>
        <v>0</v>
      </c>
    </row>
    <row r="545" spans="1:51" ht="26.25" customHeight="1" x14ac:dyDescent="0.15">
      <c r="A545" s="1066">
        <v>14</v>
      </c>
      <c r="B545" s="106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1067"/>
      <c r="AD545" s="1067"/>
      <c r="AE545" s="1067"/>
      <c r="AF545" s="1067"/>
      <c r="AG545" s="1067"/>
      <c r="AH545" s="358"/>
      <c r="AI545" s="359"/>
      <c r="AJ545" s="359"/>
      <c r="AK545" s="359"/>
      <c r="AL545" s="360"/>
      <c r="AM545" s="361"/>
      <c r="AN545" s="361"/>
      <c r="AO545" s="362"/>
      <c r="AP545" s="363"/>
      <c r="AQ545" s="363"/>
      <c r="AR545" s="363"/>
      <c r="AS545" s="363"/>
      <c r="AT545" s="363"/>
      <c r="AU545" s="363"/>
      <c r="AV545" s="363"/>
      <c r="AW545" s="363"/>
      <c r="AX545" s="363"/>
      <c r="AY545">
        <f>COUNTA($C$545)</f>
        <v>0</v>
      </c>
    </row>
    <row r="546" spans="1:51" ht="26.25" customHeight="1" x14ac:dyDescent="0.15">
      <c r="A546" s="1066">
        <v>15</v>
      </c>
      <c r="B546" s="106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1067"/>
      <c r="AD546" s="1067"/>
      <c r="AE546" s="1067"/>
      <c r="AF546" s="1067"/>
      <c r="AG546" s="1067"/>
      <c r="AH546" s="358"/>
      <c r="AI546" s="359"/>
      <c r="AJ546" s="359"/>
      <c r="AK546" s="359"/>
      <c r="AL546" s="360"/>
      <c r="AM546" s="361"/>
      <c r="AN546" s="361"/>
      <c r="AO546" s="362"/>
      <c r="AP546" s="363"/>
      <c r="AQ546" s="363"/>
      <c r="AR546" s="363"/>
      <c r="AS546" s="363"/>
      <c r="AT546" s="363"/>
      <c r="AU546" s="363"/>
      <c r="AV546" s="363"/>
      <c r="AW546" s="363"/>
      <c r="AX546" s="363"/>
      <c r="AY546">
        <f>COUNTA($C$546)</f>
        <v>0</v>
      </c>
    </row>
    <row r="547" spans="1:51" ht="26.25" customHeight="1" x14ac:dyDescent="0.15">
      <c r="A547" s="1066">
        <v>16</v>
      </c>
      <c r="B547" s="106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1067"/>
      <c r="AD547" s="1067"/>
      <c r="AE547" s="1067"/>
      <c r="AF547" s="1067"/>
      <c r="AG547" s="1067"/>
      <c r="AH547" s="358"/>
      <c r="AI547" s="359"/>
      <c r="AJ547" s="359"/>
      <c r="AK547" s="359"/>
      <c r="AL547" s="360"/>
      <c r="AM547" s="361"/>
      <c r="AN547" s="361"/>
      <c r="AO547" s="362"/>
      <c r="AP547" s="363"/>
      <c r="AQ547" s="363"/>
      <c r="AR547" s="363"/>
      <c r="AS547" s="363"/>
      <c r="AT547" s="363"/>
      <c r="AU547" s="363"/>
      <c r="AV547" s="363"/>
      <c r="AW547" s="363"/>
      <c r="AX547" s="363"/>
      <c r="AY547">
        <f>COUNTA($C$547)</f>
        <v>0</v>
      </c>
    </row>
    <row r="548" spans="1:51" ht="26.25" customHeight="1" x14ac:dyDescent="0.15">
      <c r="A548" s="1066">
        <v>17</v>
      </c>
      <c r="B548" s="106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1067"/>
      <c r="AD548" s="1067"/>
      <c r="AE548" s="1067"/>
      <c r="AF548" s="1067"/>
      <c r="AG548" s="1067"/>
      <c r="AH548" s="358"/>
      <c r="AI548" s="359"/>
      <c r="AJ548" s="359"/>
      <c r="AK548" s="359"/>
      <c r="AL548" s="360"/>
      <c r="AM548" s="361"/>
      <c r="AN548" s="361"/>
      <c r="AO548" s="362"/>
      <c r="AP548" s="363"/>
      <c r="AQ548" s="363"/>
      <c r="AR548" s="363"/>
      <c r="AS548" s="363"/>
      <c r="AT548" s="363"/>
      <c r="AU548" s="363"/>
      <c r="AV548" s="363"/>
      <c r="AW548" s="363"/>
      <c r="AX548" s="363"/>
      <c r="AY548">
        <f>COUNTA($C$548)</f>
        <v>0</v>
      </c>
    </row>
    <row r="549" spans="1:51" ht="26.25" customHeight="1" x14ac:dyDescent="0.15">
      <c r="A549" s="1066">
        <v>18</v>
      </c>
      <c r="B549" s="106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1067"/>
      <c r="AD549" s="1067"/>
      <c r="AE549" s="1067"/>
      <c r="AF549" s="1067"/>
      <c r="AG549" s="1067"/>
      <c r="AH549" s="358"/>
      <c r="AI549" s="359"/>
      <c r="AJ549" s="359"/>
      <c r="AK549" s="359"/>
      <c r="AL549" s="360"/>
      <c r="AM549" s="361"/>
      <c r="AN549" s="361"/>
      <c r="AO549" s="362"/>
      <c r="AP549" s="363"/>
      <c r="AQ549" s="363"/>
      <c r="AR549" s="363"/>
      <c r="AS549" s="363"/>
      <c r="AT549" s="363"/>
      <c r="AU549" s="363"/>
      <c r="AV549" s="363"/>
      <c r="AW549" s="363"/>
      <c r="AX549" s="363"/>
      <c r="AY549">
        <f>COUNTA($C$549)</f>
        <v>0</v>
      </c>
    </row>
    <row r="550" spans="1:51" ht="26.25" customHeight="1" x14ac:dyDescent="0.15">
      <c r="A550" s="1066">
        <v>19</v>
      </c>
      <c r="B550" s="106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1067"/>
      <c r="AD550" s="1067"/>
      <c r="AE550" s="1067"/>
      <c r="AF550" s="1067"/>
      <c r="AG550" s="1067"/>
      <c r="AH550" s="358"/>
      <c r="AI550" s="359"/>
      <c r="AJ550" s="359"/>
      <c r="AK550" s="359"/>
      <c r="AL550" s="360"/>
      <c r="AM550" s="361"/>
      <c r="AN550" s="361"/>
      <c r="AO550" s="362"/>
      <c r="AP550" s="363"/>
      <c r="AQ550" s="363"/>
      <c r="AR550" s="363"/>
      <c r="AS550" s="363"/>
      <c r="AT550" s="363"/>
      <c r="AU550" s="363"/>
      <c r="AV550" s="363"/>
      <c r="AW550" s="363"/>
      <c r="AX550" s="363"/>
      <c r="AY550">
        <f>COUNTA($C$550)</f>
        <v>0</v>
      </c>
    </row>
    <row r="551" spans="1:51" ht="26.25" customHeight="1" x14ac:dyDescent="0.15">
      <c r="A551" s="1066">
        <v>20</v>
      </c>
      <c r="B551" s="106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1067"/>
      <c r="AD551" s="1067"/>
      <c r="AE551" s="1067"/>
      <c r="AF551" s="1067"/>
      <c r="AG551" s="1067"/>
      <c r="AH551" s="358"/>
      <c r="AI551" s="359"/>
      <c r="AJ551" s="359"/>
      <c r="AK551" s="359"/>
      <c r="AL551" s="360"/>
      <c r="AM551" s="361"/>
      <c r="AN551" s="361"/>
      <c r="AO551" s="362"/>
      <c r="AP551" s="363"/>
      <c r="AQ551" s="363"/>
      <c r="AR551" s="363"/>
      <c r="AS551" s="363"/>
      <c r="AT551" s="363"/>
      <c r="AU551" s="363"/>
      <c r="AV551" s="363"/>
      <c r="AW551" s="363"/>
      <c r="AX551" s="363"/>
      <c r="AY551">
        <f>COUNTA($C$551)</f>
        <v>0</v>
      </c>
    </row>
    <row r="552" spans="1:51" ht="26.25" customHeight="1" x14ac:dyDescent="0.15">
      <c r="A552" s="1066">
        <v>21</v>
      </c>
      <c r="B552" s="106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1067"/>
      <c r="AD552" s="1067"/>
      <c r="AE552" s="1067"/>
      <c r="AF552" s="1067"/>
      <c r="AG552" s="1067"/>
      <c r="AH552" s="358"/>
      <c r="AI552" s="359"/>
      <c r="AJ552" s="359"/>
      <c r="AK552" s="359"/>
      <c r="AL552" s="360"/>
      <c r="AM552" s="361"/>
      <c r="AN552" s="361"/>
      <c r="AO552" s="362"/>
      <c r="AP552" s="363"/>
      <c r="AQ552" s="363"/>
      <c r="AR552" s="363"/>
      <c r="AS552" s="363"/>
      <c r="AT552" s="363"/>
      <c r="AU552" s="363"/>
      <c r="AV552" s="363"/>
      <c r="AW552" s="363"/>
      <c r="AX552" s="363"/>
      <c r="AY552">
        <f>COUNTA($C$552)</f>
        <v>0</v>
      </c>
    </row>
    <row r="553" spans="1:51" ht="26.25" customHeight="1" x14ac:dyDescent="0.15">
      <c r="A553" s="1066">
        <v>22</v>
      </c>
      <c r="B553" s="106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1067"/>
      <c r="AD553" s="1067"/>
      <c r="AE553" s="1067"/>
      <c r="AF553" s="1067"/>
      <c r="AG553" s="1067"/>
      <c r="AH553" s="358"/>
      <c r="AI553" s="359"/>
      <c r="AJ553" s="359"/>
      <c r="AK553" s="359"/>
      <c r="AL553" s="360"/>
      <c r="AM553" s="361"/>
      <c r="AN553" s="361"/>
      <c r="AO553" s="362"/>
      <c r="AP553" s="363"/>
      <c r="AQ553" s="363"/>
      <c r="AR553" s="363"/>
      <c r="AS553" s="363"/>
      <c r="AT553" s="363"/>
      <c r="AU553" s="363"/>
      <c r="AV553" s="363"/>
      <c r="AW553" s="363"/>
      <c r="AX553" s="363"/>
      <c r="AY553">
        <f>COUNTA($C$553)</f>
        <v>0</v>
      </c>
    </row>
    <row r="554" spans="1:51" ht="26.25" customHeight="1" x14ac:dyDescent="0.15">
      <c r="A554" s="1066">
        <v>23</v>
      </c>
      <c r="B554" s="106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1067"/>
      <c r="AD554" s="1067"/>
      <c r="AE554" s="1067"/>
      <c r="AF554" s="1067"/>
      <c r="AG554" s="1067"/>
      <c r="AH554" s="358"/>
      <c r="AI554" s="359"/>
      <c r="AJ554" s="359"/>
      <c r="AK554" s="359"/>
      <c r="AL554" s="360"/>
      <c r="AM554" s="361"/>
      <c r="AN554" s="361"/>
      <c r="AO554" s="362"/>
      <c r="AP554" s="363"/>
      <c r="AQ554" s="363"/>
      <c r="AR554" s="363"/>
      <c r="AS554" s="363"/>
      <c r="AT554" s="363"/>
      <c r="AU554" s="363"/>
      <c r="AV554" s="363"/>
      <c r="AW554" s="363"/>
      <c r="AX554" s="363"/>
      <c r="AY554">
        <f>COUNTA($C$554)</f>
        <v>0</v>
      </c>
    </row>
    <row r="555" spans="1:51" ht="26.25" customHeight="1" x14ac:dyDescent="0.15">
      <c r="A555" s="1066">
        <v>24</v>
      </c>
      <c r="B555" s="106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1067"/>
      <c r="AD555" s="1067"/>
      <c r="AE555" s="1067"/>
      <c r="AF555" s="1067"/>
      <c r="AG555" s="1067"/>
      <c r="AH555" s="358"/>
      <c r="AI555" s="359"/>
      <c r="AJ555" s="359"/>
      <c r="AK555" s="359"/>
      <c r="AL555" s="360"/>
      <c r="AM555" s="361"/>
      <c r="AN555" s="361"/>
      <c r="AO555" s="362"/>
      <c r="AP555" s="363"/>
      <c r="AQ555" s="363"/>
      <c r="AR555" s="363"/>
      <c r="AS555" s="363"/>
      <c r="AT555" s="363"/>
      <c r="AU555" s="363"/>
      <c r="AV555" s="363"/>
      <c r="AW555" s="363"/>
      <c r="AX555" s="363"/>
      <c r="AY555">
        <f>COUNTA($C$555)</f>
        <v>0</v>
      </c>
    </row>
    <row r="556" spans="1:51" ht="26.25" customHeight="1" x14ac:dyDescent="0.15">
      <c r="A556" s="1066">
        <v>25</v>
      </c>
      <c r="B556" s="106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1067"/>
      <c r="AD556" s="1067"/>
      <c r="AE556" s="1067"/>
      <c r="AF556" s="1067"/>
      <c r="AG556" s="1067"/>
      <c r="AH556" s="358"/>
      <c r="AI556" s="359"/>
      <c r="AJ556" s="359"/>
      <c r="AK556" s="359"/>
      <c r="AL556" s="360"/>
      <c r="AM556" s="361"/>
      <c r="AN556" s="361"/>
      <c r="AO556" s="362"/>
      <c r="AP556" s="363"/>
      <c r="AQ556" s="363"/>
      <c r="AR556" s="363"/>
      <c r="AS556" s="363"/>
      <c r="AT556" s="363"/>
      <c r="AU556" s="363"/>
      <c r="AV556" s="363"/>
      <c r="AW556" s="363"/>
      <c r="AX556" s="363"/>
      <c r="AY556">
        <f>COUNTA($C$556)</f>
        <v>0</v>
      </c>
    </row>
    <row r="557" spans="1:51" ht="26.25" customHeight="1" x14ac:dyDescent="0.15">
      <c r="A557" s="1066">
        <v>26</v>
      </c>
      <c r="B557" s="106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1067"/>
      <c r="AD557" s="1067"/>
      <c r="AE557" s="1067"/>
      <c r="AF557" s="1067"/>
      <c r="AG557" s="1067"/>
      <c r="AH557" s="358"/>
      <c r="AI557" s="359"/>
      <c r="AJ557" s="359"/>
      <c r="AK557" s="359"/>
      <c r="AL557" s="360"/>
      <c r="AM557" s="361"/>
      <c r="AN557" s="361"/>
      <c r="AO557" s="362"/>
      <c r="AP557" s="363"/>
      <c r="AQ557" s="363"/>
      <c r="AR557" s="363"/>
      <c r="AS557" s="363"/>
      <c r="AT557" s="363"/>
      <c r="AU557" s="363"/>
      <c r="AV557" s="363"/>
      <c r="AW557" s="363"/>
      <c r="AX557" s="363"/>
      <c r="AY557">
        <f>COUNTA($C$557)</f>
        <v>0</v>
      </c>
    </row>
    <row r="558" spans="1:51" ht="26.25" customHeight="1" x14ac:dyDescent="0.15">
      <c r="A558" s="1066">
        <v>27</v>
      </c>
      <c r="B558" s="106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1067"/>
      <c r="AD558" s="1067"/>
      <c r="AE558" s="1067"/>
      <c r="AF558" s="1067"/>
      <c r="AG558" s="1067"/>
      <c r="AH558" s="358"/>
      <c r="AI558" s="359"/>
      <c r="AJ558" s="359"/>
      <c r="AK558" s="359"/>
      <c r="AL558" s="360"/>
      <c r="AM558" s="361"/>
      <c r="AN558" s="361"/>
      <c r="AO558" s="362"/>
      <c r="AP558" s="363"/>
      <c r="AQ558" s="363"/>
      <c r="AR558" s="363"/>
      <c r="AS558" s="363"/>
      <c r="AT558" s="363"/>
      <c r="AU558" s="363"/>
      <c r="AV558" s="363"/>
      <c r="AW558" s="363"/>
      <c r="AX558" s="363"/>
      <c r="AY558">
        <f>COUNTA($C$558)</f>
        <v>0</v>
      </c>
    </row>
    <row r="559" spans="1:51" ht="26.25" customHeight="1" x14ac:dyDescent="0.15">
      <c r="A559" s="1066">
        <v>28</v>
      </c>
      <c r="B559" s="106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1067"/>
      <c r="AD559" s="1067"/>
      <c r="AE559" s="1067"/>
      <c r="AF559" s="1067"/>
      <c r="AG559" s="1067"/>
      <c r="AH559" s="358"/>
      <c r="AI559" s="359"/>
      <c r="AJ559" s="359"/>
      <c r="AK559" s="359"/>
      <c r="AL559" s="360"/>
      <c r="AM559" s="361"/>
      <c r="AN559" s="361"/>
      <c r="AO559" s="362"/>
      <c r="AP559" s="363"/>
      <c r="AQ559" s="363"/>
      <c r="AR559" s="363"/>
      <c r="AS559" s="363"/>
      <c r="AT559" s="363"/>
      <c r="AU559" s="363"/>
      <c r="AV559" s="363"/>
      <c r="AW559" s="363"/>
      <c r="AX559" s="363"/>
      <c r="AY559">
        <f>COUNTA($C$559)</f>
        <v>0</v>
      </c>
    </row>
    <row r="560" spans="1:51" ht="26.25" customHeight="1" x14ac:dyDescent="0.15">
      <c r="A560" s="1066">
        <v>29</v>
      </c>
      <c r="B560" s="106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1067"/>
      <c r="AD560" s="1067"/>
      <c r="AE560" s="1067"/>
      <c r="AF560" s="1067"/>
      <c r="AG560" s="1067"/>
      <c r="AH560" s="358"/>
      <c r="AI560" s="359"/>
      <c r="AJ560" s="359"/>
      <c r="AK560" s="359"/>
      <c r="AL560" s="360"/>
      <c r="AM560" s="361"/>
      <c r="AN560" s="361"/>
      <c r="AO560" s="362"/>
      <c r="AP560" s="363"/>
      <c r="AQ560" s="363"/>
      <c r="AR560" s="363"/>
      <c r="AS560" s="363"/>
      <c r="AT560" s="363"/>
      <c r="AU560" s="363"/>
      <c r="AV560" s="363"/>
      <c r="AW560" s="363"/>
      <c r="AX560" s="363"/>
      <c r="AY560">
        <f>COUNTA($C$560)</f>
        <v>0</v>
      </c>
    </row>
    <row r="561" spans="1:51" ht="26.25" customHeight="1" x14ac:dyDescent="0.15">
      <c r="A561" s="1066">
        <v>30</v>
      </c>
      <c r="B561" s="106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1067"/>
      <c r="AD561" s="1067"/>
      <c r="AE561" s="1067"/>
      <c r="AF561" s="1067"/>
      <c r="AG561" s="1067"/>
      <c r="AH561" s="358"/>
      <c r="AI561" s="359"/>
      <c r="AJ561" s="359"/>
      <c r="AK561" s="359"/>
      <c r="AL561" s="360"/>
      <c r="AM561" s="361"/>
      <c r="AN561" s="361"/>
      <c r="AO561" s="362"/>
      <c r="AP561" s="363"/>
      <c r="AQ561" s="363"/>
      <c r="AR561" s="363"/>
      <c r="AS561" s="363"/>
      <c r="AT561" s="363"/>
      <c r="AU561" s="363"/>
      <c r="AV561" s="363"/>
      <c r="AW561" s="363"/>
      <c r="AX561" s="36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152" t="s">
        <v>297</v>
      </c>
      <c r="K564" s="367"/>
      <c r="L564" s="367"/>
      <c r="M564" s="367"/>
      <c r="N564" s="367"/>
      <c r="O564" s="367"/>
      <c r="P564" s="247" t="s">
        <v>27</v>
      </c>
      <c r="Q564" s="247"/>
      <c r="R564" s="247"/>
      <c r="S564" s="247"/>
      <c r="T564" s="247"/>
      <c r="U564" s="247"/>
      <c r="V564" s="247"/>
      <c r="W564" s="247"/>
      <c r="X564" s="247"/>
      <c r="Y564" s="368" t="s">
        <v>352</v>
      </c>
      <c r="Z564" s="369"/>
      <c r="AA564" s="369"/>
      <c r="AB564" s="369"/>
      <c r="AC564" s="152" t="s">
        <v>337</v>
      </c>
      <c r="AD564" s="152"/>
      <c r="AE564" s="152"/>
      <c r="AF564" s="152"/>
      <c r="AG564" s="152"/>
      <c r="AH564" s="368" t="s">
        <v>258</v>
      </c>
      <c r="AI564" s="366"/>
      <c r="AJ564" s="366"/>
      <c r="AK564" s="366"/>
      <c r="AL564" s="366" t="s">
        <v>21</v>
      </c>
      <c r="AM564" s="366"/>
      <c r="AN564" s="366"/>
      <c r="AO564" s="370"/>
      <c r="AP564" s="371" t="s">
        <v>298</v>
      </c>
      <c r="AQ564" s="371"/>
      <c r="AR564" s="371"/>
      <c r="AS564" s="371"/>
      <c r="AT564" s="371"/>
      <c r="AU564" s="371"/>
      <c r="AV564" s="371"/>
      <c r="AW564" s="371"/>
      <c r="AX564" s="371"/>
      <c r="AY564" s="34">
        <f t="shared" ref="AY564:AY565" si="14">$AY$562</f>
        <v>0</v>
      </c>
    </row>
    <row r="565" spans="1:51" ht="26.25" customHeight="1" x14ac:dyDescent="0.15">
      <c r="A565" s="1066">
        <v>1</v>
      </c>
      <c r="B565" s="106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1067"/>
      <c r="AD565" s="1067"/>
      <c r="AE565" s="1067"/>
      <c r="AF565" s="1067"/>
      <c r="AG565" s="1067"/>
      <c r="AH565" s="358"/>
      <c r="AI565" s="359"/>
      <c r="AJ565" s="359"/>
      <c r="AK565" s="359"/>
      <c r="AL565" s="360"/>
      <c r="AM565" s="361"/>
      <c r="AN565" s="361"/>
      <c r="AO565" s="362"/>
      <c r="AP565" s="363"/>
      <c r="AQ565" s="363"/>
      <c r="AR565" s="363"/>
      <c r="AS565" s="363"/>
      <c r="AT565" s="363"/>
      <c r="AU565" s="363"/>
      <c r="AV565" s="363"/>
      <c r="AW565" s="363"/>
      <c r="AX565" s="363"/>
      <c r="AY565" s="34">
        <f t="shared" si="14"/>
        <v>0</v>
      </c>
    </row>
    <row r="566" spans="1:51" ht="26.25" customHeight="1" x14ac:dyDescent="0.15">
      <c r="A566" s="1066">
        <v>2</v>
      </c>
      <c r="B566" s="106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1067"/>
      <c r="AD566" s="1067"/>
      <c r="AE566" s="1067"/>
      <c r="AF566" s="1067"/>
      <c r="AG566" s="1067"/>
      <c r="AH566" s="358"/>
      <c r="AI566" s="359"/>
      <c r="AJ566" s="359"/>
      <c r="AK566" s="359"/>
      <c r="AL566" s="360"/>
      <c r="AM566" s="361"/>
      <c r="AN566" s="361"/>
      <c r="AO566" s="362"/>
      <c r="AP566" s="363"/>
      <c r="AQ566" s="363"/>
      <c r="AR566" s="363"/>
      <c r="AS566" s="363"/>
      <c r="AT566" s="363"/>
      <c r="AU566" s="363"/>
      <c r="AV566" s="363"/>
      <c r="AW566" s="363"/>
      <c r="AX566" s="363"/>
      <c r="AY566">
        <f>COUNTA($C$566)</f>
        <v>0</v>
      </c>
    </row>
    <row r="567" spans="1:51" ht="26.25" customHeight="1" x14ac:dyDescent="0.15">
      <c r="A567" s="1066">
        <v>3</v>
      </c>
      <c r="B567" s="106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1067"/>
      <c r="AD567" s="1067"/>
      <c r="AE567" s="1067"/>
      <c r="AF567" s="1067"/>
      <c r="AG567" s="1067"/>
      <c r="AH567" s="358"/>
      <c r="AI567" s="359"/>
      <c r="AJ567" s="359"/>
      <c r="AK567" s="359"/>
      <c r="AL567" s="360"/>
      <c r="AM567" s="361"/>
      <c r="AN567" s="361"/>
      <c r="AO567" s="362"/>
      <c r="AP567" s="363"/>
      <c r="AQ567" s="363"/>
      <c r="AR567" s="363"/>
      <c r="AS567" s="363"/>
      <c r="AT567" s="363"/>
      <c r="AU567" s="363"/>
      <c r="AV567" s="363"/>
      <c r="AW567" s="363"/>
      <c r="AX567" s="363"/>
      <c r="AY567">
        <f>COUNTA($C$567)</f>
        <v>0</v>
      </c>
    </row>
    <row r="568" spans="1:51" ht="26.25" customHeight="1" x14ac:dyDescent="0.15">
      <c r="A568" s="1066">
        <v>4</v>
      </c>
      <c r="B568" s="106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1067"/>
      <c r="AD568" s="1067"/>
      <c r="AE568" s="1067"/>
      <c r="AF568" s="1067"/>
      <c r="AG568" s="1067"/>
      <c r="AH568" s="358"/>
      <c r="AI568" s="359"/>
      <c r="AJ568" s="359"/>
      <c r="AK568" s="359"/>
      <c r="AL568" s="360"/>
      <c r="AM568" s="361"/>
      <c r="AN568" s="361"/>
      <c r="AO568" s="362"/>
      <c r="AP568" s="363"/>
      <c r="AQ568" s="363"/>
      <c r="AR568" s="363"/>
      <c r="AS568" s="363"/>
      <c r="AT568" s="363"/>
      <c r="AU568" s="363"/>
      <c r="AV568" s="363"/>
      <c r="AW568" s="363"/>
      <c r="AX568" s="363"/>
      <c r="AY568">
        <f>COUNTA($C$568)</f>
        <v>0</v>
      </c>
    </row>
    <row r="569" spans="1:51" ht="26.25" customHeight="1" x14ac:dyDescent="0.15">
      <c r="A569" s="1066">
        <v>5</v>
      </c>
      <c r="B569" s="106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1067"/>
      <c r="AD569" s="1067"/>
      <c r="AE569" s="1067"/>
      <c r="AF569" s="1067"/>
      <c r="AG569" s="1067"/>
      <c r="AH569" s="358"/>
      <c r="AI569" s="359"/>
      <c r="AJ569" s="359"/>
      <c r="AK569" s="359"/>
      <c r="AL569" s="360"/>
      <c r="AM569" s="361"/>
      <c r="AN569" s="361"/>
      <c r="AO569" s="362"/>
      <c r="AP569" s="363"/>
      <c r="AQ569" s="363"/>
      <c r="AR569" s="363"/>
      <c r="AS569" s="363"/>
      <c r="AT569" s="363"/>
      <c r="AU569" s="363"/>
      <c r="AV569" s="363"/>
      <c r="AW569" s="363"/>
      <c r="AX569" s="363"/>
      <c r="AY569">
        <f>COUNTA($C$569)</f>
        <v>0</v>
      </c>
    </row>
    <row r="570" spans="1:51" ht="26.25" customHeight="1" x14ac:dyDescent="0.15">
      <c r="A570" s="1066">
        <v>6</v>
      </c>
      <c r="B570" s="106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1067"/>
      <c r="AD570" s="1067"/>
      <c r="AE570" s="1067"/>
      <c r="AF570" s="1067"/>
      <c r="AG570" s="1067"/>
      <c r="AH570" s="358"/>
      <c r="AI570" s="359"/>
      <c r="AJ570" s="359"/>
      <c r="AK570" s="359"/>
      <c r="AL570" s="360"/>
      <c r="AM570" s="361"/>
      <c r="AN570" s="361"/>
      <c r="AO570" s="362"/>
      <c r="AP570" s="363"/>
      <c r="AQ570" s="363"/>
      <c r="AR570" s="363"/>
      <c r="AS570" s="363"/>
      <c r="AT570" s="363"/>
      <c r="AU570" s="363"/>
      <c r="AV570" s="363"/>
      <c r="AW570" s="363"/>
      <c r="AX570" s="363"/>
      <c r="AY570">
        <f>COUNTA($C$570)</f>
        <v>0</v>
      </c>
    </row>
    <row r="571" spans="1:51" ht="26.25" customHeight="1" x14ac:dyDescent="0.15">
      <c r="A571" s="1066">
        <v>7</v>
      </c>
      <c r="B571" s="106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1067"/>
      <c r="AD571" s="1067"/>
      <c r="AE571" s="1067"/>
      <c r="AF571" s="1067"/>
      <c r="AG571" s="1067"/>
      <c r="AH571" s="358"/>
      <c r="AI571" s="359"/>
      <c r="AJ571" s="359"/>
      <c r="AK571" s="359"/>
      <c r="AL571" s="360"/>
      <c r="AM571" s="361"/>
      <c r="AN571" s="361"/>
      <c r="AO571" s="362"/>
      <c r="AP571" s="363"/>
      <c r="AQ571" s="363"/>
      <c r="AR571" s="363"/>
      <c r="AS571" s="363"/>
      <c r="AT571" s="363"/>
      <c r="AU571" s="363"/>
      <c r="AV571" s="363"/>
      <c r="AW571" s="363"/>
      <c r="AX571" s="363"/>
      <c r="AY571">
        <f>COUNTA($C$571)</f>
        <v>0</v>
      </c>
    </row>
    <row r="572" spans="1:51" ht="26.25" customHeight="1" x14ac:dyDescent="0.15">
      <c r="A572" s="1066">
        <v>8</v>
      </c>
      <c r="B572" s="106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1067"/>
      <c r="AD572" s="1067"/>
      <c r="AE572" s="1067"/>
      <c r="AF572" s="1067"/>
      <c r="AG572" s="1067"/>
      <c r="AH572" s="358"/>
      <c r="AI572" s="359"/>
      <c r="AJ572" s="359"/>
      <c r="AK572" s="359"/>
      <c r="AL572" s="360"/>
      <c r="AM572" s="361"/>
      <c r="AN572" s="361"/>
      <c r="AO572" s="362"/>
      <c r="AP572" s="363"/>
      <c r="AQ572" s="363"/>
      <c r="AR572" s="363"/>
      <c r="AS572" s="363"/>
      <c r="AT572" s="363"/>
      <c r="AU572" s="363"/>
      <c r="AV572" s="363"/>
      <c r="AW572" s="363"/>
      <c r="AX572" s="363"/>
      <c r="AY572">
        <f>COUNTA($C$572)</f>
        <v>0</v>
      </c>
    </row>
    <row r="573" spans="1:51" ht="26.25" customHeight="1" x14ac:dyDescent="0.15">
      <c r="A573" s="1066">
        <v>9</v>
      </c>
      <c r="B573" s="106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1067"/>
      <c r="AD573" s="1067"/>
      <c r="AE573" s="1067"/>
      <c r="AF573" s="1067"/>
      <c r="AG573" s="1067"/>
      <c r="AH573" s="358"/>
      <c r="AI573" s="359"/>
      <c r="AJ573" s="359"/>
      <c r="AK573" s="359"/>
      <c r="AL573" s="360"/>
      <c r="AM573" s="361"/>
      <c r="AN573" s="361"/>
      <c r="AO573" s="362"/>
      <c r="AP573" s="363"/>
      <c r="AQ573" s="363"/>
      <c r="AR573" s="363"/>
      <c r="AS573" s="363"/>
      <c r="AT573" s="363"/>
      <c r="AU573" s="363"/>
      <c r="AV573" s="363"/>
      <c r="AW573" s="363"/>
      <c r="AX573" s="363"/>
      <c r="AY573">
        <f>COUNTA($C$573)</f>
        <v>0</v>
      </c>
    </row>
    <row r="574" spans="1:51" ht="26.25" customHeight="1" x14ac:dyDescent="0.15">
      <c r="A574" s="1066">
        <v>10</v>
      </c>
      <c r="B574" s="106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1067"/>
      <c r="AD574" s="1067"/>
      <c r="AE574" s="1067"/>
      <c r="AF574" s="1067"/>
      <c r="AG574" s="1067"/>
      <c r="AH574" s="358"/>
      <c r="AI574" s="359"/>
      <c r="AJ574" s="359"/>
      <c r="AK574" s="359"/>
      <c r="AL574" s="360"/>
      <c r="AM574" s="361"/>
      <c r="AN574" s="361"/>
      <c r="AO574" s="362"/>
      <c r="AP574" s="363"/>
      <c r="AQ574" s="363"/>
      <c r="AR574" s="363"/>
      <c r="AS574" s="363"/>
      <c r="AT574" s="363"/>
      <c r="AU574" s="363"/>
      <c r="AV574" s="363"/>
      <c r="AW574" s="363"/>
      <c r="AX574" s="363"/>
      <c r="AY574">
        <f>COUNTA($C$574)</f>
        <v>0</v>
      </c>
    </row>
    <row r="575" spans="1:51" ht="26.25" customHeight="1" x14ac:dyDescent="0.15">
      <c r="A575" s="1066">
        <v>11</v>
      </c>
      <c r="B575" s="106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1067"/>
      <c r="AD575" s="1067"/>
      <c r="AE575" s="1067"/>
      <c r="AF575" s="1067"/>
      <c r="AG575" s="1067"/>
      <c r="AH575" s="358"/>
      <c r="AI575" s="359"/>
      <c r="AJ575" s="359"/>
      <c r="AK575" s="359"/>
      <c r="AL575" s="360"/>
      <c r="AM575" s="361"/>
      <c r="AN575" s="361"/>
      <c r="AO575" s="362"/>
      <c r="AP575" s="363"/>
      <c r="AQ575" s="363"/>
      <c r="AR575" s="363"/>
      <c r="AS575" s="363"/>
      <c r="AT575" s="363"/>
      <c r="AU575" s="363"/>
      <c r="AV575" s="363"/>
      <c r="AW575" s="363"/>
      <c r="AX575" s="363"/>
      <c r="AY575">
        <f>COUNTA($C$575)</f>
        <v>0</v>
      </c>
    </row>
    <row r="576" spans="1:51" ht="26.25" customHeight="1" x14ac:dyDescent="0.15">
      <c r="A576" s="1066">
        <v>12</v>
      </c>
      <c r="B576" s="106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1067"/>
      <c r="AD576" s="1067"/>
      <c r="AE576" s="1067"/>
      <c r="AF576" s="1067"/>
      <c r="AG576" s="1067"/>
      <c r="AH576" s="358"/>
      <c r="AI576" s="359"/>
      <c r="AJ576" s="359"/>
      <c r="AK576" s="359"/>
      <c r="AL576" s="360"/>
      <c r="AM576" s="361"/>
      <c r="AN576" s="361"/>
      <c r="AO576" s="362"/>
      <c r="AP576" s="363"/>
      <c r="AQ576" s="363"/>
      <c r="AR576" s="363"/>
      <c r="AS576" s="363"/>
      <c r="AT576" s="363"/>
      <c r="AU576" s="363"/>
      <c r="AV576" s="363"/>
      <c r="AW576" s="363"/>
      <c r="AX576" s="363"/>
      <c r="AY576">
        <f>COUNTA($C$576)</f>
        <v>0</v>
      </c>
    </row>
    <row r="577" spans="1:51" ht="26.25" customHeight="1" x14ac:dyDescent="0.15">
      <c r="A577" s="1066">
        <v>13</v>
      </c>
      <c r="B577" s="106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1067"/>
      <c r="AD577" s="1067"/>
      <c r="AE577" s="1067"/>
      <c r="AF577" s="1067"/>
      <c r="AG577" s="1067"/>
      <c r="AH577" s="358"/>
      <c r="AI577" s="359"/>
      <c r="AJ577" s="359"/>
      <c r="AK577" s="359"/>
      <c r="AL577" s="360"/>
      <c r="AM577" s="361"/>
      <c r="AN577" s="361"/>
      <c r="AO577" s="362"/>
      <c r="AP577" s="363"/>
      <c r="AQ577" s="363"/>
      <c r="AR577" s="363"/>
      <c r="AS577" s="363"/>
      <c r="AT577" s="363"/>
      <c r="AU577" s="363"/>
      <c r="AV577" s="363"/>
      <c r="AW577" s="363"/>
      <c r="AX577" s="363"/>
      <c r="AY577">
        <f>COUNTA($C$577)</f>
        <v>0</v>
      </c>
    </row>
    <row r="578" spans="1:51" ht="26.25" customHeight="1" x14ac:dyDescent="0.15">
      <c r="A578" s="1066">
        <v>14</v>
      </c>
      <c r="B578" s="106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1067"/>
      <c r="AD578" s="1067"/>
      <c r="AE578" s="1067"/>
      <c r="AF578" s="1067"/>
      <c r="AG578" s="1067"/>
      <c r="AH578" s="358"/>
      <c r="AI578" s="359"/>
      <c r="AJ578" s="359"/>
      <c r="AK578" s="359"/>
      <c r="AL578" s="360"/>
      <c r="AM578" s="361"/>
      <c r="AN578" s="361"/>
      <c r="AO578" s="362"/>
      <c r="AP578" s="363"/>
      <c r="AQ578" s="363"/>
      <c r="AR578" s="363"/>
      <c r="AS578" s="363"/>
      <c r="AT578" s="363"/>
      <c r="AU578" s="363"/>
      <c r="AV578" s="363"/>
      <c r="AW578" s="363"/>
      <c r="AX578" s="363"/>
      <c r="AY578">
        <f>COUNTA($C$578)</f>
        <v>0</v>
      </c>
    </row>
    <row r="579" spans="1:51" ht="26.25" customHeight="1" x14ac:dyDescent="0.15">
      <c r="A579" s="1066">
        <v>15</v>
      </c>
      <c r="B579" s="106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1067"/>
      <c r="AD579" s="1067"/>
      <c r="AE579" s="1067"/>
      <c r="AF579" s="1067"/>
      <c r="AG579" s="1067"/>
      <c r="AH579" s="358"/>
      <c r="AI579" s="359"/>
      <c r="AJ579" s="359"/>
      <c r="AK579" s="359"/>
      <c r="AL579" s="360"/>
      <c r="AM579" s="361"/>
      <c r="AN579" s="361"/>
      <c r="AO579" s="362"/>
      <c r="AP579" s="363"/>
      <c r="AQ579" s="363"/>
      <c r="AR579" s="363"/>
      <c r="AS579" s="363"/>
      <c r="AT579" s="363"/>
      <c r="AU579" s="363"/>
      <c r="AV579" s="363"/>
      <c r="AW579" s="363"/>
      <c r="AX579" s="363"/>
      <c r="AY579">
        <f>COUNTA($C$579)</f>
        <v>0</v>
      </c>
    </row>
    <row r="580" spans="1:51" ht="26.25" customHeight="1" x14ac:dyDescent="0.15">
      <c r="A580" s="1066">
        <v>16</v>
      </c>
      <c r="B580" s="106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1067"/>
      <c r="AD580" s="1067"/>
      <c r="AE580" s="1067"/>
      <c r="AF580" s="1067"/>
      <c r="AG580" s="1067"/>
      <c r="AH580" s="358"/>
      <c r="AI580" s="359"/>
      <c r="AJ580" s="359"/>
      <c r="AK580" s="359"/>
      <c r="AL580" s="360"/>
      <c r="AM580" s="361"/>
      <c r="AN580" s="361"/>
      <c r="AO580" s="362"/>
      <c r="AP580" s="363"/>
      <c r="AQ580" s="363"/>
      <c r="AR580" s="363"/>
      <c r="AS580" s="363"/>
      <c r="AT580" s="363"/>
      <c r="AU580" s="363"/>
      <c r="AV580" s="363"/>
      <c r="AW580" s="363"/>
      <c r="AX580" s="363"/>
      <c r="AY580">
        <f>COUNTA($C$580)</f>
        <v>0</v>
      </c>
    </row>
    <row r="581" spans="1:51" ht="26.25" customHeight="1" x14ac:dyDescent="0.15">
      <c r="A581" s="1066">
        <v>17</v>
      </c>
      <c r="B581" s="106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1067"/>
      <c r="AD581" s="1067"/>
      <c r="AE581" s="1067"/>
      <c r="AF581" s="1067"/>
      <c r="AG581" s="1067"/>
      <c r="AH581" s="358"/>
      <c r="AI581" s="359"/>
      <c r="AJ581" s="359"/>
      <c r="AK581" s="359"/>
      <c r="AL581" s="360"/>
      <c r="AM581" s="361"/>
      <c r="AN581" s="361"/>
      <c r="AO581" s="362"/>
      <c r="AP581" s="363"/>
      <c r="AQ581" s="363"/>
      <c r="AR581" s="363"/>
      <c r="AS581" s="363"/>
      <c r="AT581" s="363"/>
      <c r="AU581" s="363"/>
      <c r="AV581" s="363"/>
      <c r="AW581" s="363"/>
      <c r="AX581" s="363"/>
      <c r="AY581">
        <f>COUNTA($C$581)</f>
        <v>0</v>
      </c>
    </row>
    <row r="582" spans="1:51" ht="26.25" customHeight="1" x14ac:dyDescent="0.15">
      <c r="A582" s="1066">
        <v>18</v>
      </c>
      <c r="B582" s="106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1067"/>
      <c r="AD582" s="1067"/>
      <c r="AE582" s="1067"/>
      <c r="AF582" s="1067"/>
      <c r="AG582" s="1067"/>
      <c r="AH582" s="358"/>
      <c r="AI582" s="359"/>
      <c r="AJ582" s="359"/>
      <c r="AK582" s="359"/>
      <c r="AL582" s="360"/>
      <c r="AM582" s="361"/>
      <c r="AN582" s="361"/>
      <c r="AO582" s="362"/>
      <c r="AP582" s="363"/>
      <c r="AQ582" s="363"/>
      <c r="AR582" s="363"/>
      <c r="AS582" s="363"/>
      <c r="AT582" s="363"/>
      <c r="AU582" s="363"/>
      <c r="AV582" s="363"/>
      <c r="AW582" s="363"/>
      <c r="AX582" s="363"/>
      <c r="AY582">
        <f>COUNTA($C$582)</f>
        <v>0</v>
      </c>
    </row>
    <row r="583" spans="1:51" ht="26.25" customHeight="1" x14ac:dyDescent="0.15">
      <c r="A583" s="1066">
        <v>19</v>
      </c>
      <c r="B583" s="106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1067"/>
      <c r="AD583" s="1067"/>
      <c r="AE583" s="1067"/>
      <c r="AF583" s="1067"/>
      <c r="AG583" s="1067"/>
      <c r="AH583" s="358"/>
      <c r="AI583" s="359"/>
      <c r="AJ583" s="359"/>
      <c r="AK583" s="359"/>
      <c r="AL583" s="360"/>
      <c r="AM583" s="361"/>
      <c r="AN583" s="361"/>
      <c r="AO583" s="362"/>
      <c r="AP583" s="363"/>
      <c r="AQ583" s="363"/>
      <c r="AR583" s="363"/>
      <c r="AS583" s="363"/>
      <c r="AT583" s="363"/>
      <c r="AU583" s="363"/>
      <c r="AV583" s="363"/>
      <c r="AW583" s="363"/>
      <c r="AX583" s="363"/>
      <c r="AY583">
        <f>COUNTA($C$583)</f>
        <v>0</v>
      </c>
    </row>
    <row r="584" spans="1:51" ht="26.25" customHeight="1" x14ac:dyDescent="0.15">
      <c r="A584" s="1066">
        <v>20</v>
      </c>
      <c r="B584" s="106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1067"/>
      <c r="AD584" s="1067"/>
      <c r="AE584" s="1067"/>
      <c r="AF584" s="1067"/>
      <c r="AG584" s="1067"/>
      <c r="AH584" s="358"/>
      <c r="AI584" s="359"/>
      <c r="AJ584" s="359"/>
      <c r="AK584" s="359"/>
      <c r="AL584" s="360"/>
      <c r="AM584" s="361"/>
      <c r="AN584" s="361"/>
      <c r="AO584" s="362"/>
      <c r="AP584" s="363"/>
      <c r="AQ584" s="363"/>
      <c r="AR584" s="363"/>
      <c r="AS584" s="363"/>
      <c r="AT584" s="363"/>
      <c r="AU584" s="363"/>
      <c r="AV584" s="363"/>
      <c r="AW584" s="363"/>
      <c r="AX584" s="363"/>
      <c r="AY584">
        <f>COUNTA($C$584)</f>
        <v>0</v>
      </c>
    </row>
    <row r="585" spans="1:51" ht="26.25" customHeight="1" x14ac:dyDescent="0.15">
      <c r="A585" s="1066">
        <v>21</v>
      </c>
      <c r="B585" s="106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1067"/>
      <c r="AD585" s="1067"/>
      <c r="AE585" s="1067"/>
      <c r="AF585" s="1067"/>
      <c r="AG585" s="1067"/>
      <c r="AH585" s="358"/>
      <c r="AI585" s="359"/>
      <c r="AJ585" s="359"/>
      <c r="AK585" s="359"/>
      <c r="AL585" s="360"/>
      <c r="AM585" s="361"/>
      <c r="AN585" s="361"/>
      <c r="AO585" s="362"/>
      <c r="AP585" s="363"/>
      <c r="AQ585" s="363"/>
      <c r="AR585" s="363"/>
      <c r="AS585" s="363"/>
      <c r="AT585" s="363"/>
      <c r="AU585" s="363"/>
      <c r="AV585" s="363"/>
      <c r="AW585" s="363"/>
      <c r="AX585" s="363"/>
      <c r="AY585">
        <f>COUNTA($C$585)</f>
        <v>0</v>
      </c>
    </row>
    <row r="586" spans="1:51" ht="26.25" customHeight="1" x14ac:dyDescent="0.15">
      <c r="A586" s="1066">
        <v>22</v>
      </c>
      <c r="B586" s="106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1067"/>
      <c r="AD586" s="1067"/>
      <c r="AE586" s="1067"/>
      <c r="AF586" s="1067"/>
      <c r="AG586" s="1067"/>
      <c r="AH586" s="358"/>
      <c r="AI586" s="359"/>
      <c r="AJ586" s="359"/>
      <c r="AK586" s="359"/>
      <c r="AL586" s="360"/>
      <c r="AM586" s="361"/>
      <c r="AN586" s="361"/>
      <c r="AO586" s="362"/>
      <c r="AP586" s="363"/>
      <c r="AQ586" s="363"/>
      <c r="AR586" s="363"/>
      <c r="AS586" s="363"/>
      <c r="AT586" s="363"/>
      <c r="AU586" s="363"/>
      <c r="AV586" s="363"/>
      <c r="AW586" s="363"/>
      <c r="AX586" s="363"/>
      <c r="AY586">
        <f>COUNTA($C$586)</f>
        <v>0</v>
      </c>
    </row>
    <row r="587" spans="1:51" ht="26.25" customHeight="1" x14ac:dyDescent="0.15">
      <c r="A587" s="1066">
        <v>23</v>
      </c>
      <c r="B587" s="106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1067"/>
      <c r="AD587" s="1067"/>
      <c r="AE587" s="1067"/>
      <c r="AF587" s="1067"/>
      <c r="AG587" s="1067"/>
      <c r="AH587" s="358"/>
      <c r="AI587" s="359"/>
      <c r="AJ587" s="359"/>
      <c r="AK587" s="359"/>
      <c r="AL587" s="360"/>
      <c r="AM587" s="361"/>
      <c r="AN587" s="361"/>
      <c r="AO587" s="362"/>
      <c r="AP587" s="363"/>
      <c r="AQ587" s="363"/>
      <c r="AR587" s="363"/>
      <c r="AS587" s="363"/>
      <c r="AT587" s="363"/>
      <c r="AU587" s="363"/>
      <c r="AV587" s="363"/>
      <c r="AW587" s="363"/>
      <c r="AX587" s="363"/>
      <c r="AY587">
        <f>COUNTA($C$587)</f>
        <v>0</v>
      </c>
    </row>
    <row r="588" spans="1:51" ht="26.25" customHeight="1" x14ac:dyDescent="0.15">
      <c r="A588" s="1066">
        <v>24</v>
      </c>
      <c r="B588" s="106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1067"/>
      <c r="AD588" s="1067"/>
      <c r="AE588" s="1067"/>
      <c r="AF588" s="1067"/>
      <c r="AG588" s="1067"/>
      <c r="AH588" s="358"/>
      <c r="AI588" s="359"/>
      <c r="AJ588" s="359"/>
      <c r="AK588" s="359"/>
      <c r="AL588" s="360"/>
      <c r="AM588" s="361"/>
      <c r="AN588" s="361"/>
      <c r="AO588" s="362"/>
      <c r="AP588" s="363"/>
      <c r="AQ588" s="363"/>
      <c r="AR588" s="363"/>
      <c r="AS588" s="363"/>
      <c r="AT588" s="363"/>
      <c r="AU588" s="363"/>
      <c r="AV588" s="363"/>
      <c r="AW588" s="363"/>
      <c r="AX588" s="363"/>
      <c r="AY588">
        <f>COUNTA($C$588)</f>
        <v>0</v>
      </c>
    </row>
    <row r="589" spans="1:51" ht="26.25" customHeight="1" x14ac:dyDescent="0.15">
      <c r="A589" s="1066">
        <v>25</v>
      </c>
      <c r="B589" s="106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1067"/>
      <c r="AD589" s="1067"/>
      <c r="AE589" s="1067"/>
      <c r="AF589" s="1067"/>
      <c r="AG589" s="1067"/>
      <c r="AH589" s="358"/>
      <c r="AI589" s="359"/>
      <c r="AJ589" s="359"/>
      <c r="AK589" s="359"/>
      <c r="AL589" s="360"/>
      <c r="AM589" s="361"/>
      <c r="AN589" s="361"/>
      <c r="AO589" s="362"/>
      <c r="AP589" s="363"/>
      <c r="AQ589" s="363"/>
      <c r="AR589" s="363"/>
      <c r="AS589" s="363"/>
      <c r="AT589" s="363"/>
      <c r="AU589" s="363"/>
      <c r="AV589" s="363"/>
      <c r="AW589" s="363"/>
      <c r="AX589" s="363"/>
      <c r="AY589">
        <f>COUNTA($C$589)</f>
        <v>0</v>
      </c>
    </row>
    <row r="590" spans="1:51" ht="26.25" customHeight="1" x14ac:dyDescent="0.15">
      <c r="A590" s="1066">
        <v>26</v>
      </c>
      <c r="B590" s="106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1067"/>
      <c r="AD590" s="1067"/>
      <c r="AE590" s="1067"/>
      <c r="AF590" s="1067"/>
      <c r="AG590" s="1067"/>
      <c r="AH590" s="358"/>
      <c r="AI590" s="359"/>
      <c r="AJ590" s="359"/>
      <c r="AK590" s="359"/>
      <c r="AL590" s="360"/>
      <c r="AM590" s="361"/>
      <c r="AN590" s="361"/>
      <c r="AO590" s="362"/>
      <c r="AP590" s="363"/>
      <c r="AQ590" s="363"/>
      <c r="AR590" s="363"/>
      <c r="AS590" s="363"/>
      <c r="AT590" s="363"/>
      <c r="AU590" s="363"/>
      <c r="AV590" s="363"/>
      <c r="AW590" s="363"/>
      <c r="AX590" s="363"/>
      <c r="AY590">
        <f>COUNTA($C$590)</f>
        <v>0</v>
      </c>
    </row>
    <row r="591" spans="1:51" ht="26.25" customHeight="1" x14ac:dyDescent="0.15">
      <c r="A591" s="1066">
        <v>27</v>
      </c>
      <c r="B591" s="106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1067"/>
      <c r="AD591" s="1067"/>
      <c r="AE591" s="1067"/>
      <c r="AF591" s="1067"/>
      <c r="AG591" s="1067"/>
      <c r="AH591" s="358"/>
      <c r="AI591" s="359"/>
      <c r="AJ591" s="359"/>
      <c r="AK591" s="359"/>
      <c r="AL591" s="360"/>
      <c r="AM591" s="361"/>
      <c r="AN591" s="361"/>
      <c r="AO591" s="362"/>
      <c r="AP591" s="363"/>
      <c r="AQ591" s="363"/>
      <c r="AR591" s="363"/>
      <c r="AS591" s="363"/>
      <c r="AT591" s="363"/>
      <c r="AU591" s="363"/>
      <c r="AV591" s="363"/>
      <c r="AW591" s="363"/>
      <c r="AX591" s="363"/>
      <c r="AY591">
        <f>COUNTA($C$591)</f>
        <v>0</v>
      </c>
    </row>
    <row r="592" spans="1:51" ht="26.25" customHeight="1" x14ac:dyDescent="0.15">
      <c r="A592" s="1066">
        <v>28</v>
      </c>
      <c r="B592" s="106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1067"/>
      <c r="AD592" s="1067"/>
      <c r="AE592" s="1067"/>
      <c r="AF592" s="1067"/>
      <c r="AG592" s="1067"/>
      <c r="AH592" s="358"/>
      <c r="AI592" s="359"/>
      <c r="AJ592" s="359"/>
      <c r="AK592" s="359"/>
      <c r="AL592" s="360"/>
      <c r="AM592" s="361"/>
      <c r="AN592" s="361"/>
      <c r="AO592" s="362"/>
      <c r="AP592" s="363"/>
      <c r="AQ592" s="363"/>
      <c r="AR592" s="363"/>
      <c r="AS592" s="363"/>
      <c r="AT592" s="363"/>
      <c r="AU592" s="363"/>
      <c r="AV592" s="363"/>
      <c r="AW592" s="363"/>
      <c r="AX592" s="363"/>
      <c r="AY592">
        <f>COUNTA($C$592)</f>
        <v>0</v>
      </c>
    </row>
    <row r="593" spans="1:51" ht="26.25" customHeight="1" x14ac:dyDescent="0.15">
      <c r="A593" s="1066">
        <v>29</v>
      </c>
      <c r="B593" s="106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1067"/>
      <c r="AD593" s="1067"/>
      <c r="AE593" s="1067"/>
      <c r="AF593" s="1067"/>
      <c r="AG593" s="1067"/>
      <c r="AH593" s="358"/>
      <c r="AI593" s="359"/>
      <c r="AJ593" s="359"/>
      <c r="AK593" s="359"/>
      <c r="AL593" s="360"/>
      <c r="AM593" s="361"/>
      <c r="AN593" s="361"/>
      <c r="AO593" s="362"/>
      <c r="AP593" s="363"/>
      <c r="AQ593" s="363"/>
      <c r="AR593" s="363"/>
      <c r="AS593" s="363"/>
      <c r="AT593" s="363"/>
      <c r="AU593" s="363"/>
      <c r="AV593" s="363"/>
      <c r="AW593" s="363"/>
      <c r="AX593" s="363"/>
      <c r="AY593">
        <f>COUNTA($C$593)</f>
        <v>0</v>
      </c>
    </row>
    <row r="594" spans="1:51" ht="26.25" customHeight="1" x14ac:dyDescent="0.15">
      <c r="A594" s="1066">
        <v>30</v>
      </c>
      <c r="B594" s="106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1067"/>
      <c r="AD594" s="1067"/>
      <c r="AE594" s="1067"/>
      <c r="AF594" s="1067"/>
      <c r="AG594" s="1067"/>
      <c r="AH594" s="358"/>
      <c r="AI594" s="359"/>
      <c r="AJ594" s="359"/>
      <c r="AK594" s="359"/>
      <c r="AL594" s="360"/>
      <c r="AM594" s="361"/>
      <c r="AN594" s="361"/>
      <c r="AO594" s="362"/>
      <c r="AP594" s="363"/>
      <c r="AQ594" s="363"/>
      <c r="AR594" s="363"/>
      <c r="AS594" s="363"/>
      <c r="AT594" s="363"/>
      <c r="AU594" s="363"/>
      <c r="AV594" s="363"/>
      <c r="AW594" s="363"/>
      <c r="AX594" s="36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152" t="s">
        <v>297</v>
      </c>
      <c r="K597" s="367"/>
      <c r="L597" s="367"/>
      <c r="M597" s="367"/>
      <c r="N597" s="367"/>
      <c r="O597" s="367"/>
      <c r="P597" s="247" t="s">
        <v>27</v>
      </c>
      <c r="Q597" s="247"/>
      <c r="R597" s="247"/>
      <c r="S597" s="247"/>
      <c r="T597" s="247"/>
      <c r="U597" s="247"/>
      <c r="V597" s="247"/>
      <c r="W597" s="247"/>
      <c r="X597" s="247"/>
      <c r="Y597" s="368" t="s">
        <v>352</v>
      </c>
      <c r="Z597" s="369"/>
      <c r="AA597" s="369"/>
      <c r="AB597" s="369"/>
      <c r="AC597" s="152" t="s">
        <v>337</v>
      </c>
      <c r="AD597" s="152"/>
      <c r="AE597" s="152"/>
      <c r="AF597" s="152"/>
      <c r="AG597" s="152"/>
      <c r="AH597" s="368" t="s">
        <v>258</v>
      </c>
      <c r="AI597" s="366"/>
      <c r="AJ597" s="366"/>
      <c r="AK597" s="366"/>
      <c r="AL597" s="366" t="s">
        <v>21</v>
      </c>
      <c r="AM597" s="366"/>
      <c r="AN597" s="366"/>
      <c r="AO597" s="370"/>
      <c r="AP597" s="371" t="s">
        <v>298</v>
      </c>
      <c r="AQ597" s="371"/>
      <c r="AR597" s="371"/>
      <c r="AS597" s="371"/>
      <c r="AT597" s="371"/>
      <c r="AU597" s="371"/>
      <c r="AV597" s="371"/>
      <c r="AW597" s="371"/>
      <c r="AX597" s="371"/>
      <c r="AY597" s="34">
        <f t="shared" ref="AY597:AY598" si="15">$AY$595</f>
        <v>0</v>
      </c>
    </row>
    <row r="598" spans="1:51" ht="26.25" customHeight="1" x14ac:dyDescent="0.15">
      <c r="A598" s="1066">
        <v>1</v>
      </c>
      <c r="B598" s="106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1067"/>
      <c r="AD598" s="1067"/>
      <c r="AE598" s="1067"/>
      <c r="AF598" s="1067"/>
      <c r="AG598" s="1067"/>
      <c r="AH598" s="358"/>
      <c r="AI598" s="359"/>
      <c r="AJ598" s="359"/>
      <c r="AK598" s="359"/>
      <c r="AL598" s="360"/>
      <c r="AM598" s="361"/>
      <c r="AN598" s="361"/>
      <c r="AO598" s="362"/>
      <c r="AP598" s="363"/>
      <c r="AQ598" s="363"/>
      <c r="AR598" s="363"/>
      <c r="AS598" s="363"/>
      <c r="AT598" s="363"/>
      <c r="AU598" s="363"/>
      <c r="AV598" s="363"/>
      <c r="AW598" s="363"/>
      <c r="AX598" s="363"/>
      <c r="AY598" s="34">
        <f t="shared" si="15"/>
        <v>0</v>
      </c>
    </row>
    <row r="599" spans="1:51" ht="26.25" customHeight="1" x14ac:dyDescent="0.15">
      <c r="A599" s="1066">
        <v>2</v>
      </c>
      <c r="B599" s="106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1067"/>
      <c r="AD599" s="1067"/>
      <c r="AE599" s="1067"/>
      <c r="AF599" s="1067"/>
      <c r="AG599" s="1067"/>
      <c r="AH599" s="358"/>
      <c r="AI599" s="359"/>
      <c r="AJ599" s="359"/>
      <c r="AK599" s="359"/>
      <c r="AL599" s="360"/>
      <c r="AM599" s="361"/>
      <c r="AN599" s="361"/>
      <c r="AO599" s="362"/>
      <c r="AP599" s="363"/>
      <c r="AQ599" s="363"/>
      <c r="AR599" s="363"/>
      <c r="AS599" s="363"/>
      <c r="AT599" s="363"/>
      <c r="AU599" s="363"/>
      <c r="AV599" s="363"/>
      <c r="AW599" s="363"/>
      <c r="AX599" s="363"/>
      <c r="AY599">
        <f>COUNTA($C$599)</f>
        <v>0</v>
      </c>
    </row>
    <row r="600" spans="1:51" ht="26.25" customHeight="1" x14ac:dyDescent="0.15">
      <c r="A600" s="1066">
        <v>3</v>
      </c>
      <c r="B600" s="106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1067"/>
      <c r="AD600" s="1067"/>
      <c r="AE600" s="1067"/>
      <c r="AF600" s="1067"/>
      <c r="AG600" s="1067"/>
      <c r="AH600" s="358"/>
      <c r="AI600" s="359"/>
      <c r="AJ600" s="359"/>
      <c r="AK600" s="359"/>
      <c r="AL600" s="360"/>
      <c r="AM600" s="361"/>
      <c r="AN600" s="361"/>
      <c r="AO600" s="362"/>
      <c r="AP600" s="363"/>
      <c r="AQ600" s="363"/>
      <c r="AR600" s="363"/>
      <c r="AS600" s="363"/>
      <c r="AT600" s="363"/>
      <c r="AU600" s="363"/>
      <c r="AV600" s="363"/>
      <c r="AW600" s="363"/>
      <c r="AX600" s="363"/>
      <c r="AY600">
        <f>COUNTA($C$600)</f>
        <v>0</v>
      </c>
    </row>
    <row r="601" spans="1:51" ht="26.25" customHeight="1" x14ac:dyDescent="0.15">
      <c r="A601" s="1066">
        <v>4</v>
      </c>
      <c r="B601" s="106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1067"/>
      <c r="AD601" s="1067"/>
      <c r="AE601" s="1067"/>
      <c r="AF601" s="1067"/>
      <c r="AG601" s="1067"/>
      <c r="AH601" s="358"/>
      <c r="AI601" s="359"/>
      <c r="AJ601" s="359"/>
      <c r="AK601" s="359"/>
      <c r="AL601" s="360"/>
      <c r="AM601" s="361"/>
      <c r="AN601" s="361"/>
      <c r="AO601" s="362"/>
      <c r="AP601" s="363"/>
      <c r="AQ601" s="363"/>
      <c r="AR601" s="363"/>
      <c r="AS601" s="363"/>
      <c r="AT601" s="363"/>
      <c r="AU601" s="363"/>
      <c r="AV601" s="363"/>
      <c r="AW601" s="363"/>
      <c r="AX601" s="363"/>
      <c r="AY601">
        <f>COUNTA($C$601)</f>
        <v>0</v>
      </c>
    </row>
    <row r="602" spans="1:51" ht="26.25" customHeight="1" x14ac:dyDescent="0.15">
      <c r="A602" s="1066">
        <v>5</v>
      </c>
      <c r="B602" s="106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1067"/>
      <c r="AD602" s="1067"/>
      <c r="AE602" s="1067"/>
      <c r="AF602" s="1067"/>
      <c r="AG602" s="1067"/>
      <c r="AH602" s="358"/>
      <c r="AI602" s="359"/>
      <c r="AJ602" s="359"/>
      <c r="AK602" s="359"/>
      <c r="AL602" s="360"/>
      <c r="AM602" s="361"/>
      <c r="AN602" s="361"/>
      <c r="AO602" s="362"/>
      <c r="AP602" s="363"/>
      <c r="AQ602" s="363"/>
      <c r="AR602" s="363"/>
      <c r="AS602" s="363"/>
      <c r="AT602" s="363"/>
      <c r="AU602" s="363"/>
      <c r="AV602" s="363"/>
      <c r="AW602" s="363"/>
      <c r="AX602" s="363"/>
      <c r="AY602">
        <f>COUNTA($C$602)</f>
        <v>0</v>
      </c>
    </row>
    <row r="603" spans="1:51" ht="26.25" customHeight="1" x14ac:dyDescent="0.15">
      <c r="A603" s="1066">
        <v>6</v>
      </c>
      <c r="B603" s="106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1067"/>
      <c r="AD603" s="1067"/>
      <c r="AE603" s="1067"/>
      <c r="AF603" s="1067"/>
      <c r="AG603" s="1067"/>
      <c r="AH603" s="358"/>
      <c r="AI603" s="359"/>
      <c r="AJ603" s="359"/>
      <c r="AK603" s="359"/>
      <c r="AL603" s="360"/>
      <c r="AM603" s="361"/>
      <c r="AN603" s="361"/>
      <c r="AO603" s="362"/>
      <c r="AP603" s="363"/>
      <c r="AQ603" s="363"/>
      <c r="AR603" s="363"/>
      <c r="AS603" s="363"/>
      <c r="AT603" s="363"/>
      <c r="AU603" s="363"/>
      <c r="AV603" s="363"/>
      <c r="AW603" s="363"/>
      <c r="AX603" s="363"/>
      <c r="AY603">
        <f>COUNTA($C$603)</f>
        <v>0</v>
      </c>
    </row>
    <row r="604" spans="1:51" ht="26.25" customHeight="1" x14ac:dyDescent="0.15">
      <c r="A604" s="1066">
        <v>7</v>
      </c>
      <c r="B604" s="106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1067"/>
      <c r="AD604" s="1067"/>
      <c r="AE604" s="1067"/>
      <c r="AF604" s="1067"/>
      <c r="AG604" s="1067"/>
      <c r="AH604" s="358"/>
      <c r="AI604" s="359"/>
      <c r="AJ604" s="359"/>
      <c r="AK604" s="359"/>
      <c r="AL604" s="360"/>
      <c r="AM604" s="361"/>
      <c r="AN604" s="361"/>
      <c r="AO604" s="362"/>
      <c r="AP604" s="363"/>
      <c r="AQ604" s="363"/>
      <c r="AR604" s="363"/>
      <c r="AS604" s="363"/>
      <c r="AT604" s="363"/>
      <c r="AU604" s="363"/>
      <c r="AV604" s="363"/>
      <c r="AW604" s="363"/>
      <c r="AX604" s="363"/>
      <c r="AY604">
        <f>COUNTA($C$604)</f>
        <v>0</v>
      </c>
    </row>
    <row r="605" spans="1:51" ht="26.25" customHeight="1" x14ac:dyDescent="0.15">
      <c r="A605" s="1066">
        <v>8</v>
      </c>
      <c r="B605" s="106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1067"/>
      <c r="AD605" s="1067"/>
      <c r="AE605" s="1067"/>
      <c r="AF605" s="1067"/>
      <c r="AG605" s="1067"/>
      <c r="AH605" s="358"/>
      <c r="AI605" s="359"/>
      <c r="AJ605" s="359"/>
      <c r="AK605" s="359"/>
      <c r="AL605" s="360"/>
      <c r="AM605" s="361"/>
      <c r="AN605" s="361"/>
      <c r="AO605" s="362"/>
      <c r="AP605" s="363"/>
      <c r="AQ605" s="363"/>
      <c r="AR605" s="363"/>
      <c r="AS605" s="363"/>
      <c r="AT605" s="363"/>
      <c r="AU605" s="363"/>
      <c r="AV605" s="363"/>
      <c r="AW605" s="363"/>
      <c r="AX605" s="363"/>
      <c r="AY605">
        <f>COUNTA($C$605)</f>
        <v>0</v>
      </c>
    </row>
    <row r="606" spans="1:51" ht="26.25" customHeight="1" x14ac:dyDescent="0.15">
      <c r="A606" s="1066">
        <v>9</v>
      </c>
      <c r="B606" s="106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1067"/>
      <c r="AD606" s="1067"/>
      <c r="AE606" s="1067"/>
      <c r="AF606" s="1067"/>
      <c r="AG606" s="1067"/>
      <c r="AH606" s="358"/>
      <c r="AI606" s="359"/>
      <c r="AJ606" s="359"/>
      <c r="AK606" s="359"/>
      <c r="AL606" s="360"/>
      <c r="AM606" s="361"/>
      <c r="AN606" s="361"/>
      <c r="AO606" s="362"/>
      <c r="AP606" s="363"/>
      <c r="AQ606" s="363"/>
      <c r="AR606" s="363"/>
      <c r="AS606" s="363"/>
      <c r="AT606" s="363"/>
      <c r="AU606" s="363"/>
      <c r="AV606" s="363"/>
      <c r="AW606" s="363"/>
      <c r="AX606" s="363"/>
      <c r="AY606">
        <f>COUNTA($C$606)</f>
        <v>0</v>
      </c>
    </row>
    <row r="607" spans="1:51" ht="26.25" customHeight="1" x14ac:dyDescent="0.15">
      <c r="A607" s="1066">
        <v>10</v>
      </c>
      <c r="B607" s="106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1067"/>
      <c r="AD607" s="1067"/>
      <c r="AE607" s="1067"/>
      <c r="AF607" s="1067"/>
      <c r="AG607" s="1067"/>
      <c r="AH607" s="358"/>
      <c r="AI607" s="359"/>
      <c r="AJ607" s="359"/>
      <c r="AK607" s="359"/>
      <c r="AL607" s="360"/>
      <c r="AM607" s="361"/>
      <c r="AN607" s="361"/>
      <c r="AO607" s="362"/>
      <c r="AP607" s="363"/>
      <c r="AQ607" s="363"/>
      <c r="AR607" s="363"/>
      <c r="AS607" s="363"/>
      <c r="AT607" s="363"/>
      <c r="AU607" s="363"/>
      <c r="AV607" s="363"/>
      <c r="AW607" s="363"/>
      <c r="AX607" s="363"/>
      <c r="AY607">
        <f>COUNTA($C$607)</f>
        <v>0</v>
      </c>
    </row>
    <row r="608" spans="1:51" ht="26.25" customHeight="1" x14ac:dyDescent="0.15">
      <c r="A608" s="1066">
        <v>11</v>
      </c>
      <c r="B608" s="106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1067"/>
      <c r="AD608" s="1067"/>
      <c r="AE608" s="1067"/>
      <c r="AF608" s="1067"/>
      <c r="AG608" s="1067"/>
      <c r="AH608" s="358"/>
      <c r="AI608" s="359"/>
      <c r="AJ608" s="359"/>
      <c r="AK608" s="359"/>
      <c r="AL608" s="360"/>
      <c r="AM608" s="361"/>
      <c r="AN608" s="361"/>
      <c r="AO608" s="362"/>
      <c r="AP608" s="363"/>
      <c r="AQ608" s="363"/>
      <c r="AR608" s="363"/>
      <c r="AS608" s="363"/>
      <c r="AT608" s="363"/>
      <c r="AU608" s="363"/>
      <c r="AV608" s="363"/>
      <c r="AW608" s="363"/>
      <c r="AX608" s="363"/>
      <c r="AY608">
        <f>COUNTA($C$608)</f>
        <v>0</v>
      </c>
    </row>
    <row r="609" spans="1:51" ht="26.25" customHeight="1" x14ac:dyDescent="0.15">
      <c r="A609" s="1066">
        <v>12</v>
      </c>
      <c r="B609" s="106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1067"/>
      <c r="AD609" s="1067"/>
      <c r="AE609" s="1067"/>
      <c r="AF609" s="1067"/>
      <c r="AG609" s="1067"/>
      <c r="AH609" s="358"/>
      <c r="AI609" s="359"/>
      <c r="AJ609" s="359"/>
      <c r="AK609" s="359"/>
      <c r="AL609" s="360"/>
      <c r="AM609" s="361"/>
      <c r="AN609" s="361"/>
      <c r="AO609" s="362"/>
      <c r="AP609" s="363"/>
      <c r="AQ609" s="363"/>
      <c r="AR609" s="363"/>
      <c r="AS609" s="363"/>
      <c r="AT609" s="363"/>
      <c r="AU609" s="363"/>
      <c r="AV609" s="363"/>
      <c r="AW609" s="363"/>
      <c r="AX609" s="363"/>
      <c r="AY609">
        <f>COUNTA($C$609)</f>
        <v>0</v>
      </c>
    </row>
    <row r="610" spans="1:51" ht="26.25" customHeight="1" x14ac:dyDescent="0.15">
      <c r="A610" s="1066">
        <v>13</v>
      </c>
      <c r="B610" s="106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1067"/>
      <c r="AD610" s="1067"/>
      <c r="AE610" s="1067"/>
      <c r="AF610" s="1067"/>
      <c r="AG610" s="1067"/>
      <c r="AH610" s="358"/>
      <c r="AI610" s="359"/>
      <c r="AJ610" s="359"/>
      <c r="AK610" s="359"/>
      <c r="AL610" s="360"/>
      <c r="AM610" s="361"/>
      <c r="AN610" s="361"/>
      <c r="AO610" s="362"/>
      <c r="AP610" s="363"/>
      <c r="AQ610" s="363"/>
      <c r="AR610" s="363"/>
      <c r="AS610" s="363"/>
      <c r="AT610" s="363"/>
      <c r="AU610" s="363"/>
      <c r="AV610" s="363"/>
      <c r="AW610" s="363"/>
      <c r="AX610" s="363"/>
      <c r="AY610">
        <f>COUNTA($C$610)</f>
        <v>0</v>
      </c>
    </row>
    <row r="611" spans="1:51" ht="26.25" customHeight="1" x14ac:dyDescent="0.15">
      <c r="A611" s="1066">
        <v>14</v>
      </c>
      <c r="B611" s="106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1067"/>
      <c r="AD611" s="1067"/>
      <c r="AE611" s="1067"/>
      <c r="AF611" s="1067"/>
      <c r="AG611" s="1067"/>
      <c r="AH611" s="358"/>
      <c r="AI611" s="359"/>
      <c r="AJ611" s="359"/>
      <c r="AK611" s="359"/>
      <c r="AL611" s="360"/>
      <c r="AM611" s="361"/>
      <c r="AN611" s="361"/>
      <c r="AO611" s="362"/>
      <c r="AP611" s="363"/>
      <c r="AQ611" s="363"/>
      <c r="AR611" s="363"/>
      <c r="AS611" s="363"/>
      <c r="AT611" s="363"/>
      <c r="AU611" s="363"/>
      <c r="AV611" s="363"/>
      <c r="AW611" s="363"/>
      <c r="AX611" s="363"/>
      <c r="AY611">
        <f>COUNTA($C$611)</f>
        <v>0</v>
      </c>
    </row>
    <row r="612" spans="1:51" ht="26.25" customHeight="1" x14ac:dyDescent="0.15">
      <c r="A612" s="1066">
        <v>15</v>
      </c>
      <c r="B612" s="106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1067"/>
      <c r="AD612" s="1067"/>
      <c r="AE612" s="1067"/>
      <c r="AF612" s="1067"/>
      <c r="AG612" s="1067"/>
      <c r="AH612" s="358"/>
      <c r="AI612" s="359"/>
      <c r="AJ612" s="359"/>
      <c r="AK612" s="359"/>
      <c r="AL612" s="360"/>
      <c r="AM612" s="361"/>
      <c r="AN612" s="361"/>
      <c r="AO612" s="362"/>
      <c r="AP612" s="363"/>
      <c r="AQ612" s="363"/>
      <c r="AR612" s="363"/>
      <c r="AS612" s="363"/>
      <c r="AT612" s="363"/>
      <c r="AU612" s="363"/>
      <c r="AV612" s="363"/>
      <c r="AW612" s="363"/>
      <c r="AX612" s="363"/>
      <c r="AY612">
        <f>COUNTA($C$612)</f>
        <v>0</v>
      </c>
    </row>
    <row r="613" spans="1:51" ht="26.25" customHeight="1" x14ac:dyDescent="0.15">
      <c r="A613" s="1066">
        <v>16</v>
      </c>
      <c r="B613" s="106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1067"/>
      <c r="AD613" s="1067"/>
      <c r="AE613" s="1067"/>
      <c r="AF613" s="1067"/>
      <c r="AG613" s="1067"/>
      <c r="AH613" s="358"/>
      <c r="AI613" s="359"/>
      <c r="AJ613" s="359"/>
      <c r="AK613" s="359"/>
      <c r="AL613" s="360"/>
      <c r="AM613" s="361"/>
      <c r="AN613" s="361"/>
      <c r="AO613" s="362"/>
      <c r="AP613" s="363"/>
      <c r="AQ613" s="363"/>
      <c r="AR613" s="363"/>
      <c r="AS613" s="363"/>
      <c r="AT613" s="363"/>
      <c r="AU613" s="363"/>
      <c r="AV613" s="363"/>
      <c r="AW613" s="363"/>
      <c r="AX613" s="363"/>
      <c r="AY613">
        <f>COUNTA($C$613)</f>
        <v>0</v>
      </c>
    </row>
    <row r="614" spans="1:51" ht="26.25" customHeight="1" x14ac:dyDescent="0.15">
      <c r="A614" s="1066">
        <v>17</v>
      </c>
      <c r="B614" s="106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1067"/>
      <c r="AD614" s="1067"/>
      <c r="AE614" s="1067"/>
      <c r="AF614" s="1067"/>
      <c r="AG614" s="1067"/>
      <c r="AH614" s="358"/>
      <c r="AI614" s="359"/>
      <c r="AJ614" s="359"/>
      <c r="AK614" s="359"/>
      <c r="AL614" s="360"/>
      <c r="AM614" s="361"/>
      <c r="AN614" s="361"/>
      <c r="AO614" s="362"/>
      <c r="AP614" s="363"/>
      <c r="AQ614" s="363"/>
      <c r="AR614" s="363"/>
      <c r="AS614" s="363"/>
      <c r="AT614" s="363"/>
      <c r="AU614" s="363"/>
      <c r="AV614" s="363"/>
      <c r="AW614" s="363"/>
      <c r="AX614" s="363"/>
      <c r="AY614">
        <f>COUNTA($C$614)</f>
        <v>0</v>
      </c>
    </row>
    <row r="615" spans="1:51" ht="26.25" customHeight="1" x14ac:dyDescent="0.15">
      <c r="A615" s="1066">
        <v>18</v>
      </c>
      <c r="B615" s="106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1067"/>
      <c r="AD615" s="1067"/>
      <c r="AE615" s="1067"/>
      <c r="AF615" s="1067"/>
      <c r="AG615" s="1067"/>
      <c r="AH615" s="358"/>
      <c r="AI615" s="359"/>
      <c r="AJ615" s="359"/>
      <c r="AK615" s="359"/>
      <c r="AL615" s="360"/>
      <c r="AM615" s="361"/>
      <c r="AN615" s="361"/>
      <c r="AO615" s="362"/>
      <c r="AP615" s="363"/>
      <c r="AQ615" s="363"/>
      <c r="AR615" s="363"/>
      <c r="AS615" s="363"/>
      <c r="AT615" s="363"/>
      <c r="AU615" s="363"/>
      <c r="AV615" s="363"/>
      <c r="AW615" s="363"/>
      <c r="AX615" s="363"/>
      <c r="AY615">
        <f>COUNTA($C$615)</f>
        <v>0</v>
      </c>
    </row>
    <row r="616" spans="1:51" ht="26.25" customHeight="1" x14ac:dyDescent="0.15">
      <c r="A616" s="1066">
        <v>19</v>
      </c>
      <c r="B616" s="106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1067"/>
      <c r="AD616" s="1067"/>
      <c r="AE616" s="1067"/>
      <c r="AF616" s="1067"/>
      <c r="AG616" s="1067"/>
      <c r="AH616" s="358"/>
      <c r="AI616" s="359"/>
      <c r="AJ616" s="359"/>
      <c r="AK616" s="359"/>
      <c r="AL616" s="360"/>
      <c r="AM616" s="361"/>
      <c r="AN616" s="361"/>
      <c r="AO616" s="362"/>
      <c r="AP616" s="363"/>
      <c r="AQ616" s="363"/>
      <c r="AR616" s="363"/>
      <c r="AS616" s="363"/>
      <c r="AT616" s="363"/>
      <c r="AU616" s="363"/>
      <c r="AV616" s="363"/>
      <c r="AW616" s="363"/>
      <c r="AX616" s="363"/>
      <c r="AY616">
        <f>COUNTA($C$616)</f>
        <v>0</v>
      </c>
    </row>
    <row r="617" spans="1:51" ht="26.25" customHeight="1" x14ac:dyDescent="0.15">
      <c r="A617" s="1066">
        <v>20</v>
      </c>
      <c r="B617" s="106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1067"/>
      <c r="AD617" s="1067"/>
      <c r="AE617" s="1067"/>
      <c r="AF617" s="1067"/>
      <c r="AG617" s="1067"/>
      <c r="AH617" s="358"/>
      <c r="AI617" s="359"/>
      <c r="AJ617" s="359"/>
      <c r="AK617" s="359"/>
      <c r="AL617" s="360"/>
      <c r="AM617" s="361"/>
      <c r="AN617" s="361"/>
      <c r="AO617" s="362"/>
      <c r="AP617" s="363"/>
      <c r="AQ617" s="363"/>
      <c r="AR617" s="363"/>
      <c r="AS617" s="363"/>
      <c r="AT617" s="363"/>
      <c r="AU617" s="363"/>
      <c r="AV617" s="363"/>
      <c r="AW617" s="363"/>
      <c r="AX617" s="363"/>
      <c r="AY617">
        <f>COUNTA($C$617)</f>
        <v>0</v>
      </c>
    </row>
    <row r="618" spans="1:51" ht="26.25" customHeight="1" x14ac:dyDescent="0.15">
      <c r="A618" s="1066">
        <v>21</v>
      </c>
      <c r="B618" s="106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1067"/>
      <c r="AD618" s="1067"/>
      <c r="AE618" s="1067"/>
      <c r="AF618" s="1067"/>
      <c r="AG618" s="1067"/>
      <c r="AH618" s="358"/>
      <c r="AI618" s="359"/>
      <c r="AJ618" s="359"/>
      <c r="AK618" s="359"/>
      <c r="AL618" s="360"/>
      <c r="AM618" s="361"/>
      <c r="AN618" s="361"/>
      <c r="AO618" s="362"/>
      <c r="AP618" s="363"/>
      <c r="AQ618" s="363"/>
      <c r="AR618" s="363"/>
      <c r="AS618" s="363"/>
      <c r="AT618" s="363"/>
      <c r="AU618" s="363"/>
      <c r="AV618" s="363"/>
      <c r="AW618" s="363"/>
      <c r="AX618" s="363"/>
      <c r="AY618">
        <f>COUNTA($C$618)</f>
        <v>0</v>
      </c>
    </row>
    <row r="619" spans="1:51" ht="26.25" customHeight="1" x14ac:dyDescent="0.15">
      <c r="A619" s="1066">
        <v>22</v>
      </c>
      <c r="B619" s="106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1067"/>
      <c r="AD619" s="1067"/>
      <c r="AE619" s="1067"/>
      <c r="AF619" s="1067"/>
      <c r="AG619" s="1067"/>
      <c r="AH619" s="358"/>
      <c r="AI619" s="359"/>
      <c r="AJ619" s="359"/>
      <c r="AK619" s="359"/>
      <c r="AL619" s="360"/>
      <c r="AM619" s="361"/>
      <c r="AN619" s="361"/>
      <c r="AO619" s="362"/>
      <c r="AP619" s="363"/>
      <c r="AQ619" s="363"/>
      <c r="AR619" s="363"/>
      <c r="AS619" s="363"/>
      <c r="AT619" s="363"/>
      <c r="AU619" s="363"/>
      <c r="AV619" s="363"/>
      <c r="AW619" s="363"/>
      <c r="AX619" s="363"/>
      <c r="AY619">
        <f>COUNTA($C$619)</f>
        <v>0</v>
      </c>
    </row>
    <row r="620" spans="1:51" ht="26.25" customHeight="1" x14ac:dyDescent="0.15">
      <c r="A620" s="1066">
        <v>23</v>
      </c>
      <c r="B620" s="106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1067"/>
      <c r="AD620" s="1067"/>
      <c r="AE620" s="1067"/>
      <c r="AF620" s="1067"/>
      <c r="AG620" s="1067"/>
      <c r="AH620" s="358"/>
      <c r="AI620" s="359"/>
      <c r="AJ620" s="359"/>
      <c r="AK620" s="359"/>
      <c r="AL620" s="360"/>
      <c r="AM620" s="361"/>
      <c r="AN620" s="361"/>
      <c r="AO620" s="362"/>
      <c r="AP620" s="363"/>
      <c r="AQ620" s="363"/>
      <c r="AR620" s="363"/>
      <c r="AS620" s="363"/>
      <c r="AT620" s="363"/>
      <c r="AU620" s="363"/>
      <c r="AV620" s="363"/>
      <c r="AW620" s="363"/>
      <c r="AX620" s="363"/>
      <c r="AY620">
        <f>COUNTA($C$620)</f>
        <v>0</v>
      </c>
    </row>
    <row r="621" spans="1:51" ht="26.25" customHeight="1" x14ac:dyDescent="0.15">
      <c r="A621" s="1066">
        <v>24</v>
      </c>
      <c r="B621" s="106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1067"/>
      <c r="AD621" s="1067"/>
      <c r="AE621" s="1067"/>
      <c r="AF621" s="1067"/>
      <c r="AG621" s="1067"/>
      <c r="AH621" s="358"/>
      <c r="AI621" s="359"/>
      <c r="AJ621" s="359"/>
      <c r="AK621" s="359"/>
      <c r="AL621" s="360"/>
      <c r="AM621" s="361"/>
      <c r="AN621" s="361"/>
      <c r="AO621" s="362"/>
      <c r="AP621" s="363"/>
      <c r="AQ621" s="363"/>
      <c r="AR621" s="363"/>
      <c r="AS621" s="363"/>
      <c r="AT621" s="363"/>
      <c r="AU621" s="363"/>
      <c r="AV621" s="363"/>
      <c r="AW621" s="363"/>
      <c r="AX621" s="363"/>
      <c r="AY621">
        <f>COUNTA($C$621)</f>
        <v>0</v>
      </c>
    </row>
    <row r="622" spans="1:51" ht="26.25" customHeight="1" x14ac:dyDescent="0.15">
      <c r="A622" s="1066">
        <v>25</v>
      </c>
      <c r="B622" s="106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1067"/>
      <c r="AD622" s="1067"/>
      <c r="AE622" s="1067"/>
      <c r="AF622" s="1067"/>
      <c r="AG622" s="1067"/>
      <c r="AH622" s="358"/>
      <c r="AI622" s="359"/>
      <c r="AJ622" s="359"/>
      <c r="AK622" s="359"/>
      <c r="AL622" s="360"/>
      <c r="AM622" s="361"/>
      <c r="AN622" s="361"/>
      <c r="AO622" s="362"/>
      <c r="AP622" s="363"/>
      <c r="AQ622" s="363"/>
      <c r="AR622" s="363"/>
      <c r="AS622" s="363"/>
      <c r="AT622" s="363"/>
      <c r="AU622" s="363"/>
      <c r="AV622" s="363"/>
      <c r="AW622" s="363"/>
      <c r="AX622" s="363"/>
      <c r="AY622">
        <f>COUNTA($C$622)</f>
        <v>0</v>
      </c>
    </row>
    <row r="623" spans="1:51" ht="26.25" customHeight="1" x14ac:dyDescent="0.15">
      <c r="A623" s="1066">
        <v>26</v>
      </c>
      <c r="B623" s="106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1067"/>
      <c r="AD623" s="1067"/>
      <c r="AE623" s="1067"/>
      <c r="AF623" s="1067"/>
      <c r="AG623" s="1067"/>
      <c r="AH623" s="358"/>
      <c r="AI623" s="359"/>
      <c r="AJ623" s="359"/>
      <c r="AK623" s="359"/>
      <c r="AL623" s="360"/>
      <c r="AM623" s="361"/>
      <c r="AN623" s="361"/>
      <c r="AO623" s="362"/>
      <c r="AP623" s="363"/>
      <c r="AQ623" s="363"/>
      <c r="AR623" s="363"/>
      <c r="AS623" s="363"/>
      <c r="AT623" s="363"/>
      <c r="AU623" s="363"/>
      <c r="AV623" s="363"/>
      <c r="AW623" s="363"/>
      <c r="AX623" s="363"/>
      <c r="AY623">
        <f>COUNTA($C$623)</f>
        <v>0</v>
      </c>
    </row>
    <row r="624" spans="1:51" ht="26.25" customHeight="1" x14ac:dyDescent="0.15">
      <c r="A624" s="1066">
        <v>27</v>
      </c>
      <c r="B624" s="106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1067"/>
      <c r="AD624" s="1067"/>
      <c r="AE624" s="1067"/>
      <c r="AF624" s="1067"/>
      <c r="AG624" s="1067"/>
      <c r="AH624" s="358"/>
      <c r="AI624" s="359"/>
      <c r="AJ624" s="359"/>
      <c r="AK624" s="359"/>
      <c r="AL624" s="360"/>
      <c r="AM624" s="361"/>
      <c r="AN624" s="361"/>
      <c r="AO624" s="362"/>
      <c r="AP624" s="363"/>
      <c r="AQ624" s="363"/>
      <c r="AR624" s="363"/>
      <c r="AS624" s="363"/>
      <c r="AT624" s="363"/>
      <c r="AU624" s="363"/>
      <c r="AV624" s="363"/>
      <c r="AW624" s="363"/>
      <c r="AX624" s="363"/>
      <c r="AY624">
        <f>COUNTA($C$624)</f>
        <v>0</v>
      </c>
    </row>
    <row r="625" spans="1:51" ht="26.25" customHeight="1" x14ac:dyDescent="0.15">
      <c r="A625" s="1066">
        <v>28</v>
      </c>
      <c r="B625" s="106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1067"/>
      <c r="AD625" s="1067"/>
      <c r="AE625" s="1067"/>
      <c r="AF625" s="1067"/>
      <c r="AG625" s="1067"/>
      <c r="AH625" s="358"/>
      <c r="AI625" s="359"/>
      <c r="AJ625" s="359"/>
      <c r="AK625" s="359"/>
      <c r="AL625" s="360"/>
      <c r="AM625" s="361"/>
      <c r="AN625" s="361"/>
      <c r="AO625" s="362"/>
      <c r="AP625" s="363"/>
      <c r="AQ625" s="363"/>
      <c r="AR625" s="363"/>
      <c r="AS625" s="363"/>
      <c r="AT625" s="363"/>
      <c r="AU625" s="363"/>
      <c r="AV625" s="363"/>
      <c r="AW625" s="363"/>
      <c r="AX625" s="363"/>
      <c r="AY625">
        <f>COUNTA($C$625)</f>
        <v>0</v>
      </c>
    </row>
    <row r="626" spans="1:51" ht="26.25" customHeight="1" x14ac:dyDescent="0.15">
      <c r="A626" s="1066">
        <v>29</v>
      </c>
      <c r="B626" s="106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1067"/>
      <c r="AD626" s="1067"/>
      <c r="AE626" s="1067"/>
      <c r="AF626" s="1067"/>
      <c r="AG626" s="1067"/>
      <c r="AH626" s="358"/>
      <c r="AI626" s="359"/>
      <c r="AJ626" s="359"/>
      <c r="AK626" s="359"/>
      <c r="AL626" s="360"/>
      <c r="AM626" s="361"/>
      <c r="AN626" s="361"/>
      <c r="AO626" s="362"/>
      <c r="AP626" s="363"/>
      <c r="AQ626" s="363"/>
      <c r="AR626" s="363"/>
      <c r="AS626" s="363"/>
      <c r="AT626" s="363"/>
      <c r="AU626" s="363"/>
      <c r="AV626" s="363"/>
      <c r="AW626" s="363"/>
      <c r="AX626" s="363"/>
      <c r="AY626">
        <f>COUNTA($C$626)</f>
        <v>0</v>
      </c>
    </row>
    <row r="627" spans="1:51" ht="26.25" customHeight="1" x14ac:dyDescent="0.15">
      <c r="A627" s="1066">
        <v>30</v>
      </c>
      <c r="B627" s="106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1067"/>
      <c r="AD627" s="1067"/>
      <c r="AE627" s="1067"/>
      <c r="AF627" s="1067"/>
      <c r="AG627" s="1067"/>
      <c r="AH627" s="358"/>
      <c r="AI627" s="359"/>
      <c r="AJ627" s="359"/>
      <c r="AK627" s="359"/>
      <c r="AL627" s="360"/>
      <c r="AM627" s="361"/>
      <c r="AN627" s="361"/>
      <c r="AO627" s="362"/>
      <c r="AP627" s="363"/>
      <c r="AQ627" s="363"/>
      <c r="AR627" s="363"/>
      <c r="AS627" s="363"/>
      <c r="AT627" s="363"/>
      <c r="AU627" s="363"/>
      <c r="AV627" s="363"/>
      <c r="AW627" s="363"/>
      <c r="AX627" s="36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152" t="s">
        <v>297</v>
      </c>
      <c r="K630" s="367"/>
      <c r="L630" s="367"/>
      <c r="M630" s="367"/>
      <c r="N630" s="367"/>
      <c r="O630" s="367"/>
      <c r="P630" s="247" t="s">
        <v>27</v>
      </c>
      <c r="Q630" s="247"/>
      <c r="R630" s="247"/>
      <c r="S630" s="247"/>
      <c r="T630" s="247"/>
      <c r="U630" s="247"/>
      <c r="V630" s="247"/>
      <c r="W630" s="247"/>
      <c r="X630" s="247"/>
      <c r="Y630" s="368" t="s">
        <v>352</v>
      </c>
      <c r="Z630" s="369"/>
      <c r="AA630" s="369"/>
      <c r="AB630" s="369"/>
      <c r="AC630" s="152" t="s">
        <v>337</v>
      </c>
      <c r="AD630" s="152"/>
      <c r="AE630" s="152"/>
      <c r="AF630" s="152"/>
      <c r="AG630" s="152"/>
      <c r="AH630" s="368" t="s">
        <v>258</v>
      </c>
      <c r="AI630" s="366"/>
      <c r="AJ630" s="366"/>
      <c r="AK630" s="366"/>
      <c r="AL630" s="366" t="s">
        <v>21</v>
      </c>
      <c r="AM630" s="366"/>
      <c r="AN630" s="366"/>
      <c r="AO630" s="370"/>
      <c r="AP630" s="371" t="s">
        <v>298</v>
      </c>
      <c r="AQ630" s="371"/>
      <c r="AR630" s="371"/>
      <c r="AS630" s="371"/>
      <c r="AT630" s="371"/>
      <c r="AU630" s="371"/>
      <c r="AV630" s="371"/>
      <c r="AW630" s="371"/>
      <c r="AX630" s="371"/>
      <c r="AY630" s="34">
        <f t="shared" ref="AY630:AY631" si="16">$AY$628</f>
        <v>0</v>
      </c>
    </row>
    <row r="631" spans="1:51" ht="26.25" customHeight="1" x14ac:dyDescent="0.15">
      <c r="A631" s="1066">
        <v>1</v>
      </c>
      <c r="B631" s="106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1067"/>
      <c r="AD631" s="1067"/>
      <c r="AE631" s="1067"/>
      <c r="AF631" s="1067"/>
      <c r="AG631" s="1067"/>
      <c r="AH631" s="358"/>
      <c r="AI631" s="359"/>
      <c r="AJ631" s="359"/>
      <c r="AK631" s="359"/>
      <c r="AL631" s="360"/>
      <c r="AM631" s="361"/>
      <c r="AN631" s="361"/>
      <c r="AO631" s="362"/>
      <c r="AP631" s="363"/>
      <c r="AQ631" s="363"/>
      <c r="AR631" s="363"/>
      <c r="AS631" s="363"/>
      <c r="AT631" s="363"/>
      <c r="AU631" s="363"/>
      <c r="AV631" s="363"/>
      <c r="AW631" s="363"/>
      <c r="AX631" s="363"/>
      <c r="AY631" s="34">
        <f t="shared" si="16"/>
        <v>0</v>
      </c>
    </row>
    <row r="632" spans="1:51" ht="26.25" customHeight="1" x14ac:dyDescent="0.15">
      <c r="A632" s="1066">
        <v>2</v>
      </c>
      <c r="B632" s="106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1067"/>
      <c r="AD632" s="1067"/>
      <c r="AE632" s="1067"/>
      <c r="AF632" s="1067"/>
      <c r="AG632" s="1067"/>
      <c r="AH632" s="358"/>
      <c r="AI632" s="359"/>
      <c r="AJ632" s="359"/>
      <c r="AK632" s="359"/>
      <c r="AL632" s="360"/>
      <c r="AM632" s="361"/>
      <c r="AN632" s="361"/>
      <c r="AO632" s="362"/>
      <c r="AP632" s="363"/>
      <c r="AQ632" s="363"/>
      <c r="AR632" s="363"/>
      <c r="AS632" s="363"/>
      <c r="AT632" s="363"/>
      <c r="AU632" s="363"/>
      <c r="AV632" s="363"/>
      <c r="AW632" s="363"/>
      <c r="AX632" s="363"/>
      <c r="AY632">
        <f>COUNTA($C$632)</f>
        <v>0</v>
      </c>
    </row>
    <row r="633" spans="1:51" ht="26.25" customHeight="1" x14ac:dyDescent="0.15">
      <c r="A633" s="1066">
        <v>3</v>
      </c>
      <c r="B633" s="106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1067"/>
      <c r="AD633" s="1067"/>
      <c r="AE633" s="1067"/>
      <c r="AF633" s="1067"/>
      <c r="AG633" s="1067"/>
      <c r="AH633" s="358"/>
      <c r="AI633" s="359"/>
      <c r="AJ633" s="359"/>
      <c r="AK633" s="359"/>
      <c r="AL633" s="360"/>
      <c r="AM633" s="361"/>
      <c r="AN633" s="361"/>
      <c r="AO633" s="362"/>
      <c r="AP633" s="363"/>
      <c r="AQ633" s="363"/>
      <c r="AR633" s="363"/>
      <c r="AS633" s="363"/>
      <c r="AT633" s="363"/>
      <c r="AU633" s="363"/>
      <c r="AV633" s="363"/>
      <c r="AW633" s="363"/>
      <c r="AX633" s="363"/>
      <c r="AY633">
        <f>COUNTA($C$633)</f>
        <v>0</v>
      </c>
    </row>
    <row r="634" spans="1:51" ht="26.25" customHeight="1" x14ac:dyDescent="0.15">
      <c r="A634" s="1066">
        <v>4</v>
      </c>
      <c r="B634" s="106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1067"/>
      <c r="AD634" s="1067"/>
      <c r="AE634" s="1067"/>
      <c r="AF634" s="1067"/>
      <c r="AG634" s="1067"/>
      <c r="AH634" s="358"/>
      <c r="AI634" s="359"/>
      <c r="AJ634" s="359"/>
      <c r="AK634" s="359"/>
      <c r="AL634" s="360"/>
      <c r="AM634" s="361"/>
      <c r="AN634" s="361"/>
      <c r="AO634" s="362"/>
      <c r="AP634" s="363"/>
      <c r="AQ634" s="363"/>
      <c r="AR634" s="363"/>
      <c r="AS634" s="363"/>
      <c r="AT634" s="363"/>
      <c r="AU634" s="363"/>
      <c r="AV634" s="363"/>
      <c r="AW634" s="363"/>
      <c r="AX634" s="363"/>
      <c r="AY634">
        <f>COUNTA($C$634)</f>
        <v>0</v>
      </c>
    </row>
    <row r="635" spans="1:51" ht="26.25" customHeight="1" x14ac:dyDescent="0.15">
      <c r="A635" s="1066">
        <v>5</v>
      </c>
      <c r="B635" s="106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1067"/>
      <c r="AD635" s="1067"/>
      <c r="AE635" s="1067"/>
      <c r="AF635" s="1067"/>
      <c r="AG635" s="1067"/>
      <c r="AH635" s="358"/>
      <c r="AI635" s="359"/>
      <c r="AJ635" s="359"/>
      <c r="AK635" s="359"/>
      <c r="AL635" s="360"/>
      <c r="AM635" s="361"/>
      <c r="AN635" s="361"/>
      <c r="AO635" s="362"/>
      <c r="AP635" s="363"/>
      <c r="AQ635" s="363"/>
      <c r="AR635" s="363"/>
      <c r="AS635" s="363"/>
      <c r="AT635" s="363"/>
      <c r="AU635" s="363"/>
      <c r="AV635" s="363"/>
      <c r="AW635" s="363"/>
      <c r="AX635" s="363"/>
      <c r="AY635">
        <f>COUNTA($C$635)</f>
        <v>0</v>
      </c>
    </row>
    <row r="636" spans="1:51" ht="26.25" customHeight="1" x14ac:dyDescent="0.15">
      <c r="A636" s="1066">
        <v>6</v>
      </c>
      <c r="B636" s="106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1067"/>
      <c r="AD636" s="1067"/>
      <c r="AE636" s="1067"/>
      <c r="AF636" s="1067"/>
      <c r="AG636" s="1067"/>
      <c r="AH636" s="358"/>
      <c r="AI636" s="359"/>
      <c r="AJ636" s="359"/>
      <c r="AK636" s="359"/>
      <c r="AL636" s="360"/>
      <c r="AM636" s="361"/>
      <c r="AN636" s="361"/>
      <c r="AO636" s="362"/>
      <c r="AP636" s="363"/>
      <c r="AQ636" s="363"/>
      <c r="AR636" s="363"/>
      <c r="AS636" s="363"/>
      <c r="AT636" s="363"/>
      <c r="AU636" s="363"/>
      <c r="AV636" s="363"/>
      <c r="AW636" s="363"/>
      <c r="AX636" s="363"/>
      <c r="AY636">
        <f>COUNTA($C$636)</f>
        <v>0</v>
      </c>
    </row>
    <row r="637" spans="1:51" ht="26.25" customHeight="1" x14ac:dyDescent="0.15">
      <c r="A637" s="1066">
        <v>7</v>
      </c>
      <c r="B637" s="106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1067"/>
      <c r="AD637" s="1067"/>
      <c r="AE637" s="1067"/>
      <c r="AF637" s="1067"/>
      <c r="AG637" s="1067"/>
      <c r="AH637" s="358"/>
      <c r="AI637" s="359"/>
      <c r="AJ637" s="359"/>
      <c r="AK637" s="359"/>
      <c r="AL637" s="360"/>
      <c r="AM637" s="361"/>
      <c r="AN637" s="361"/>
      <c r="AO637" s="362"/>
      <c r="AP637" s="363"/>
      <c r="AQ637" s="363"/>
      <c r="AR637" s="363"/>
      <c r="AS637" s="363"/>
      <c r="AT637" s="363"/>
      <c r="AU637" s="363"/>
      <c r="AV637" s="363"/>
      <c r="AW637" s="363"/>
      <c r="AX637" s="363"/>
      <c r="AY637">
        <f>COUNTA($C$637)</f>
        <v>0</v>
      </c>
    </row>
    <row r="638" spans="1:51" ht="26.25" customHeight="1" x14ac:dyDescent="0.15">
      <c r="A638" s="1066">
        <v>8</v>
      </c>
      <c r="B638" s="106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1067"/>
      <c r="AD638" s="1067"/>
      <c r="AE638" s="1067"/>
      <c r="AF638" s="1067"/>
      <c r="AG638" s="1067"/>
      <c r="AH638" s="358"/>
      <c r="AI638" s="359"/>
      <c r="AJ638" s="359"/>
      <c r="AK638" s="359"/>
      <c r="AL638" s="360"/>
      <c r="AM638" s="361"/>
      <c r="AN638" s="361"/>
      <c r="AO638" s="362"/>
      <c r="AP638" s="363"/>
      <c r="AQ638" s="363"/>
      <c r="AR638" s="363"/>
      <c r="AS638" s="363"/>
      <c r="AT638" s="363"/>
      <c r="AU638" s="363"/>
      <c r="AV638" s="363"/>
      <c r="AW638" s="363"/>
      <c r="AX638" s="363"/>
      <c r="AY638">
        <f>COUNTA($C$638)</f>
        <v>0</v>
      </c>
    </row>
    <row r="639" spans="1:51" ht="26.25" customHeight="1" x14ac:dyDescent="0.15">
      <c r="A639" s="1066">
        <v>9</v>
      </c>
      <c r="B639" s="106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1067"/>
      <c r="AD639" s="1067"/>
      <c r="AE639" s="1067"/>
      <c r="AF639" s="1067"/>
      <c r="AG639" s="1067"/>
      <c r="AH639" s="358"/>
      <c r="AI639" s="359"/>
      <c r="AJ639" s="359"/>
      <c r="AK639" s="359"/>
      <c r="AL639" s="360"/>
      <c r="AM639" s="361"/>
      <c r="AN639" s="361"/>
      <c r="AO639" s="362"/>
      <c r="AP639" s="363"/>
      <c r="AQ639" s="363"/>
      <c r="AR639" s="363"/>
      <c r="AS639" s="363"/>
      <c r="AT639" s="363"/>
      <c r="AU639" s="363"/>
      <c r="AV639" s="363"/>
      <c r="AW639" s="363"/>
      <c r="AX639" s="363"/>
      <c r="AY639">
        <f>COUNTA($C$639)</f>
        <v>0</v>
      </c>
    </row>
    <row r="640" spans="1:51" ht="26.25" customHeight="1" x14ac:dyDescent="0.15">
      <c r="A640" s="1066">
        <v>10</v>
      </c>
      <c r="B640" s="106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1067"/>
      <c r="AD640" s="1067"/>
      <c r="AE640" s="1067"/>
      <c r="AF640" s="1067"/>
      <c r="AG640" s="1067"/>
      <c r="AH640" s="358"/>
      <c r="AI640" s="359"/>
      <c r="AJ640" s="359"/>
      <c r="AK640" s="359"/>
      <c r="AL640" s="360"/>
      <c r="AM640" s="361"/>
      <c r="AN640" s="361"/>
      <c r="AO640" s="362"/>
      <c r="AP640" s="363"/>
      <c r="AQ640" s="363"/>
      <c r="AR640" s="363"/>
      <c r="AS640" s="363"/>
      <c r="AT640" s="363"/>
      <c r="AU640" s="363"/>
      <c r="AV640" s="363"/>
      <c r="AW640" s="363"/>
      <c r="AX640" s="363"/>
      <c r="AY640">
        <f>COUNTA($C$640)</f>
        <v>0</v>
      </c>
    </row>
    <row r="641" spans="1:51" ht="26.25" customHeight="1" x14ac:dyDescent="0.15">
      <c r="A641" s="1066">
        <v>11</v>
      </c>
      <c r="B641" s="106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1067"/>
      <c r="AD641" s="1067"/>
      <c r="AE641" s="1067"/>
      <c r="AF641" s="1067"/>
      <c r="AG641" s="1067"/>
      <c r="AH641" s="358"/>
      <c r="AI641" s="359"/>
      <c r="AJ641" s="359"/>
      <c r="AK641" s="359"/>
      <c r="AL641" s="360"/>
      <c r="AM641" s="361"/>
      <c r="AN641" s="361"/>
      <c r="AO641" s="362"/>
      <c r="AP641" s="363"/>
      <c r="AQ641" s="363"/>
      <c r="AR641" s="363"/>
      <c r="AS641" s="363"/>
      <c r="AT641" s="363"/>
      <c r="AU641" s="363"/>
      <c r="AV641" s="363"/>
      <c r="AW641" s="363"/>
      <c r="AX641" s="363"/>
      <c r="AY641">
        <f>COUNTA($C$641)</f>
        <v>0</v>
      </c>
    </row>
    <row r="642" spans="1:51" ht="26.25" customHeight="1" x14ac:dyDescent="0.15">
      <c r="A642" s="1066">
        <v>12</v>
      </c>
      <c r="B642" s="106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1067"/>
      <c r="AD642" s="1067"/>
      <c r="AE642" s="1067"/>
      <c r="AF642" s="1067"/>
      <c r="AG642" s="1067"/>
      <c r="AH642" s="358"/>
      <c r="AI642" s="359"/>
      <c r="AJ642" s="359"/>
      <c r="AK642" s="359"/>
      <c r="AL642" s="360"/>
      <c r="AM642" s="361"/>
      <c r="AN642" s="361"/>
      <c r="AO642" s="362"/>
      <c r="AP642" s="363"/>
      <c r="AQ642" s="363"/>
      <c r="AR642" s="363"/>
      <c r="AS642" s="363"/>
      <c r="AT642" s="363"/>
      <c r="AU642" s="363"/>
      <c r="AV642" s="363"/>
      <c r="AW642" s="363"/>
      <c r="AX642" s="363"/>
      <c r="AY642">
        <f>COUNTA($C$642)</f>
        <v>0</v>
      </c>
    </row>
    <row r="643" spans="1:51" ht="26.25" customHeight="1" x14ac:dyDescent="0.15">
      <c r="A643" s="1066">
        <v>13</v>
      </c>
      <c r="B643" s="106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1067"/>
      <c r="AD643" s="1067"/>
      <c r="AE643" s="1067"/>
      <c r="AF643" s="1067"/>
      <c r="AG643" s="1067"/>
      <c r="AH643" s="358"/>
      <c r="AI643" s="359"/>
      <c r="AJ643" s="359"/>
      <c r="AK643" s="359"/>
      <c r="AL643" s="360"/>
      <c r="AM643" s="361"/>
      <c r="AN643" s="361"/>
      <c r="AO643" s="362"/>
      <c r="AP643" s="363"/>
      <c r="AQ643" s="363"/>
      <c r="AR643" s="363"/>
      <c r="AS643" s="363"/>
      <c r="AT643" s="363"/>
      <c r="AU643" s="363"/>
      <c r="AV643" s="363"/>
      <c r="AW643" s="363"/>
      <c r="AX643" s="363"/>
      <c r="AY643">
        <f>COUNTA($C$643)</f>
        <v>0</v>
      </c>
    </row>
    <row r="644" spans="1:51" ht="26.25" customHeight="1" x14ac:dyDescent="0.15">
      <c r="A644" s="1066">
        <v>14</v>
      </c>
      <c r="B644" s="106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1067"/>
      <c r="AD644" s="1067"/>
      <c r="AE644" s="1067"/>
      <c r="AF644" s="1067"/>
      <c r="AG644" s="1067"/>
      <c r="AH644" s="358"/>
      <c r="AI644" s="359"/>
      <c r="AJ644" s="359"/>
      <c r="AK644" s="359"/>
      <c r="AL644" s="360"/>
      <c r="AM644" s="361"/>
      <c r="AN644" s="361"/>
      <c r="AO644" s="362"/>
      <c r="AP644" s="363"/>
      <c r="AQ644" s="363"/>
      <c r="AR644" s="363"/>
      <c r="AS644" s="363"/>
      <c r="AT644" s="363"/>
      <c r="AU644" s="363"/>
      <c r="AV644" s="363"/>
      <c r="AW644" s="363"/>
      <c r="AX644" s="363"/>
      <c r="AY644">
        <f>COUNTA($C$644)</f>
        <v>0</v>
      </c>
    </row>
    <row r="645" spans="1:51" ht="26.25" customHeight="1" x14ac:dyDescent="0.15">
      <c r="A645" s="1066">
        <v>15</v>
      </c>
      <c r="B645" s="106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1067"/>
      <c r="AD645" s="1067"/>
      <c r="AE645" s="1067"/>
      <c r="AF645" s="1067"/>
      <c r="AG645" s="1067"/>
      <c r="AH645" s="358"/>
      <c r="AI645" s="359"/>
      <c r="AJ645" s="359"/>
      <c r="AK645" s="359"/>
      <c r="AL645" s="360"/>
      <c r="AM645" s="361"/>
      <c r="AN645" s="361"/>
      <c r="AO645" s="362"/>
      <c r="AP645" s="363"/>
      <c r="AQ645" s="363"/>
      <c r="AR645" s="363"/>
      <c r="AS645" s="363"/>
      <c r="AT645" s="363"/>
      <c r="AU645" s="363"/>
      <c r="AV645" s="363"/>
      <c r="AW645" s="363"/>
      <c r="AX645" s="363"/>
      <c r="AY645">
        <f>COUNTA($C$645)</f>
        <v>0</v>
      </c>
    </row>
    <row r="646" spans="1:51" ht="26.25" customHeight="1" x14ac:dyDescent="0.15">
      <c r="A646" s="1066">
        <v>16</v>
      </c>
      <c r="B646" s="106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1067"/>
      <c r="AD646" s="1067"/>
      <c r="AE646" s="1067"/>
      <c r="AF646" s="1067"/>
      <c r="AG646" s="1067"/>
      <c r="AH646" s="358"/>
      <c r="AI646" s="359"/>
      <c r="AJ646" s="359"/>
      <c r="AK646" s="359"/>
      <c r="AL646" s="360"/>
      <c r="AM646" s="361"/>
      <c r="AN646" s="361"/>
      <c r="AO646" s="362"/>
      <c r="AP646" s="363"/>
      <c r="AQ646" s="363"/>
      <c r="AR646" s="363"/>
      <c r="AS646" s="363"/>
      <c r="AT646" s="363"/>
      <c r="AU646" s="363"/>
      <c r="AV646" s="363"/>
      <c r="AW646" s="363"/>
      <c r="AX646" s="363"/>
      <c r="AY646">
        <f>COUNTA($C$646)</f>
        <v>0</v>
      </c>
    </row>
    <row r="647" spans="1:51" ht="26.25" customHeight="1" x14ac:dyDescent="0.15">
      <c r="A647" s="1066">
        <v>17</v>
      </c>
      <c r="B647" s="1066">
        <v>1</v>
      </c>
      <c r="C647" s="364"/>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1067"/>
      <c r="AD647" s="1067"/>
      <c r="AE647" s="1067"/>
      <c r="AF647" s="1067"/>
      <c r="AG647" s="1067"/>
      <c r="AH647" s="358"/>
      <c r="AI647" s="359"/>
      <c r="AJ647" s="359"/>
      <c r="AK647" s="359"/>
      <c r="AL647" s="360"/>
      <c r="AM647" s="361"/>
      <c r="AN647" s="361"/>
      <c r="AO647" s="362"/>
      <c r="AP647" s="363"/>
      <c r="AQ647" s="363"/>
      <c r="AR647" s="363"/>
      <c r="AS647" s="363"/>
      <c r="AT647" s="363"/>
      <c r="AU647" s="363"/>
      <c r="AV647" s="363"/>
      <c r="AW647" s="363"/>
      <c r="AX647" s="363"/>
      <c r="AY647">
        <f>COUNTA($C$647)</f>
        <v>0</v>
      </c>
    </row>
    <row r="648" spans="1:51" ht="26.25" customHeight="1" x14ac:dyDescent="0.15">
      <c r="A648" s="1066">
        <v>18</v>
      </c>
      <c r="B648" s="106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1067"/>
      <c r="AD648" s="1067"/>
      <c r="AE648" s="1067"/>
      <c r="AF648" s="1067"/>
      <c r="AG648" s="1067"/>
      <c r="AH648" s="358"/>
      <c r="AI648" s="359"/>
      <c r="AJ648" s="359"/>
      <c r="AK648" s="359"/>
      <c r="AL648" s="360"/>
      <c r="AM648" s="361"/>
      <c r="AN648" s="361"/>
      <c r="AO648" s="362"/>
      <c r="AP648" s="363"/>
      <c r="AQ648" s="363"/>
      <c r="AR648" s="363"/>
      <c r="AS648" s="363"/>
      <c r="AT648" s="363"/>
      <c r="AU648" s="363"/>
      <c r="AV648" s="363"/>
      <c r="AW648" s="363"/>
      <c r="AX648" s="363"/>
      <c r="AY648">
        <f>COUNTA($C$648)</f>
        <v>0</v>
      </c>
    </row>
    <row r="649" spans="1:51" ht="26.25" customHeight="1" x14ac:dyDescent="0.15">
      <c r="A649" s="1066">
        <v>19</v>
      </c>
      <c r="B649" s="106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1067"/>
      <c r="AD649" s="1067"/>
      <c r="AE649" s="1067"/>
      <c r="AF649" s="1067"/>
      <c r="AG649" s="1067"/>
      <c r="AH649" s="358"/>
      <c r="AI649" s="359"/>
      <c r="AJ649" s="359"/>
      <c r="AK649" s="359"/>
      <c r="AL649" s="360"/>
      <c r="AM649" s="361"/>
      <c r="AN649" s="361"/>
      <c r="AO649" s="362"/>
      <c r="AP649" s="363"/>
      <c r="AQ649" s="363"/>
      <c r="AR649" s="363"/>
      <c r="AS649" s="363"/>
      <c r="AT649" s="363"/>
      <c r="AU649" s="363"/>
      <c r="AV649" s="363"/>
      <c r="AW649" s="363"/>
      <c r="AX649" s="363"/>
      <c r="AY649">
        <f>COUNTA($C$649)</f>
        <v>0</v>
      </c>
    </row>
    <row r="650" spans="1:51" ht="26.25" customHeight="1" x14ac:dyDescent="0.15">
      <c r="A650" s="1066">
        <v>20</v>
      </c>
      <c r="B650" s="106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1067"/>
      <c r="AD650" s="1067"/>
      <c r="AE650" s="1067"/>
      <c r="AF650" s="1067"/>
      <c r="AG650" s="1067"/>
      <c r="AH650" s="358"/>
      <c r="AI650" s="359"/>
      <c r="AJ650" s="359"/>
      <c r="AK650" s="359"/>
      <c r="AL650" s="360"/>
      <c r="AM650" s="361"/>
      <c r="AN650" s="361"/>
      <c r="AO650" s="362"/>
      <c r="AP650" s="363"/>
      <c r="AQ650" s="363"/>
      <c r="AR650" s="363"/>
      <c r="AS650" s="363"/>
      <c r="AT650" s="363"/>
      <c r="AU650" s="363"/>
      <c r="AV650" s="363"/>
      <c r="AW650" s="363"/>
      <c r="AX650" s="363"/>
      <c r="AY650">
        <f>COUNTA($C$650)</f>
        <v>0</v>
      </c>
    </row>
    <row r="651" spans="1:51" ht="26.25" customHeight="1" x14ac:dyDescent="0.15">
      <c r="A651" s="1066">
        <v>21</v>
      </c>
      <c r="B651" s="106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1067"/>
      <c r="AD651" s="1067"/>
      <c r="AE651" s="1067"/>
      <c r="AF651" s="1067"/>
      <c r="AG651" s="1067"/>
      <c r="AH651" s="358"/>
      <c r="AI651" s="359"/>
      <c r="AJ651" s="359"/>
      <c r="AK651" s="359"/>
      <c r="AL651" s="360"/>
      <c r="AM651" s="361"/>
      <c r="AN651" s="361"/>
      <c r="AO651" s="362"/>
      <c r="AP651" s="363"/>
      <c r="AQ651" s="363"/>
      <c r="AR651" s="363"/>
      <c r="AS651" s="363"/>
      <c r="AT651" s="363"/>
      <c r="AU651" s="363"/>
      <c r="AV651" s="363"/>
      <c r="AW651" s="363"/>
      <c r="AX651" s="363"/>
      <c r="AY651">
        <f>COUNTA($C$651)</f>
        <v>0</v>
      </c>
    </row>
    <row r="652" spans="1:51" ht="26.25" customHeight="1" x14ac:dyDescent="0.15">
      <c r="A652" s="1066">
        <v>22</v>
      </c>
      <c r="B652" s="106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1067"/>
      <c r="AD652" s="1067"/>
      <c r="AE652" s="1067"/>
      <c r="AF652" s="1067"/>
      <c r="AG652" s="1067"/>
      <c r="AH652" s="358"/>
      <c r="AI652" s="359"/>
      <c r="AJ652" s="359"/>
      <c r="AK652" s="359"/>
      <c r="AL652" s="360"/>
      <c r="AM652" s="361"/>
      <c r="AN652" s="361"/>
      <c r="AO652" s="362"/>
      <c r="AP652" s="363"/>
      <c r="AQ652" s="363"/>
      <c r="AR652" s="363"/>
      <c r="AS652" s="363"/>
      <c r="AT652" s="363"/>
      <c r="AU652" s="363"/>
      <c r="AV652" s="363"/>
      <c r="AW652" s="363"/>
      <c r="AX652" s="363"/>
      <c r="AY652">
        <f>COUNTA($C$652)</f>
        <v>0</v>
      </c>
    </row>
    <row r="653" spans="1:51" ht="26.25" customHeight="1" x14ac:dyDescent="0.15">
      <c r="A653" s="1066">
        <v>23</v>
      </c>
      <c r="B653" s="106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1067"/>
      <c r="AD653" s="1067"/>
      <c r="AE653" s="1067"/>
      <c r="AF653" s="1067"/>
      <c r="AG653" s="1067"/>
      <c r="AH653" s="358"/>
      <c r="AI653" s="359"/>
      <c r="AJ653" s="359"/>
      <c r="AK653" s="359"/>
      <c r="AL653" s="360"/>
      <c r="AM653" s="361"/>
      <c r="AN653" s="361"/>
      <c r="AO653" s="362"/>
      <c r="AP653" s="363"/>
      <c r="AQ653" s="363"/>
      <c r="AR653" s="363"/>
      <c r="AS653" s="363"/>
      <c r="AT653" s="363"/>
      <c r="AU653" s="363"/>
      <c r="AV653" s="363"/>
      <c r="AW653" s="363"/>
      <c r="AX653" s="363"/>
      <c r="AY653">
        <f>COUNTA($C$653)</f>
        <v>0</v>
      </c>
    </row>
    <row r="654" spans="1:51" ht="26.25" customHeight="1" x14ac:dyDescent="0.15">
      <c r="A654" s="1066">
        <v>24</v>
      </c>
      <c r="B654" s="106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1067"/>
      <c r="AD654" s="1067"/>
      <c r="AE654" s="1067"/>
      <c r="AF654" s="1067"/>
      <c r="AG654" s="1067"/>
      <c r="AH654" s="358"/>
      <c r="AI654" s="359"/>
      <c r="AJ654" s="359"/>
      <c r="AK654" s="359"/>
      <c r="AL654" s="360"/>
      <c r="AM654" s="361"/>
      <c r="AN654" s="361"/>
      <c r="AO654" s="362"/>
      <c r="AP654" s="363"/>
      <c r="AQ654" s="363"/>
      <c r="AR654" s="363"/>
      <c r="AS654" s="363"/>
      <c r="AT654" s="363"/>
      <c r="AU654" s="363"/>
      <c r="AV654" s="363"/>
      <c r="AW654" s="363"/>
      <c r="AX654" s="363"/>
      <c r="AY654">
        <f>COUNTA($C$654)</f>
        <v>0</v>
      </c>
    </row>
    <row r="655" spans="1:51" ht="26.25" customHeight="1" x14ac:dyDescent="0.15">
      <c r="A655" s="1066">
        <v>25</v>
      </c>
      <c r="B655" s="106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1067"/>
      <c r="AD655" s="1067"/>
      <c r="AE655" s="1067"/>
      <c r="AF655" s="1067"/>
      <c r="AG655" s="1067"/>
      <c r="AH655" s="358"/>
      <c r="AI655" s="359"/>
      <c r="AJ655" s="359"/>
      <c r="AK655" s="359"/>
      <c r="AL655" s="360"/>
      <c r="AM655" s="361"/>
      <c r="AN655" s="361"/>
      <c r="AO655" s="362"/>
      <c r="AP655" s="363"/>
      <c r="AQ655" s="363"/>
      <c r="AR655" s="363"/>
      <c r="AS655" s="363"/>
      <c r="AT655" s="363"/>
      <c r="AU655" s="363"/>
      <c r="AV655" s="363"/>
      <c r="AW655" s="363"/>
      <c r="AX655" s="363"/>
      <c r="AY655">
        <f>COUNTA($C$655)</f>
        <v>0</v>
      </c>
    </row>
    <row r="656" spans="1:51" ht="26.25" customHeight="1" x14ac:dyDescent="0.15">
      <c r="A656" s="1066">
        <v>26</v>
      </c>
      <c r="B656" s="106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1067"/>
      <c r="AD656" s="1067"/>
      <c r="AE656" s="1067"/>
      <c r="AF656" s="1067"/>
      <c r="AG656" s="1067"/>
      <c r="AH656" s="358"/>
      <c r="AI656" s="359"/>
      <c r="AJ656" s="359"/>
      <c r="AK656" s="359"/>
      <c r="AL656" s="360"/>
      <c r="AM656" s="361"/>
      <c r="AN656" s="361"/>
      <c r="AO656" s="362"/>
      <c r="AP656" s="363"/>
      <c r="AQ656" s="363"/>
      <c r="AR656" s="363"/>
      <c r="AS656" s="363"/>
      <c r="AT656" s="363"/>
      <c r="AU656" s="363"/>
      <c r="AV656" s="363"/>
      <c r="AW656" s="363"/>
      <c r="AX656" s="363"/>
      <c r="AY656">
        <f>COUNTA($C$656)</f>
        <v>0</v>
      </c>
    </row>
    <row r="657" spans="1:51" ht="26.25" customHeight="1" x14ac:dyDescent="0.15">
      <c r="A657" s="1066">
        <v>27</v>
      </c>
      <c r="B657" s="106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1067"/>
      <c r="AD657" s="1067"/>
      <c r="AE657" s="1067"/>
      <c r="AF657" s="1067"/>
      <c r="AG657" s="1067"/>
      <c r="AH657" s="358"/>
      <c r="AI657" s="359"/>
      <c r="AJ657" s="359"/>
      <c r="AK657" s="359"/>
      <c r="AL657" s="360"/>
      <c r="AM657" s="361"/>
      <c r="AN657" s="361"/>
      <c r="AO657" s="362"/>
      <c r="AP657" s="363"/>
      <c r="AQ657" s="363"/>
      <c r="AR657" s="363"/>
      <c r="AS657" s="363"/>
      <c r="AT657" s="363"/>
      <c r="AU657" s="363"/>
      <c r="AV657" s="363"/>
      <c r="AW657" s="363"/>
      <c r="AX657" s="363"/>
      <c r="AY657">
        <f>COUNTA($C$657)</f>
        <v>0</v>
      </c>
    </row>
    <row r="658" spans="1:51" ht="26.25" customHeight="1" x14ac:dyDescent="0.15">
      <c r="A658" s="1066">
        <v>28</v>
      </c>
      <c r="B658" s="106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1067"/>
      <c r="AD658" s="1067"/>
      <c r="AE658" s="1067"/>
      <c r="AF658" s="1067"/>
      <c r="AG658" s="1067"/>
      <c r="AH658" s="358"/>
      <c r="AI658" s="359"/>
      <c r="AJ658" s="359"/>
      <c r="AK658" s="359"/>
      <c r="AL658" s="360"/>
      <c r="AM658" s="361"/>
      <c r="AN658" s="361"/>
      <c r="AO658" s="362"/>
      <c r="AP658" s="363"/>
      <c r="AQ658" s="363"/>
      <c r="AR658" s="363"/>
      <c r="AS658" s="363"/>
      <c r="AT658" s="363"/>
      <c r="AU658" s="363"/>
      <c r="AV658" s="363"/>
      <c r="AW658" s="363"/>
      <c r="AX658" s="363"/>
      <c r="AY658">
        <f>COUNTA($C$658)</f>
        <v>0</v>
      </c>
    </row>
    <row r="659" spans="1:51" ht="26.25" customHeight="1" x14ac:dyDescent="0.15">
      <c r="A659" s="1066">
        <v>29</v>
      </c>
      <c r="B659" s="106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1067"/>
      <c r="AD659" s="1067"/>
      <c r="AE659" s="1067"/>
      <c r="AF659" s="1067"/>
      <c r="AG659" s="1067"/>
      <c r="AH659" s="358"/>
      <c r="AI659" s="359"/>
      <c r="AJ659" s="359"/>
      <c r="AK659" s="359"/>
      <c r="AL659" s="360"/>
      <c r="AM659" s="361"/>
      <c r="AN659" s="361"/>
      <c r="AO659" s="362"/>
      <c r="AP659" s="363"/>
      <c r="AQ659" s="363"/>
      <c r="AR659" s="363"/>
      <c r="AS659" s="363"/>
      <c r="AT659" s="363"/>
      <c r="AU659" s="363"/>
      <c r="AV659" s="363"/>
      <c r="AW659" s="363"/>
      <c r="AX659" s="363"/>
      <c r="AY659">
        <f>COUNTA($C$659)</f>
        <v>0</v>
      </c>
    </row>
    <row r="660" spans="1:51" ht="26.25" customHeight="1" x14ac:dyDescent="0.15">
      <c r="A660" s="1066">
        <v>30</v>
      </c>
      <c r="B660" s="106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1067"/>
      <c r="AD660" s="1067"/>
      <c r="AE660" s="1067"/>
      <c r="AF660" s="1067"/>
      <c r="AG660" s="1067"/>
      <c r="AH660" s="358"/>
      <c r="AI660" s="359"/>
      <c r="AJ660" s="359"/>
      <c r="AK660" s="359"/>
      <c r="AL660" s="360"/>
      <c r="AM660" s="361"/>
      <c r="AN660" s="361"/>
      <c r="AO660" s="362"/>
      <c r="AP660" s="363"/>
      <c r="AQ660" s="363"/>
      <c r="AR660" s="363"/>
      <c r="AS660" s="363"/>
      <c r="AT660" s="363"/>
      <c r="AU660" s="363"/>
      <c r="AV660" s="363"/>
      <c r="AW660" s="363"/>
      <c r="AX660" s="36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152" t="s">
        <v>297</v>
      </c>
      <c r="K663" s="367"/>
      <c r="L663" s="367"/>
      <c r="M663" s="367"/>
      <c r="N663" s="367"/>
      <c r="O663" s="367"/>
      <c r="P663" s="247" t="s">
        <v>27</v>
      </c>
      <c r="Q663" s="247"/>
      <c r="R663" s="247"/>
      <c r="S663" s="247"/>
      <c r="T663" s="247"/>
      <c r="U663" s="247"/>
      <c r="V663" s="247"/>
      <c r="W663" s="247"/>
      <c r="X663" s="247"/>
      <c r="Y663" s="368" t="s">
        <v>352</v>
      </c>
      <c r="Z663" s="369"/>
      <c r="AA663" s="369"/>
      <c r="AB663" s="369"/>
      <c r="AC663" s="152" t="s">
        <v>337</v>
      </c>
      <c r="AD663" s="152"/>
      <c r="AE663" s="152"/>
      <c r="AF663" s="152"/>
      <c r="AG663" s="152"/>
      <c r="AH663" s="368" t="s">
        <v>258</v>
      </c>
      <c r="AI663" s="366"/>
      <c r="AJ663" s="366"/>
      <c r="AK663" s="366"/>
      <c r="AL663" s="366" t="s">
        <v>21</v>
      </c>
      <c r="AM663" s="366"/>
      <c r="AN663" s="366"/>
      <c r="AO663" s="370"/>
      <c r="AP663" s="371" t="s">
        <v>298</v>
      </c>
      <c r="AQ663" s="371"/>
      <c r="AR663" s="371"/>
      <c r="AS663" s="371"/>
      <c r="AT663" s="371"/>
      <c r="AU663" s="371"/>
      <c r="AV663" s="371"/>
      <c r="AW663" s="371"/>
      <c r="AX663" s="371"/>
      <c r="AY663" s="34">
        <f t="shared" ref="AY663:AY664" si="17">$AY$661</f>
        <v>0</v>
      </c>
    </row>
    <row r="664" spans="1:51" ht="26.25" customHeight="1" x14ac:dyDescent="0.15">
      <c r="A664" s="1066">
        <v>1</v>
      </c>
      <c r="B664" s="106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1067"/>
      <c r="AD664" s="1067"/>
      <c r="AE664" s="1067"/>
      <c r="AF664" s="1067"/>
      <c r="AG664" s="1067"/>
      <c r="AH664" s="358"/>
      <c r="AI664" s="359"/>
      <c r="AJ664" s="359"/>
      <c r="AK664" s="359"/>
      <c r="AL664" s="360"/>
      <c r="AM664" s="361"/>
      <c r="AN664" s="361"/>
      <c r="AO664" s="362"/>
      <c r="AP664" s="363"/>
      <c r="AQ664" s="363"/>
      <c r="AR664" s="363"/>
      <c r="AS664" s="363"/>
      <c r="AT664" s="363"/>
      <c r="AU664" s="363"/>
      <c r="AV664" s="363"/>
      <c r="AW664" s="363"/>
      <c r="AX664" s="363"/>
      <c r="AY664" s="34">
        <f t="shared" si="17"/>
        <v>0</v>
      </c>
    </row>
    <row r="665" spans="1:51" ht="26.25" customHeight="1" x14ac:dyDescent="0.15">
      <c r="A665" s="1066">
        <v>2</v>
      </c>
      <c r="B665" s="106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1067"/>
      <c r="AD665" s="1067"/>
      <c r="AE665" s="1067"/>
      <c r="AF665" s="1067"/>
      <c r="AG665" s="1067"/>
      <c r="AH665" s="358"/>
      <c r="AI665" s="359"/>
      <c r="AJ665" s="359"/>
      <c r="AK665" s="359"/>
      <c r="AL665" s="360"/>
      <c r="AM665" s="361"/>
      <c r="AN665" s="361"/>
      <c r="AO665" s="362"/>
      <c r="AP665" s="363"/>
      <c r="AQ665" s="363"/>
      <c r="AR665" s="363"/>
      <c r="AS665" s="363"/>
      <c r="AT665" s="363"/>
      <c r="AU665" s="363"/>
      <c r="AV665" s="363"/>
      <c r="AW665" s="363"/>
      <c r="AX665" s="363"/>
      <c r="AY665">
        <f>COUNTA($C$665)</f>
        <v>0</v>
      </c>
    </row>
    <row r="666" spans="1:51" ht="26.25" customHeight="1" x14ac:dyDescent="0.15">
      <c r="A666" s="1066">
        <v>3</v>
      </c>
      <c r="B666" s="106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1067"/>
      <c r="AD666" s="1067"/>
      <c r="AE666" s="1067"/>
      <c r="AF666" s="1067"/>
      <c r="AG666" s="1067"/>
      <c r="AH666" s="358"/>
      <c r="AI666" s="359"/>
      <c r="AJ666" s="359"/>
      <c r="AK666" s="359"/>
      <c r="AL666" s="360"/>
      <c r="AM666" s="361"/>
      <c r="AN666" s="361"/>
      <c r="AO666" s="362"/>
      <c r="AP666" s="363"/>
      <c r="AQ666" s="363"/>
      <c r="AR666" s="363"/>
      <c r="AS666" s="363"/>
      <c r="AT666" s="363"/>
      <c r="AU666" s="363"/>
      <c r="AV666" s="363"/>
      <c r="AW666" s="363"/>
      <c r="AX666" s="363"/>
      <c r="AY666">
        <f>COUNTA($C$666)</f>
        <v>0</v>
      </c>
    </row>
    <row r="667" spans="1:51" ht="26.25" customHeight="1" x14ac:dyDescent="0.15">
      <c r="A667" s="1066">
        <v>4</v>
      </c>
      <c r="B667" s="106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1067"/>
      <c r="AD667" s="1067"/>
      <c r="AE667" s="1067"/>
      <c r="AF667" s="1067"/>
      <c r="AG667" s="1067"/>
      <c r="AH667" s="358"/>
      <c r="AI667" s="359"/>
      <c r="AJ667" s="359"/>
      <c r="AK667" s="359"/>
      <c r="AL667" s="360"/>
      <c r="AM667" s="361"/>
      <c r="AN667" s="361"/>
      <c r="AO667" s="362"/>
      <c r="AP667" s="363"/>
      <c r="AQ667" s="363"/>
      <c r="AR667" s="363"/>
      <c r="AS667" s="363"/>
      <c r="AT667" s="363"/>
      <c r="AU667" s="363"/>
      <c r="AV667" s="363"/>
      <c r="AW667" s="363"/>
      <c r="AX667" s="363"/>
      <c r="AY667">
        <f>COUNTA($C$667)</f>
        <v>0</v>
      </c>
    </row>
    <row r="668" spans="1:51" ht="26.25" customHeight="1" x14ac:dyDescent="0.15">
      <c r="A668" s="1066">
        <v>5</v>
      </c>
      <c r="B668" s="106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1067"/>
      <c r="AD668" s="1067"/>
      <c r="AE668" s="1067"/>
      <c r="AF668" s="1067"/>
      <c r="AG668" s="1067"/>
      <c r="AH668" s="358"/>
      <c r="AI668" s="359"/>
      <c r="AJ668" s="359"/>
      <c r="AK668" s="359"/>
      <c r="AL668" s="360"/>
      <c r="AM668" s="361"/>
      <c r="AN668" s="361"/>
      <c r="AO668" s="362"/>
      <c r="AP668" s="363"/>
      <c r="AQ668" s="363"/>
      <c r="AR668" s="363"/>
      <c r="AS668" s="363"/>
      <c r="AT668" s="363"/>
      <c r="AU668" s="363"/>
      <c r="AV668" s="363"/>
      <c r="AW668" s="363"/>
      <c r="AX668" s="363"/>
      <c r="AY668">
        <f>COUNTA($C$668)</f>
        <v>0</v>
      </c>
    </row>
    <row r="669" spans="1:51" ht="26.25" customHeight="1" x14ac:dyDescent="0.15">
      <c r="A669" s="1066">
        <v>6</v>
      </c>
      <c r="B669" s="106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1067"/>
      <c r="AD669" s="1067"/>
      <c r="AE669" s="1067"/>
      <c r="AF669" s="1067"/>
      <c r="AG669" s="1067"/>
      <c r="AH669" s="358"/>
      <c r="AI669" s="359"/>
      <c r="AJ669" s="359"/>
      <c r="AK669" s="359"/>
      <c r="AL669" s="360"/>
      <c r="AM669" s="361"/>
      <c r="AN669" s="361"/>
      <c r="AO669" s="362"/>
      <c r="AP669" s="363"/>
      <c r="AQ669" s="363"/>
      <c r="AR669" s="363"/>
      <c r="AS669" s="363"/>
      <c r="AT669" s="363"/>
      <c r="AU669" s="363"/>
      <c r="AV669" s="363"/>
      <c r="AW669" s="363"/>
      <c r="AX669" s="363"/>
      <c r="AY669">
        <f>COUNTA($C$669)</f>
        <v>0</v>
      </c>
    </row>
    <row r="670" spans="1:51" ht="26.25" customHeight="1" x14ac:dyDescent="0.15">
      <c r="A670" s="1066">
        <v>7</v>
      </c>
      <c r="B670" s="106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1067"/>
      <c r="AD670" s="1067"/>
      <c r="AE670" s="1067"/>
      <c r="AF670" s="1067"/>
      <c r="AG670" s="1067"/>
      <c r="AH670" s="358"/>
      <c r="AI670" s="359"/>
      <c r="AJ670" s="359"/>
      <c r="AK670" s="359"/>
      <c r="AL670" s="360"/>
      <c r="AM670" s="361"/>
      <c r="AN670" s="361"/>
      <c r="AO670" s="362"/>
      <c r="AP670" s="363"/>
      <c r="AQ670" s="363"/>
      <c r="AR670" s="363"/>
      <c r="AS670" s="363"/>
      <c r="AT670" s="363"/>
      <c r="AU670" s="363"/>
      <c r="AV670" s="363"/>
      <c r="AW670" s="363"/>
      <c r="AX670" s="363"/>
      <c r="AY670">
        <f>COUNTA($C$670)</f>
        <v>0</v>
      </c>
    </row>
    <row r="671" spans="1:51" ht="26.25" customHeight="1" x14ac:dyDescent="0.15">
      <c r="A671" s="1066">
        <v>8</v>
      </c>
      <c r="B671" s="106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1067"/>
      <c r="AD671" s="1067"/>
      <c r="AE671" s="1067"/>
      <c r="AF671" s="1067"/>
      <c r="AG671" s="1067"/>
      <c r="AH671" s="358"/>
      <c r="AI671" s="359"/>
      <c r="AJ671" s="359"/>
      <c r="AK671" s="359"/>
      <c r="AL671" s="360"/>
      <c r="AM671" s="361"/>
      <c r="AN671" s="361"/>
      <c r="AO671" s="362"/>
      <c r="AP671" s="363"/>
      <c r="AQ671" s="363"/>
      <c r="AR671" s="363"/>
      <c r="AS671" s="363"/>
      <c r="AT671" s="363"/>
      <c r="AU671" s="363"/>
      <c r="AV671" s="363"/>
      <c r="AW671" s="363"/>
      <c r="AX671" s="363"/>
      <c r="AY671">
        <f>COUNTA($C$671)</f>
        <v>0</v>
      </c>
    </row>
    <row r="672" spans="1:51" ht="26.25" customHeight="1" x14ac:dyDescent="0.15">
      <c r="A672" s="1066">
        <v>9</v>
      </c>
      <c r="B672" s="106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1067"/>
      <c r="AD672" s="1067"/>
      <c r="AE672" s="1067"/>
      <c r="AF672" s="1067"/>
      <c r="AG672" s="1067"/>
      <c r="AH672" s="358"/>
      <c r="AI672" s="359"/>
      <c r="AJ672" s="359"/>
      <c r="AK672" s="359"/>
      <c r="AL672" s="360"/>
      <c r="AM672" s="361"/>
      <c r="AN672" s="361"/>
      <c r="AO672" s="362"/>
      <c r="AP672" s="363"/>
      <c r="AQ672" s="363"/>
      <c r="AR672" s="363"/>
      <c r="AS672" s="363"/>
      <c r="AT672" s="363"/>
      <c r="AU672" s="363"/>
      <c r="AV672" s="363"/>
      <c r="AW672" s="363"/>
      <c r="AX672" s="363"/>
      <c r="AY672">
        <f>COUNTA($C$672)</f>
        <v>0</v>
      </c>
    </row>
    <row r="673" spans="1:51" ht="26.25" customHeight="1" x14ac:dyDescent="0.15">
      <c r="A673" s="1066">
        <v>10</v>
      </c>
      <c r="B673" s="106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1067"/>
      <c r="AD673" s="1067"/>
      <c r="AE673" s="1067"/>
      <c r="AF673" s="1067"/>
      <c r="AG673" s="1067"/>
      <c r="AH673" s="358"/>
      <c r="AI673" s="359"/>
      <c r="AJ673" s="359"/>
      <c r="AK673" s="359"/>
      <c r="AL673" s="360"/>
      <c r="AM673" s="361"/>
      <c r="AN673" s="361"/>
      <c r="AO673" s="362"/>
      <c r="AP673" s="363"/>
      <c r="AQ673" s="363"/>
      <c r="AR673" s="363"/>
      <c r="AS673" s="363"/>
      <c r="AT673" s="363"/>
      <c r="AU673" s="363"/>
      <c r="AV673" s="363"/>
      <c r="AW673" s="363"/>
      <c r="AX673" s="363"/>
      <c r="AY673">
        <f>COUNTA($C$673)</f>
        <v>0</v>
      </c>
    </row>
    <row r="674" spans="1:51" ht="26.25" customHeight="1" x14ac:dyDescent="0.15">
      <c r="A674" s="1066">
        <v>11</v>
      </c>
      <c r="B674" s="106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1067"/>
      <c r="AD674" s="1067"/>
      <c r="AE674" s="1067"/>
      <c r="AF674" s="1067"/>
      <c r="AG674" s="1067"/>
      <c r="AH674" s="358"/>
      <c r="AI674" s="359"/>
      <c r="AJ674" s="359"/>
      <c r="AK674" s="359"/>
      <c r="AL674" s="360"/>
      <c r="AM674" s="361"/>
      <c r="AN674" s="361"/>
      <c r="AO674" s="362"/>
      <c r="AP674" s="363"/>
      <c r="AQ674" s="363"/>
      <c r="AR674" s="363"/>
      <c r="AS674" s="363"/>
      <c r="AT674" s="363"/>
      <c r="AU674" s="363"/>
      <c r="AV674" s="363"/>
      <c r="AW674" s="363"/>
      <c r="AX674" s="363"/>
      <c r="AY674">
        <f>COUNTA($C$674)</f>
        <v>0</v>
      </c>
    </row>
    <row r="675" spans="1:51" ht="26.25" customHeight="1" x14ac:dyDescent="0.15">
      <c r="A675" s="1066">
        <v>12</v>
      </c>
      <c r="B675" s="106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1067"/>
      <c r="AD675" s="1067"/>
      <c r="AE675" s="1067"/>
      <c r="AF675" s="1067"/>
      <c r="AG675" s="1067"/>
      <c r="AH675" s="358"/>
      <c r="AI675" s="359"/>
      <c r="AJ675" s="359"/>
      <c r="AK675" s="359"/>
      <c r="AL675" s="360"/>
      <c r="AM675" s="361"/>
      <c r="AN675" s="361"/>
      <c r="AO675" s="362"/>
      <c r="AP675" s="363"/>
      <c r="AQ675" s="363"/>
      <c r="AR675" s="363"/>
      <c r="AS675" s="363"/>
      <c r="AT675" s="363"/>
      <c r="AU675" s="363"/>
      <c r="AV675" s="363"/>
      <c r="AW675" s="363"/>
      <c r="AX675" s="363"/>
      <c r="AY675">
        <f>COUNTA($C$675)</f>
        <v>0</v>
      </c>
    </row>
    <row r="676" spans="1:51" ht="26.25" customHeight="1" x14ac:dyDescent="0.15">
      <c r="A676" s="1066">
        <v>13</v>
      </c>
      <c r="B676" s="106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1067"/>
      <c r="AD676" s="1067"/>
      <c r="AE676" s="1067"/>
      <c r="AF676" s="1067"/>
      <c r="AG676" s="1067"/>
      <c r="AH676" s="358"/>
      <c r="AI676" s="359"/>
      <c r="AJ676" s="359"/>
      <c r="AK676" s="359"/>
      <c r="AL676" s="360"/>
      <c r="AM676" s="361"/>
      <c r="AN676" s="361"/>
      <c r="AO676" s="362"/>
      <c r="AP676" s="363"/>
      <c r="AQ676" s="363"/>
      <c r="AR676" s="363"/>
      <c r="AS676" s="363"/>
      <c r="AT676" s="363"/>
      <c r="AU676" s="363"/>
      <c r="AV676" s="363"/>
      <c r="AW676" s="363"/>
      <c r="AX676" s="363"/>
      <c r="AY676">
        <f>COUNTA($C$676)</f>
        <v>0</v>
      </c>
    </row>
    <row r="677" spans="1:51" ht="26.25" customHeight="1" x14ac:dyDescent="0.15">
      <c r="A677" s="1066">
        <v>14</v>
      </c>
      <c r="B677" s="106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1067"/>
      <c r="AD677" s="1067"/>
      <c r="AE677" s="1067"/>
      <c r="AF677" s="1067"/>
      <c r="AG677" s="1067"/>
      <c r="AH677" s="358"/>
      <c r="AI677" s="359"/>
      <c r="AJ677" s="359"/>
      <c r="AK677" s="359"/>
      <c r="AL677" s="360"/>
      <c r="AM677" s="361"/>
      <c r="AN677" s="361"/>
      <c r="AO677" s="362"/>
      <c r="AP677" s="363"/>
      <c r="AQ677" s="363"/>
      <c r="AR677" s="363"/>
      <c r="AS677" s="363"/>
      <c r="AT677" s="363"/>
      <c r="AU677" s="363"/>
      <c r="AV677" s="363"/>
      <c r="AW677" s="363"/>
      <c r="AX677" s="363"/>
      <c r="AY677">
        <f>COUNTA($C$677)</f>
        <v>0</v>
      </c>
    </row>
    <row r="678" spans="1:51" ht="26.25" customHeight="1" x14ac:dyDescent="0.15">
      <c r="A678" s="1066">
        <v>15</v>
      </c>
      <c r="B678" s="106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1067"/>
      <c r="AD678" s="1067"/>
      <c r="AE678" s="1067"/>
      <c r="AF678" s="1067"/>
      <c r="AG678" s="1067"/>
      <c r="AH678" s="358"/>
      <c r="AI678" s="359"/>
      <c r="AJ678" s="359"/>
      <c r="AK678" s="359"/>
      <c r="AL678" s="360"/>
      <c r="AM678" s="361"/>
      <c r="AN678" s="361"/>
      <c r="AO678" s="362"/>
      <c r="AP678" s="363"/>
      <c r="AQ678" s="363"/>
      <c r="AR678" s="363"/>
      <c r="AS678" s="363"/>
      <c r="AT678" s="363"/>
      <c r="AU678" s="363"/>
      <c r="AV678" s="363"/>
      <c r="AW678" s="363"/>
      <c r="AX678" s="363"/>
      <c r="AY678">
        <f>COUNTA($C$678)</f>
        <v>0</v>
      </c>
    </row>
    <row r="679" spans="1:51" ht="26.25" customHeight="1" x14ac:dyDescent="0.15">
      <c r="A679" s="1066">
        <v>16</v>
      </c>
      <c r="B679" s="106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1067"/>
      <c r="AD679" s="1067"/>
      <c r="AE679" s="1067"/>
      <c r="AF679" s="1067"/>
      <c r="AG679" s="1067"/>
      <c r="AH679" s="358"/>
      <c r="AI679" s="359"/>
      <c r="AJ679" s="359"/>
      <c r="AK679" s="359"/>
      <c r="AL679" s="360"/>
      <c r="AM679" s="361"/>
      <c r="AN679" s="361"/>
      <c r="AO679" s="362"/>
      <c r="AP679" s="363"/>
      <c r="AQ679" s="363"/>
      <c r="AR679" s="363"/>
      <c r="AS679" s="363"/>
      <c r="AT679" s="363"/>
      <c r="AU679" s="363"/>
      <c r="AV679" s="363"/>
      <c r="AW679" s="363"/>
      <c r="AX679" s="363"/>
      <c r="AY679">
        <f>COUNTA($C$679)</f>
        <v>0</v>
      </c>
    </row>
    <row r="680" spans="1:51" ht="26.25" customHeight="1" x14ac:dyDescent="0.15">
      <c r="A680" s="1066">
        <v>17</v>
      </c>
      <c r="B680" s="106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1067"/>
      <c r="AD680" s="1067"/>
      <c r="AE680" s="1067"/>
      <c r="AF680" s="1067"/>
      <c r="AG680" s="1067"/>
      <c r="AH680" s="358"/>
      <c r="AI680" s="359"/>
      <c r="AJ680" s="359"/>
      <c r="AK680" s="359"/>
      <c r="AL680" s="360"/>
      <c r="AM680" s="361"/>
      <c r="AN680" s="361"/>
      <c r="AO680" s="362"/>
      <c r="AP680" s="363"/>
      <c r="AQ680" s="363"/>
      <c r="AR680" s="363"/>
      <c r="AS680" s="363"/>
      <c r="AT680" s="363"/>
      <c r="AU680" s="363"/>
      <c r="AV680" s="363"/>
      <c r="AW680" s="363"/>
      <c r="AX680" s="363"/>
      <c r="AY680">
        <f>COUNTA($C$680)</f>
        <v>0</v>
      </c>
    </row>
    <row r="681" spans="1:51" ht="26.25" customHeight="1" x14ac:dyDescent="0.15">
      <c r="A681" s="1066">
        <v>18</v>
      </c>
      <c r="B681" s="106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1067"/>
      <c r="AD681" s="1067"/>
      <c r="AE681" s="1067"/>
      <c r="AF681" s="1067"/>
      <c r="AG681" s="1067"/>
      <c r="AH681" s="358"/>
      <c r="AI681" s="359"/>
      <c r="AJ681" s="359"/>
      <c r="AK681" s="359"/>
      <c r="AL681" s="360"/>
      <c r="AM681" s="361"/>
      <c r="AN681" s="361"/>
      <c r="AO681" s="362"/>
      <c r="AP681" s="363"/>
      <c r="AQ681" s="363"/>
      <c r="AR681" s="363"/>
      <c r="AS681" s="363"/>
      <c r="AT681" s="363"/>
      <c r="AU681" s="363"/>
      <c r="AV681" s="363"/>
      <c r="AW681" s="363"/>
      <c r="AX681" s="363"/>
      <c r="AY681">
        <f>COUNTA($C$681)</f>
        <v>0</v>
      </c>
    </row>
    <row r="682" spans="1:51" ht="26.25" customHeight="1" x14ac:dyDescent="0.15">
      <c r="A682" s="1066">
        <v>19</v>
      </c>
      <c r="B682" s="106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1067"/>
      <c r="AD682" s="1067"/>
      <c r="AE682" s="1067"/>
      <c r="AF682" s="1067"/>
      <c r="AG682" s="1067"/>
      <c r="AH682" s="358"/>
      <c r="AI682" s="359"/>
      <c r="AJ682" s="359"/>
      <c r="AK682" s="359"/>
      <c r="AL682" s="360"/>
      <c r="AM682" s="361"/>
      <c r="AN682" s="361"/>
      <c r="AO682" s="362"/>
      <c r="AP682" s="363"/>
      <c r="AQ682" s="363"/>
      <c r="AR682" s="363"/>
      <c r="AS682" s="363"/>
      <c r="AT682" s="363"/>
      <c r="AU682" s="363"/>
      <c r="AV682" s="363"/>
      <c r="AW682" s="363"/>
      <c r="AX682" s="363"/>
      <c r="AY682">
        <f>COUNTA($C$682)</f>
        <v>0</v>
      </c>
    </row>
    <row r="683" spans="1:51" ht="26.25" customHeight="1" x14ac:dyDescent="0.15">
      <c r="A683" s="1066">
        <v>20</v>
      </c>
      <c r="B683" s="106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1067"/>
      <c r="AD683" s="1067"/>
      <c r="AE683" s="1067"/>
      <c r="AF683" s="1067"/>
      <c r="AG683" s="1067"/>
      <c r="AH683" s="358"/>
      <c r="AI683" s="359"/>
      <c r="AJ683" s="359"/>
      <c r="AK683" s="359"/>
      <c r="AL683" s="360"/>
      <c r="AM683" s="361"/>
      <c r="AN683" s="361"/>
      <c r="AO683" s="362"/>
      <c r="AP683" s="363"/>
      <c r="AQ683" s="363"/>
      <c r="AR683" s="363"/>
      <c r="AS683" s="363"/>
      <c r="AT683" s="363"/>
      <c r="AU683" s="363"/>
      <c r="AV683" s="363"/>
      <c r="AW683" s="363"/>
      <c r="AX683" s="363"/>
      <c r="AY683">
        <f>COUNTA($C$683)</f>
        <v>0</v>
      </c>
    </row>
    <row r="684" spans="1:51" ht="26.25" customHeight="1" x14ac:dyDescent="0.15">
      <c r="A684" s="1066">
        <v>21</v>
      </c>
      <c r="B684" s="106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1067"/>
      <c r="AD684" s="1067"/>
      <c r="AE684" s="1067"/>
      <c r="AF684" s="1067"/>
      <c r="AG684" s="1067"/>
      <c r="AH684" s="358"/>
      <c r="AI684" s="359"/>
      <c r="AJ684" s="359"/>
      <c r="AK684" s="359"/>
      <c r="AL684" s="360"/>
      <c r="AM684" s="361"/>
      <c r="AN684" s="361"/>
      <c r="AO684" s="362"/>
      <c r="AP684" s="363"/>
      <c r="AQ684" s="363"/>
      <c r="AR684" s="363"/>
      <c r="AS684" s="363"/>
      <c r="AT684" s="363"/>
      <c r="AU684" s="363"/>
      <c r="AV684" s="363"/>
      <c r="AW684" s="363"/>
      <c r="AX684" s="363"/>
      <c r="AY684">
        <f>COUNTA($C$684)</f>
        <v>0</v>
      </c>
    </row>
    <row r="685" spans="1:51" ht="26.25" customHeight="1" x14ac:dyDescent="0.15">
      <c r="A685" s="1066">
        <v>22</v>
      </c>
      <c r="B685" s="106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1067"/>
      <c r="AD685" s="1067"/>
      <c r="AE685" s="1067"/>
      <c r="AF685" s="1067"/>
      <c r="AG685" s="1067"/>
      <c r="AH685" s="358"/>
      <c r="AI685" s="359"/>
      <c r="AJ685" s="359"/>
      <c r="AK685" s="359"/>
      <c r="AL685" s="360"/>
      <c r="AM685" s="361"/>
      <c r="AN685" s="361"/>
      <c r="AO685" s="362"/>
      <c r="AP685" s="363"/>
      <c r="AQ685" s="363"/>
      <c r="AR685" s="363"/>
      <c r="AS685" s="363"/>
      <c r="AT685" s="363"/>
      <c r="AU685" s="363"/>
      <c r="AV685" s="363"/>
      <c r="AW685" s="363"/>
      <c r="AX685" s="363"/>
      <c r="AY685">
        <f>COUNTA($C$685)</f>
        <v>0</v>
      </c>
    </row>
    <row r="686" spans="1:51" ht="26.25" customHeight="1" x14ac:dyDescent="0.15">
      <c r="A686" s="1066">
        <v>23</v>
      </c>
      <c r="B686" s="106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1067"/>
      <c r="AD686" s="1067"/>
      <c r="AE686" s="1067"/>
      <c r="AF686" s="1067"/>
      <c r="AG686" s="1067"/>
      <c r="AH686" s="358"/>
      <c r="AI686" s="359"/>
      <c r="AJ686" s="359"/>
      <c r="AK686" s="359"/>
      <c r="AL686" s="360"/>
      <c r="AM686" s="361"/>
      <c r="AN686" s="361"/>
      <c r="AO686" s="362"/>
      <c r="AP686" s="363"/>
      <c r="AQ686" s="363"/>
      <c r="AR686" s="363"/>
      <c r="AS686" s="363"/>
      <c r="AT686" s="363"/>
      <c r="AU686" s="363"/>
      <c r="AV686" s="363"/>
      <c r="AW686" s="363"/>
      <c r="AX686" s="363"/>
      <c r="AY686">
        <f>COUNTA($C$686)</f>
        <v>0</v>
      </c>
    </row>
    <row r="687" spans="1:51" ht="26.25" customHeight="1" x14ac:dyDescent="0.15">
      <c r="A687" s="1066">
        <v>24</v>
      </c>
      <c r="B687" s="106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1067"/>
      <c r="AD687" s="1067"/>
      <c r="AE687" s="1067"/>
      <c r="AF687" s="1067"/>
      <c r="AG687" s="1067"/>
      <c r="AH687" s="358"/>
      <c r="AI687" s="359"/>
      <c r="AJ687" s="359"/>
      <c r="AK687" s="359"/>
      <c r="AL687" s="360"/>
      <c r="AM687" s="361"/>
      <c r="AN687" s="361"/>
      <c r="AO687" s="362"/>
      <c r="AP687" s="363"/>
      <c r="AQ687" s="363"/>
      <c r="AR687" s="363"/>
      <c r="AS687" s="363"/>
      <c r="AT687" s="363"/>
      <c r="AU687" s="363"/>
      <c r="AV687" s="363"/>
      <c r="AW687" s="363"/>
      <c r="AX687" s="363"/>
      <c r="AY687">
        <f>COUNTA($C$687)</f>
        <v>0</v>
      </c>
    </row>
    <row r="688" spans="1:51" ht="26.25" customHeight="1" x14ac:dyDescent="0.15">
      <c r="A688" s="1066">
        <v>25</v>
      </c>
      <c r="B688" s="106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1067"/>
      <c r="AD688" s="1067"/>
      <c r="AE688" s="1067"/>
      <c r="AF688" s="1067"/>
      <c r="AG688" s="1067"/>
      <c r="AH688" s="358"/>
      <c r="AI688" s="359"/>
      <c r="AJ688" s="359"/>
      <c r="AK688" s="359"/>
      <c r="AL688" s="360"/>
      <c r="AM688" s="361"/>
      <c r="AN688" s="361"/>
      <c r="AO688" s="362"/>
      <c r="AP688" s="363"/>
      <c r="AQ688" s="363"/>
      <c r="AR688" s="363"/>
      <c r="AS688" s="363"/>
      <c r="AT688" s="363"/>
      <c r="AU688" s="363"/>
      <c r="AV688" s="363"/>
      <c r="AW688" s="363"/>
      <c r="AX688" s="363"/>
      <c r="AY688">
        <f>COUNTA($C$688)</f>
        <v>0</v>
      </c>
    </row>
    <row r="689" spans="1:51" ht="26.25" customHeight="1" x14ac:dyDescent="0.15">
      <c r="A689" s="1066">
        <v>26</v>
      </c>
      <c r="B689" s="106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1067"/>
      <c r="AD689" s="1067"/>
      <c r="AE689" s="1067"/>
      <c r="AF689" s="1067"/>
      <c r="AG689" s="1067"/>
      <c r="AH689" s="358"/>
      <c r="AI689" s="359"/>
      <c r="AJ689" s="359"/>
      <c r="AK689" s="359"/>
      <c r="AL689" s="360"/>
      <c r="AM689" s="361"/>
      <c r="AN689" s="361"/>
      <c r="AO689" s="362"/>
      <c r="AP689" s="363"/>
      <c r="AQ689" s="363"/>
      <c r="AR689" s="363"/>
      <c r="AS689" s="363"/>
      <c r="AT689" s="363"/>
      <c r="AU689" s="363"/>
      <c r="AV689" s="363"/>
      <c r="AW689" s="363"/>
      <c r="AX689" s="363"/>
      <c r="AY689">
        <f>COUNTA($C$689)</f>
        <v>0</v>
      </c>
    </row>
    <row r="690" spans="1:51" ht="26.25" customHeight="1" x14ac:dyDescent="0.15">
      <c r="A690" s="1066">
        <v>27</v>
      </c>
      <c r="B690" s="106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1067"/>
      <c r="AD690" s="1067"/>
      <c r="AE690" s="1067"/>
      <c r="AF690" s="1067"/>
      <c r="AG690" s="1067"/>
      <c r="AH690" s="358"/>
      <c r="AI690" s="359"/>
      <c r="AJ690" s="359"/>
      <c r="AK690" s="359"/>
      <c r="AL690" s="360"/>
      <c r="AM690" s="361"/>
      <c r="AN690" s="361"/>
      <c r="AO690" s="362"/>
      <c r="AP690" s="363"/>
      <c r="AQ690" s="363"/>
      <c r="AR690" s="363"/>
      <c r="AS690" s="363"/>
      <c r="AT690" s="363"/>
      <c r="AU690" s="363"/>
      <c r="AV690" s="363"/>
      <c r="AW690" s="363"/>
      <c r="AX690" s="363"/>
      <c r="AY690">
        <f>COUNTA($C$690)</f>
        <v>0</v>
      </c>
    </row>
    <row r="691" spans="1:51" ht="26.25" customHeight="1" x14ac:dyDescent="0.15">
      <c r="A691" s="1066">
        <v>28</v>
      </c>
      <c r="B691" s="106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1067"/>
      <c r="AD691" s="1067"/>
      <c r="AE691" s="1067"/>
      <c r="AF691" s="1067"/>
      <c r="AG691" s="1067"/>
      <c r="AH691" s="358"/>
      <c r="AI691" s="359"/>
      <c r="AJ691" s="359"/>
      <c r="AK691" s="359"/>
      <c r="AL691" s="360"/>
      <c r="AM691" s="361"/>
      <c r="AN691" s="361"/>
      <c r="AO691" s="362"/>
      <c r="AP691" s="363"/>
      <c r="AQ691" s="363"/>
      <c r="AR691" s="363"/>
      <c r="AS691" s="363"/>
      <c r="AT691" s="363"/>
      <c r="AU691" s="363"/>
      <c r="AV691" s="363"/>
      <c r="AW691" s="363"/>
      <c r="AX691" s="363"/>
      <c r="AY691">
        <f>COUNTA($C$691)</f>
        <v>0</v>
      </c>
    </row>
    <row r="692" spans="1:51" ht="26.25" customHeight="1" x14ac:dyDescent="0.15">
      <c r="A692" s="1066">
        <v>29</v>
      </c>
      <c r="B692" s="106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1067"/>
      <c r="AD692" s="1067"/>
      <c r="AE692" s="1067"/>
      <c r="AF692" s="1067"/>
      <c r="AG692" s="1067"/>
      <c r="AH692" s="358"/>
      <c r="AI692" s="359"/>
      <c r="AJ692" s="359"/>
      <c r="AK692" s="359"/>
      <c r="AL692" s="360"/>
      <c r="AM692" s="361"/>
      <c r="AN692" s="361"/>
      <c r="AO692" s="362"/>
      <c r="AP692" s="363"/>
      <c r="AQ692" s="363"/>
      <c r="AR692" s="363"/>
      <c r="AS692" s="363"/>
      <c r="AT692" s="363"/>
      <c r="AU692" s="363"/>
      <c r="AV692" s="363"/>
      <c r="AW692" s="363"/>
      <c r="AX692" s="363"/>
      <c r="AY692">
        <f>COUNTA($C$692)</f>
        <v>0</v>
      </c>
    </row>
    <row r="693" spans="1:51" ht="26.25" customHeight="1" x14ac:dyDescent="0.15">
      <c r="A693" s="1066">
        <v>30</v>
      </c>
      <c r="B693" s="106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1067"/>
      <c r="AD693" s="1067"/>
      <c r="AE693" s="1067"/>
      <c r="AF693" s="1067"/>
      <c r="AG693" s="1067"/>
      <c r="AH693" s="358"/>
      <c r="AI693" s="359"/>
      <c r="AJ693" s="359"/>
      <c r="AK693" s="359"/>
      <c r="AL693" s="360"/>
      <c r="AM693" s="361"/>
      <c r="AN693" s="361"/>
      <c r="AO693" s="362"/>
      <c r="AP693" s="363"/>
      <c r="AQ693" s="363"/>
      <c r="AR693" s="363"/>
      <c r="AS693" s="363"/>
      <c r="AT693" s="363"/>
      <c r="AU693" s="363"/>
      <c r="AV693" s="363"/>
      <c r="AW693" s="363"/>
      <c r="AX693" s="36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152" t="s">
        <v>297</v>
      </c>
      <c r="K696" s="367"/>
      <c r="L696" s="367"/>
      <c r="M696" s="367"/>
      <c r="N696" s="367"/>
      <c r="O696" s="367"/>
      <c r="P696" s="247" t="s">
        <v>27</v>
      </c>
      <c r="Q696" s="247"/>
      <c r="R696" s="247"/>
      <c r="S696" s="247"/>
      <c r="T696" s="247"/>
      <c r="U696" s="247"/>
      <c r="V696" s="247"/>
      <c r="W696" s="247"/>
      <c r="X696" s="247"/>
      <c r="Y696" s="368" t="s">
        <v>352</v>
      </c>
      <c r="Z696" s="369"/>
      <c r="AA696" s="369"/>
      <c r="AB696" s="369"/>
      <c r="AC696" s="152" t="s">
        <v>337</v>
      </c>
      <c r="AD696" s="152"/>
      <c r="AE696" s="152"/>
      <c r="AF696" s="152"/>
      <c r="AG696" s="152"/>
      <c r="AH696" s="368" t="s">
        <v>258</v>
      </c>
      <c r="AI696" s="366"/>
      <c r="AJ696" s="366"/>
      <c r="AK696" s="366"/>
      <c r="AL696" s="366" t="s">
        <v>21</v>
      </c>
      <c r="AM696" s="366"/>
      <c r="AN696" s="366"/>
      <c r="AO696" s="370"/>
      <c r="AP696" s="371" t="s">
        <v>298</v>
      </c>
      <c r="AQ696" s="371"/>
      <c r="AR696" s="371"/>
      <c r="AS696" s="371"/>
      <c r="AT696" s="371"/>
      <c r="AU696" s="371"/>
      <c r="AV696" s="371"/>
      <c r="AW696" s="371"/>
      <c r="AX696" s="371"/>
      <c r="AY696" s="34">
        <f t="shared" ref="AY696:AY697" si="18">$AY$694</f>
        <v>0</v>
      </c>
    </row>
    <row r="697" spans="1:51" ht="26.25" customHeight="1" x14ac:dyDescent="0.15">
      <c r="A697" s="1066">
        <v>1</v>
      </c>
      <c r="B697" s="106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1067"/>
      <c r="AD697" s="1067"/>
      <c r="AE697" s="1067"/>
      <c r="AF697" s="1067"/>
      <c r="AG697" s="1067"/>
      <c r="AH697" s="358"/>
      <c r="AI697" s="359"/>
      <c r="AJ697" s="359"/>
      <c r="AK697" s="359"/>
      <c r="AL697" s="360"/>
      <c r="AM697" s="361"/>
      <c r="AN697" s="361"/>
      <c r="AO697" s="362"/>
      <c r="AP697" s="363"/>
      <c r="AQ697" s="363"/>
      <c r="AR697" s="363"/>
      <c r="AS697" s="363"/>
      <c r="AT697" s="363"/>
      <c r="AU697" s="363"/>
      <c r="AV697" s="363"/>
      <c r="AW697" s="363"/>
      <c r="AX697" s="363"/>
      <c r="AY697" s="34">
        <f t="shared" si="18"/>
        <v>0</v>
      </c>
    </row>
    <row r="698" spans="1:51" ht="26.25" customHeight="1" x14ac:dyDescent="0.15">
      <c r="A698" s="1066">
        <v>2</v>
      </c>
      <c r="B698" s="106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1067"/>
      <c r="AD698" s="1067"/>
      <c r="AE698" s="1067"/>
      <c r="AF698" s="1067"/>
      <c r="AG698" s="1067"/>
      <c r="AH698" s="358"/>
      <c r="AI698" s="359"/>
      <c r="AJ698" s="359"/>
      <c r="AK698" s="359"/>
      <c r="AL698" s="360"/>
      <c r="AM698" s="361"/>
      <c r="AN698" s="361"/>
      <c r="AO698" s="362"/>
      <c r="AP698" s="363"/>
      <c r="AQ698" s="363"/>
      <c r="AR698" s="363"/>
      <c r="AS698" s="363"/>
      <c r="AT698" s="363"/>
      <c r="AU698" s="363"/>
      <c r="AV698" s="363"/>
      <c r="AW698" s="363"/>
      <c r="AX698" s="363"/>
      <c r="AY698">
        <f>COUNTA($C$698)</f>
        <v>0</v>
      </c>
    </row>
    <row r="699" spans="1:51" ht="26.25" customHeight="1" x14ac:dyDescent="0.15">
      <c r="A699" s="1066">
        <v>3</v>
      </c>
      <c r="B699" s="106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1067"/>
      <c r="AD699" s="1067"/>
      <c r="AE699" s="1067"/>
      <c r="AF699" s="1067"/>
      <c r="AG699" s="1067"/>
      <c r="AH699" s="358"/>
      <c r="AI699" s="359"/>
      <c r="AJ699" s="359"/>
      <c r="AK699" s="359"/>
      <c r="AL699" s="360"/>
      <c r="AM699" s="361"/>
      <c r="AN699" s="361"/>
      <c r="AO699" s="362"/>
      <c r="AP699" s="363"/>
      <c r="AQ699" s="363"/>
      <c r="AR699" s="363"/>
      <c r="AS699" s="363"/>
      <c r="AT699" s="363"/>
      <c r="AU699" s="363"/>
      <c r="AV699" s="363"/>
      <c r="AW699" s="363"/>
      <c r="AX699" s="363"/>
      <c r="AY699">
        <f>COUNTA($C$699)</f>
        <v>0</v>
      </c>
    </row>
    <row r="700" spans="1:51" ht="26.25" customHeight="1" x14ac:dyDescent="0.15">
      <c r="A700" s="1066">
        <v>4</v>
      </c>
      <c r="B700" s="106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1067"/>
      <c r="AD700" s="1067"/>
      <c r="AE700" s="1067"/>
      <c r="AF700" s="1067"/>
      <c r="AG700" s="1067"/>
      <c r="AH700" s="358"/>
      <c r="AI700" s="359"/>
      <c r="AJ700" s="359"/>
      <c r="AK700" s="359"/>
      <c r="AL700" s="360"/>
      <c r="AM700" s="361"/>
      <c r="AN700" s="361"/>
      <c r="AO700" s="362"/>
      <c r="AP700" s="363"/>
      <c r="AQ700" s="363"/>
      <c r="AR700" s="363"/>
      <c r="AS700" s="363"/>
      <c r="AT700" s="363"/>
      <c r="AU700" s="363"/>
      <c r="AV700" s="363"/>
      <c r="AW700" s="363"/>
      <c r="AX700" s="363"/>
      <c r="AY700">
        <f>COUNTA($C$700)</f>
        <v>0</v>
      </c>
    </row>
    <row r="701" spans="1:51" ht="26.25" customHeight="1" x14ac:dyDescent="0.15">
      <c r="A701" s="1066">
        <v>5</v>
      </c>
      <c r="B701" s="106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1067"/>
      <c r="AD701" s="1067"/>
      <c r="AE701" s="1067"/>
      <c r="AF701" s="1067"/>
      <c r="AG701" s="1067"/>
      <c r="AH701" s="358"/>
      <c r="AI701" s="359"/>
      <c r="AJ701" s="359"/>
      <c r="AK701" s="359"/>
      <c r="AL701" s="360"/>
      <c r="AM701" s="361"/>
      <c r="AN701" s="361"/>
      <c r="AO701" s="362"/>
      <c r="AP701" s="363"/>
      <c r="AQ701" s="363"/>
      <c r="AR701" s="363"/>
      <c r="AS701" s="363"/>
      <c r="AT701" s="363"/>
      <c r="AU701" s="363"/>
      <c r="AV701" s="363"/>
      <c r="AW701" s="363"/>
      <c r="AX701" s="363"/>
      <c r="AY701">
        <f>COUNTA($C$701)</f>
        <v>0</v>
      </c>
    </row>
    <row r="702" spans="1:51" ht="26.25" customHeight="1" x14ac:dyDescent="0.15">
      <c r="A702" s="1066">
        <v>6</v>
      </c>
      <c r="B702" s="106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1067"/>
      <c r="AD702" s="1067"/>
      <c r="AE702" s="1067"/>
      <c r="AF702" s="1067"/>
      <c r="AG702" s="1067"/>
      <c r="AH702" s="358"/>
      <c r="AI702" s="359"/>
      <c r="AJ702" s="359"/>
      <c r="AK702" s="359"/>
      <c r="AL702" s="360"/>
      <c r="AM702" s="361"/>
      <c r="AN702" s="361"/>
      <c r="AO702" s="362"/>
      <c r="AP702" s="363"/>
      <c r="AQ702" s="363"/>
      <c r="AR702" s="363"/>
      <c r="AS702" s="363"/>
      <c r="AT702" s="363"/>
      <c r="AU702" s="363"/>
      <c r="AV702" s="363"/>
      <c r="AW702" s="363"/>
      <c r="AX702" s="363"/>
      <c r="AY702">
        <f>COUNTA($C$702)</f>
        <v>0</v>
      </c>
    </row>
    <row r="703" spans="1:51" ht="26.25" customHeight="1" x14ac:dyDescent="0.15">
      <c r="A703" s="1066">
        <v>7</v>
      </c>
      <c r="B703" s="106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1067"/>
      <c r="AD703" s="1067"/>
      <c r="AE703" s="1067"/>
      <c r="AF703" s="1067"/>
      <c r="AG703" s="1067"/>
      <c r="AH703" s="358"/>
      <c r="AI703" s="359"/>
      <c r="AJ703" s="359"/>
      <c r="AK703" s="359"/>
      <c r="AL703" s="360"/>
      <c r="AM703" s="361"/>
      <c r="AN703" s="361"/>
      <c r="AO703" s="362"/>
      <c r="AP703" s="363"/>
      <c r="AQ703" s="363"/>
      <c r="AR703" s="363"/>
      <c r="AS703" s="363"/>
      <c r="AT703" s="363"/>
      <c r="AU703" s="363"/>
      <c r="AV703" s="363"/>
      <c r="AW703" s="363"/>
      <c r="AX703" s="363"/>
      <c r="AY703">
        <f>COUNTA($C$703)</f>
        <v>0</v>
      </c>
    </row>
    <row r="704" spans="1:51" ht="26.25" customHeight="1" x14ac:dyDescent="0.15">
      <c r="A704" s="1066">
        <v>8</v>
      </c>
      <c r="B704" s="106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1067"/>
      <c r="AD704" s="1067"/>
      <c r="AE704" s="1067"/>
      <c r="AF704" s="1067"/>
      <c r="AG704" s="1067"/>
      <c r="AH704" s="358"/>
      <c r="AI704" s="359"/>
      <c r="AJ704" s="359"/>
      <c r="AK704" s="359"/>
      <c r="AL704" s="360"/>
      <c r="AM704" s="361"/>
      <c r="AN704" s="361"/>
      <c r="AO704" s="362"/>
      <c r="AP704" s="363"/>
      <c r="AQ704" s="363"/>
      <c r="AR704" s="363"/>
      <c r="AS704" s="363"/>
      <c r="AT704" s="363"/>
      <c r="AU704" s="363"/>
      <c r="AV704" s="363"/>
      <c r="AW704" s="363"/>
      <c r="AX704" s="363"/>
      <c r="AY704">
        <f>COUNTA($C$704)</f>
        <v>0</v>
      </c>
    </row>
    <row r="705" spans="1:51" ht="26.25" customHeight="1" x14ac:dyDescent="0.15">
      <c r="A705" s="1066">
        <v>9</v>
      </c>
      <c r="B705" s="106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1067"/>
      <c r="AD705" s="1067"/>
      <c r="AE705" s="1067"/>
      <c r="AF705" s="1067"/>
      <c r="AG705" s="1067"/>
      <c r="AH705" s="358"/>
      <c r="AI705" s="359"/>
      <c r="AJ705" s="359"/>
      <c r="AK705" s="359"/>
      <c r="AL705" s="360"/>
      <c r="AM705" s="361"/>
      <c r="AN705" s="361"/>
      <c r="AO705" s="362"/>
      <c r="AP705" s="363"/>
      <c r="AQ705" s="363"/>
      <c r="AR705" s="363"/>
      <c r="AS705" s="363"/>
      <c r="AT705" s="363"/>
      <c r="AU705" s="363"/>
      <c r="AV705" s="363"/>
      <c r="AW705" s="363"/>
      <c r="AX705" s="363"/>
      <c r="AY705">
        <f>COUNTA($C$705)</f>
        <v>0</v>
      </c>
    </row>
    <row r="706" spans="1:51" ht="26.25" customHeight="1" x14ac:dyDescent="0.15">
      <c r="A706" s="1066">
        <v>10</v>
      </c>
      <c r="B706" s="106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1067"/>
      <c r="AD706" s="1067"/>
      <c r="AE706" s="1067"/>
      <c r="AF706" s="1067"/>
      <c r="AG706" s="1067"/>
      <c r="AH706" s="358"/>
      <c r="AI706" s="359"/>
      <c r="AJ706" s="359"/>
      <c r="AK706" s="359"/>
      <c r="AL706" s="360"/>
      <c r="AM706" s="361"/>
      <c r="AN706" s="361"/>
      <c r="AO706" s="362"/>
      <c r="AP706" s="363"/>
      <c r="AQ706" s="363"/>
      <c r="AR706" s="363"/>
      <c r="AS706" s="363"/>
      <c r="AT706" s="363"/>
      <c r="AU706" s="363"/>
      <c r="AV706" s="363"/>
      <c r="AW706" s="363"/>
      <c r="AX706" s="363"/>
      <c r="AY706">
        <f>COUNTA($C$706)</f>
        <v>0</v>
      </c>
    </row>
    <row r="707" spans="1:51" ht="26.25" customHeight="1" x14ac:dyDescent="0.15">
      <c r="A707" s="1066">
        <v>11</v>
      </c>
      <c r="B707" s="106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1067"/>
      <c r="AD707" s="1067"/>
      <c r="AE707" s="1067"/>
      <c r="AF707" s="1067"/>
      <c r="AG707" s="1067"/>
      <c r="AH707" s="358"/>
      <c r="AI707" s="359"/>
      <c r="AJ707" s="359"/>
      <c r="AK707" s="359"/>
      <c r="AL707" s="360"/>
      <c r="AM707" s="361"/>
      <c r="AN707" s="361"/>
      <c r="AO707" s="362"/>
      <c r="AP707" s="363"/>
      <c r="AQ707" s="363"/>
      <c r="AR707" s="363"/>
      <c r="AS707" s="363"/>
      <c r="AT707" s="363"/>
      <c r="AU707" s="363"/>
      <c r="AV707" s="363"/>
      <c r="AW707" s="363"/>
      <c r="AX707" s="363"/>
      <c r="AY707">
        <f>COUNTA($C$707)</f>
        <v>0</v>
      </c>
    </row>
    <row r="708" spans="1:51" ht="26.25" customHeight="1" x14ac:dyDescent="0.15">
      <c r="A708" s="1066">
        <v>12</v>
      </c>
      <c r="B708" s="106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1067"/>
      <c r="AD708" s="1067"/>
      <c r="AE708" s="1067"/>
      <c r="AF708" s="1067"/>
      <c r="AG708" s="1067"/>
      <c r="AH708" s="358"/>
      <c r="AI708" s="359"/>
      <c r="AJ708" s="359"/>
      <c r="AK708" s="359"/>
      <c r="AL708" s="360"/>
      <c r="AM708" s="361"/>
      <c r="AN708" s="361"/>
      <c r="AO708" s="362"/>
      <c r="AP708" s="363"/>
      <c r="AQ708" s="363"/>
      <c r="AR708" s="363"/>
      <c r="AS708" s="363"/>
      <c r="AT708" s="363"/>
      <c r="AU708" s="363"/>
      <c r="AV708" s="363"/>
      <c r="AW708" s="363"/>
      <c r="AX708" s="363"/>
      <c r="AY708">
        <f>COUNTA($C$708)</f>
        <v>0</v>
      </c>
    </row>
    <row r="709" spans="1:51" ht="26.25" customHeight="1" x14ac:dyDescent="0.15">
      <c r="A709" s="1066">
        <v>13</v>
      </c>
      <c r="B709" s="106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1067"/>
      <c r="AD709" s="1067"/>
      <c r="AE709" s="1067"/>
      <c r="AF709" s="1067"/>
      <c r="AG709" s="1067"/>
      <c r="AH709" s="358"/>
      <c r="AI709" s="359"/>
      <c r="AJ709" s="359"/>
      <c r="AK709" s="359"/>
      <c r="AL709" s="360"/>
      <c r="AM709" s="361"/>
      <c r="AN709" s="361"/>
      <c r="AO709" s="362"/>
      <c r="AP709" s="363"/>
      <c r="AQ709" s="363"/>
      <c r="AR709" s="363"/>
      <c r="AS709" s="363"/>
      <c r="AT709" s="363"/>
      <c r="AU709" s="363"/>
      <c r="AV709" s="363"/>
      <c r="AW709" s="363"/>
      <c r="AX709" s="363"/>
      <c r="AY709">
        <f>COUNTA($C$709)</f>
        <v>0</v>
      </c>
    </row>
    <row r="710" spans="1:51" ht="26.25" customHeight="1" x14ac:dyDescent="0.15">
      <c r="A710" s="1066">
        <v>14</v>
      </c>
      <c r="B710" s="106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1067"/>
      <c r="AD710" s="1067"/>
      <c r="AE710" s="1067"/>
      <c r="AF710" s="1067"/>
      <c r="AG710" s="1067"/>
      <c r="AH710" s="358"/>
      <c r="AI710" s="359"/>
      <c r="AJ710" s="359"/>
      <c r="AK710" s="359"/>
      <c r="AL710" s="360"/>
      <c r="AM710" s="361"/>
      <c r="AN710" s="361"/>
      <c r="AO710" s="362"/>
      <c r="AP710" s="363"/>
      <c r="AQ710" s="363"/>
      <c r="AR710" s="363"/>
      <c r="AS710" s="363"/>
      <c r="AT710" s="363"/>
      <c r="AU710" s="363"/>
      <c r="AV710" s="363"/>
      <c r="AW710" s="363"/>
      <c r="AX710" s="363"/>
      <c r="AY710">
        <f>COUNTA($C$710)</f>
        <v>0</v>
      </c>
    </row>
    <row r="711" spans="1:51" ht="26.25" customHeight="1" x14ac:dyDescent="0.15">
      <c r="A711" s="1066">
        <v>15</v>
      </c>
      <c r="B711" s="106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1067"/>
      <c r="AD711" s="1067"/>
      <c r="AE711" s="1067"/>
      <c r="AF711" s="1067"/>
      <c r="AG711" s="1067"/>
      <c r="AH711" s="358"/>
      <c r="AI711" s="359"/>
      <c r="AJ711" s="359"/>
      <c r="AK711" s="359"/>
      <c r="AL711" s="360"/>
      <c r="AM711" s="361"/>
      <c r="AN711" s="361"/>
      <c r="AO711" s="362"/>
      <c r="AP711" s="363"/>
      <c r="AQ711" s="363"/>
      <c r="AR711" s="363"/>
      <c r="AS711" s="363"/>
      <c r="AT711" s="363"/>
      <c r="AU711" s="363"/>
      <c r="AV711" s="363"/>
      <c r="AW711" s="363"/>
      <c r="AX711" s="363"/>
      <c r="AY711">
        <f>COUNTA($C$711)</f>
        <v>0</v>
      </c>
    </row>
    <row r="712" spans="1:51" ht="26.25" customHeight="1" x14ac:dyDescent="0.15">
      <c r="A712" s="1066">
        <v>16</v>
      </c>
      <c r="B712" s="106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1067"/>
      <c r="AD712" s="1067"/>
      <c r="AE712" s="1067"/>
      <c r="AF712" s="1067"/>
      <c r="AG712" s="1067"/>
      <c r="AH712" s="358"/>
      <c r="AI712" s="359"/>
      <c r="AJ712" s="359"/>
      <c r="AK712" s="359"/>
      <c r="AL712" s="360"/>
      <c r="AM712" s="361"/>
      <c r="AN712" s="361"/>
      <c r="AO712" s="362"/>
      <c r="AP712" s="363"/>
      <c r="AQ712" s="363"/>
      <c r="AR712" s="363"/>
      <c r="AS712" s="363"/>
      <c r="AT712" s="363"/>
      <c r="AU712" s="363"/>
      <c r="AV712" s="363"/>
      <c r="AW712" s="363"/>
      <c r="AX712" s="363"/>
      <c r="AY712">
        <f>COUNTA($C$712)</f>
        <v>0</v>
      </c>
    </row>
    <row r="713" spans="1:51" ht="26.25" customHeight="1" x14ac:dyDescent="0.15">
      <c r="A713" s="1066">
        <v>17</v>
      </c>
      <c r="B713" s="106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1067"/>
      <c r="AD713" s="1067"/>
      <c r="AE713" s="1067"/>
      <c r="AF713" s="1067"/>
      <c r="AG713" s="1067"/>
      <c r="AH713" s="358"/>
      <c r="AI713" s="359"/>
      <c r="AJ713" s="359"/>
      <c r="AK713" s="359"/>
      <c r="AL713" s="360"/>
      <c r="AM713" s="361"/>
      <c r="AN713" s="361"/>
      <c r="AO713" s="362"/>
      <c r="AP713" s="363"/>
      <c r="AQ713" s="363"/>
      <c r="AR713" s="363"/>
      <c r="AS713" s="363"/>
      <c r="AT713" s="363"/>
      <c r="AU713" s="363"/>
      <c r="AV713" s="363"/>
      <c r="AW713" s="363"/>
      <c r="AX713" s="363"/>
      <c r="AY713">
        <f>COUNTA($C$713)</f>
        <v>0</v>
      </c>
    </row>
    <row r="714" spans="1:51" ht="26.25" customHeight="1" x14ac:dyDescent="0.15">
      <c r="A714" s="1066">
        <v>18</v>
      </c>
      <c r="B714" s="106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1067"/>
      <c r="AD714" s="1067"/>
      <c r="AE714" s="1067"/>
      <c r="AF714" s="1067"/>
      <c r="AG714" s="1067"/>
      <c r="AH714" s="358"/>
      <c r="AI714" s="359"/>
      <c r="AJ714" s="359"/>
      <c r="AK714" s="359"/>
      <c r="AL714" s="360"/>
      <c r="AM714" s="361"/>
      <c r="AN714" s="361"/>
      <c r="AO714" s="362"/>
      <c r="AP714" s="363"/>
      <c r="AQ714" s="363"/>
      <c r="AR714" s="363"/>
      <c r="AS714" s="363"/>
      <c r="AT714" s="363"/>
      <c r="AU714" s="363"/>
      <c r="AV714" s="363"/>
      <c r="AW714" s="363"/>
      <c r="AX714" s="363"/>
      <c r="AY714">
        <f>COUNTA($C$714)</f>
        <v>0</v>
      </c>
    </row>
    <row r="715" spans="1:51" ht="26.25" customHeight="1" x14ac:dyDescent="0.15">
      <c r="A715" s="1066">
        <v>19</v>
      </c>
      <c r="B715" s="106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1067"/>
      <c r="AD715" s="1067"/>
      <c r="AE715" s="1067"/>
      <c r="AF715" s="1067"/>
      <c r="AG715" s="1067"/>
      <c r="AH715" s="358"/>
      <c r="AI715" s="359"/>
      <c r="AJ715" s="359"/>
      <c r="AK715" s="359"/>
      <c r="AL715" s="360"/>
      <c r="AM715" s="361"/>
      <c r="AN715" s="361"/>
      <c r="AO715" s="362"/>
      <c r="AP715" s="363"/>
      <c r="AQ715" s="363"/>
      <c r="AR715" s="363"/>
      <c r="AS715" s="363"/>
      <c r="AT715" s="363"/>
      <c r="AU715" s="363"/>
      <c r="AV715" s="363"/>
      <c r="AW715" s="363"/>
      <c r="AX715" s="363"/>
      <c r="AY715">
        <f>COUNTA($C$715)</f>
        <v>0</v>
      </c>
    </row>
    <row r="716" spans="1:51" ht="26.25" customHeight="1" x14ac:dyDescent="0.15">
      <c r="A716" s="1066">
        <v>20</v>
      </c>
      <c r="B716" s="106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1067"/>
      <c r="AD716" s="1067"/>
      <c r="AE716" s="1067"/>
      <c r="AF716" s="1067"/>
      <c r="AG716" s="1067"/>
      <c r="AH716" s="358"/>
      <c r="AI716" s="359"/>
      <c r="AJ716" s="359"/>
      <c r="AK716" s="359"/>
      <c r="AL716" s="360"/>
      <c r="AM716" s="361"/>
      <c r="AN716" s="361"/>
      <c r="AO716" s="362"/>
      <c r="AP716" s="363"/>
      <c r="AQ716" s="363"/>
      <c r="AR716" s="363"/>
      <c r="AS716" s="363"/>
      <c r="AT716" s="363"/>
      <c r="AU716" s="363"/>
      <c r="AV716" s="363"/>
      <c r="AW716" s="363"/>
      <c r="AX716" s="363"/>
      <c r="AY716">
        <f>COUNTA($C$716)</f>
        <v>0</v>
      </c>
    </row>
    <row r="717" spans="1:51" ht="26.25" customHeight="1" x14ac:dyDescent="0.15">
      <c r="A717" s="1066">
        <v>21</v>
      </c>
      <c r="B717" s="106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1067"/>
      <c r="AD717" s="1067"/>
      <c r="AE717" s="1067"/>
      <c r="AF717" s="1067"/>
      <c r="AG717" s="1067"/>
      <c r="AH717" s="358"/>
      <c r="AI717" s="359"/>
      <c r="AJ717" s="359"/>
      <c r="AK717" s="359"/>
      <c r="AL717" s="360"/>
      <c r="AM717" s="361"/>
      <c r="AN717" s="361"/>
      <c r="AO717" s="362"/>
      <c r="AP717" s="363"/>
      <c r="AQ717" s="363"/>
      <c r="AR717" s="363"/>
      <c r="AS717" s="363"/>
      <c r="AT717" s="363"/>
      <c r="AU717" s="363"/>
      <c r="AV717" s="363"/>
      <c r="AW717" s="363"/>
      <c r="AX717" s="363"/>
      <c r="AY717">
        <f>COUNTA($C$717)</f>
        <v>0</v>
      </c>
    </row>
    <row r="718" spans="1:51" ht="26.25" customHeight="1" x14ac:dyDescent="0.15">
      <c r="A718" s="1066">
        <v>22</v>
      </c>
      <c r="B718" s="106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1067"/>
      <c r="AD718" s="1067"/>
      <c r="AE718" s="1067"/>
      <c r="AF718" s="1067"/>
      <c r="AG718" s="1067"/>
      <c r="AH718" s="358"/>
      <c r="AI718" s="359"/>
      <c r="AJ718" s="359"/>
      <c r="AK718" s="359"/>
      <c r="AL718" s="360"/>
      <c r="AM718" s="361"/>
      <c r="AN718" s="361"/>
      <c r="AO718" s="362"/>
      <c r="AP718" s="363"/>
      <c r="AQ718" s="363"/>
      <c r="AR718" s="363"/>
      <c r="AS718" s="363"/>
      <c r="AT718" s="363"/>
      <c r="AU718" s="363"/>
      <c r="AV718" s="363"/>
      <c r="AW718" s="363"/>
      <c r="AX718" s="363"/>
      <c r="AY718">
        <f>COUNTA($C$718)</f>
        <v>0</v>
      </c>
    </row>
    <row r="719" spans="1:51" ht="26.25" customHeight="1" x14ac:dyDescent="0.15">
      <c r="A719" s="1066">
        <v>23</v>
      </c>
      <c r="B719" s="106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1067"/>
      <c r="AD719" s="1067"/>
      <c r="AE719" s="1067"/>
      <c r="AF719" s="1067"/>
      <c r="AG719" s="1067"/>
      <c r="AH719" s="358"/>
      <c r="AI719" s="359"/>
      <c r="AJ719" s="359"/>
      <c r="AK719" s="359"/>
      <c r="AL719" s="360"/>
      <c r="AM719" s="361"/>
      <c r="AN719" s="361"/>
      <c r="AO719" s="362"/>
      <c r="AP719" s="363"/>
      <c r="AQ719" s="363"/>
      <c r="AR719" s="363"/>
      <c r="AS719" s="363"/>
      <c r="AT719" s="363"/>
      <c r="AU719" s="363"/>
      <c r="AV719" s="363"/>
      <c r="AW719" s="363"/>
      <c r="AX719" s="363"/>
      <c r="AY719">
        <f>COUNTA($C$719)</f>
        <v>0</v>
      </c>
    </row>
    <row r="720" spans="1:51" ht="26.25" customHeight="1" x14ac:dyDescent="0.15">
      <c r="A720" s="1066">
        <v>24</v>
      </c>
      <c r="B720" s="106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1067"/>
      <c r="AD720" s="1067"/>
      <c r="AE720" s="1067"/>
      <c r="AF720" s="1067"/>
      <c r="AG720" s="1067"/>
      <c r="AH720" s="358"/>
      <c r="AI720" s="359"/>
      <c r="AJ720" s="359"/>
      <c r="AK720" s="359"/>
      <c r="AL720" s="360"/>
      <c r="AM720" s="361"/>
      <c r="AN720" s="361"/>
      <c r="AO720" s="362"/>
      <c r="AP720" s="363"/>
      <c r="AQ720" s="363"/>
      <c r="AR720" s="363"/>
      <c r="AS720" s="363"/>
      <c r="AT720" s="363"/>
      <c r="AU720" s="363"/>
      <c r="AV720" s="363"/>
      <c r="AW720" s="363"/>
      <c r="AX720" s="363"/>
      <c r="AY720">
        <f>COUNTA($C$720)</f>
        <v>0</v>
      </c>
    </row>
    <row r="721" spans="1:51" ht="26.25" customHeight="1" x14ac:dyDescent="0.15">
      <c r="A721" s="1066">
        <v>25</v>
      </c>
      <c r="B721" s="106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1067"/>
      <c r="AD721" s="1067"/>
      <c r="AE721" s="1067"/>
      <c r="AF721" s="1067"/>
      <c r="AG721" s="1067"/>
      <c r="AH721" s="358"/>
      <c r="AI721" s="359"/>
      <c r="AJ721" s="359"/>
      <c r="AK721" s="359"/>
      <c r="AL721" s="360"/>
      <c r="AM721" s="361"/>
      <c r="AN721" s="361"/>
      <c r="AO721" s="362"/>
      <c r="AP721" s="363"/>
      <c r="AQ721" s="363"/>
      <c r="AR721" s="363"/>
      <c r="AS721" s="363"/>
      <c r="AT721" s="363"/>
      <c r="AU721" s="363"/>
      <c r="AV721" s="363"/>
      <c r="AW721" s="363"/>
      <c r="AX721" s="363"/>
      <c r="AY721">
        <f>COUNTA($C$721)</f>
        <v>0</v>
      </c>
    </row>
    <row r="722" spans="1:51" ht="26.25" customHeight="1" x14ac:dyDescent="0.15">
      <c r="A722" s="1066">
        <v>26</v>
      </c>
      <c r="B722" s="106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1067"/>
      <c r="AD722" s="1067"/>
      <c r="AE722" s="1067"/>
      <c r="AF722" s="1067"/>
      <c r="AG722" s="1067"/>
      <c r="AH722" s="358"/>
      <c r="AI722" s="359"/>
      <c r="AJ722" s="359"/>
      <c r="AK722" s="359"/>
      <c r="AL722" s="360"/>
      <c r="AM722" s="361"/>
      <c r="AN722" s="361"/>
      <c r="AO722" s="362"/>
      <c r="AP722" s="363"/>
      <c r="AQ722" s="363"/>
      <c r="AR722" s="363"/>
      <c r="AS722" s="363"/>
      <c r="AT722" s="363"/>
      <c r="AU722" s="363"/>
      <c r="AV722" s="363"/>
      <c r="AW722" s="363"/>
      <c r="AX722" s="363"/>
      <c r="AY722">
        <f>COUNTA($C$722)</f>
        <v>0</v>
      </c>
    </row>
    <row r="723" spans="1:51" ht="26.25" customHeight="1" x14ac:dyDescent="0.15">
      <c r="A723" s="1066">
        <v>27</v>
      </c>
      <c r="B723" s="106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1067"/>
      <c r="AD723" s="1067"/>
      <c r="AE723" s="1067"/>
      <c r="AF723" s="1067"/>
      <c r="AG723" s="1067"/>
      <c r="AH723" s="358"/>
      <c r="AI723" s="359"/>
      <c r="AJ723" s="359"/>
      <c r="AK723" s="359"/>
      <c r="AL723" s="360"/>
      <c r="AM723" s="361"/>
      <c r="AN723" s="361"/>
      <c r="AO723" s="362"/>
      <c r="AP723" s="363"/>
      <c r="AQ723" s="363"/>
      <c r="AR723" s="363"/>
      <c r="AS723" s="363"/>
      <c r="AT723" s="363"/>
      <c r="AU723" s="363"/>
      <c r="AV723" s="363"/>
      <c r="AW723" s="363"/>
      <c r="AX723" s="363"/>
      <c r="AY723">
        <f>COUNTA($C$723)</f>
        <v>0</v>
      </c>
    </row>
    <row r="724" spans="1:51" ht="26.25" customHeight="1" x14ac:dyDescent="0.15">
      <c r="A724" s="1066">
        <v>28</v>
      </c>
      <c r="B724" s="106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1067"/>
      <c r="AD724" s="1067"/>
      <c r="AE724" s="1067"/>
      <c r="AF724" s="1067"/>
      <c r="AG724" s="1067"/>
      <c r="AH724" s="358"/>
      <c r="AI724" s="359"/>
      <c r="AJ724" s="359"/>
      <c r="AK724" s="359"/>
      <c r="AL724" s="360"/>
      <c r="AM724" s="361"/>
      <c r="AN724" s="361"/>
      <c r="AO724" s="362"/>
      <c r="AP724" s="363"/>
      <c r="AQ724" s="363"/>
      <c r="AR724" s="363"/>
      <c r="AS724" s="363"/>
      <c r="AT724" s="363"/>
      <c r="AU724" s="363"/>
      <c r="AV724" s="363"/>
      <c r="AW724" s="363"/>
      <c r="AX724" s="363"/>
      <c r="AY724">
        <f>COUNTA($C$724)</f>
        <v>0</v>
      </c>
    </row>
    <row r="725" spans="1:51" ht="26.25" customHeight="1" x14ac:dyDescent="0.15">
      <c r="A725" s="1066">
        <v>29</v>
      </c>
      <c r="B725" s="106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1067"/>
      <c r="AD725" s="1067"/>
      <c r="AE725" s="1067"/>
      <c r="AF725" s="1067"/>
      <c r="AG725" s="1067"/>
      <c r="AH725" s="358"/>
      <c r="AI725" s="359"/>
      <c r="AJ725" s="359"/>
      <c r="AK725" s="359"/>
      <c r="AL725" s="360"/>
      <c r="AM725" s="361"/>
      <c r="AN725" s="361"/>
      <c r="AO725" s="362"/>
      <c r="AP725" s="363"/>
      <c r="AQ725" s="363"/>
      <c r="AR725" s="363"/>
      <c r="AS725" s="363"/>
      <c r="AT725" s="363"/>
      <c r="AU725" s="363"/>
      <c r="AV725" s="363"/>
      <c r="AW725" s="363"/>
      <c r="AX725" s="363"/>
      <c r="AY725">
        <f>COUNTA($C$725)</f>
        <v>0</v>
      </c>
    </row>
    <row r="726" spans="1:51" ht="26.25" customHeight="1" x14ac:dyDescent="0.15">
      <c r="A726" s="1066">
        <v>30</v>
      </c>
      <c r="B726" s="106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1067"/>
      <c r="AD726" s="1067"/>
      <c r="AE726" s="1067"/>
      <c r="AF726" s="1067"/>
      <c r="AG726" s="1067"/>
      <c r="AH726" s="358"/>
      <c r="AI726" s="359"/>
      <c r="AJ726" s="359"/>
      <c r="AK726" s="359"/>
      <c r="AL726" s="360"/>
      <c r="AM726" s="361"/>
      <c r="AN726" s="361"/>
      <c r="AO726" s="362"/>
      <c r="AP726" s="363"/>
      <c r="AQ726" s="363"/>
      <c r="AR726" s="363"/>
      <c r="AS726" s="363"/>
      <c r="AT726" s="363"/>
      <c r="AU726" s="363"/>
      <c r="AV726" s="363"/>
      <c r="AW726" s="363"/>
      <c r="AX726" s="36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152" t="s">
        <v>297</v>
      </c>
      <c r="K729" s="367"/>
      <c r="L729" s="367"/>
      <c r="M729" s="367"/>
      <c r="N729" s="367"/>
      <c r="O729" s="367"/>
      <c r="P729" s="247" t="s">
        <v>27</v>
      </c>
      <c r="Q729" s="247"/>
      <c r="R729" s="247"/>
      <c r="S729" s="247"/>
      <c r="T729" s="247"/>
      <c r="U729" s="247"/>
      <c r="V729" s="247"/>
      <c r="W729" s="247"/>
      <c r="X729" s="247"/>
      <c r="Y729" s="368" t="s">
        <v>352</v>
      </c>
      <c r="Z729" s="369"/>
      <c r="AA729" s="369"/>
      <c r="AB729" s="369"/>
      <c r="AC729" s="152" t="s">
        <v>337</v>
      </c>
      <c r="AD729" s="152"/>
      <c r="AE729" s="152"/>
      <c r="AF729" s="152"/>
      <c r="AG729" s="152"/>
      <c r="AH729" s="368" t="s">
        <v>258</v>
      </c>
      <c r="AI729" s="366"/>
      <c r="AJ729" s="366"/>
      <c r="AK729" s="366"/>
      <c r="AL729" s="366" t="s">
        <v>21</v>
      </c>
      <c r="AM729" s="366"/>
      <c r="AN729" s="366"/>
      <c r="AO729" s="370"/>
      <c r="AP729" s="371" t="s">
        <v>298</v>
      </c>
      <c r="AQ729" s="371"/>
      <c r="AR729" s="371"/>
      <c r="AS729" s="371"/>
      <c r="AT729" s="371"/>
      <c r="AU729" s="371"/>
      <c r="AV729" s="371"/>
      <c r="AW729" s="371"/>
      <c r="AX729" s="371"/>
      <c r="AY729" s="34">
        <f t="shared" ref="AY729:AY730" si="19">$AY$727</f>
        <v>0</v>
      </c>
    </row>
    <row r="730" spans="1:51" ht="26.25" customHeight="1" x14ac:dyDescent="0.15">
      <c r="A730" s="1066">
        <v>1</v>
      </c>
      <c r="B730" s="106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1067"/>
      <c r="AD730" s="1067"/>
      <c r="AE730" s="1067"/>
      <c r="AF730" s="1067"/>
      <c r="AG730" s="1067"/>
      <c r="AH730" s="358"/>
      <c r="AI730" s="359"/>
      <c r="AJ730" s="359"/>
      <c r="AK730" s="359"/>
      <c r="AL730" s="360"/>
      <c r="AM730" s="361"/>
      <c r="AN730" s="361"/>
      <c r="AO730" s="362"/>
      <c r="AP730" s="363"/>
      <c r="AQ730" s="363"/>
      <c r="AR730" s="363"/>
      <c r="AS730" s="363"/>
      <c r="AT730" s="363"/>
      <c r="AU730" s="363"/>
      <c r="AV730" s="363"/>
      <c r="AW730" s="363"/>
      <c r="AX730" s="363"/>
      <c r="AY730" s="34">
        <f t="shared" si="19"/>
        <v>0</v>
      </c>
    </row>
    <row r="731" spans="1:51" ht="26.25" customHeight="1" x14ac:dyDescent="0.15">
      <c r="A731" s="1066">
        <v>2</v>
      </c>
      <c r="B731" s="106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1067"/>
      <c r="AD731" s="1067"/>
      <c r="AE731" s="1067"/>
      <c r="AF731" s="1067"/>
      <c r="AG731" s="1067"/>
      <c r="AH731" s="358"/>
      <c r="AI731" s="359"/>
      <c r="AJ731" s="359"/>
      <c r="AK731" s="359"/>
      <c r="AL731" s="360"/>
      <c r="AM731" s="361"/>
      <c r="AN731" s="361"/>
      <c r="AO731" s="362"/>
      <c r="AP731" s="363"/>
      <c r="AQ731" s="363"/>
      <c r="AR731" s="363"/>
      <c r="AS731" s="363"/>
      <c r="AT731" s="363"/>
      <c r="AU731" s="363"/>
      <c r="AV731" s="363"/>
      <c r="AW731" s="363"/>
      <c r="AX731" s="363"/>
      <c r="AY731">
        <f>COUNTA($C$731)</f>
        <v>0</v>
      </c>
    </row>
    <row r="732" spans="1:51" ht="26.25" customHeight="1" x14ac:dyDescent="0.15">
      <c r="A732" s="1066">
        <v>3</v>
      </c>
      <c r="B732" s="106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1067"/>
      <c r="AD732" s="1067"/>
      <c r="AE732" s="1067"/>
      <c r="AF732" s="1067"/>
      <c r="AG732" s="1067"/>
      <c r="AH732" s="358"/>
      <c r="AI732" s="359"/>
      <c r="AJ732" s="359"/>
      <c r="AK732" s="359"/>
      <c r="AL732" s="360"/>
      <c r="AM732" s="361"/>
      <c r="AN732" s="361"/>
      <c r="AO732" s="362"/>
      <c r="AP732" s="363"/>
      <c r="AQ732" s="363"/>
      <c r="AR732" s="363"/>
      <c r="AS732" s="363"/>
      <c r="AT732" s="363"/>
      <c r="AU732" s="363"/>
      <c r="AV732" s="363"/>
      <c r="AW732" s="363"/>
      <c r="AX732" s="363"/>
      <c r="AY732">
        <f>COUNTA($C$732)</f>
        <v>0</v>
      </c>
    </row>
    <row r="733" spans="1:51" ht="26.25" customHeight="1" x14ac:dyDescent="0.15">
      <c r="A733" s="1066">
        <v>4</v>
      </c>
      <c r="B733" s="106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1067"/>
      <c r="AD733" s="1067"/>
      <c r="AE733" s="1067"/>
      <c r="AF733" s="1067"/>
      <c r="AG733" s="1067"/>
      <c r="AH733" s="358"/>
      <c r="AI733" s="359"/>
      <c r="AJ733" s="359"/>
      <c r="AK733" s="359"/>
      <c r="AL733" s="360"/>
      <c r="AM733" s="361"/>
      <c r="AN733" s="361"/>
      <c r="AO733" s="362"/>
      <c r="AP733" s="363"/>
      <c r="AQ733" s="363"/>
      <c r="AR733" s="363"/>
      <c r="AS733" s="363"/>
      <c r="AT733" s="363"/>
      <c r="AU733" s="363"/>
      <c r="AV733" s="363"/>
      <c r="AW733" s="363"/>
      <c r="AX733" s="363"/>
      <c r="AY733">
        <f>COUNTA($C$733)</f>
        <v>0</v>
      </c>
    </row>
    <row r="734" spans="1:51" ht="26.25" customHeight="1" x14ac:dyDescent="0.15">
      <c r="A734" s="1066">
        <v>5</v>
      </c>
      <c r="B734" s="106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1067"/>
      <c r="AD734" s="1067"/>
      <c r="AE734" s="1067"/>
      <c r="AF734" s="1067"/>
      <c r="AG734" s="1067"/>
      <c r="AH734" s="358"/>
      <c r="AI734" s="359"/>
      <c r="AJ734" s="359"/>
      <c r="AK734" s="359"/>
      <c r="AL734" s="360"/>
      <c r="AM734" s="361"/>
      <c r="AN734" s="361"/>
      <c r="AO734" s="362"/>
      <c r="AP734" s="363"/>
      <c r="AQ734" s="363"/>
      <c r="AR734" s="363"/>
      <c r="AS734" s="363"/>
      <c r="AT734" s="363"/>
      <c r="AU734" s="363"/>
      <c r="AV734" s="363"/>
      <c r="AW734" s="363"/>
      <c r="AX734" s="363"/>
      <c r="AY734">
        <f>COUNTA($C$734)</f>
        <v>0</v>
      </c>
    </row>
    <row r="735" spans="1:51" ht="26.25" customHeight="1" x14ac:dyDescent="0.15">
      <c r="A735" s="1066">
        <v>6</v>
      </c>
      <c r="B735" s="106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1067"/>
      <c r="AD735" s="1067"/>
      <c r="AE735" s="1067"/>
      <c r="AF735" s="1067"/>
      <c r="AG735" s="1067"/>
      <c r="AH735" s="358"/>
      <c r="AI735" s="359"/>
      <c r="AJ735" s="359"/>
      <c r="AK735" s="359"/>
      <c r="AL735" s="360"/>
      <c r="AM735" s="361"/>
      <c r="AN735" s="361"/>
      <c r="AO735" s="362"/>
      <c r="AP735" s="363"/>
      <c r="AQ735" s="363"/>
      <c r="AR735" s="363"/>
      <c r="AS735" s="363"/>
      <c r="AT735" s="363"/>
      <c r="AU735" s="363"/>
      <c r="AV735" s="363"/>
      <c r="AW735" s="363"/>
      <c r="AX735" s="363"/>
      <c r="AY735">
        <f>COUNTA($C$735)</f>
        <v>0</v>
      </c>
    </row>
    <row r="736" spans="1:51" ht="26.25" customHeight="1" x14ac:dyDescent="0.15">
      <c r="A736" s="1066">
        <v>7</v>
      </c>
      <c r="B736" s="106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1067"/>
      <c r="AD736" s="1067"/>
      <c r="AE736" s="1067"/>
      <c r="AF736" s="1067"/>
      <c r="AG736" s="1067"/>
      <c r="AH736" s="358"/>
      <c r="AI736" s="359"/>
      <c r="AJ736" s="359"/>
      <c r="AK736" s="359"/>
      <c r="AL736" s="360"/>
      <c r="AM736" s="361"/>
      <c r="AN736" s="361"/>
      <c r="AO736" s="362"/>
      <c r="AP736" s="363"/>
      <c r="AQ736" s="363"/>
      <c r="AR736" s="363"/>
      <c r="AS736" s="363"/>
      <c r="AT736" s="363"/>
      <c r="AU736" s="363"/>
      <c r="AV736" s="363"/>
      <c r="AW736" s="363"/>
      <c r="AX736" s="363"/>
      <c r="AY736">
        <f>COUNTA($C$736)</f>
        <v>0</v>
      </c>
    </row>
    <row r="737" spans="1:51" ht="26.25" customHeight="1" x14ac:dyDescent="0.15">
      <c r="A737" s="1066">
        <v>8</v>
      </c>
      <c r="B737" s="106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1067"/>
      <c r="AD737" s="1067"/>
      <c r="AE737" s="1067"/>
      <c r="AF737" s="1067"/>
      <c r="AG737" s="1067"/>
      <c r="AH737" s="358"/>
      <c r="AI737" s="359"/>
      <c r="AJ737" s="359"/>
      <c r="AK737" s="359"/>
      <c r="AL737" s="360"/>
      <c r="AM737" s="361"/>
      <c r="AN737" s="361"/>
      <c r="AO737" s="362"/>
      <c r="AP737" s="363"/>
      <c r="AQ737" s="363"/>
      <c r="AR737" s="363"/>
      <c r="AS737" s="363"/>
      <c r="AT737" s="363"/>
      <c r="AU737" s="363"/>
      <c r="AV737" s="363"/>
      <c r="AW737" s="363"/>
      <c r="AX737" s="363"/>
      <c r="AY737">
        <f>COUNTA($C$737)</f>
        <v>0</v>
      </c>
    </row>
    <row r="738" spans="1:51" ht="26.25" customHeight="1" x14ac:dyDescent="0.15">
      <c r="A738" s="1066">
        <v>9</v>
      </c>
      <c r="B738" s="106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1067"/>
      <c r="AD738" s="1067"/>
      <c r="AE738" s="1067"/>
      <c r="AF738" s="1067"/>
      <c r="AG738" s="1067"/>
      <c r="AH738" s="358"/>
      <c r="AI738" s="359"/>
      <c r="AJ738" s="359"/>
      <c r="AK738" s="359"/>
      <c r="AL738" s="360"/>
      <c r="AM738" s="361"/>
      <c r="AN738" s="361"/>
      <c r="AO738" s="362"/>
      <c r="AP738" s="363"/>
      <c r="AQ738" s="363"/>
      <c r="AR738" s="363"/>
      <c r="AS738" s="363"/>
      <c r="AT738" s="363"/>
      <c r="AU738" s="363"/>
      <c r="AV738" s="363"/>
      <c r="AW738" s="363"/>
      <c r="AX738" s="363"/>
      <c r="AY738">
        <f>COUNTA($C$738)</f>
        <v>0</v>
      </c>
    </row>
    <row r="739" spans="1:51" ht="26.25" customHeight="1" x14ac:dyDescent="0.15">
      <c r="A739" s="1066">
        <v>10</v>
      </c>
      <c r="B739" s="106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1067"/>
      <c r="AD739" s="1067"/>
      <c r="AE739" s="1067"/>
      <c r="AF739" s="1067"/>
      <c r="AG739" s="1067"/>
      <c r="AH739" s="358"/>
      <c r="AI739" s="359"/>
      <c r="AJ739" s="359"/>
      <c r="AK739" s="359"/>
      <c r="AL739" s="360"/>
      <c r="AM739" s="361"/>
      <c r="AN739" s="361"/>
      <c r="AO739" s="362"/>
      <c r="AP739" s="363"/>
      <c r="AQ739" s="363"/>
      <c r="AR739" s="363"/>
      <c r="AS739" s="363"/>
      <c r="AT739" s="363"/>
      <c r="AU739" s="363"/>
      <c r="AV739" s="363"/>
      <c r="AW739" s="363"/>
      <c r="AX739" s="363"/>
      <c r="AY739">
        <f>COUNTA($C$739)</f>
        <v>0</v>
      </c>
    </row>
    <row r="740" spans="1:51" ht="26.25" customHeight="1" x14ac:dyDescent="0.15">
      <c r="A740" s="1066">
        <v>11</v>
      </c>
      <c r="B740" s="106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1067"/>
      <c r="AD740" s="1067"/>
      <c r="AE740" s="1067"/>
      <c r="AF740" s="1067"/>
      <c r="AG740" s="1067"/>
      <c r="AH740" s="358"/>
      <c r="AI740" s="359"/>
      <c r="AJ740" s="359"/>
      <c r="AK740" s="359"/>
      <c r="AL740" s="360"/>
      <c r="AM740" s="361"/>
      <c r="AN740" s="361"/>
      <c r="AO740" s="362"/>
      <c r="AP740" s="363"/>
      <c r="AQ740" s="363"/>
      <c r="AR740" s="363"/>
      <c r="AS740" s="363"/>
      <c r="AT740" s="363"/>
      <c r="AU740" s="363"/>
      <c r="AV740" s="363"/>
      <c r="AW740" s="363"/>
      <c r="AX740" s="363"/>
      <c r="AY740">
        <f>COUNTA($C$740)</f>
        <v>0</v>
      </c>
    </row>
    <row r="741" spans="1:51" ht="26.25" customHeight="1" x14ac:dyDescent="0.15">
      <c r="A741" s="1066">
        <v>12</v>
      </c>
      <c r="B741" s="106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1067"/>
      <c r="AD741" s="1067"/>
      <c r="AE741" s="1067"/>
      <c r="AF741" s="1067"/>
      <c r="AG741" s="1067"/>
      <c r="AH741" s="358"/>
      <c r="AI741" s="359"/>
      <c r="AJ741" s="359"/>
      <c r="AK741" s="359"/>
      <c r="AL741" s="360"/>
      <c r="AM741" s="361"/>
      <c r="AN741" s="361"/>
      <c r="AO741" s="362"/>
      <c r="AP741" s="363"/>
      <c r="AQ741" s="363"/>
      <c r="AR741" s="363"/>
      <c r="AS741" s="363"/>
      <c r="AT741" s="363"/>
      <c r="AU741" s="363"/>
      <c r="AV741" s="363"/>
      <c r="AW741" s="363"/>
      <c r="AX741" s="363"/>
      <c r="AY741">
        <f>COUNTA($C$741)</f>
        <v>0</v>
      </c>
    </row>
    <row r="742" spans="1:51" ht="26.25" customHeight="1" x14ac:dyDescent="0.15">
      <c r="A742" s="1066">
        <v>13</v>
      </c>
      <c r="B742" s="106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1067"/>
      <c r="AD742" s="1067"/>
      <c r="AE742" s="1067"/>
      <c r="AF742" s="1067"/>
      <c r="AG742" s="1067"/>
      <c r="AH742" s="358"/>
      <c r="AI742" s="359"/>
      <c r="AJ742" s="359"/>
      <c r="AK742" s="359"/>
      <c r="AL742" s="360"/>
      <c r="AM742" s="361"/>
      <c r="AN742" s="361"/>
      <c r="AO742" s="362"/>
      <c r="AP742" s="363"/>
      <c r="AQ742" s="363"/>
      <c r="AR742" s="363"/>
      <c r="AS742" s="363"/>
      <c r="AT742" s="363"/>
      <c r="AU742" s="363"/>
      <c r="AV742" s="363"/>
      <c r="AW742" s="363"/>
      <c r="AX742" s="363"/>
      <c r="AY742">
        <f>COUNTA($C$742)</f>
        <v>0</v>
      </c>
    </row>
    <row r="743" spans="1:51" ht="26.25" customHeight="1" x14ac:dyDescent="0.15">
      <c r="A743" s="1066">
        <v>14</v>
      </c>
      <c r="B743" s="106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1067"/>
      <c r="AD743" s="1067"/>
      <c r="AE743" s="1067"/>
      <c r="AF743" s="1067"/>
      <c r="AG743" s="1067"/>
      <c r="AH743" s="358"/>
      <c r="AI743" s="359"/>
      <c r="AJ743" s="359"/>
      <c r="AK743" s="359"/>
      <c r="AL743" s="360"/>
      <c r="AM743" s="361"/>
      <c r="AN743" s="361"/>
      <c r="AO743" s="362"/>
      <c r="AP743" s="363"/>
      <c r="AQ743" s="363"/>
      <c r="AR743" s="363"/>
      <c r="AS743" s="363"/>
      <c r="AT743" s="363"/>
      <c r="AU743" s="363"/>
      <c r="AV743" s="363"/>
      <c r="AW743" s="363"/>
      <c r="AX743" s="363"/>
      <c r="AY743">
        <f>COUNTA($C$743)</f>
        <v>0</v>
      </c>
    </row>
    <row r="744" spans="1:51" ht="26.25" customHeight="1" x14ac:dyDescent="0.15">
      <c r="A744" s="1066">
        <v>15</v>
      </c>
      <c r="B744" s="106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1067"/>
      <c r="AD744" s="1067"/>
      <c r="AE744" s="1067"/>
      <c r="AF744" s="1067"/>
      <c r="AG744" s="1067"/>
      <c r="AH744" s="358"/>
      <c r="AI744" s="359"/>
      <c r="AJ744" s="359"/>
      <c r="AK744" s="359"/>
      <c r="AL744" s="360"/>
      <c r="AM744" s="361"/>
      <c r="AN744" s="361"/>
      <c r="AO744" s="362"/>
      <c r="AP744" s="363"/>
      <c r="AQ744" s="363"/>
      <c r="AR744" s="363"/>
      <c r="AS744" s="363"/>
      <c r="AT744" s="363"/>
      <c r="AU744" s="363"/>
      <c r="AV744" s="363"/>
      <c r="AW744" s="363"/>
      <c r="AX744" s="363"/>
      <c r="AY744">
        <f>COUNTA($C$744)</f>
        <v>0</v>
      </c>
    </row>
    <row r="745" spans="1:51" ht="26.25" customHeight="1" x14ac:dyDescent="0.15">
      <c r="A745" s="1066">
        <v>16</v>
      </c>
      <c r="B745" s="106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1067"/>
      <c r="AD745" s="1067"/>
      <c r="AE745" s="1067"/>
      <c r="AF745" s="1067"/>
      <c r="AG745" s="1067"/>
      <c r="AH745" s="358"/>
      <c r="AI745" s="359"/>
      <c r="AJ745" s="359"/>
      <c r="AK745" s="359"/>
      <c r="AL745" s="360"/>
      <c r="AM745" s="361"/>
      <c r="AN745" s="361"/>
      <c r="AO745" s="362"/>
      <c r="AP745" s="363"/>
      <c r="AQ745" s="363"/>
      <c r="AR745" s="363"/>
      <c r="AS745" s="363"/>
      <c r="AT745" s="363"/>
      <c r="AU745" s="363"/>
      <c r="AV745" s="363"/>
      <c r="AW745" s="363"/>
      <c r="AX745" s="363"/>
      <c r="AY745">
        <f>COUNTA($C$745)</f>
        <v>0</v>
      </c>
    </row>
    <row r="746" spans="1:51" ht="26.25" customHeight="1" x14ac:dyDescent="0.15">
      <c r="A746" s="1066">
        <v>17</v>
      </c>
      <c r="B746" s="106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1067"/>
      <c r="AD746" s="1067"/>
      <c r="AE746" s="1067"/>
      <c r="AF746" s="1067"/>
      <c r="AG746" s="1067"/>
      <c r="AH746" s="358"/>
      <c r="AI746" s="359"/>
      <c r="AJ746" s="359"/>
      <c r="AK746" s="359"/>
      <c r="AL746" s="360"/>
      <c r="AM746" s="361"/>
      <c r="AN746" s="361"/>
      <c r="AO746" s="362"/>
      <c r="AP746" s="363"/>
      <c r="AQ746" s="363"/>
      <c r="AR746" s="363"/>
      <c r="AS746" s="363"/>
      <c r="AT746" s="363"/>
      <c r="AU746" s="363"/>
      <c r="AV746" s="363"/>
      <c r="AW746" s="363"/>
      <c r="AX746" s="363"/>
      <c r="AY746">
        <f>COUNTA($C$746)</f>
        <v>0</v>
      </c>
    </row>
    <row r="747" spans="1:51" ht="26.25" customHeight="1" x14ac:dyDescent="0.15">
      <c r="A747" s="1066">
        <v>18</v>
      </c>
      <c r="B747" s="106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1067"/>
      <c r="AD747" s="1067"/>
      <c r="AE747" s="1067"/>
      <c r="AF747" s="1067"/>
      <c r="AG747" s="1067"/>
      <c r="AH747" s="358"/>
      <c r="AI747" s="359"/>
      <c r="AJ747" s="359"/>
      <c r="AK747" s="359"/>
      <c r="AL747" s="360"/>
      <c r="AM747" s="361"/>
      <c r="AN747" s="361"/>
      <c r="AO747" s="362"/>
      <c r="AP747" s="363"/>
      <c r="AQ747" s="363"/>
      <c r="AR747" s="363"/>
      <c r="AS747" s="363"/>
      <c r="AT747" s="363"/>
      <c r="AU747" s="363"/>
      <c r="AV747" s="363"/>
      <c r="AW747" s="363"/>
      <c r="AX747" s="363"/>
      <c r="AY747">
        <f>COUNTA($C$747)</f>
        <v>0</v>
      </c>
    </row>
    <row r="748" spans="1:51" ht="26.25" customHeight="1" x14ac:dyDescent="0.15">
      <c r="A748" s="1066">
        <v>19</v>
      </c>
      <c r="B748" s="106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1067"/>
      <c r="AD748" s="1067"/>
      <c r="AE748" s="1067"/>
      <c r="AF748" s="1067"/>
      <c r="AG748" s="1067"/>
      <c r="AH748" s="358"/>
      <c r="AI748" s="359"/>
      <c r="AJ748" s="359"/>
      <c r="AK748" s="359"/>
      <c r="AL748" s="360"/>
      <c r="AM748" s="361"/>
      <c r="AN748" s="361"/>
      <c r="AO748" s="362"/>
      <c r="AP748" s="363"/>
      <c r="AQ748" s="363"/>
      <c r="AR748" s="363"/>
      <c r="AS748" s="363"/>
      <c r="AT748" s="363"/>
      <c r="AU748" s="363"/>
      <c r="AV748" s="363"/>
      <c r="AW748" s="363"/>
      <c r="AX748" s="363"/>
      <c r="AY748">
        <f>COUNTA($C$748)</f>
        <v>0</v>
      </c>
    </row>
    <row r="749" spans="1:51" ht="26.25" customHeight="1" x14ac:dyDescent="0.15">
      <c r="A749" s="1066">
        <v>20</v>
      </c>
      <c r="B749" s="106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1067"/>
      <c r="AD749" s="1067"/>
      <c r="AE749" s="1067"/>
      <c r="AF749" s="1067"/>
      <c r="AG749" s="1067"/>
      <c r="AH749" s="358"/>
      <c r="AI749" s="359"/>
      <c r="AJ749" s="359"/>
      <c r="AK749" s="359"/>
      <c r="AL749" s="360"/>
      <c r="AM749" s="361"/>
      <c r="AN749" s="361"/>
      <c r="AO749" s="362"/>
      <c r="AP749" s="363"/>
      <c r="AQ749" s="363"/>
      <c r="AR749" s="363"/>
      <c r="AS749" s="363"/>
      <c r="AT749" s="363"/>
      <c r="AU749" s="363"/>
      <c r="AV749" s="363"/>
      <c r="AW749" s="363"/>
      <c r="AX749" s="363"/>
      <c r="AY749">
        <f>COUNTA($C$749)</f>
        <v>0</v>
      </c>
    </row>
    <row r="750" spans="1:51" ht="26.25" customHeight="1" x14ac:dyDescent="0.15">
      <c r="A750" s="1066">
        <v>21</v>
      </c>
      <c r="B750" s="106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1067"/>
      <c r="AD750" s="1067"/>
      <c r="AE750" s="1067"/>
      <c r="AF750" s="1067"/>
      <c r="AG750" s="1067"/>
      <c r="AH750" s="358"/>
      <c r="AI750" s="359"/>
      <c r="AJ750" s="359"/>
      <c r="AK750" s="359"/>
      <c r="AL750" s="360"/>
      <c r="AM750" s="361"/>
      <c r="AN750" s="361"/>
      <c r="AO750" s="362"/>
      <c r="AP750" s="363"/>
      <c r="AQ750" s="363"/>
      <c r="AR750" s="363"/>
      <c r="AS750" s="363"/>
      <c r="AT750" s="363"/>
      <c r="AU750" s="363"/>
      <c r="AV750" s="363"/>
      <c r="AW750" s="363"/>
      <c r="AX750" s="363"/>
      <c r="AY750">
        <f>COUNTA($C$750)</f>
        <v>0</v>
      </c>
    </row>
    <row r="751" spans="1:51" ht="26.25" customHeight="1" x14ac:dyDescent="0.15">
      <c r="A751" s="1066">
        <v>22</v>
      </c>
      <c r="B751" s="106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1067"/>
      <c r="AD751" s="1067"/>
      <c r="AE751" s="1067"/>
      <c r="AF751" s="1067"/>
      <c r="AG751" s="1067"/>
      <c r="AH751" s="358"/>
      <c r="AI751" s="359"/>
      <c r="AJ751" s="359"/>
      <c r="AK751" s="359"/>
      <c r="AL751" s="360"/>
      <c r="AM751" s="361"/>
      <c r="AN751" s="361"/>
      <c r="AO751" s="362"/>
      <c r="AP751" s="363"/>
      <c r="AQ751" s="363"/>
      <c r="AR751" s="363"/>
      <c r="AS751" s="363"/>
      <c r="AT751" s="363"/>
      <c r="AU751" s="363"/>
      <c r="AV751" s="363"/>
      <c r="AW751" s="363"/>
      <c r="AX751" s="363"/>
      <c r="AY751">
        <f>COUNTA($C$751)</f>
        <v>0</v>
      </c>
    </row>
    <row r="752" spans="1:51" ht="26.25" customHeight="1" x14ac:dyDescent="0.15">
      <c r="A752" s="1066">
        <v>23</v>
      </c>
      <c r="B752" s="106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1067"/>
      <c r="AD752" s="1067"/>
      <c r="AE752" s="1067"/>
      <c r="AF752" s="1067"/>
      <c r="AG752" s="1067"/>
      <c r="AH752" s="358"/>
      <c r="AI752" s="359"/>
      <c r="AJ752" s="359"/>
      <c r="AK752" s="359"/>
      <c r="AL752" s="360"/>
      <c r="AM752" s="361"/>
      <c r="AN752" s="361"/>
      <c r="AO752" s="362"/>
      <c r="AP752" s="363"/>
      <c r="AQ752" s="363"/>
      <c r="AR752" s="363"/>
      <c r="AS752" s="363"/>
      <c r="AT752" s="363"/>
      <c r="AU752" s="363"/>
      <c r="AV752" s="363"/>
      <c r="AW752" s="363"/>
      <c r="AX752" s="363"/>
      <c r="AY752">
        <f>COUNTA($C$752)</f>
        <v>0</v>
      </c>
    </row>
    <row r="753" spans="1:51" ht="26.25" customHeight="1" x14ac:dyDescent="0.15">
      <c r="A753" s="1066">
        <v>24</v>
      </c>
      <c r="B753" s="106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1067"/>
      <c r="AD753" s="1067"/>
      <c r="AE753" s="1067"/>
      <c r="AF753" s="1067"/>
      <c r="AG753" s="1067"/>
      <c r="AH753" s="358"/>
      <c r="AI753" s="359"/>
      <c r="AJ753" s="359"/>
      <c r="AK753" s="359"/>
      <c r="AL753" s="360"/>
      <c r="AM753" s="361"/>
      <c r="AN753" s="361"/>
      <c r="AO753" s="362"/>
      <c r="AP753" s="363"/>
      <c r="AQ753" s="363"/>
      <c r="AR753" s="363"/>
      <c r="AS753" s="363"/>
      <c r="AT753" s="363"/>
      <c r="AU753" s="363"/>
      <c r="AV753" s="363"/>
      <c r="AW753" s="363"/>
      <c r="AX753" s="363"/>
      <c r="AY753">
        <f>COUNTA($C$753)</f>
        <v>0</v>
      </c>
    </row>
    <row r="754" spans="1:51" ht="26.25" customHeight="1" x14ac:dyDescent="0.15">
      <c r="A754" s="1066">
        <v>25</v>
      </c>
      <c r="B754" s="106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1067"/>
      <c r="AD754" s="1067"/>
      <c r="AE754" s="1067"/>
      <c r="AF754" s="1067"/>
      <c r="AG754" s="1067"/>
      <c r="AH754" s="358"/>
      <c r="AI754" s="359"/>
      <c r="AJ754" s="359"/>
      <c r="AK754" s="359"/>
      <c r="AL754" s="360"/>
      <c r="AM754" s="361"/>
      <c r="AN754" s="361"/>
      <c r="AO754" s="362"/>
      <c r="AP754" s="363"/>
      <c r="AQ754" s="363"/>
      <c r="AR754" s="363"/>
      <c r="AS754" s="363"/>
      <c r="AT754" s="363"/>
      <c r="AU754" s="363"/>
      <c r="AV754" s="363"/>
      <c r="AW754" s="363"/>
      <c r="AX754" s="363"/>
      <c r="AY754">
        <f>COUNTA($C$754)</f>
        <v>0</v>
      </c>
    </row>
    <row r="755" spans="1:51" ht="26.25" customHeight="1" x14ac:dyDescent="0.15">
      <c r="A755" s="1066">
        <v>26</v>
      </c>
      <c r="B755" s="106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1067"/>
      <c r="AD755" s="1067"/>
      <c r="AE755" s="1067"/>
      <c r="AF755" s="1067"/>
      <c r="AG755" s="1067"/>
      <c r="AH755" s="358"/>
      <c r="AI755" s="359"/>
      <c r="AJ755" s="359"/>
      <c r="AK755" s="359"/>
      <c r="AL755" s="360"/>
      <c r="AM755" s="361"/>
      <c r="AN755" s="361"/>
      <c r="AO755" s="362"/>
      <c r="AP755" s="363"/>
      <c r="AQ755" s="363"/>
      <c r="AR755" s="363"/>
      <c r="AS755" s="363"/>
      <c r="AT755" s="363"/>
      <c r="AU755" s="363"/>
      <c r="AV755" s="363"/>
      <c r="AW755" s="363"/>
      <c r="AX755" s="363"/>
      <c r="AY755">
        <f>COUNTA($C$755)</f>
        <v>0</v>
      </c>
    </row>
    <row r="756" spans="1:51" ht="26.25" customHeight="1" x14ac:dyDescent="0.15">
      <c r="A756" s="1066">
        <v>27</v>
      </c>
      <c r="B756" s="106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1067"/>
      <c r="AD756" s="1067"/>
      <c r="AE756" s="1067"/>
      <c r="AF756" s="1067"/>
      <c r="AG756" s="1067"/>
      <c r="AH756" s="358"/>
      <c r="AI756" s="359"/>
      <c r="AJ756" s="359"/>
      <c r="AK756" s="359"/>
      <c r="AL756" s="360"/>
      <c r="AM756" s="361"/>
      <c r="AN756" s="361"/>
      <c r="AO756" s="362"/>
      <c r="AP756" s="363"/>
      <c r="AQ756" s="363"/>
      <c r="AR756" s="363"/>
      <c r="AS756" s="363"/>
      <c r="AT756" s="363"/>
      <c r="AU756" s="363"/>
      <c r="AV756" s="363"/>
      <c r="AW756" s="363"/>
      <c r="AX756" s="363"/>
      <c r="AY756">
        <f>COUNTA($C$756)</f>
        <v>0</v>
      </c>
    </row>
    <row r="757" spans="1:51" ht="26.25" customHeight="1" x14ac:dyDescent="0.15">
      <c r="A757" s="1066">
        <v>28</v>
      </c>
      <c r="B757" s="106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1067"/>
      <c r="AD757" s="1067"/>
      <c r="AE757" s="1067"/>
      <c r="AF757" s="1067"/>
      <c r="AG757" s="1067"/>
      <c r="AH757" s="358"/>
      <c r="AI757" s="359"/>
      <c r="AJ757" s="359"/>
      <c r="AK757" s="359"/>
      <c r="AL757" s="360"/>
      <c r="AM757" s="361"/>
      <c r="AN757" s="361"/>
      <c r="AO757" s="362"/>
      <c r="AP757" s="363"/>
      <c r="AQ757" s="363"/>
      <c r="AR757" s="363"/>
      <c r="AS757" s="363"/>
      <c r="AT757" s="363"/>
      <c r="AU757" s="363"/>
      <c r="AV757" s="363"/>
      <c r="AW757" s="363"/>
      <c r="AX757" s="363"/>
      <c r="AY757">
        <f>COUNTA($C$757)</f>
        <v>0</v>
      </c>
    </row>
    <row r="758" spans="1:51" ht="26.25" customHeight="1" x14ac:dyDescent="0.15">
      <c r="A758" s="1066">
        <v>29</v>
      </c>
      <c r="B758" s="106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1067"/>
      <c r="AD758" s="1067"/>
      <c r="AE758" s="1067"/>
      <c r="AF758" s="1067"/>
      <c r="AG758" s="1067"/>
      <c r="AH758" s="358"/>
      <c r="AI758" s="359"/>
      <c r="AJ758" s="359"/>
      <c r="AK758" s="359"/>
      <c r="AL758" s="360"/>
      <c r="AM758" s="361"/>
      <c r="AN758" s="361"/>
      <c r="AO758" s="362"/>
      <c r="AP758" s="363"/>
      <c r="AQ758" s="363"/>
      <c r="AR758" s="363"/>
      <c r="AS758" s="363"/>
      <c r="AT758" s="363"/>
      <c r="AU758" s="363"/>
      <c r="AV758" s="363"/>
      <c r="AW758" s="363"/>
      <c r="AX758" s="363"/>
      <c r="AY758">
        <f>COUNTA($C$758)</f>
        <v>0</v>
      </c>
    </row>
    <row r="759" spans="1:51" ht="26.25" customHeight="1" x14ac:dyDescent="0.15">
      <c r="A759" s="1066">
        <v>30</v>
      </c>
      <c r="B759" s="106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1067"/>
      <c r="AD759" s="1067"/>
      <c r="AE759" s="1067"/>
      <c r="AF759" s="1067"/>
      <c r="AG759" s="1067"/>
      <c r="AH759" s="358"/>
      <c r="AI759" s="359"/>
      <c r="AJ759" s="359"/>
      <c r="AK759" s="359"/>
      <c r="AL759" s="360"/>
      <c r="AM759" s="361"/>
      <c r="AN759" s="361"/>
      <c r="AO759" s="362"/>
      <c r="AP759" s="363"/>
      <c r="AQ759" s="363"/>
      <c r="AR759" s="363"/>
      <c r="AS759" s="363"/>
      <c r="AT759" s="363"/>
      <c r="AU759" s="363"/>
      <c r="AV759" s="363"/>
      <c r="AW759" s="363"/>
      <c r="AX759" s="36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152" t="s">
        <v>297</v>
      </c>
      <c r="K762" s="367"/>
      <c r="L762" s="367"/>
      <c r="M762" s="367"/>
      <c r="N762" s="367"/>
      <c r="O762" s="367"/>
      <c r="P762" s="247" t="s">
        <v>27</v>
      </c>
      <c r="Q762" s="247"/>
      <c r="R762" s="247"/>
      <c r="S762" s="247"/>
      <c r="T762" s="247"/>
      <c r="U762" s="247"/>
      <c r="V762" s="247"/>
      <c r="W762" s="247"/>
      <c r="X762" s="247"/>
      <c r="Y762" s="368" t="s">
        <v>352</v>
      </c>
      <c r="Z762" s="369"/>
      <c r="AA762" s="369"/>
      <c r="AB762" s="369"/>
      <c r="AC762" s="152" t="s">
        <v>337</v>
      </c>
      <c r="AD762" s="152"/>
      <c r="AE762" s="152"/>
      <c r="AF762" s="152"/>
      <c r="AG762" s="152"/>
      <c r="AH762" s="368" t="s">
        <v>258</v>
      </c>
      <c r="AI762" s="366"/>
      <c r="AJ762" s="366"/>
      <c r="AK762" s="366"/>
      <c r="AL762" s="366" t="s">
        <v>21</v>
      </c>
      <c r="AM762" s="366"/>
      <c r="AN762" s="366"/>
      <c r="AO762" s="370"/>
      <c r="AP762" s="371" t="s">
        <v>298</v>
      </c>
      <c r="AQ762" s="371"/>
      <c r="AR762" s="371"/>
      <c r="AS762" s="371"/>
      <c r="AT762" s="371"/>
      <c r="AU762" s="371"/>
      <c r="AV762" s="371"/>
      <c r="AW762" s="371"/>
      <c r="AX762" s="371"/>
      <c r="AY762" s="34">
        <f t="shared" ref="AY762:AY763" si="20">$AY$760</f>
        <v>0</v>
      </c>
    </row>
    <row r="763" spans="1:51" ht="26.25" customHeight="1" x14ac:dyDescent="0.15">
      <c r="A763" s="1066">
        <v>1</v>
      </c>
      <c r="B763" s="106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1067"/>
      <c r="AD763" s="1067"/>
      <c r="AE763" s="1067"/>
      <c r="AF763" s="1067"/>
      <c r="AG763" s="1067"/>
      <c r="AH763" s="358"/>
      <c r="AI763" s="359"/>
      <c r="AJ763" s="359"/>
      <c r="AK763" s="359"/>
      <c r="AL763" s="360"/>
      <c r="AM763" s="361"/>
      <c r="AN763" s="361"/>
      <c r="AO763" s="362"/>
      <c r="AP763" s="363"/>
      <c r="AQ763" s="363"/>
      <c r="AR763" s="363"/>
      <c r="AS763" s="363"/>
      <c r="AT763" s="363"/>
      <c r="AU763" s="363"/>
      <c r="AV763" s="363"/>
      <c r="AW763" s="363"/>
      <c r="AX763" s="363"/>
      <c r="AY763" s="34">
        <f t="shared" si="20"/>
        <v>0</v>
      </c>
    </row>
    <row r="764" spans="1:51" ht="26.25" customHeight="1" x14ac:dyDescent="0.15">
      <c r="A764" s="1066">
        <v>2</v>
      </c>
      <c r="B764" s="106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1067"/>
      <c r="AD764" s="1067"/>
      <c r="AE764" s="1067"/>
      <c r="AF764" s="1067"/>
      <c r="AG764" s="1067"/>
      <c r="AH764" s="358"/>
      <c r="AI764" s="359"/>
      <c r="AJ764" s="359"/>
      <c r="AK764" s="359"/>
      <c r="AL764" s="360"/>
      <c r="AM764" s="361"/>
      <c r="AN764" s="361"/>
      <c r="AO764" s="362"/>
      <c r="AP764" s="363"/>
      <c r="AQ764" s="363"/>
      <c r="AR764" s="363"/>
      <c r="AS764" s="363"/>
      <c r="AT764" s="363"/>
      <c r="AU764" s="363"/>
      <c r="AV764" s="363"/>
      <c r="AW764" s="363"/>
      <c r="AX764" s="363"/>
      <c r="AY764">
        <f>COUNTA($C$764)</f>
        <v>0</v>
      </c>
    </row>
    <row r="765" spans="1:51" ht="26.25" customHeight="1" x14ac:dyDescent="0.15">
      <c r="A765" s="1066">
        <v>3</v>
      </c>
      <c r="B765" s="106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1067"/>
      <c r="AD765" s="1067"/>
      <c r="AE765" s="1067"/>
      <c r="AF765" s="1067"/>
      <c r="AG765" s="1067"/>
      <c r="AH765" s="358"/>
      <c r="AI765" s="359"/>
      <c r="AJ765" s="359"/>
      <c r="AK765" s="359"/>
      <c r="AL765" s="360"/>
      <c r="AM765" s="361"/>
      <c r="AN765" s="361"/>
      <c r="AO765" s="362"/>
      <c r="AP765" s="363"/>
      <c r="AQ765" s="363"/>
      <c r="AR765" s="363"/>
      <c r="AS765" s="363"/>
      <c r="AT765" s="363"/>
      <c r="AU765" s="363"/>
      <c r="AV765" s="363"/>
      <c r="AW765" s="363"/>
      <c r="AX765" s="363"/>
      <c r="AY765">
        <f>COUNTA($C$765)</f>
        <v>0</v>
      </c>
    </row>
    <row r="766" spans="1:51" ht="26.25" customHeight="1" x14ac:dyDescent="0.15">
      <c r="A766" s="1066">
        <v>4</v>
      </c>
      <c r="B766" s="106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1067"/>
      <c r="AD766" s="1067"/>
      <c r="AE766" s="1067"/>
      <c r="AF766" s="1067"/>
      <c r="AG766" s="1067"/>
      <c r="AH766" s="358"/>
      <c r="AI766" s="359"/>
      <c r="AJ766" s="359"/>
      <c r="AK766" s="359"/>
      <c r="AL766" s="360"/>
      <c r="AM766" s="361"/>
      <c r="AN766" s="361"/>
      <c r="AO766" s="362"/>
      <c r="AP766" s="363"/>
      <c r="AQ766" s="363"/>
      <c r="AR766" s="363"/>
      <c r="AS766" s="363"/>
      <c r="AT766" s="363"/>
      <c r="AU766" s="363"/>
      <c r="AV766" s="363"/>
      <c r="AW766" s="363"/>
      <c r="AX766" s="363"/>
      <c r="AY766">
        <f>COUNTA($C$766)</f>
        <v>0</v>
      </c>
    </row>
    <row r="767" spans="1:51" ht="26.25" customHeight="1" x14ac:dyDescent="0.15">
      <c r="A767" s="1066">
        <v>5</v>
      </c>
      <c r="B767" s="106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1067"/>
      <c r="AD767" s="1067"/>
      <c r="AE767" s="1067"/>
      <c r="AF767" s="1067"/>
      <c r="AG767" s="1067"/>
      <c r="AH767" s="358"/>
      <c r="AI767" s="359"/>
      <c r="AJ767" s="359"/>
      <c r="AK767" s="359"/>
      <c r="AL767" s="360"/>
      <c r="AM767" s="361"/>
      <c r="AN767" s="361"/>
      <c r="AO767" s="362"/>
      <c r="AP767" s="363"/>
      <c r="AQ767" s="363"/>
      <c r="AR767" s="363"/>
      <c r="AS767" s="363"/>
      <c r="AT767" s="363"/>
      <c r="AU767" s="363"/>
      <c r="AV767" s="363"/>
      <c r="AW767" s="363"/>
      <c r="AX767" s="363"/>
      <c r="AY767">
        <f>COUNTA($C$767)</f>
        <v>0</v>
      </c>
    </row>
    <row r="768" spans="1:51" ht="26.25" customHeight="1" x14ac:dyDescent="0.15">
      <c r="A768" s="1066">
        <v>6</v>
      </c>
      <c r="B768" s="106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1067"/>
      <c r="AD768" s="1067"/>
      <c r="AE768" s="1067"/>
      <c r="AF768" s="1067"/>
      <c r="AG768" s="1067"/>
      <c r="AH768" s="358"/>
      <c r="AI768" s="359"/>
      <c r="AJ768" s="359"/>
      <c r="AK768" s="359"/>
      <c r="AL768" s="360"/>
      <c r="AM768" s="361"/>
      <c r="AN768" s="361"/>
      <c r="AO768" s="362"/>
      <c r="AP768" s="363"/>
      <c r="AQ768" s="363"/>
      <c r="AR768" s="363"/>
      <c r="AS768" s="363"/>
      <c r="AT768" s="363"/>
      <c r="AU768" s="363"/>
      <c r="AV768" s="363"/>
      <c r="AW768" s="363"/>
      <c r="AX768" s="363"/>
      <c r="AY768">
        <f>COUNTA($C$768)</f>
        <v>0</v>
      </c>
    </row>
    <row r="769" spans="1:51" ht="26.25" customHeight="1" x14ac:dyDescent="0.15">
      <c r="A769" s="1066">
        <v>7</v>
      </c>
      <c r="B769" s="106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1067"/>
      <c r="AD769" s="1067"/>
      <c r="AE769" s="1067"/>
      <c r="AF769" s="1067"/>
      <c r="AG769" s="1067"/>
      <c r="AH769" s="358"/>
      <c r="AI769" s="359"/>
      <c r="AJ769" s="359"/>
      <c r="AK769" s="359"/>
      <c r="AL769" s="360"/>
      <c r="AM769" s="361"/>
      <c r="AN769" s="361"/>
      <c r="AO769" s="362"/>
      <c r="AP769" s="363"/>
      <c r="AQ769" s="363"/>
      <c r="AR769" s="363"/>
      <c r="AS769" s="363"/>
      <c r="AT769" s="363"/>
      <c r="AU769" s="363"/>
      <c r="AV769" s="363"/>
      <c r="AW769" s="363"/>
      <c r="AX769" s="363"/>
      <c r="AY769">
        <f>COUNTA($C$769)</f>
        <v>0</v>
      </c>
    </row>
    <row r="770" spans="1:51" ht="26.25" customHeight="1" x14ac:dyDescent="0.15">
      <c r="A770" s="1066">
        <v>8</v>
      </c>
      <c r="B770" s="106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1067"/>
      <c r="AD770" s="1067"/>
      <c r="AE770" s="1067"/>
      <c r="AF770" s="1067"/>
      <c r="AG770" s="1067"/>
      <c r="AH770" s="358"/>
      <c r="AI770" s="359"/>
      <c r="AJ770" s="359"/>
      <c r="AK770" s="359"/>
      <c r="AL770" s="360"/>
      <c r="AM770" s="361"/>
      <c r="AN770" s="361"/>
      <c r="AO770" s="362"/>
      <c r="AP770" s="363"/>
      <c r="AQ770" s="363"/>
      <c r="AR770" s="363"/>
      <c r="AS770" s="363"/>
      <c r="AT770" s="363"/>
      <c r="AU770" s="363"/>
      <c r="AV770" s="363"/>
      <c r="AW770" s="363"/>
      <c r="AX770" s="363"/>
      <c r="AY770">
        <f>COUNTA($C$770)</f>
        <v>0</v>
      </c>
    </row>
    <row r="771" spans="1:51" ht="26.25" customHeight="1" x14ac:dyDescent="0.15">
      <c r="A771" s="1066">
        <v>9</v>
      </c>
      <c r="B771" s="106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1067"/>
      <c r="AD771" s="1067"/>
      <c r="AE771" s="1067"/>
      <c r="AF771" s="1067"/>
      <c r="AG771" s="1067"/>
      <c r="AH771" s="358"/>
      <c r="AI771" s="359"/>
      <c r="AJ771" s="359"/>
      <c r="AK771" s="359"/>
      <c r="AL771" s="360"/>
      <c r="AM771" s="361"/>
      <c r="AN771" s="361"/>
      <c r="AO771" s="362"/>
      <c r="AP771" s="363"/>
      <c r="AQ771" s="363"/>
      <c r="AR771" s="363"/>
      <c r="AS771" s="363"/>
      <c r="AT771" s="363"/>
      <c r="AU771" s="363"/>
      <c r="AV771" s="363"/>
      <c r="AW771" s="363"/>
      <c r="AX771" s="363"/>
      <c r="AY771">
        <f>COUNTA($C$771)</f>
        <v>0</v>
      </c>
    </row>
    <row r="772" spans="1:51" ht="26.25" customHeight="1" x14ac:dyDescent="0.15">
      <c r="A772" s="1066">
        <v>10</v>
      </c>
      <c r="B772" s="106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1067"/>
      <c r="AD772" s="1067"/>
      <c r="AE772" s="1067"/>
      <c r="AF772" s="1067"/>
      <c r="AG772" s="1067"/>
      <c r="AH772" s="358"/>
      <c r="AI772" s="359"/>
      <c r="AJ772" s="359"/>
      <c r="AK772" s="359"/>
      <c r="AL772" s="360"/>
      <c r="AM772" s="361"/>
      <c r="AN772" s="361"/>
      <c r="AO772" s="362"/>
      <c r="AP772" s="363"/>
      <c r="AQ772" s="363"/>
      <c r="AR772" s="363"/>
      <c r="AS772" s="363"/>
      <c r="AT772" s="363"/>
      <c r="AU772" s="363"/>
      <c r="AV772" s="363"/>
      <c r="AW772" s="363"/>
      <c r="AX772" s="363"/>
      <c r="AY772">
        <f>COUNTA($C$772)</f>
        <v>0</v>
      </c>
    </row>
    <row r="773" spans="1:51" ht="26.25" customHeight="1" x14ac:dyDescent="0.15">
      <c r="A773" s="1066">
        <v>11</v>
      </c>
      <c r="B773" s="106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1067"/>
      <c r="AD773" s="1067"/>
      <c r="AE773" s="1067"/>
      <c r="AF773" s="1067"/>
      <c r="AG773" s="1067"/>
      <c r="AH773" s="358"/>
      <c r="AI773" s="359"/>
      <c r="AJ773" s="359"/>
      <c r="AK773" s="359"/>
      <c r="AL773" s="360"/>
      <c r="AM773" s="361"/>
      <c r="AN773" s="361"/>
      <c r="AO773" s="362"/>
      <c r="AP773" s="363"/>
      <c r="AQ773" s="363"/>
      <c r="AR773" s="363"/>
      <c r="AS773" s="363"/>
      <c r="AT773" s="363"/>
      <c r="AU773" s="363"/>
      <c r="AV773" s="363"/>
      <c r="AW773" s="363"/>
      <c r="AX773" s="363"/>
      <c r="AY773">
        <f>COUNTA($C$773)</f>
        <v>0</v>
      </c>
    </row>
    <row r="774" spans="1:51" ht="26.25" customHeight="1" x14ac:dyDescent="0.15">
      <c r="A774" s="1066">
        <v>12</v>
      </c>
      <c r="B774" s="106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1067"/>
      <c r="AD774" s="1067"/>
      <c r="AE774" s="1067"/>
      <c r="AF774" s="1067"/>
      <c r="AG774" s="1067"/>
      <c r="AH774" s="358"/>
      <c r="AI774" s="359"/>
      <c r="AJ774" s="359"/>
      <c r="AK774" s="359"/>
      <c r="AL774" s="360"/>
      <c r="AM774" s="361"/>
      <c r="AN774" s="361"/>
      <c r="AO774" s="362"/>
      <c r="AP774" s="363"/>
      <c r="AQ774" s="363"/>
      <c r="AR774" s="363"/>
      <c r="AS774" s="363"/>
      <c r="AT774" s="363"/>
      <c r="AU774" s="363"/>
      <c r="AV774" s="363"/>
      <c r="AW774" s="363"/>
      <c r="AX774" s="363"/>
      <c r="AY774">
        <f>COUNTA($C$774)</f>
        <v>0</v>
      </c>
    </row>
    <row r="775" spans="1:51" ht="26.25" customHeight="1" x14ac:dyDescent="0.15">
      <c r="A775" s="1066">
        <v>13</v>
      </c>
      <c r="B775" s="106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1067"/>
      <c r="AD775" s="1067"/>
      <c r="AE775" s="1067"/>
      <c r="AF775" s="1067"/>
      <c r="AG775" s="1067"/>
      <c r="AH775" s="358"/>
      <c r="AI775" s="359"/>
      <c r="AJ775" s="359"/>
      <c r="AK775" s="359"/>
      <c r="AL775" s="360"/>
      <c r="AM775" s="361"/>
      <c r="AN775" s="361"/>
      <c r="AO775" s="362"/>
      <c r="AP775" s="363"/>
      <c r="AQ775" s="363"/>
      <c r="AR775" s="363"/>
      <c r="AS775" s="363"/>
      <c r="AT775" s="363"/>
      <c r="AU775" s="363"/>
      <c r="AV775" s="363"/>
      <c r="AW775" s="363"/>
      <c r="AX775" s="363"/>
      <c r="AY775">
        <f>COUNTA($C$775)</f>
        <v>0</v>
      </c>
    </row>
    <row r="776" spans="1:51" ht="26.25" customHeight="1" x14ac:dyDescent="0.15">
      <c r="A776" s="1066">
        <v>14</v>
      </c>
      <c r="B776" s="106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1067"/>
      <c r="AD776" s="1067"/>
      <c r="AE776" s="1067"/>
      <c r="AF776" s="1067"/>
      <c r="AG776" s="1067"/>
      <c r="AH776" s="358"/>
      <c r="AI776" s="359"/>
      <c r="AJ776" s="359"/>
      <c r="AK776" s="359"/>
      <c r="AL776" s="360"/>
      <c r="AM776" s="361"/>
      <c r="AN776" s="361"/>
      <c r="AO776" s="362"/>
      <c r="AP776" s="363"/>
      <c r="AQ776" s="363"/>
      <c r="AR776" s="363"/>
      <c r="AS776" s="363"/>
      <c r="AT776" s="363"/>
      <c r="AU776" s="363"/>
      <c r="AV776" s="363"/>
      <c r="AW776" s="363"/>
      <c r="AX776" s="363"/>
      <c r="AY776">
        <f>COUNTA($C$776)</f>
        <v>0</v>
      </c>
    </row>
    <row r="777" spans="1:51" ht="26.25" customHeight="1" x14ac:dyDescent="0.15">
      <c r="A777" s="1066">
        <v>15</v>
      </c>
      <c r="B777" s="106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1067"/>
      <c r="AD777" s="1067"/>
      <c r="AE777" s="1067"/>
      <c r="AF777" s="1067"/>
      <c r="AG777" s="1067"/>
      <c r="AH777" s="358"/>
      <c r="AI777" s="359"/>
      <c r="AJ777" s="359"/>
      <c r="AK777" s="359"/>
      <c r="AL777" s="360"/>
      <c r="AM777" s="361"/>
      <c r="AN777" s="361"/>
      <c r="AO777" s="362"/>
      <c r="AP777" s="363"/>
      <c r="AQ777" s="363"/>
      <c r="AR777" s="363"/>
      <c r="AS777" s="363"/>
      <c r="AT777" s="363"/>
      <c r="AU777" s="363"/>
      <c r="AV777" s="363"/>
      <c r="AW777" s="363"/>
      <c r="AX777" s="363"/>
      <c r="AY777">
        <f>COUNTA($C$777)</f>
        <v>0</v>
      </c>
    </row>
    <row r="778" spans="1:51" ht="26.25" customHeight="1" x14ac:dyDescent="0.15">
      <c r="A778" s="1066">
        <v>16</v>
      </c>
      <c r="B778" s="106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1067"/>
      <c r="AD778" s="1067"/>
      <c r="AE778" s="1067"/>
      <c r="AF778" s="1067"/>
      <c r="AG778" s="1067"/>
      <c r="AH778" s="358"/>
      <c r="AI778" s="359"/>
      <c r="AJ778" s="359"/>
      <c r="AK778" s="359"/>
      <c r="AL778" s="360"/>
      <c r="AM778" s="361"/>
      <c r="AN778" s="361"/>
      <c r="AO778" s="362"/>
      <c r="AP778" s="363"/>
      <c r="AQ778" s="363"/>
      <c r="AR778" s="363"/>
      <c r="AS778" s="363"/>
      <c r="AT778" s="363"/>
      <c r="AU778" s="363"/>
      <c r="AV778" s="363"/>
      <c r="AW778" s="363"/>
      <c r="AX778" s="363"/>
      <c r="AY778">
        <f>COUNTA($C$778)</f>
        <v>0</v>
      </c>
    </row>
    <row r="779" spans="1:51" ht="26.25" customHeight="1" x14ac:dyDescent="0.15">
      <c r="A779" s="1066">
        <v>17</v>
      </c>
      <c r="B779" s="106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1067"/>
      <c r="AD779" s="1067"/>
      <c r="AE779" s="1067"/>
      <c r="AF779" s="1067"/>
      <c r="AG779" s="1067"/>
      <c r="AH779" s="358"/>
      <c r="AI779" s="359"/>
      <c r="AJ779" s="359"/>
      <c r="AK779" s="359"/>
      <c r="AL779" s="360"/>
      <c r="AM779" s="361"/>
      <c r="AN779" s="361"/>
      <c r="AO779" s="362"/>
      <c r="AP779" s="363"/>
      <c r="AQ779" s="363"/>
      <c r="AR779" s="363"/>
      <c r="AS779" s="363"/>
      <c r="AT779" s="363"/>
      <c r="AU779" s="363"/>
      <c r="AV779" s="363"/>
      <c r="AW779" s="363"/>
      <c r="AX779" s="363"/>
      <c r="AY779">
        <f>COUNTA($C$779)</f>
        <v>0</v>
      </c>
    </row>
    <row r="780" spans="1:51" ht="26.25" customHeight="1" x14ac:dyDescent="0.15">
      <c r="A780" s="1066">
        <v>18</v>
      </c>
      <c r="B780" s="106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1067"/>
      <c r="AD780" s="1067"/>
      <c r="AE780" s="1067"/>
      <c r="AF780" s="1067"/>
      <c r="AG780" s="1067"/>
      <c r="AH780" s="358"/>
      <c r="AI780" s="359"/>
      <c r="AJ780" s="359"/>
      <c r="AK780" s="359"/>
      <c r="AL780" s="360"/>
      <c r="AM780" s="361"/>
      <c r="AN780" s="361"/>
      <c r="AO780" s="362"/>
      <c r="AP780" s="363"/>
      <c r="AQ780" s="363"/>
      <c r="AR780" s="363"/>
      <c r="AS780" s="363"/>
      <c r="AT780" s="363"/>
      <c r="AU780" s="363"/>
      <c r="AV780" s="363"/>
      <c r="AW780" s="363"/>
      <c r="AX780" s="363"/>
      <c r="AY780">
        <f>COUNTA($C$780)</f>
        <v>0</v>
      </c>
    </row>
    <row r="781" spans="1:51" ht="26.25" customHeight="1" x14ac:dyDescent="0.15">
      <c r="A781" s="1066">
        <v>19</v>
      </c>
      <c r="B781" s="106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1067"/>
      <c r="AD781" s="1067"/>
      <c r="AE781" s="1067"/>
      <c r="AF781" s="1067"/>
      <c r="AG781" s="1067"/>
      <c r="AH781" s="358"/>
      <c r="AI781" s="359"/>
      <c r="AJ781" s="359"/>
      <c r="AK781" s="359"/>
      <c r="AL781" s="360"/>
      <c r="AM781" s="361"/>
      <c r="AN781" s="361"/>
      <c r="AO781" s="362"/>
      <c r="AP781" s="363"/>
      <c r="AQ781" s="363"/>
      <c r="AR781" s="363"/>
      <c r="AS781" s="363"/>
      <c r="AT781" s="363"/>
      <c r="AU781" s="363"/>
      <c r="AV781" s="363"/>
      <c r="AW781" s="363"/>
      <c r="AX781" s="363"/>
      <c r="AY781">
        <f>COUNTA($C$781)</f>
        <v>0</v>
      </c>
    </row>
    <row r="782" spans="1:51" ht="26.25" customHeight="1" x14ac:dyDescent="0.15">
      <c r="A782" s="1066">
        <v>20</v>
      </c>
      <c r="B782" s="106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1067"/>
      <c r="AD782" s="1067"/>
      <c r="AE782" s="1067"/>
      <c r="AF782" s="1067"/>
      <c r="AG782" s="1067"/>
      <c r="AH782" s="358"/>
      <c r="AI782" s="359"/>
      <c r="AJ782" s="359"/>
      <c r="AK782" s="359"/>
      <c r="AL782" s="360"/>
      <c r="AM782" s="361"/>
      <c r="AN782" s="361"/>
      <c r="AO782" s="362"/>
      <c r="AP782" s="363"/>
      <c r="AQ782" s="363"/>
      <c r="AR782" s="363"/>
      <c r="AS782" s="363"/>
      <c r="AT782" s="363"/>
      <c r="AU782" s="363"/>
      <c r="AV782" s="363"/>
      <c r="AW782" s="363"/>
      <c r="AX782" s="363"/>
      <c r="AY782">
        <f>COUNTA($C$782)</f>
        <v>0</v>
      </c>
    </row>
    <row r="783" spans="1:51" ht="26.25" customHeight="1" x14ac:dyDescent="0.15">
      <c r="A783" s="1066">
        <v>21</v>
      </c>
      <c r="B783" s="106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1067"/>
      <c r="AD783" s="1067"/>
      <c r="AE783" s="1067"/>
      <c r="AF783" s="1067"/>
      <c r="AG783" s="1067"/>
      <c r="AH783" s="358"/>
      <c r="AI783" s="359"/>
      <c r="AJ783" s="359"/>
      <c r="AK783" s="359"/>
      <c r="AL783" s="360"/>
      <c r="AM783" s="361"/>
      <c r="AN783" s="361"/>
      <c r="AO783" s="362"/>
      <c r="AP783" s="363"/>
      <c r="AQ783" s="363"/>
      <c r="AR783" s="363"/>
      <c r="AS783" s="363"/>
      <c r="AT783" s="363"/>
      <c r="AU783" s="363"/>
      <c r="AV783" s="363"/>
      <c r="AW783" s="363"/>
      <c r="AX783" s="363"/>
      <c r="AY783">
        <f>COUNTA($C$783)</f>
        <v>0</v>
      </c>
    </row>
    <row r="784" spans="1:51" ht="26.25" customHeight="1" x14ac:dyDescent="0.15">
      <c r="A784" s="1066">
        <v>22</v>
      </c>
      <c r="B784" s="106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1067"/>
      <c r="AD784" s="1067"/>
      <c r="AE784" s="1067"/>
      <c r="AF784" s="1067"/>
      <c r="AG784" s="1067"/>
      <c r="AH784" s="358"/>
      <c r="AI784" s="359"/>
      <c r="AJ784" s="359"/>
      <c r="AK784" s="359"/>
      <c r="AL784" s="360"/>
      <c r="AM784" s="361"/>
      <c r="AN784" s="361"/>
      <c r="AO784" s="362"/>
      <c r="AP784" s="363"/>
      <c r="AQ784" s="363"/>
      <c r="AR784" s="363"/>
      <c r="AS784" s="363"/>
      <c r="AT784" s="363"/>
      <c r="AU784" s="363"/>
      <c r="AV784" s="363"/>
      <c r="AW784" s="363"/>
      <c r="AX784" s="363"/>
      <c r="AY784">
        <f>COUNTA($C$784)</f>
        <v>0</v>
      </c>
    </row>
    <row r="785" spans="1:51" ht="26.25" customHeight="1" x14ac:dyDescent="0.15">
      <c r="A785" s="1066">
        <v>23</v>
      </c>
      <c r="B785" s="106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1067"/>
      <c r="AD785" s="1067"/>
      <c r="AE785" s="1067"/>
      <c r="AF785" s="1067"/>
      <c r="AG785" s="1067"/>
      <c r="AH785" s="358"/>
      <c r="AI785" s="359"/>
      <c r="AJ785" s="359"/>
      <c r="AK785" s="359"/>
      <c r="AL785" s="360"/>
      <c r="AM785" s="361"/>
      <c r="AN785" s="361"/>
      <c r="AO785" s="362"/>
      <c r="AP785" s="363"/>
      <c r="AQ785" s="363"/>
      <c r="AR785" s="363"/>
      <c r="AS785" s="363"/>
      <c r="AT785" s="363"/>
      <c r="AU785" s="363"/>
      <c r="AV785" s="363"/>
      <c r="AW785" s="363"/>
      <c r="AX785" s="363"/>
      <c r="AY785">
        <f>COUNTA($C$785)</f>
        <v>0</v>
      </c>
    </row>
    <row r="786" spans="1:51" ht="26.25" customHeight="1" x14ac:dyDescent="0.15">
      <c r="A786" s="1066">
        <v>24</v>
      </c>
      <c r="B786" s="106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1067"/>
      <c r="AD786" s="1067"/>
      <c r="AE786" s="1067"/>
      <c r="AF786" s="1067"/>
      <c r="AG786" s="1067"/>
      <c r="AH786" s="358"/>
      <c r="AI786" s="359"/>
      <c r="AJ786" s="359"/>
      <c r="AK786" s="359"/>
      <c r="AL786" s="360"/>
      <c r="AM786" s="361"/>
      <c r="AN786" s="361"/>
      <c r="AO786" s="362"/>
      <c r="AP786" s="363"/>
      <c r="AQ786" s="363"/>
      <c r="AR786" s="363"/>
      <c r="AS786" s="363"/>
      <c r="AT786" s="363"/>
      <c r="AU786" s="363"/>
      <c r="AV786" s="363"/>
      <c r="AW786" s="363"/>
      <c r="AX786" s="363"/>
      <c r="AY786">
        <f>COUNTA($C$786)</f>
        <v>0</v>
      </c>
    </row>
    <row r="787" spans="1:51" ht="26.25" customHeight="1" x14ac:dyDescent="0.15">
      <c r="A787" s="1066">
        <v>25</v>
      </c>
      <c r="B787" s="106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1067"/>
      <c r="AD787" s="1067"/>
      <c r="AE787" s="1067"/>
      <c r="AF787" s="1067"/>
      <c r="AG787" s="1067"/>
      <c r="AH787" s="358"/>
      <c r="AI787" s="359"/>
      <c r="AJ787" s="359"/>
      <c r="AK787" s="359"/>
      <c r="AL787" s="360"/>
      <c r="AM787" s="361"/>
      <c r="AN787" s="361"/>
      <c r="AO787" s="362"/>
      <c r="AP787" s="363"/>
      <c r="AQ787" s="363"/>
      <c r="AR787" s="363"/>
      <c r="AS787" s="363"/>
      <c r="AT787" s="363"/>
      <c r="AU787" s="363"/>
      <c r="AV787" s="363"/>
      <c r="AW787" s="363"/>
      <c r="AX787" s="363"/>
      <c r="AY787">
        <f>COUNTA($C$787)</f>
        <v>0</v>
      </c>
    </row>
    <row r="788" spans="1:51" ht="26.25" customHeight="1" x14ac:dyDescent="0.15">
      <c r="A788" s="1066">
        <v>26</v>
      </c>
      <c r="B788" s="106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1067"/>
      <c r="AD788" s="1067"/>
      <c r="AE788" s="1067"/>
      <c r="AF788" s="1067"/>
      <c r="AG788" s="1067"/>
      <c r="AH788" s="358"/>
      <c r="AI788" s="359"/>
      <c r="AJ788" s="359"/>
      <c r="AK788" s="359"/>
      <c r="AL788" s="360"/>
      <c r="AM788" s="361"/>
      <c r="AN788" s="361"/>
      <c r="AO788" s="362"/>
      <c r="AP788" s="363"/>
      <c r="AQ788" s="363"/>
      <c r="AR788" s="363"/>
      <c r="AS788" s="363"/>
      <c r="AT788" s="363"/>
      <c r="AU788" s="363"/>
      <c r="AV788" s="363"/>
      <c r="AW788" s="363"/>
      <c r="AX788" s="363"/>
      <c r="AY788">
        <f>COUNTA($C$788)</f>
        <v>0</v>
      </c>
    </row>
    <row r="789" spans="1:51" ht="26.25" customHeight="1" x14ac:dyDescent="0.15">
      <c r="A789" s="1066">
        <v>27</v>
      </c>
      <c r="B789" s="106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1067"/>
      <c r="AD789" s="1067"/>
      <c r="AE789" s="1067"/>
      <c r="AF789" s="1067"/>
      <c r="AG789" s="1067"/>
      <c r="AH789" s="358"/>
      <c r="AI789" s="359"/>
      <c r="AJ789" s="359"/>
      <c r="AK789" s="359"/>
      <c r="AL789" s="360"/>
      <c r="AM789" s="361"/>
      <c r="AN789" s="361"/>
      <c r="AO789" s="362"/>
      <c r="AP789" s="363"/>
      <c r="AQ789" s="363"/>
      <c r="AR789" s="363"/>
      <c r="AS789" s="363"/>
      <c r="AT789" s="363"/>
      <c r="AU789" s="363"/>
      <c r="AV789" s="363"/>
      <c r="AW789" s="363"/>
      <c r="AX789" s="363"/>
      <c r="AY789">
        <f>COUNTA($C$789)</f>
        <v>0</v>
      </c>
    </row>
    <row r="790" spans="1:51" ht="26.25" customHeight="1" x14ac:dyDescent="0.15">
      <c r="A790" s="1066">
        <v>28</v>
      </c>
      <c r="B790" s="106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1067"/>
      <c r="AD790" s="1067"/>
      <c r="AE790" s="1067"/>
      <c r="AF790" s="1067"/>
      <c r="AG790" s="1067"/>
      <c r="AH790" s="358"/>
      <c r="AI790" s="359"/>
      <c r="AJ790" s="359"/>
      <c r="AK790" s="359"/>
      <c r="AL790" s="360"/>
      <c r="AM790" s="361"/>
      <c r="AN790" s="361"/>
      <c r="AO790" s="362"/>
      <c r="AP790" s="363"/>
      <c r="AQ790" s="363"/>
      <c r="AR790" s="363"/>
      <c r="AS790" s="363"/>
      <c r="AT790" s="363"/>
      <c r="AU790" s="363"/>
      <c r="AV790" s="363"/>
      <c r="AW790" s="363"/>
      <c r="AX790" s="363"/>
      <c r="AY790">
        <f>COUNTA($C$790)</f>
        <v>0</v>
      </c>
    </row>
    <row r="791" spans="1:51" ht="26.25" customHeight="1" x14ac:dyDescent="0.15">
      <c r="A791" s="1066">
        <v>29</v>
      </c>
      <c r="B791" s="106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1067"/>
      <c r="AD791" s="1067"/>
      <c r="AE791" s="1067"/>
      <c r="AF791" s="1067"/>
      <c r="AG791" s="1067"/>
      <c r="AH791" s="358"/>
      <c r="AI791" s="359"/>
      <c r="AJ791" s="359"/>
      <c r="AK791" s="359"/>
      <c r="AL791" s="360"/>
      <c r="AM791" s="361"/>
      <c r="AN791" s="361"/>
      <c r="AO791" s="362"/>
      <c r="AP791" s="363"/>
      <c r="AQ791" s="363"/>
      <c r="AR791" s="363"/>
      <c r="AS791" s="363"/>
      <c r="AT791" s="363"/>
      <c r="AU791" s="363"/>
      <c r="AV791" s="363"/>
      <c r="AW791" s="363"/>
      <c r="AX791" s="363"/>
      <c r="AY791">
        <f>COUNTA($C$791)</f>
        <v>0</v>
      </c>
    </row>
    <row r="792" spans="1:51" ht="26.25" customHeight="1" x14ac:dyDescent="0.15">
      <c r="A792" s="1066">
        <v>30</v>
      </c>
      <c r="B792" s="106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1067"/>
      <c r="AD792" s="1067"/>
      <c r="AE792" s="1067"/>
      <c r="AF792" s="1067"/>
      <c r="AG792" s="1067"/>
      <c r="AH792" s="358"/>
      <c r="AI792" s="359"/>
      <c r="AJ792" s="359"/>
      <c r="AK792" s="359"/>
      <c r="AL792" s="360"/>
      <c r="AM792" s="361"/>
      <c r="AN792" s="361"/>
      <c r="AO792" s="362"/>
      <c r="AP792" s="363"/>
      <c r="AQ792" s="363"/>
      <c r="AR792" s="363"/>
      <c r="AS792" s="363"/>
      <c r="AT792" s="363"/>
      <c r="AU792" s="363"/>
      <c r="AV792" s="363"/>
      <c r="AW792" s="363"/>
      <c r="AX792" s="36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152" t="s">
        <v>297</v>
      </c>
      <c r="K795" s="367"/>
      <c r="L795" s="367"/>
      <c r="M795" s="367"/>
      <c r="N795" s="367"/>
      <c r="O795" s="367"/>
      <c r="P795" s="247" t="s">
        <v>27</v>
      </c>
      <c r="Q795" s="247"/>
      <c r="R795" s="247"/>
      <c r="S795" s="247"/>
      <c r="T795" s="247"/>
      <c r="U795" s="247"/>
      <c r="V795" s="247"/>
      <c r="W795" s="247"/>
      <c r="X795" s="247"/>
      <c r="Y795" s="368" t="s">
        <v>352</v>
      </c>
      <c r="Z795" s="369"/>
      <c r="AA795" s="369"/>
      <c r="AB795" s="369"/>
      <c r="AC795" s="152" t="s">
        <v>337</v>
      </c>
      <c r="AD795" s="152"/>
      <c r="AE795" s="152"/>
      <c r="AF795" s="152"/>
      <c r="AG795" s="152"/>
      <c r="AH795" s="368" t="s">
        <v>258</v>
      </c>
      <c r="AI795" s="366"/>
      <c r="AJ795" s="366"/>
      <c r="AK795" s="366"/>
      <c r="AL795" s="366" t="s">
        <v>21</v>
      </c>
      <c r="AM795" s="366"/>
      <c r="AN795" s="366"/>
      <c r="AO795" s="370"/>
      <c r="AP795" s="371" t="s">
        <v>298</v>
      </c>
      <c r="AQ795" s="371"/>
      <c r="AR795" s="371"/>
      <c r="AS795" s="371"/>
      <c r="AT795" s="371"/>
      <c r="AU795" s="371"/>
      <c r="AV795" s="371"/>
      <c r="AW795" s="371"/>
      <c r="AX795" s="371"/>
      <c r="AY795" s="34">
        <f t="shared" ref="AY795:AY796" si="21">$AY$793</f>
        <v>0</v>
      </c>
    </row>
    <row r="796" spans="1:51" ht="26.25" customHeight="1" x14ac:dyDescent="0.15">
      <c r="A796" s="1066">
        <v>1</v>
      </c>
      <c r="B796" s="106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1067"/>
      <c r="AD796" s="1067"/>
      <c r="AE796" s="1067"/>
      <c r="AF796" s="1067"/>
      <c r="AG796" s="1067"/>
      <c r="AH796" s="358"/>
      <c r="AI796" s="359"/>
      <c r="AJ796" s="359"/>
      <c r="AK796" s="359"/>
      <c r="AL796" s="360"/>
      <c r="AM796" s="361"/>
      <c r="AN796" s="361"/>
      <c r="AO796" s="362"/>
      <c r="AP796" s="363"/>
      <c r="AQ796" s="363"/>
      <c r="AR796" s="363"/>
      <c r="AS796" s="363"/>
      <c r="AT796" s="363"/>
      <c r="AU796" s="363"/>
      <c r="AV796" s="363"/>
      <c r="AW796" s="363"/>
      <c r="AX796" s="363"/>
      <c r="AY796" s="34">
        <f t="shared" si="21"/>
        <v>0</v>
      </c>
    </row>
    <row r="797" spans="1:51" ht="26.25" customHeight="1" x14ac:dyDescent="0.15">
      <c r="A797" s="1066">
        <v>2</v>
      </c>
      <c r="B797" s="106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1067"/>
      <c r="AD797" s="1067"/>
      <c r="AE797" s="1067"/>
      <c r="AF797" s="1067"/>
      <c r="AG797" s="1067"/>
      <c r="AH797" s="358"/>
      <c r="AI797" s="359"/>
      <c r="AJ797" s="359"/>
      <c r="AK797" s="359"/>
      <c r="AL797" s="360"/>
      <c r="AM797" s="361"/>
      <c r="AN797" s="361"/>
      <c r="AO797" s="362"/>
      <c r="AP797" s="363"/>
      <c r="AQ797" s="363"/>
      <c r="AR797" s="363"/>
      <c r="AS797" s="363"/>
      <c r="AT797" s="363"/>
      <c r="AU797" s="363"/>
      <c r="AV797" s="363"/>
      <c r="AW797" s="363"/>
      <c r="AX797" s="363"/>
      <c r="AY797">
        <f>COUNTA($C$797)</f>
        <v>0</v>
      </c>
    </row>
    <row r="798" spans="1:51" ht="26.25" customHeight="1" x14ac:dyDescent="0.15">
      <c r="A798" s="1066">
        <v>3</v>
      </c>
      <c r="B798" s="106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1067"/>
      <c r="AD798" s="1067"/>
      <c r="AE798" s="1067"/>
      <c r="AF798" s="1067"/>
      <c r="AG798" s="1067"/>
      <c r="AH798" s="358"/>
      <c r="AI798" s="359"/>
      <c r="AJ798" s="359"/>
      <c r="AK798" s="359"/>
      <c r="AL798" s="360"/>
      <c r="AM798" s="361"/>
      <c r="AN798" s="361"/>
      <c r="AO798" s="362"/>
      <c r="AP798" s="363"/>
      <c r="AQ798" s="363"/>
      <c r="AR798" s="363"/>
      <c r="AS798" s="363"/>
      <c r="AT798" s="363"/>
      <c r="AU798" s="363"/>
      <c r="AV798" s="363"/>
      <c r="AW798" s="363"/>
      <c r="AX798" s="363"/>
      <c r="AY798">
        <f>COUNTA($C$798)</f>
        <v>0</v>
      </c>
    </row>
    <row r="799" spans="1:51" ht="26.25" customHeight="1" x14ac:dyDescent="0.15">
      <c r="A799" s="1066">
        <v>4</v>
      </c>
      <c r="B799" s="106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1067"/>
      <c r="AD799" s="1067"/>
      <c r="AE799" s="1067"/>
      <c r="AF799" s="1067"/>
      <c r="AG799" s="1067"/>
      <c r="AH799" s="358"/>
      <c r="AI799" s="359"/>
      <c r="AJ799" s="359"/>
      <c r="AK799" s="359"/>
      <c r="AL799" s="360"/>
      <c r="AM799" s="361"/>
      <c r="AN799" s="361"/>
      <c r="AO799" s="362"/>
      <c r="AP799" s="363"/>
      <c r="AQ799" s="363"/>
      <c r="AR799" s="363"/>
      <c r="AS799" s="363"/>
      <c r="AT799" s="363"/>
      <c r="AU799" s="363"/>
      <c r="AV799" s="363"/>
      <c r="AW799" s="363"/>
      <c r="AX799" s="363"/>
      <c r="AY799">
        <f>COUNTA($C$799)</f>
        <v>0</v>
      </c>
    </row>
    <row r="800" spans="1:51" ht="26.25" customHeight="1" x14ac:dyDescent="0.15">
      <c r="A800" s="1066">
        <v>5</v>
      </c>
      <c r="B800" s="106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1067"/>
      <c r="AD800" s="1067"/>
      <c r="AE800" s="1067"/>
      <c r="AF800" s="1067"/>
      <c r="AG800" s="1067"/>
      <c r="AH800" s="358"/>
      <c r="AI800" s="359"/>
      <c r="AJ800" s="359"/>
      <c r="AK800" s="359"/>
      <c r="AL800" s="360"/>
      <c r="AM800" s="361"/>
      <c r="AN800" s="361"/>
      <c r="AO800" s="362"/>
      <c r="AP800" s="363"/>
      <c r="AQ800" s="363"/>
      <c r="AR800" s="363"/>
      <c r="AS800" s="363"/>
      <c r="AT800" s="363"/>
      <c r="AU800" s="363"/>
      <c r="AV800" s="363"/>
      <c r="AW800" s="363"/>
      <c r="AX800" s="363"/>
      <c r="AY800">
        <f>COUNTA($C$800)</f>
        <v>0</v>
      </c>
    </row>
    <row r="801" spans="1:51" ht="26.25" customHeight="1" x14ac:dyDescent="0.15">
      <c r="A801" s="1066">
        <v>6</v>
      </c>
      <c r="B801" s="106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1067"/>
      <c r="AD801" s="1067"/>
      <c r="AE801" s="1067"/>
      <c r="AF801" s="1067"/>
      <c r="AG801" s="1067"/>
      <c r="AH801" s="358"/>
      <c r="AI801" s="359"/>
      <c r="AJ801" s="359"/>
      <c r="AK801" s="359"/>
      <c r="AL801" s="360"/>
      <c r="AM801" s="361"/>
      <c r="AN801" s="361"/>
      <c r="AO801" s="362"/>
      <c r="AP801" s="363"/>
      <c r="AQ801" s="363"/>
      <c r="AR801" s="363"/>
      <c r="AS801" s="363"/>
      <c r="AT801" s="363"/>
      <c r="AU801" s="363"/>
      <c r="AV801" s="363"/>
      <c r="AW801" s="363"/>
      <c r="AX801" s="363"/>
      <c r="AY801">
        <f>COUNTA($C$801)</f>
        <v>0</v>
      </c>
    </row>
    <row r="802" spans="1:51" ht="26.25" customHeight="1" x14ac:dyDescent="0.15">
      <c r="A802" s="1066">
        <v>7</v>
      </c>
      <c r="B802" s="106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1067"/>
      <c r="AD802" s="1067"/>
      <c r="AE802" s="1067"/>
      <c r="AF802" s="1067"/>
      <c r="AG802" s="1067"/>
      <c r="AH802" s="358"/>
      <c r="AI802" s="359"/>
      <c r="AJ802" s="359"/>
      <c r="AK802" s="359"/>
      <c r="AL802" s="360"/>
      <c r="AM802" s="361"/>
      <c r="AN802" s="361"/>
      <c r="AO802" s="362"/>
      <c r="AP802" s="363"/>
      <c r="AQ802" s="363"/>
      <c r="AR802" s="363"/>
      <c r="AS802" s="363"/>
      <c r="AT802" s="363"/>
      <c r="AU802" s="363"/>
      <c r="AV802" s="363"/>
      <c r="AW802" s="363"/>
      <c r="AX802" s="363"/>
      <c r="AY802">
        <f>COUNTA($C$802)</f>
        <v>0</v>
      </c>
    </row>
    <row r="803" spans="1:51" ht="26.25" customHeight="1" x14ac:dyDescent="0.15">
      <c r="A803" s="1066">
        <v>8</v>
      </c>
      <c r="B803" s="106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1067"/>
      <c r="AD803" s="1067"/>
      <c r="AE803" s="1067"/>
      <c r="AF803" s="1067"/>
      <c r="AG803" s="1067"/>
      <c r="AH803" s="358"/>
      <c r="AI803" s="359"/>
      <c r="AJ803" s="359"/>
      <c r="AK803" s="359"/>
      <c r="AL803" s="360"/>
      <c r="AM803" s="361"/>
      <c r="AN803" s="361"/>
      <c r="AO803" s="362"/>
      <c r="AP803" s="363"/>
      <c r="AQ803" s="363"/>
      <c r="AR803" s="363"/>
      <c r="AS803" s="363"/>
      <c r="AT803" s="363"/>
      <c r="AU803" s="363"/>
      <c r="AV803" s="363"/>
      <c r="AW803" s="363"/>
      <c r="AX803" s="363"/>
      <c r="AY803">
        <f>COUNTA($C$803)</f>
        <v>0</v>
      </c>
    </row>
    <row r="804" spans="1:51" ht="26.25" customHeight="1" x14ac:dyDescent="0.15">
      <c r="A804" s="1066">
        <v>9</v>
      </c>
      <c r="B804" s="106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1067"/>
      <c r="AD804" s="1067"/>
      <c r="AE804" s="1067"/>
      <c r="AF804" s="1067"/>
      <c r="AG804" s="1067"/>
      <c r="AH804" s="358"/>
      <c r="AI804" s="359"/>
      <c r="AJ804" s="359"/>
      <c r="AK804" s="359"/>
      <c r="AL804" s="360"/>
      <c r="AM804" s="361"/>
      <c r="AN804" s="361"/>
      <c r="AO804" s="362"/>
      <c r="AP804" s="363"/>
      <c r="AQ804" s="363"/>
      <c r="AR804" s="363"/>
      <c r="AS804" s="363"/>
      <c r="AT804" s="363"/>
      <c r="AU804" s="363"/>
      <c r="AV804" s="363"/>
      <c r="AW804" s="363"/>
      <c r="AX804" s="363"/>
      <c r="AY804">
        <f>COUNTA($C$804)</f>
        <v>0</v>
      </c>
    </row>
    <row r="805" spans="1:51" ht="26.25" customHeight="1" x14ac:dyDescent="0.15">
      <c r="A805" s="1066">
        <v>10</v>
      </c>
      <c r="B805" s="106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1067"/>
      <c r="AD805" s="1067"/>
      <c r="AE805" s="1067"/>
      <c r="AF805" s="1067"/>
      <c r="AG805" s="1067"/>
      <c r="AH805" s="358"/>
      <c r="AI805" s="359"/>
      <c r="AJ805" s="359"/>
      <c r="AK805" s="359"/>
      <c r="AL805" s="360"/>
      <c r="AM805" s="361"/>
      <c r="AN805" s="361"/>
      <c r="AO805" s="362"/>
      <c r="AP805" s="363"/>
      <c r="AQ805" s="363"/>
      <c r="AR805" s="363"/>
      <c r="AS805" s="363"/>
      <c r="AT805" s="363"/>
      <c r="AU805" s="363"/>
      <c r="AV805" s="363"/>
      <c r="AW805" s="363"/>
      <c r="AX805" s="363"/>
      <c r="AY805">
        <f>COUNTA($C$805)</f>
        <v>0</v>
      </c>
    </row>
    <row r="806" spans="1:51" ht="26.25" customHeight="1" x14ac:dyDescent="0.15">
      <c r="A806" s="1066">
        <v>11</v>
      </c>
      <c r="B806" s="106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1067"/>
      <c r="AD806" s="1067"/>
      <c r="AE806" s="1067"/>
      <c r="AF806" s="1067"/>
      <c r="AG806" s="1067"/>
      <c r="AH806" s="358"/>
      <c r="AI806" s="359"/>
      <c r="AJ806" s="359"/>
      <c r="AK806" s="359"/>
      <c r="AL806" s="360"/>
      <c r="AM806" s="361"/>
      <c r="AN806" s="361"/>
      <c r="AO806" s="362"/>
      <c r="AP806" s="363"/>
      <c r="AQ806" s="363"/>
      <c r="AR806" s="363"/>
      <c r="AS806" s="363"/>
      <c r="AT806" s="363"/>
      <c r="AU806" s="363"/>
      <c r="AV806" s="363"/>
      <c r="AW806" s="363"/>
      <c r="AX806" s="363"/>
      <c r="AY806">
        <f>COUNTA($C$806)</f>
        <v>0</v>
      </c>
    </row>
    <row r="807" spans="1:51" ht="26.25" customHeight="1" x14ac:dyDescent="0.15">
      <c r="A807" s="1066">
        <v>12</v>
      </c>
      <c r="B807" s="106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1067"/>
      <c r="AD807" s="1067"/>
      <c r="AE807" s="1067"/>
      <c r="AF807" s="1067"/>
      <c r="AG807" s="1067"/>
      <c r="AH807" s="358"/>
      <c r="AI807" s="359"/>
      <c r="AJ807" s="359"/>
      <c r="AK807" s="359"/>
      <c r="AL807" s="360"/>
      <c r="AM807" s="361"/>
      <c r="AN807" s="361"/>
      <c r="AO807" s="362"/>
      <c r="AP807" s="363"/>
      <c r="AQ807" s="363"/>
      <c r="AR807" s="363"/>
      <c r="AS807" s="363"/>
      <c r="AT807" s="363"/>
      <c r="AU807" s="363"/>
      <c r="AV807" s="363"/>
      <c r="AW807" s="363"/>
      <c r="AX807" s="363"/>
      <c r="AY807">
        <f>COUNTA($C$807)</f>
        <v>0</v>
      </c>
    </row>
    <row r="808" spans="1:51" ht="26.25" customHeight="1" x14ac:dyDescent="0.15">
      <c r="A808" s="1066">
        <v>13</v>
      </c>
      <c r="B808" s="106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1067"/>
      <c r="AD808" s="1067"/>
      <c r="AE808" s="1067"/>
      <c r="AF808" s="1067"/>
      <c r="AG808" s="1067"/>
      <c r="AH808" s="358"/>
      <c r="AI808" s="359"/>
      <c r="AJ808" s="359"/>
      <c r="AK808" s="359"/>
      <c r="AL808" s="360"/>
      <c r="AM808" s="361"/>
      <c r="AN808" s="361"/>
      <c r="AO808" s="362"/>
      <c r="AP808" s="363"/>
      <c r="AQ808" s="363"/>
      <c r="AR808" s="363"/>
      <c r="AS808" s="363"/>
      <c r="AT808" s="363"/>
      <c r="AU808" s="363"/>
      <c r="AV808" s="363"/>
      <c r="AW808" s="363"/>
      <c r="AX808" s="363"/>
      <c r="AY808">
        <f>COUNTA($C$808)</f>
        <v>0</v>
      </c>
    </row>
    <row r="809" spans="1:51" ht="26.25" customHeight="1" x14ac:dyDescent="0.15">
      <c r="A809" s="1066">
        <v>14</v>
      </c>
      <c r="B809" s="106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1067"/>
      <c r="AD809" s="1067"/>
      <c r="AE809" s="1067"/>
      <c r="AF809" s="1067"/>
      <c r="AG809" s="1067"/>
      <c r="AH809" s="358"/>
      <c r="AI809" s="359"/>
      <c r="AJ809" s="359"/>
      <c r="AK809" s="359"/>
      <c r="AL809" s="360"/>
      <c r="AM809" s="361"/>
      <c r="AN809" s="361"/>
      <c r="AO809" s="362"/>
      <c r="AP809" s="363"/>
      <c r="AQ809" s="363"/>
      <c r="AR809" s="363"/>
      <c r="AS809" s="363"/>
      <c r="AT809" s="363"/>
      <c r="AU809" s="363"/>
      <c r="AV809" s="363"/>
      <c r="AW809" s="363"/>
      <c r="AX809" s="363"/>
      <c r="AY809">
        <f>COUNTA($C$809)</f>
        <v>0</v>
      </c>
    </row>
    <row r="810" spans="1:51" ht="26.25" customHeight="1" x14ac:dyDescent="0.15">
      <c r="A810" s="1066">
        <v>15</v>
      </c>
      <c r="B810" s="106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1067"/>
      <c r="AD810" s="1067"/>
      <c r="AE810" s="1067"/>
      <c r="AF810" s="1067"/>
      <c r="AG810" s="1067"/>
      <c r="AH810" s="358"/>
      <c r="AI810" s="359"/>
      <c r="AJ810" s="359"/>
      <c r="AK810" s="359"/>
      <c r="AL810" s="360"/>
      <c r="AM810" s="361"/>
      <c r="AN810" s="361"/>
      <c r="AO810" s="362"/>
      <c r="AP810" s="363"/>
      <c r="AQ810" s="363"/>
      <c r="AR810" s="363"/>
      <c r="AS810" s="363"/>
      <c r="AT810" s="363"/>
      <c r="AU810" s="363"/>
      <c r="AV810" s="363"/>
      <c r="AW810" s="363"/>
      <c r="AX810" s="363"/>
      <c r="AY810">
        <f>COUNTA($C$810)</f>
        <v>0</v>
      </c>
    </row>
    <row r="811" spans="1:51" ht="26.25" customHeight="1" x14ac:dyDescent="0.15">
      <c r="A811" s="1066">
        <v>16</v>
      </c>
      <c r="B811" s="106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1067"/>
      <c r="AD811" s="1067"/>
      <c r="AE811" s="1067"/>
      <c r="AF811" s="1067"/>
      <c r="AG811" s="1067"/>
      <c r="AH811" s="358"/>
      <c r="AI811" s="359"/>
      <c r="AJ811" s="359"/>
      <c r="AK811" s="359"/>
      <c r="AL811" s="360"/>
      <c r="AM811" s="361"/>
      <c r="AN811" s="361"/>
      <c r="AO811" s="362"/>
      <c r="AP811" s="363"/>
      <c r="AQ811" s="363"/>
      <c r="AR811" s="363"/>
      <c r="AS811" s="363"/>
      <c r="AT811" s="363"/>
      <c r="AU811" s="363"/>
      <c r="AV811" s="363"/>
      <c r="AW811" s="363"/>
      <c r="AX811" s="363"/>
      <c r="AY811">
        <f>COUNTA($C$811)</f>
        <v>0</v>
      </c>
    </row>
    <row r="812" spans="1:51" ht="26.25" customHeight="1" x14ac:dyDescent="0.15">
      <c r="A812" s="1066">
        <v>17</v>
      </c>
      <c r="B812" s="106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1067"/>
      <c r="AD812" s="1067"/>
      <c r="AE812" s="1067"/>
      <c r="AF812" s="1067"/>
      <c r="AG812" s="1067"/>
      <c r="AH812" s="358"/>
      <c r="AI812" s="359"/>
      <c r="AJ812" s="359"/>
      <c r="AK812" s="359"/>
      <c r="AL812" s="360"/>
      <c r="AM812" s="361"/>
      <c r="AN812" s="361"/>
      <c r="AO812" s="362"/>
      <c r="AP812" s="363"/>
      <c r="AQ812" s="363"/>
      <c r="AR812" s="363"/>
      <c r="AS812" s="363"/>
      <c r="AT812" s="363"/>
      <c r="AU812" s="363"/>
      <c r="AV812" s="363"/>
      <c r="AW812" s="363"/>
      <c r="AX812" s="363"/>
      <c r="AY812">
        <f>COUNTA($C$812)</f>
        <v>0</v>
      </c>
    </row>
    <row r="813" spans="1:51" ht="26.25" customHeight="1" x14ac:dyDescent="0.15">
      <c r="A813" s="1066">
        <v>18</v>
      </c>
      <c r="B813" s="106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1067"/>
      <c r="AD813" s="1067"/>
      <c r="AE813" s="1067"/>
      <c r="AF813" s="1067"/>
      <c r="AG813" s="1067"/>
      <c r="AH813" s="358"/>
      <c r="AI813" s="359"/>
      <c r="AJ813" s="359"/>
      <c r="AK813" s="359"/>
      <c r="AL813" s="360"/>
      <c r="AM813" s="361"/>
      <c r="AN813" s="361"/>
      <c r="AO813" s="362"/>
      <c r="AP813" s="363"/>
      <c r="AQ813" s="363"/>
      <c r="AR813" s="363"/>
      <c r="AS813" s="363"/>
      <c r="AT813" s="363"/>
      <c r="AU813" s="363"/>
      <c r="AV813" s="363"/>
      <c r="AW813" s="363"/>
      <c r="AX813" s="363"/>
      <c r="AY813">
        <f>COUNTA($C$813)</f>
        <v>0</v>
      </c>
    </row>
    <row r="814" spans="1:51" ht="26.25" customHeight="1" x14ac:dyDescent="0.15">
      <c r="A814" s="1066">
        <v>19</v>
      </c>
      <c r="B814" s="106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1067"/>
      <c r="AD814" s="1067"/>
      <c r="AE814" s="1067"/>
      <c r="AF814" s="1067"/>
      <c r="AG814" s="1067"/>
      <c r="AH814" s="358"/>
      <c r="AI814" s="359"/>
      <c r="AJ814" s="359"/>
      <c r="AK814" s="359"/>
      <c r="AL814" s="360"/>
      <c r="AM814" s="361"/>
      <c r="AN814" s="361"/>
      <c r="AO814" s="362"/>
      <c r="AP814" s="363"/>
      <c r="AQ814" s="363"/>
      <c r="AR814" s="363"/>
      <c r="AS814" s="363"/>
      <c r="AT814" s="363"/>
      <c r="AU814" s="363"/>
      <c r="AV814" s="363"/>
      <c r="AW814" s="363"/>
      <c r="AX814" s="363"/>
      <c r="AY814">
        <f>COUNTA($C$814)</f>
        <v>0</v>
      </c>
    </row>
    <row r="815" spans="1:51" ht="26.25" customHeight="1" x14ac:dyDescent="0.15">
      <c r="A815" s="1066">
        <v>20</v>
      </c>
      <c r="B815" s="106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1067"/>
      <c r="AD815" s="1067"/>
      <c r="AE815" s="1067"/>
      <c r="AF815" s="1067"/>
      <c r="AG815" s="1067"/>
      <c r="AH815" s="358"/>
      <c r="AI815" s="359"/>
      <c r="AJ815" s="359"/>
      <c r="AK815" s="359"/>
      <c r="AL815" s="360"/>
      <c r="AM815" s="361"/>
      <c r="AN815" s="361"/>
      <c r="AO815" s="362"/>
      <c r="AP815" s="363"/>
      <c r="AQ815" s="363"/>
      <c r="AR815" s="363"/>
      <c r="AS815" s="363"/>
      <c r="AT815" s="363"/>
      <c r="AU815" s="363"/>
      <c r="AV815" s="363"/>
      <c r="AW815" s="363"/>
      <c r="AX815" s="363"/>
      <c r="AY815">
        <f>COUNTA($C$815)</f>
        <v>0</v>
      </c>
    </row>
    <row r="816" spans="1:51" ht="26.25" customHeight="1" x14ac:dyDescent="0.15">
      <c r="A816" s="1066">
        <v>21</v>
      </c>
      <c r="B816" s="106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1067"/>
      <c r="AD816" s="1067"/>
      <c r="AE816" s="1067"/>
      <c r="AF816" s="1067"/>
      <c r="AG816" s="1067"/>
      <c r="AH816" s="358"/>
      <c r="AI816" s="359"/>
      <c r="AJ816" s="359"/>
      <c r="AK816" s="359"/>
      <c r="AL816" s="360"/>
      <c r="AM816" s="361"/>
      <c r="AN816" s="361"/>
      <c r="AO816" s="362"/>
      <c r="AP816" s="363"/>
      <c r="AQ816" s="363"/>
      <c r="AR816" s="363"/>
      <c r="AS816" s="363"/>
      <c r="AT816" s="363"/>
      <c r="AU816" s="363"/>
      <c r="AV816" s="363"/>
      <c r="AW816" s="363"/>
      <c r="AX816" s="363"/>
      <c r="AY816">
        <f>COUNTA($C$816)</f>
        <v>0</v>
      </c>
    </row>
    <row r="817" spans="1:51" ht="26.25" customHeight="1" x14ac:dyDescent="0.15">
      <c r="A817" s="1066">
        <v>22</v>
      </c>
      <c r="B817" s="106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1067"/>
      <c r="AD817" s="1067"/>
      <c r="AE817" s="1067"/>
      <c r="AF817" s="1067"/>
      <c r="AG817" s="1067"/>
      <c r="AH817" s="358"/>
      <c r="AI817" s="359"/>
      <c r="AJ817" s="359"/>
      <c r="AK817" s="359"/>
      <c r="AL817" s="360"/>
      <c r="AM817" s="361"/>
      <c r="AN817" s="361"/>
      <c r="AO817" s="362"/>
      <c r="AP817" s="363"/>
      <c r="AQ817" s="363"/>
      <c r="AR817" s="363"/>
      <c r="AS817" s="363"/>
      <c r="AT817" s="363"/>
      <c r="AU817" s="363"/>
      <c r="AV817" s="363"/>
      <c r="AW817" s="363"/>
      <c r="AX817" s="363"/>
      <c r="AY817">
        <f>COUNTA($C$817)</f>
        <v>0</v>
      </c>
    </row>
    <row r="818" spans="1:51" ht="26.25" customHeight="1" x14ac:dyDescent="0.15">
      <c r="A818" s="1066">
        <v>23</v>
      </c>
      <c r="B818" s="106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1067"/>
      <c r="AD818" s="1067"/>
      <c r="AE818" s="1067"/>
      <c r="AF818" s="1067"/>
      <c r="AG818" s="1067"/>
      <c r="AH818" s="358"/>
      <c r="AI818" s="359"/>
      <c r="AJ818" s="359"/>
      <c r="AK818" s="359"/>
      <c r="AL818" s="360"/>
      <c r="AM818" s="361"/>
      <c r="AN818" s="361"/>
      <c r="AO818" s="362"/>
      <c r="AP818" s="363"/>
      <c r="AQ818" s="363"/>
      <c r="AR818" s="363"/>
      <c r="AS818" s="363"/>
      <c r="AT818" s="363"/>
      <c r="AU818" s="363"/>
      <c r="AV818" s="363"/>
      <c r="AW818" s="363"/>
      <c r="AX818" s="363"/>
      <c r="AY818">
        <f>COUNTA($C$818)</f>
        <v>0</v>
      </c>
    </row>
    <row r="819" spans="1:51" ht="26.25" customHeight="1" x14ac:dyDescent="0.15">
      <c r="A819" s="1066">
        <v>24</v>
      </c>
      <c r="B819" s="106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1067"/>
      <c r="AD819" s="1067"/>
      <c r="AE819" s="1067"/>
      <c r="AF819" s="1067"/>
      <c r="AG819" s="1067"/>
      <c r="AH819" s="358"/>
      <c r="AI819" s="359"/>
      <c r="AJ819" s="359"/>
      <c r="AK819" s="359"/>
      <c r="AL819" s="360"/>
      <c r="AM819" s="361"/>
      <c r="AN819" s="361"/>
      <c r="AO819" s="362"/>
      <c r="AP819" s="363"/>
      <c r="AQ819" s="363"/>
      <c r="AR819" s="363"/>
      <c r="AS819" s="363"/>
      <c r="AT819" s="363"/>
      <c r="AU819" s="363"/>
      <c r="AV819" s="363"/>
      <c r="AW819" s="363"/>
      <c r="AX819" s="363"/>
      <c r="AY819">
        <f>COUNTA($C$819)</f>
        <v>0</v>
      </c>
    </row>
    <row r="820" spans="1:51" ht="26.25" customHeight="1" x14ac:dyDescent="0.15">
      <c r="A820" s="1066">
        <v>25</v>
      </c>
      <c r="B820" s="106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1067"/>
      <c r="AD820" s="1067"/>
      <c r="AE820" s="1067"/>
      <c r="AF820" s="1067"/>
      <c r="AG820" s="1067"/>
      <c r="AH820" s="358"/>
      <c r="AI820" s="359"/>
      <c r="AJ820" s="359"/>
      <c r="AK820" s="359"/>
      <c r="AL820" s="360"/>
      <c r="AM820" s="361"/>
      <c r="AN820" s="361"/>
      <c r="AO820" s="362"/>
      <c r="AP820" s="363"/>
      <c r="AQ820" s="363"/>
      <c r="AR820" s="363"/>
      <c r="AS820" s="363"/>
      <c r="AT820" s="363"/>
      <c r="AU820" s="363"/>
      <c r="AV820" s="363"/>
      <c r="AW820" s="363"/>
      <c r="AX820" s="363"/>
      <c r="AY820">
        <f>COUNTA($C$820)</f>
        <v>0</v>
      </c>
    </row>
    <row r="821" spans="1:51" ht="26.25" customHeight="1" x14ac:dyDescent="0.15">
      <c r="A821" s="1066">
        <v>26</v>
      </c>
      <c r="B821" s="106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1067"/>
      <c r="AD821" s="1067"/>
      <c r="AE821" s="1067"/>
      <c r="AF821" s="1067"/>
      <c r="AG821" s="1067"/>
      <c r="AH821" s="358"/>
      <c r="AI821" s="359"/>
      <c r="AJ821" s="359"/>
      <c r="AK821" s="359"/>
      <c r="AL821" s="360"/>
      <c r="AM821" s="361"/>
      <c r="AN821" s="361"/>
      <c r="AO821" s="362"/>
      <c r="AP821" s="363"/>
      <c r="AQ821" s="363"/>
      <c r="AR821" s="363"/>
      <c r="AS821" s="363"/>
      <c r="AT821" s="363"/>
      <c r="AU821" s="363"/>
      <c r="AV821" s="363"/>
      <c r="AW821" s="363"/>
      <c r="AX821" s="363"/>
      <c r="AY821">
        <f>COUNTA($C$821)</f>
        <v>0</v>
      </c>
    </row>
    <row r="822" spans="1:51" ht="26.25" customHeight="1" x14ac:dyDescent="0.15">
      <c r="A822" s="1066">
        <v>27</v>
      </c>
      <c r="B822" s="106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1067"/>
      <c r="AD822" s="1067"/>
      <c r="AE822" s="1067"/>
      <c r="AF822" s="1067"/>
      <c r="AG822" s="1067"/>
      <c r="AH822" s="358"/>
      <c r="AI822" s="359"/>
      <c r="AJ822" s="359"/>
      <c r="AK822" s="359"/>
      <c r="AL822" s="360"/>
      <c r="AM822" s="361"/>
      <c r="AN822" s="361"/>
      <c r="AO822" s="362"/>
      <c r="AP822" s="363"/>
      <c r="AQ822" s="363"/>
      <c r="AR822" s="363"/>
      <c r="AS822" s="363"/>
      <c r="AT822" s="363"/>
      <c r="AU822" s="363"/>
      <c r="AV822" s="363"/>
      <c r="AW822" s="363"/>
      <c r="AX822" s="363"/>
      <c r="AY822">
        <f>COUNTA($C$822)</f>
        <v>0</v>
      </c>
    </row>
    <row r="823" spans="1:51" ht="26.25" customHeight="1" x14ac:dyDescent="0.15">
      <c r="A823" s="1066">
        <v>28</v>
      </c>
      <c r="B823" s="106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1067"/>
      <c r="AD823" s="1067"/>
      <c r="AE823" s="1067"/>
      <c r="AF823" s="1067"/>
      <c r="AG823" s="1067"/>
      <c r="AH823" s="358"/>
      <c r="AI823" s="359"/>
      <c r="AJ823" s="359"/>
      <c r="AK823" s="359"/>
      <c r="AL823" s="360"/>
      <c r="AM823" s="361"/>
      <c r="AN823" s="361"/>
      <c r="AO823" s="362"/>
      <c r="AP823" s="363"/>
      <c r="AQ823" s="363"/>
      <c r="AR823" s="363"/>
      <c r="AS823" s="363"/>
      <c r="AT823" s="363"/>
      <c r="AU823" s="363"/>
      <c r="AV823" s="363"/>
      <c r="AW823" s="363"/>
      <c r="AX823" s="363"/>
      <c r="AY823">
        <f>COUNTA($C$823)</f>
        <v>0</v>
      </c>
    </row>
    <row r="824" spans="1:51" ht="26.25" customHeight="1" x14ac:dyDescent="0.15">
      <c r="A824" s="1066">
        <v>29</v>
      </c>
      <c r="B824" s="106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1067"/>
      <c r="AD824" s="1067"/>
      <c r="AE824" s="1067"/>
      <c r="AF824" s="1067"/>
      <c r="AG824" s="1067"/>
      <c r="AH824" s="358"/>
      <c r="AI824" s="359"/>
      <c r="AJ824" s="359"/>
      <c r="AK824" s="359"/>
      <c r="AL824" s="360"/>
      <c r="AM824" s="361"/>
      <c r="AN824" s="361"/>
      <c r="AO824" s="362"/>
      <c r="AP824" s="363"/>
      <c r="AQ824" s="363"/>
      <c r="AR824" s="363"/>
      <c r="AS824" s="363"/>
      <c r="AT824" s="363"/>
      <c r="AU824" s="363"/>
      <c r="AV824" s="363"/>
      <c r="AW824" s="363"/>
      <c r="AX824" s="363"/>
      <c r="AY824">
        <f>COUNTA($C$824)</f>
        <v>0</v>
      </c>
    </row>
    <row r="825" spans="1:51" ht="26.25" customHeight="1" x14ac:dyDescent="0.15">
      <c r="A825" s="1066">
        <v>30</v>
      </c>
      <c r="B825" s="106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1067"/>
      <c r="AD825" s="1067"/>
      <c r="AE825" s="1067"/>
      <c r="AF825" s="1067"/>
      <c r="AG825" s="1067"/>
      <c r="AH825" s="358"/>
      <c r="AI825" s="359"/>
      <c r="AJ825" s="359"/>
      <c r="AK825" s="359"/>
      <c r="AL825" s="360"/>
      <c r="AM825" s="361"/>
      <c r="AN825" s="361"/>
      <c r="AO825" s="362"/>
      <c r="AP825" s="363"/>
      <c r="AQ825" s="363"/>
      <c r="AR825" s="363"/>
      <c r="AS825" s="363"/>
      <c r="AT825" s="363"/>
      <c r="AU825" s="363"/>
      <c r="AV825" s="363"/>
      <c r="AW825" s="363"/>
      <c r="AX825" s="36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152" t="s">
        <v>297</v>
      </c>
      <c r="K828" s="367"/>
      <c r="L828" s="367"/>
      <c r="M828" s="367"/>
      <c r="N828" s="367"/>
      <c r="O828" s="367"/>
      <c r="P828" s="247" t="s">
        <v>27</v>
      </c>
      <c r="Q828" s="247"/>
      <c r="R828" s="247"/>
      <c r="S828" s="247"/>
      <c r="T828" s="247"/>
      <c r="U828" s="247"/>
      <c r="V828" s="247"/>
      <c r="W828" s="247"/>
      <c r="X828" s="247"/>
      <c r="Y828" s="368" t="s">
        <v>352</v>
      </c>
      <c r="Z828" s="369"/>
      <c r="AA828" s="369"/>
      <c r="AB828" s="369"/>
      <c r="AC828" s="152" t="s">
        <v>337</v>
      </c>
      <c r="AD828" s="152"/>
      <c r="AE828" s="152"/>
      <c r="AF828" s="152"/>
      <c r="AG828" s="152"/>
      <c r="AH828" s="368" t="s">
        <v>258</v>
      </c>
      <c r="AI828" s="366"/>
      <c r="AJ828" s="366"/>
      <c r="AK828" s="366"/>
      <c r="AL828" s="366" t="s">
        <v>21</v>
      </c>
      <c r="AM828" s="366"/>
      <c r="AN828" s="366"/>
      <c r="AO828" s="370"/>
      <c r="AP828" s="371" t="s">
        <v>298</v>
      </c>
      <c r="AQ828" s="371"/>
      <c r="AR828" s="371"/>
      <c r="AS828" s="371"/>
      <c r="AT828" s="371"/>
      <c r="AU828" s="371"/>
      <c r="AV828" s="371"/>
      <c r="AW828" s="371"/>
      <c r="AX828" s="371"/>
      <c r="AY828" s="34">
        <f t="shared" ref="AY828:AY829" si="22">$AY$826</f>
        <v>0</v>
      </c>
    </row>
    <row r="829" spans="1:51" ht="26.25" customHeight="1" x14ac:dyDescent="0.15">
      <c r="A829" s="1066">
        <v>1</v>
      </c>
      <c r="B829" s="106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1067"/>
      <c r="AD829" s="1067"/>
      <c r="AE829" s="1067"/>
      <c r="AF829" s="1067"/>
      <c r="AG829" s="1067"/>
      <c r="AH829" s="358"/>
      <c r="AI829" s="359"/>
      <c r="AJ829" s="359"/>
      <c r="AK829" s="359"/>
      <c r="AL829" s="360"/>
      <c r="AM829" s="361"/>
      <c r="AN829" s="361"/>
      <c r="AO829" s="362"/>
      <c r="AP829" s="363"/>
      <c r="AQ829" s="363"/>
      <c r="AR829" s="363"/>
      <c r="AS829" s="363"/>
      <c r="AT829" s="363"/>
      <c r="AU829" s="363"/>
      <c r="AV829" s="363"/>
      <c r="AW829" s="363"/>
      <c r="AX829" s="363"/>
      <c r="AY829" s="34">
        <f t="shared" si="22"/>
        <v>0</v>
      </c>
    </row>
    <row r="830" spans="1:51" ht="26.25" customHeight="1" x14ac:dyDescent="0.15">
      <c r="A830" s="1066">
        <v>2</v>
      </c>
      <c r="B830" s="106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1067"/>
      <c r="AD830" s="1067"/>
      <c r="AE830" s="1067"/>
      <c r="AF830" s="1067"/>
      <c r="AG830" s="1067"/>
      <c r="AH830" s="358"/>
      <c r="AI830" s="359"/>
      <c r="AJ830" s="359"/>
      <c r="AK830" s="359"/>
      <c r="AL830" s="360"/>
      <c r="AM830" s="361"/>
      <c r="AN830" s="361"/>
      <c r="AO830" s="362"/>
      <c r="AP830" s="363"/>
      <c r="AQ830" s="363"/>
      <c r="AR830" s="363"/>
      <c r="AS830" s="363"/>
      <c r="AT830" s="363"/>
      <c r="AU830" s="363"/>
      <c r="AV830" s="363"/>
      <c r="AW830" s="363"/>
      <c r="AX830" s="363"/>
      <c r="AY830">
        <f>COUNTA($C$830)</f>
        <v>0</v>
      </c>
    </row>
    <row r="831" spans="1:51" ht="26.25" customHeight="1" x14ac:dyDescent="0.15">
      <c r="A831" s="1066">
        <v>3</v>
      </c>
      <c r="B831" s="106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1067"/>
      <c r="AD831" s="1067"/>
      <c r="AE831" s="1067"/>
      <c r="AF831" s="1067"/>
      <c r="AG831" s="1067"/>
      <c r="AH831" s="358"/>
      <c r="AI831" s="359"/>
      <c r="AJ831" s="359"/>
      <c r="AK831" s="359"/>
      <c r="AL831" s="360"/>
      <c r="AM831" s="361"/>
      <c r="AN831" s="361"/>
      <c r="AO831" s="362"/>
      <c r="AP831" s="363"/>
      <c r="AQ831" s="363"/>
      <c r="AR831" s="363"/>
      <c r="AS831" s="363"/>
      <c r="AT831" s="363"/>
      <c r="AU831" s="363"/>
      <c r="AV831" s="363"/>
      <c r="AW831" s="363"/>
      <c r="AX831" s="363"/>
      <c r="AY831">
        <f>COUNTA($C$831)</f>
        <v>0</v>
      </c>
    </row>
    <row r="832" spans="1:51" ht="26.25" customHeight="1" x14ac:dyDescent="0.15">
      <c r="A832" s="1066">
        <v>4</v>
      </c>
      <c r="B832" s="106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1067"/>
      <c r="AD832" s="1067"/>
      <c r="AE832" s="1067"/>
      <c r="AF832" s="1067"/>
      <c r="AG832" s="1067"/>
      <c r="AH832" s="358"/>
      <c r="AI832" s="359"/>
      <c r="AJ832" s="359"/>
      <c r="AK832" s="359"/>
      <c r="AL832" s="360"/>
      <c r="AM832" s="361"/>
      <c r="AN832" s="361"/>
      <c r="AO832" s="362"/>
      <c r="AP832" s="363"/>
      <c r="AQ832" s="363"/>
      <c r="AR832" s="363"/>
      <c r="AS832" s="363"/>
      <c r="AT832" s="363"/>
      <c r="AU832" s="363"/>
      <c r="AV832" s="363"/>
      <c r="AW832" s="363"/>
      <c r="AX832" s="363"/>
      <c r="AY832">
        <f>COUNTA($C$832)</f>
        <v>0</v>
      </c>
    </row>
    <row r="833" spans="1:51" ht="26.25" customHeight="1" x14ac:dyDescent="0.15">
      <c r="A833" s="1066">
        <v>5</v>
      </c>
      <c r="B833" s="106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1067"/>
      <c r="AD833" s="1067"/>
      <c r="AE833" s="1067"/>
      <c r="AF833" s="1067"/>
      <c r="AG833" s="1067"/>
      <c r="AH833" s="358"/>
      <c r="AI833" s="359"/>
      <c r="AJ833" s="359"/>
      <c r="AK833" s="359"/>
      <c r="AL833" s="360"/>
      <c r="AM833" s="361"/>
      <c r="AN833" s="361"/>
      <c r="AO833" s="362"/>
      <c r="AP833" s="363"/>
      <c r="AQ833" s="363"/>
      <c r="AR833" s="363"/>
      <c r="AS833" s="363"/>
      <c r="AT833" s="363"/>
      <c r="AU833" s="363"/>
      <c r="AV833" s="363"/>
      <c r="AW833" s="363"/>
      <c r="AX833" s="363"/>
      <c r="AY833">
        <f>COUNTA($C$833)</f>
        <v>0</v>
      </c>
    </row>
    <row r="834" spans="1:51" ht="26.25" customHeight="1" x14ac:dyDescent="0.15">
      <c r="A834" s="1066">
        <v>6</v>
      </c>
      <c r="B834" s="106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1067"/>
      <c r="AD834" s="1067"/>
      <c r="AE834" s="1067"/>
      <c r="AF834" s="1067"/>
      <c r="AG834" s="1067"/>
      <c r="AH834" s="358"/>
      <c r="AI834" s="359"/>
      <c r="AJ834" s="359"/>
      <c r="AK834" s="359"/>
      <c r="AL834" s="360"/>
      <c r="AM834" s="361"/>
      <c r="AN834" s="361"/>
      <c r="AO834" s="362"/>
      <c r="AP834" s="363"/>
      <c r="AQ834" s="363"/>
      <c r="AR834" s="363"/>
      <c r="AS834" s="363"/>
      <c r="AT834" s="363"/>
      <c r="AU834" s="363"/>
      <c r="AV834" s="363"/>
      <c r="AW834" s="363"/>
      <c r="AX834" s="363"/>
      <c r="AY834">
        <f>COUNTA($C$834)</f>
        <v>0</v>
      </c>
    </row>
    <row r="835" spans="1:51" ht="26.25" customHeight="1" x14ac:dyDescent="0.15">
      <c r="A835" s="1066">
        <v>7</v>
      </c>
      <c r="B835" s="106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1067"/>
      <c r="AD835" s="1067"/>
      <c r="AE835" s="1067"/>
      <c r="AF835" s="1067"/>
      <c r="AG835" s="1067"/>
      <c r="AH835" s="358"/>
      <c r="AI835" s="359"/>
      <c r="AJ835" s="359"/>
      <c r="AK835" s="359"/>
      <c r="AL835" s="360"/>
      <c r="AM835" s="361"/>
      <c r="AN835" s="361"/>
      <c r="AO835" s="362"/>
      <c r="AP835" s="363"/>
      <c r="AQ835" s="363"/>
      <c r="AR835" s="363"/>
      <c r="AS835" s="363"/>
      <c r="AT835" s="363"/>
      <c r="AU835" s="363"/>
      <c r="AV835" s="363"/>
      <c r="AW835" s="363"/>
      <c r="AX835" s="363"/>
      <c r="AY835">
        <f>COUNTA($C$835)</f>
        <v>0</v>
      </c>
    </row>
    <row r="836" spans="1:51" ht="26.25" customHeight="1" x14ac:dyDescent="0.15">
      <c r="A836" s="1066">
        <v>8</v>
      </c>
      <c r="B836" s="106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1067"/>
      <c r="AD836" s="1067"/>
      <c r="AE836" s="1067"/>
      <c r="AF836" s="1067"/>
      <c r="AG836" s="1067"/>
      <c r="AH836" s="358"/>
      <c r="AI836" s="359"/>
      <c r="AJ836" s="359"/>
      <c r="AK836" s="359"/>
      <c r="AL836" s="360"/>
      <c r="AM836" s="361"/>
      <c r="AN836" s="361"/>
      <c r="AO836" s="362"/>
      <c r="AP836" s="363"/>
      <c r="AQ836" s="363"/>
      <c r="AR836" s="363"/>
      <c r="AS836" s="363"/>
      <c r="AT836" s="363"/>
      <c r="AU836" s="363"/>
      <c r="AV836" s="363"/>
      <c r="AW836" s="363"/>
      <c r="AX836" s="363"/>
      <c r="AY836">
        <f>COUNTA($C$836)</f>
        <v>0</v>
      </c>
    </row>
    <row r="837" spans="1:51" ht="26.25" customHeight="1" x14ac:dyDescent="0.15">
      <c r="A837" s="1066">
        <v>9</v>
      </c>
      <c r="B837" s="106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1067"/>
      <c r="AD837" s="1067"/>
      <c r="AE837" s="1067"/>
      <c r="AF837" s="1067"/>
      <c r="AG837" s="1067"/>
      <c r="AH837" s="358"/>
      <c r="AI837" s="359"/>
      <c r="AJ837" s="359"/>
      <c r="AK837" s="359"/>
      <c r="AL837" s="360"/>
      <c r="AM837" s="361"/>
      <c r="AN837" s="361"/>
      <c r="AO837" s="362"/>
      <c r="AP837" s="363"/>
      <c r="AQ837" s="363"/>
      <c r="AR837" s="363"/>
      <c r="AS837" s="363"/>
      <c r="AT837" s="363"/>
      <c r="AU837" s="363"/>
      <c r="AV837" s="363"/>
      <c r="AW837" s="363"/>
      <c r="AX837" s="363"/>
      <c r="AY837">
        <f>COUNTA($C$837)</f>
        <v>0</v>
      </c>
    </row>
    <row r="838" spans="1:51" ht="26.25" customHeight="1" x14ac:dyDescent="0.15">
      <c r="A838" s="1066">
        <v>10</v>
      </c>
      <c r="B838" s="106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1067"/>
      <c r="AD838" s="1067"/>
      <c r="AE838" s="1067"/>
      <c r="AF838" s="1067"/>
      <c r="AG838" s="1067"/>
      <c r="AH838" s="358"/>
      <c r="AI838" s="359"/>
      <c r="AJ838" s="359"/>
      <c r="AK838" s="359"/>
      <c r="AL838" s="360"/>
      <c r="AM838" s="361"/>
      <c r="AN838" s="361"/>
      <c r="AO838" s="362"/>
      <c r="AP838" s="363"/>
      <c r="AQ838" s="363"/>
      <c r="AR838" s="363"/>
      <c r="AS838" s="363"/>
      <c r="AT838" s="363"/>
      <c r="AU838" s="363"/>
      <c r="AV838" s="363"/>
      <c r="AW838" s="363"/>
      <c r="AX838" s="363"/>
      <c r="AY838">
        <f>COUNTA($C$838)</f>
        <v>0</v>
      </c>
    </row>
    <row r="839" spans="1:51" ht="26.25" customHeight="1" x14ac:dyDescent="0.15">
      <c r="A839" s="1066">
        <v>11</v>
      </c>
      <c r="B839" s="106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1067"/>
      <c r="AD839" s="1067"/>
      <c r="AE839" s="1067"/>
      <c r="AF839" s="1067"/>
      <c r="AG839" s="1067"/>
      <c r="AH839" s="358"/>
      <c r="AI839" s="359"/>
      <c r="AJ839" s="359"/>
      <c r="AK839" s="359"/>
      <c r="AL839" s="360"/>
      <c r="AM839" s="361"/>
      <c r="AN839" s="361"/>
      <c r="AO839" s="362"/>
      <c r="AP839" s="363"/>
      <c r="AQ839" s="363"/>
      <c r="AR839" s="363"/>
      <c r="AS839" s="363"/>
      <c r="AT839" s="363"/>
      <c r="AU839" s="363"/>
      <c r="AV839" s="363"/>
      <c r="AW839" s="363"/>
      <c r="AX839" s="363"/>
      <c r="AY839">
        <f>COUNTA($C$839)</f>
        <v>0</v>
      </c>
    </row>
    <row r="840" spans="1:51" ht="26.25" customHeight="1" x14ac:dyDescent="0.15">
      <c r="A840" s="1066">
        <v>12</v>
      </c>
      <c r="B840" s="106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1067"/>
      <c r="AD840" s="1067"/>
      <c r="AE840" s="1067"/>
      <c r="AF840" s="1067"/>
      <c r="AG840" s="1067"/>
      <c r="AH840" s="358"/>
      <c r="AI840" s="359"/>
      <c r="AJ840" s="359"/>
      <c r="AK840" s="359"/>
      <c r="AL840" s="360"/>
      <c r="AM840" s="361"/>
      <c r="AN840" s="361"/>
      <c r="AO840" s="362"/>
      <c r="AP840" s="363"/>
      <c r="AQ840" s="363"/>
      <c r="AR840" s="363"/>
      <c r="AS840" s="363"/>
      <c r="AT840" s="363"/>
      <c r="AU840" s="363"/>
      <c r="AV840" s="363"/>
      <c r="AW840" s="363"/>
      <c r="AX840" s="363"/>
      <c r="AY840">
        <f>COUNTA($C$840)</f>
        <v>0</v>
      </c>
    </row>
    <row r="841" spans="1:51" ht="26.25" customHeight="1" x14ac:dyDescent="0.15">
      <c r="A841" s="1066">
        <v>13</v>
      </c>
      <c r="B841" s="106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1067"/>
      <c r="AD841" s="1067"/>
      <c r="AE841" s="1067"/>
      <c r="AF841" s="1067"/>
      <c r="AG841" s="1067"/>
      <c r="AH841" s="358"/>
      <c r="AI841" s="359"/>
      <c r="AJ841" s="359"/>
      <c r="AK841" s="359"/>
      <c r="AL841" s="360"/>
      <c r="AM841" s="361"/>
      <c r="AN841" s="361"/>
      <c r="AO841" s="362"/>
      <c r="AP841" s="363"/>
      <c r="AQ841" s="363"/>
      <c r="AR841" s="363"/>
      <c r="AS841" s="363"/>
      <c r="AT841" s="363"/>
      <c r="AU841" s="363"/>
      <c r="AV841" s="363"/>
      <c r="AW841" s="363"/>
      <c r="AX841" s="363"/>
      <c r="AY841">
        <f>COUNTA($C$841)</f>
        <v>0</v>
      </c>
    </row>
    <row r="842" spans="1:51" ht="26.25" customHeight="1" x14ac:dyDescent="0.15">
      <c r="A842" s="1066">
        <v>14</v>
      </c>
      <c r="B842" s="106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1067"/>
      <c r="AD842" s="1067"/>
      <c r="AE842" s="1067"/>
      <c r="AF842" s="1067"/>
      <c r="AG842" s="1067"/>
      <c r="AH842" s="358"/>
      <c r="AI842" s="359"/>
      <c r="AJ842" s="359"/>
      <c r="AK842" s="359"/>
      <c r="AL842" s="360"/>
      <c r="AM842" s="361"/>
      <c r="AN842" s="361"/>
      <c r="AO842" s="362"/>
      <c r="AP842" s="363"/>
      <c r="AQ842" s="363"/>
      <c r="AR842" s="363"/>
      <c r="AS842" s="363"/>
      <c r="AT842" s="363"/>
      <c r="AU842" s="363"/>
      <c r="AV842" s="363"/>
      <c r="AW842" s="363"/>
      <c r="AX842" s="363"/>
      <c r="AY842">
        <f>COUNTA($C$842)</f>
        <v>0</v>
      </c>
    </row>
    <row r="843" spans="1:51" ht="26.25" customHeight="1" x14ac:dyDescent="0.15">
      <c r="A843" s="1066">
        <v>15</v>
      </c>
      <c r="B843" s="106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1067"/>
      <c r="AD843" s="1067"/>
      <c r="AE843" s="1067"/>
      <c r="AF843" s="1067"/>
      <c r="AG843" s="1067"/>
      <c r="AH843" s="358"/>
      <c r="AI843" s="359"/>
      <c r="AJ843" s="359"/>
      <c r="AK843" s="359"/>
      <c r="AL843" s="360"/>
      <c r="AM843" s="361"/>
      <c r="AN843" s="361"/>
      <c r="AO843" s="362"/>
      <c r="AP843" s="363"/>
      <c r="AQ843" s="363"/>
      <c r="AR843" s="363"/>
      <c r="AS843" s="363"/>
      <c r="AT843" s="363"/>
      <c r="AU843" s="363"/>
      <c r="AV843" s="363"/>
      <c r="AW843" s="363"/>
      <c r="AX843" s="363"/>
      <c r="AY843">
        <f>COUNTA($C$843)</f>
        <v>0</v>
      </c>
    </row>
    <row r="844" spans="1:51" ht="26.25" customHeight="1" x14ac:dyDescent="0.15">
      <c r="A844" s="1066">
        <v>16</v>
      </c>
      <c r="B844" s="106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1067"/>
      <c r="AD844" s="1067"/>
      <c r="AE844" s="1067"/>
      <c r="AF844" s="1067"/>
      <c r="AG844" s="1067"/>
      <c r="AH844" s="358"/>
      <c r="AI844" s="359"/>
      <c r="AJ844" s="359"/>
      <c r="AK844" s="359"/>
      <c r="AL844" s="360"/>
      <c r="AM844" s="361"/>
      <c r="AN844" s="361"/>
      <c r="AO844" s="362"/>
      <c r="AP844" s="363"/>
      <c r="AQ844" s="363"/>
      <c r="AR844" s="363"/>
      <c r="AS844" s="363"/>
      <c r="AT844" s="363"/>
      <c r="AU844" s="363"/>
      <c r="AV844" s="363"/>
      <c r="AW844" s="363"/>
      <c r="AX844" s="363"/>
      <c r="AY844">
        <f>COUNTA($C$844)</f>
        <v>0</v>
      </c>
    </row>
    <row r="845" spans="1:51" ht="26.25" customHeight="1" x14ac:dyDescent="0.15">
      <c r="A845" s="1066">
        <v>17</v>
      </c>
      <c r="B845" s="106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1067"/>
      <c r="AD845" s="1067"/>
      <c r="AE845" s="1067"/>
      <c r="AF845" s="1067"/>
      <c r="AG845" s="1067"/>
      <c r="AH845" s="358"/>
      <c r="AI845" s="359"/>
      <c r="AJ845" s="359"/>
      <c r="AK845" s="359"/>
      <c r="AL845" s="360"/>
      <c r="AM845" s="361"/>
      <c r="AN845" s="361"/>
      <c r="AO845" s="362"/>
      <c r="AP845" s="363"/>
      <c r="AQ845" s="363"/>
      <c r="AR845" s="363"/>
      <c r="AS845" s="363"/>
      <c r="AT845" s="363"/>
      <c r="AU845" s="363"/>
      <c r="AV845" s="363"/>
      <c r="AW845" s="363"/>
      <c r="AX845" s="363"/>
      <c r="AY845">
        <f>COUNTA($C$845)</f>
        <v>0</v>
      </c>
    </row>
    <row r="846" spans="1:51" ht="26.25" customHeight="1" x14ac:dyDescent="0.15">
      <c r="A846" s="1066">
        <v>18</v>
      </c>
      <c r="B846" s="106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1067"/>
      <c r="AD846" s="1067"/>
      <c r="AE846" s="1067"/>
      <c r="AF846" s="1067"/>
      <c r="AG846" s="1067"/>
      <c r="AH846" s="358"/>
      <c r="AI846" s="359"/>
      <c r="AJ846" s="359"/>
      <c r="AK846" s="359"/>
      <c r="AL846" s="360"/>
      <c r="AM846" s="361"/>
      <c r="AN846" s="361"/>
      <c r="AO846" s="362"/>
      <c r="AP846" s="363"/>
      <c r="AQ846" s="363"/>
      <c r="AR846" s="363"/>
      <c r="AS846" s="363"/>
      <c r="AT846" s="363"/>
      <c r="AU846" s="363"/>
      <c r="AV846" s="363"/>
      <c r="AW846" s="363"/>
      <c r="AX846" s="363"/>
      <c r="AY846">
        <f>COUNTA($C$846)</f>
        <v>0</v>
      </c>
    </row>
    <row r="847" spans="1:51" ht="26.25" customHeight="1" x14ac:dyDescent="0.15">
      <c r="A847" s="1066">
        <v>19</v>
      </c>
      <c r="B847" s="106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1067"/>
      <c r="AD847" s="1067"/>
      <c r="AE847" s="1067"/>
      <c r="AF847" s="1067"/>
      <c r="AG847" s="106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26.25" customHeight="1" x14ac:dyDescent="0.15">
      <c r="A848" s="1066">
        <v>20</v>
      </c>
      <c r="B848" s="106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1067"/>
      <c r="AD848" s="1067"/>
      <c r="AE848" s="1067"/>
      <c r="AF848" s="1067"/>
      <c r="AG848" s="106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26.25" customHeight="1" x14ac:dyDescent="0.15">
      <c r="A849" s="1066">
        <v>21</v>
      </c>
      <c r="B849" s="106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1067"/>
      <c r="AD849" s="1067"/>
      <c r="AE849" s="1067"/>
      <c r="AF849" s="1067"/>
      <c r="AG849" s="106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26.25" customHeight="1" x14ac:dyDescent="0.15">
      <c r="A850" s="1066">
        <v>22</v>
      </c>
      <c r="B850" s="106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1067"/>
      <c r="AD850" s="1067"/>
      <c r="AE850" s="1067"/>
      <c r="AF850" s="1067"/>
      <c r="AG850" s="106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26.25" customHeight="1" x14ac:dyDescent="0.15">
      <c r="A851" s="1066">
        <v>23</v>
      </c>
      <c r="B851" s="106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1067"/>
      <c r="AD851" s="1067"/>
      <c r="AE851" s="1067"/>
      <c r="AF851" s="1067"/>
      <c r="AG851" s="106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26.25" customHeight="1" x14ac:dyDescent="0.15">
      <c r="A852" s="1066">
        <v>24</v>
      </c>
      <c r="B852" s="106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1067"/>
      <c r="AD852" s="1067"/>
      <c r="AE852" s="1067"/>
      <c r="AF852" s="1067"/>
      <c r="AG852" s="106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26.25" customHeight="1" x14ac:dyDescent="0.15">
      <c r="A853" s="1066">
        <v>25</v>
      </c>
      <c r="B853" s="106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1067"/>
      <c r="AD853" s="1067"/>
      <c r="AE853" s="1067"/>
      <c r="AF853" s="1067"/>
      <c r="AG853" s="106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26.25" customHeight="1" x14ac:dyDescent="0.15">
      <c r="A854" s="1066">
        <v>26</v>
      </c>
      <c r="B854" s="106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1067"/>
      <c r="AD854" s="1067"/>
      <c r="AE854" s="1067"/>
      <c r="AF854" s="1067"/>
      <c r="AG854" s="106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26.25" customHeight="1" x14ac:dyDescent="0.15">
      <c r="A855" s="1066">
        <v>27</v>
      </c>
      <c r="B855" s="106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1067"/>
      <c r="AD855" s="1067"/>
      <c r="AE855" s="1067"/>
      <c r="AF855" s="1067"/>
      <c r="AG855" s="106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26.25" customHeight="1" x14ac:dyDescent="0.15">
      <c r="A856" s="1066">
        <v>28</v>
      </c>
      <c r="B856" s="106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1067"/>
      <c r="AD856" s="1067"/>
      <c r="AE856" s="1067"/>
      <c r="AF856" s="1067"/>
      <c r="AG856" s="106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26.25" customHeight="1" x14ac:dyDescent="0.15">
      <c r="A857" s="1066">
        <v>29</v>
      </c>
      <c r="B857" s="106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1067"/>
      <c r="AD857" s="1067"/>
      <c r="AE857" s="1067"/>
      <c r="AF857" s="1067"/>
      <c r="AG857" s="106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6.25" customHeight="1" x14ac:dyDescent="0.15">
      <c r="A858" s="1066">
        <v>30</v>
      </c>
      <c r="B858" s="106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1067"/>
      <c r="AD858" s="1067"/>
      <c r="AE858" s="1067"/>
      <c r="AF858" s="1067"/>
      <c r="AG858" s="106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152" t="s">
        <v>297</v>
      </c>
      <c r="K861" s="367"/>
      <c r="L861" s="367"/>
      <c r="M861" s="367"/>
      <c r="N861" s="367"/>
      <c r="O861" s="367"/>
      <c r="P861" s="247" t="s">
        <v>27</v>
      </c>
      <c r="Q861" s="247"/>
      <c r="R861" s="247"/>
      <c r="S861" s="247"/>
      <c r="T861" s="247"/>
      <c r="U861" s="247"/>
      <c r="V861" s="247"/>
      <c r="W861" s="247"/>
      <c r="X861" s="247"/>
      <c r="Y861" s="368" t="s">
        <v>352</v>
      </c>
      <c r="Z861" s="369"/>
      <c r="AA861" s="369"/>
      <c r="AB861" s="369"/>
      <c r="AC861" s="152" t="s">
        <v>337</v>
      </c>
      <c r="AD861" s="152"/>
      <c r="AE861" s="152"/>
      <c r="AF861" s="152"/>
      <c r="AG861" s="152"/>
      <c r="AH861" s="368" t="s">
        <v>258</v>
      </c>
      <c r="AI861" s="366"/>
      <c r="AJ861" s="366"/>
      <c r="AK861" s="366"/>
      <c r="AL861" s="366" t="s">
        <v>21</v>
      </c>
      <c r="AM861" s="366"/>
      <c r="AN861" s="366"/>
      <c r="AO861" s="370"/>
      <c r="AP861" s="371" t="s">
        <v>298</v>
      </c>
      <c r="AQ861" s="371"/>
      <c r="AR861" s="371"/>
      <c r="AS861" s="371"/>
      <c r="AT861" s="371"/>
      <c r="AU861" s="371"/>
      <c r="AV861" s="371"/>
      <c r="AW861" s="371"/>
      <c r="AX861" s="371"/>
      <c r="AY861" s="34">
        <f t="shared" ref="AY861:AY862" si="23">$AY$859</f>
        <v>0</v>
      </c>
    </row>
    <row r="862" spans="1:51" ht="26.25" customHeight="1" x14ac:dyDescent="0.15">
      <c r="A862" s="1066">
        <v>1</v>
      </c>
      <c r="B862" s="106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1067"/>
      <c r="AD862" s="1067"/>
      <c r="AE862" s="1067"/>
      <c r="AF862" s="1067"/>
      <c r="AG862" s="1067"/>
      <c r="AH862" s="358"/>
      <c r="AI862" s="359"/>
      <c r="AJ862" s="359"/>
      <c r="AK862" s="359"/>
      <c r="AL862" s="360"/>
      <c r="AM862" s="361"/>
      <c r="AN862" s="361"/>
      <c r="AO862" s="362"/>
      <c r="AP862" s="363"/>
      <c r="AQ862" s="363"/>
      <c r="AR862" s="363"/>
      <c r="AS862" s="363"/>
      <c r="AT862" s="363"/>
      <c r="AU862" s="363"/>
      <c r="AV862" s="363"/>
      <c r="AW862" s="363"/>
      <c r="AX862" s="363"/>
      <c r="AY862" s="34">
        <f t="shared" si="23"/>
        <v>0</v>
      </c>
    </row>
    <row r="863" spans="1:51" ht="26.25" customHeight="1" x14ac:dyDescent="0.15">
      <c r="A863" s="1066">
        <v>2</v>
      </c>
      <c r="B863" s="106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1067"/>
      <c r="AD863" s="1067"/>
      <c r="AE863" s="1067"/>
      <c r="AF863" s="1067"/>
      <c r="AG863" s="106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26.25" customHeight="1" x14ac:dyDescent="0.15">
      <c r="A864" s="1066">
        <v>3</v>
      </c>
      <c r="B864" s="106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1067"/>
      <c r="AD864" s="1067"/>
      <c r="AE864" s="1067"/>
      <c r="AF864" s="1067"/>
      <c r="AG864" s="106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26.25" customHeight="1" x14ac:dyDescent="0.15">
      <c r="A865" s="1066">
        <v>4</v>
      </c>
      <c r="B865" s="106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1067"/>
      <c r="AD865" s="1067"/>
      <c r="AE865" s="1067"/>
      <c r="AF865" s="1067"/>
      <c r="AG865" s="106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26.25" customHeight="1" x14ac:dyDescent="0.15">
      <c r="A866" s="1066">
        <v>5</v>
      </c>
      <c r="B866" s="106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1067"/>
      <c r="AD866" s="1067"/>
      <c r="AE866" s="1067"/>
      <c r="AF866" s="1067"/>
      <c r="AG866" s="106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26.25" customHeight="1" x14ac:dyDescent="0.15">
      <c r="A867" s="1066">
        <v>6</v>
      </c>
      <c r="B867" s="106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1067"/>
      <c r="AD867" s="1067"/>
      <c r="AE867" s="1067"/>
      <c r="AF867" s="1067"/>
      <c r="AG867" s="106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26.25" customHeight="1" x14ac:dyDescent="0.15">
      <c r="A868" s="1066">
        <v>7</v>
      </c>
      <c r="B868" s="106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1067"/>
      <c r="AD868" s="1067"/>
      <c r="AE868" s="1067"/>
      <c r="AF868" s="1067"/>
      <c r="AG868" s="106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26.25" customHeight="1" x14ac:dyDescent="0.15">
      <c r="A869" s="1066">
        <v>8</v>
      </c>
      <c r="B869" s="106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1067"/>
      <c r="AD869" s="1067"/>
      <c r="AE869" s="1067"/>
      <c r="AF869" s="1067"/>
      <c r="AG869" s="106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26.25" customHeight="1" x14ac:dyDescent="0.15">
      <c r="A870" s="1066">
        <v>9</v>
      </c>
      <c r="B870" s="106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1067"/>
      <c r="AD870" s="1067"/>
      <c r="AE870" s="1067"/>
      <c r="AF870" s="1067"/>
      <c r="AG870" s="106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26.25" customHeight="1" x14ac:dyDescent="0.15">
      <c r="A871" s="1066">
        <v>10</v>
      </c>
      <c r="B871" s="106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1067"/>
      <c r="AD871" s="1067"/>
      <c r="AE871" s="1067"/>
      <c r="AF871" s="1067"/>
      <c r="AG871" s="106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26.25" customHeight="1" x14ac:dyDescent="0.15">
      <c r="A872" s="1066">
        <v>11</v>
      </c>
      <c r="B872" s="106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1067"/>
      <c r="AD872" s="1067"/>
      <c r="AE872" s="1067"/>
      <c r="AF872" s="1067"/>
      <c r="AG872" s="106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26.25" customHeight="1" x14ac:dyDescent="0.15">
      <c r="A873" s="1066">
        <v>12</v>
      </c>
      <c r="B873" s="106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1067"/>
      <c r="AD873" s="1067"/>
      <c r="AE873" s="1067"/>
      <c r="AF873" s="1067"/>
      <c r="AG873" s="106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6.25" customHeight="1" x14ac:dyDescent="0.15">
      <c r="A874" s="1066">
        <v>13</v>
      </c>
      <c r="B874" s="106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1067"/>
      <c r="AD874" s="1067"/>
      <c r="AE874" s="1067"/>
      <c r="AF874" s="1067"/>
      <c r="AG874" s="106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6.25" customHeight="1" x14ac:dyDescent="0.15">
      <c r="A875" s="1066">
        <v>14</v>
      </c>
      <c r="B875" s="106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1067"/>
      <c r="AD875" s="1067"/>
      <c r="AE875" s="1067"/>
      <c r="AF875" s="1067"/>
      <c r="AG875" s="1067"/>
      <c r="AH875" s="358"/>
      <c r="AI875" s="359"/>
      <c r="AJ875" s="359"/>
      <c r="AK875" s="359"/>
      <c r="AL875" s="360"/>
      <c r="AM875" s="361"/>
      <c r="AN875" s="361"/>
      <c r="AO875" s="362"/>
      <c r="AP875" s="363"/>
      <c r="AQ875" s="363"/>
      <c r="AR875" s="363"/>
      <c r="AS875" s="363"/>
      <c r="AT875" s="363"/>
      <c r="AU875" s="363"/>
      <c r="AV875" s="363"/>
      <c r="AW875" s="363"/>
      <c r="AX875" s="363"/>
      <c r="AY875">
        <f>COUNTA($C$875)</f>
        <v>0</v>
      </c>
    </row>
    <row r="876" spans="1:51" ht="26.25" customHeight="1" x14ac:dyDescent="0.15">
      <c r="A876" s="1066">
        <v>15</v>
      </c>
      <c r="B876" s="106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1067"/>
      <c r="AD876" s="1067"/>
      <c r="AE876" s="1067"/>
      <c r="AF876" s="1067"/>
      <c r="AG876" s="1067"/>
      <c r="AH876" s="358"/>
      <c r="AI876" s="359"/>
      <c r="AJ876" s="359"/>
      <c r="AK876" s="359"/>
      <c r="AL876" s="360"/>
      <c r="AM876" s="361"/>
      <c r="AN876" s="361"/>
      <c r="AO876" s="362"/>
      <c r="AP876" s="363"/>
      <c r="AQ876" s="363"/>
      <c r="AR876" s="363"/>
      <c r="AS876" s="363"/>
      <c r="AT876" s="363"/>
      <c r="AU876" s="363"/>
      <c r="AV876" s="363"/>
      <c r="AW876" s="363"/>
      <c r="AX876" s="363"/>
      <c r="AY876">
        <f>COUNTA($C$876)</f>
        <v>0</v>
      </c>
    </row>
    <row r="877" spans="1:51" ht="26.25" customHeight="1" x14ac:dyDescent="0.15">
      <c r="A877" s="1066">
        <v>16</v>
      </c>
      <c r="B877" s="106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1067"/>
      <c r="AD877" s="1067"/>
      <c r="AE877" s="1067"/>
      <c r="AF877" s="1067"/>
      <c r="AG877" s="1067"/>
      <c r="AH877" s="358"/>
      <c r="AI877" s="359"/>
      <c r="AJ877" s="359"/>
      <c r="AK877" s="359"/>
      <c r="AL877" s="360"/>
      <c r="AM877" s="361"/>
      <c r="AN877" s="361"/>
      <c r="AO877" s="362"/>
      <c r="AP877" s="363"/>
      <c r="AQ877" s="363"/>
      <c r="AR877" s="363"/>
      <c r="AS877" s="363"/>
      <c r="AT877" s="363"/>
      <c r="AU877" s="363"/>
      <c r="AV877" s="363"/>
      <c r="AW877" s="363"/>
      <c r="AX877" s="363"/>
      <c r="AY877">
        <f>COUNTA($C$877)</f>
        <v>0</v>
      </c>
    </row>
    <row r="878" spans="1:51" ht="26.25" customHeight="1" x14ac:dyDescent="0.15">
      <c r="A878" s="1066">
        <v>17</v>
      </c>
      <c r="B878" s="106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1067"/>
      <c r="AD878" s="1067"/>
      <c r="AE878" s="1067"/>
      <c r="AF878" s="1067"/>
      <c r="AG878" s="1067"/>
      <c r="AH878" s="358"/>
      <c r="AI878" s="359"/>
      <c r="AJ878" s="359"/>
      <c r="AK878" s="359"/>
      <c r="AL878" s="360"/>
      <c r="AM878" s="361"/>
      <c r="AN878" s="361"/>
      <c r="AO878" s="362"/>
      <c r="AP878" s="363"/>
      <c r="AQ878" s="363"/>
      <c r="AR878" s="363"/>
      <c r="AS878" s="363"/>
      <c r="AT878" s="363"/>
      <c r="AU878" s="363"/>
      <c r="AV878" s="363"/>
      <c r="AW878" s="363"/>
      <c r="AX878" s="363"/>
      <c r="AY878">
        <f>COUNTA($C$878)</f>
        <v>0</v>
      </c>
    </row>
    <row r="879" spans="1:51" ht="26.25" customHeight="1" x14ac:dyDescent="0.15">
      <c r="A879" s="1066">
        <v>18</v>
      </c>
      <c r="B879" s="106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1067"/>
      <c r="AD879" s="1067"/>
      <c r="AE879" s="1067"/>
      <c r="AF879" s="1067"/>
      <c r="AG879" s="1067"/>
      <c r="AH879" s="358"/>
      <c r="AI879" s="359"/>
      <c r="AJ879" s="359"/>
      <c r="AK879" s="359"/>
      <c r="AL879" s="360"/>
      <c r="AM879" s="361"/>
      <c r="AN879" s="361"/>
      <c r="AO879" s="362"/>
      <c r="AP879" s="363"/>
      <c r="AQ879" s="363"/>
      <c r="AR879" s="363"/>
      <c r="AS879" s="363"/>
      <c r="AT879" s="363"/>
      <c r="AU879" s="363"/>
      <c r="AV879" s="363"/>
      <c r="AW879" s="363"/>
      <c r="AX879" s="363"/>
      <c r="AY879">
        <f>COUNTA($C$879)</f>
        <v>0</v>
      </c>
    </row>
    <row r="880" spans="1:51" ht="26.25" customHeight="1" x14ac:dyDescent="0.15">
      <c r="A880" s="1066">
        <v>19</v>
      </c>
      <c r="B880" s="106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1067"/>
      <c r="AD880" s="1067"/>
      <c r="AE880" s="1067"/>
      <c r="AF880" s="1067"/>
      <c r="AG880" s="106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26.25" customHeight="1" x14ac:dyDescent="0.15">
      <c r="A881" s="1066">
        <v>20</v>
      </c>
      <c r="B881" s="106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1067"/>
      <c r="AD881" s="1067"/>
      <c r="AE881" s="1067"/>
      <c r="AF881" s="1067"/>
      <c r="AG881" s="106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6.25" customHeight="1" x14ac:dyDescent="0.15">
      <c r="A882" s="1066">
        <v>21</v>
      </c>
      <c r="B882" s="106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1067"/>
      <c r="AD882" s="1067"/>
      <c r="AE882" s="1067"/>
      <c r="AF882" s="1067"/>
      <c r="AG882" s="106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26.25" customHeight="1" x14ac:dyDescent="0.15">
      <c r="A883" s="1066">
        <v>22</v>
      </c>
      <c r="B883" s="106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1067"/>
      <c r="AD883" s="1067"/>
      <c r="AE883" s="1067"/>
      <c r="AF883" s="1067"/>
      <c r="AG883" s="106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26.25" customHeight="1" x14ac:dyDescent="0.15">
      <c r="A884" s="1066">
        <v>23</v>
      </c>
      <c r="B884" s="106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1067"/>
      <c r="AD884" s="1067"/>
      <c r="AE884" s="1067"/>
      <c r="AF884" s="1067"/>
      <c r="AG884" s="106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26.25" customHeight="1" x14ac:dyDescent="0.15">
      <c r="A885" s="1066">
        <v>24</v>
      </c>
      <c r="B885" s="106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1067"/>
      <c r="AD885" s="1067"/>
      <c r="AE885" s="1067"/>
      <c r="AF885" s="1067"/>
      <c r="AG885" s="106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26.25" customHeight="1" x14ac:dyDescent="0.15">
      <c r="A886" s="1066">
        <v>25</v>
      </c>
      <c r="B886" s="106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1067"/>
      <c r="AD886" s="1067"/>
      <c r="AE886" s="1067"/>
      <c r="AF886" s="1067"/>
      <c r="AG886" s="106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26.25" customHeight="1" x14ac:dyDescent="0.15">
      <c r="A887" s="1066">
        <v>26</v>
      </c>
      <c r="B887" s="106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1067"/>
      <c r="AD887" s="1067"/>
      <c r="AE887" s="1067"/>
      <c r="AF887" s="1067"/>
      <c r="AG887" s="106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26.25" customHeight="1" x14ac:dyDescent="0.15">
      <c r="A888" s="1066">
        <v>27</v>
      </c>
      <c r="B888" s="106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1067"/>
      <c r="AD888" s="1067"/>
      <c r="AE888" s="1067"/>
      <c r="AF888" s="1067"/>
      <c r="AG888" s="106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6.25" customHeight="1" x14ac:dyDescent="0.15">
      <c r="A889" s="1066">
        <v>28</v>
      </c>
      <c r="B889" s="106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1067"/>
      <c r="AD889" s="1067"/>
      <c r="AE889" s="1067"/>
      <c r="AF889" s="1067"/>
      <c r="AG889" s="106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26.25" customHeight="1" x14ac:dyDescent="0.15">
      <c r="A890" s="1066">
        <v>29</v>
      </c>
      <c r="B890" s="106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1067"/>
      <c r="AD890" s="1067"/>
      <c r="AE890" s="1067"/>
      <c r="AF890" s="1067"/>
      <c r="AG890" s="106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26.25" customHeight="1" x14ac:dyDescent="0.15">
      <c r="A891" s="1066">
        <v>30</v>
      </c>
      <c r="B891" s="106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1067"/>
      <c r="AD891" s="1067"/>
      <c r="AE891" s="1067"/>
      <c r="AF891" s="1067"/>
      <c r="AG891" s="106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152" t="s">
        <v>297</v>
      </c>
      <c r="K894" s="367"/>
      <c r="L894" s="367"/>
      <c r="M894" s="367"/>
      <c r="N894" s="367"/>
      <c r="O894" s="367"/>
      <c r="P894" s="247" t="s">
        <v>27</v>
      </c>
      <c r="Q894" s="247"/>
      <c r="R894" s="247"/>
      <c r="S894" s="247"/>
      <c r="T894" s="247"/>
      <c r="U894" s="247"/>
      <c r="V894" s="247"/>
      <c r="W894" s="247"/>
      <c r="X894" s="247"/>
      <c r="Y894" s="368" t="s">
        <v>352</v>
      </c>
      <c r="Z894" s="369"/>
      <c r="AA894" s="369"/>
      <c r="AB894" s="369"/>
      <c r="AC894" s="152" t="s">
        <v>337</v>
      </c>
      <c r="AD894" s="152"/>
      <c r="AE894" s="152"/>
      <c r="AF894" s="152"/>
      <c r="AG894" s="152"/>
      <c r="AH894" s="368" t="s">
        <v>258</v>
      </c>
      <c r="AI894" s="366"/>
      <c r="AJ894" s="366"/>
      <c r="AK894" s="366"/>
      <c r="AL894" s="366" t="s">
        <v>21</v>
      </c>
      <c r="AM894" s="366"/>
      <c r="AN894" s="366"/>
      <c r="AO894" s="370"/>
      <c r="AP894" s="371" t="s">
        <v>298</v>
      </c>
      <c r="AQ894" s="371"/>
      <c r="AR894" s="371"/>
      <c r="AS894" s="371"/>
      <c r="AT894" s="371"/>
      <c r="AU894" s="371"/>
      <c r="AV894" s="371"/>
      <c r="AW894" s="371"/>
      <c r="AX894" s="371"/>
      <c r="AY894" s="34">
        <f t="shared" ref="AY894:AY895" si="24">$AY$892</f>
        <v>0</v>
      </c>
    </row>
    <row r="895" spans="1:51" ht="26.25" customHeight="1" x14ac:dyDescent="0.15">
      <c r="A895" s="1066">
        <v>1</v>
      </c>
      <c r="B895" s="106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1067"/>
      <c r="AD895" s="1067"/>
      <c r="AE895" s="1067"/>
      <c r="AF895" s="1067"/>
      <c r="AG895" s="1067"/>
      <c r="AH895" s="358"/>
      <c r="AI895" s="359"/>
      <c r="AJ895" s="359"/>
      <c r="AK895" s="359"/>
      <c r="AL895" s="360"/>
      <c r="AM895" s="361"/>
      <c r="AN895" s="361"/>
      <c r="AO895" s="362"/>
      <c r="AP895" s="363"/>
      <c r="AQ895" s="363"/>
      <c r="AR895" s="363"/>
      <c r="AS895" s="363"/>
      <c r="AT895" s="363"/>
      <c r="AU895" s="363"/>
      <c r="AV895" s="363"/>
      <c r="AW895" s="363"/>
      <c r="AX895" s="363"/>
      <c r="AY895" s="34">
        <f t="shared" si="24"/>
        <v>0</v>
      </c>
    </row>
    <row r="896" spans="1:51" ht="26.25" customHeight="1" x14ac:dyDescent="0.15">
      <c r="A896" s="1066">
        <v>2</v>
      </c>
      <c r="B896" s="106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1067"/>
      <c r="AD896" s="1067"/>
      <c r="AE896" s="1067"/>
      <c r="AF896" s="1067"/>
      <c r="AG896" s="106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26.25" customHeight="1" x14ac:dyDescent="0.15">
      <c r="A897" s="1066">
        <v>3</v>
      </c>
      <c r="B897" s="106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1067"/>
      <c r="AD897" s="1067"/>
      <c r="AE897" s="1067"/>
      <c r="AF897" s="1067"/>
      <c r="AG897" s="106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26.25" customHeight="1" x14ac:dyDescent="0.15">
      <c r="A898" s="1066">
        <v>4</v>
      </c>
      <c r="B898" s="106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1067"/>
      <c r="AD898" s="1067"/>
      <c r="AE898" s="1067"/>
      <c r="AF898" s="1067"/>
      <c r="AG898" s="106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26.25" customHeight="1" x14ac:dyDescent="0.15">
      <c r="A899" s="1066">
        <v>5</v>
      </c>
      <c r="B899" s="106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1067"/>
      <c r="AD899" s="1067"/>
      <c r="AE899" s="1067"/>
      <c r="AF899" s="1067"/>
      <c r="AG899" s="106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26.25" customHeight="1" x14ac:dyDescent="0.15">
      <c r="A900" s="1066">
        <v>6</v>
      </c>
      <c r="B900" s="106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1067"/>
      <c r="AD900" s="1067"/>
      <c r="AE900" s="1067"/>
      <c r="AF900" s="1067"/>
      <c r="AG900" s="106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6.25" customHeight="1" x14ac:dyDescent="0.15">
      <c r="A901" s="1066">
        <v>7</v>
      </c>
      <c r="B901" s="106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1067"/>
      <c r="AD901" s="1067"/>
      <c r="AE901" s="1067"/>
      <c r="AF901" s="1067"/>
      <c r="AG901" s="106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26.25" customHeight="1" x14ac:dyDescent="0.15">
      <c r="A902" s="1066">
        <v>8</v>
      </c>
      <c r="B902" s="106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1067"/>
      <c r="AD902" s="1067"/>
      <c r="AE902" s="1067"/>
      <c r="AF902" s="1067"/>
      <c r="AG902" s="106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26.25" customHeight="1" x14ac:dyDescent="0.15">
      <c r="A903" s="1066">
        <v>9</v>
      </c>
      <c r="B903" s="106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1067"/>
      <c r="AD903" s="1067"/>
      <c r="AE903" s="1067"/>
      <c r="AF903" s="1067"/>
      <c r="AG903" s="106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26.25" customHeight="1" x14ac:dyDescent="0.15">
      <c r="A904" s="1066">
        <v>10</v>
      </c>
      <c r="B904" s="106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1067"/>
      <c r="AD904" s="1067"/>
      <c r="AE904" s="1067"/>
      <c r="AF904" s="1067"/>
      <c r="AG904" s="106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26.25" customHeight="1" x14ac:dyDescent="0.15">
      <c r="A905" s="1066">
        <v>11</v>
      </c>
      <c r="B905" s="106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1067"/>
      <c r="AD905" s="1067"/>
      <c r="AE905" s="1067"/>
      <c r="AF905" s="1067"/>
      <c r="AG905" s="106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26.25" customHeight="1" x14ac:dyDescent="0.15">
      <c r="A906" s="1066">
        <v>12</v>
      </c>
      <c r="B906" s="106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1067"/>
      <c r="AD906" s="1067"/>
      <c r="AE906" s="1067"/>
      <c r="AF906" s="1067"/>
      <c r="AG906" s="106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26.25" customHeight="1" x14ac:dyDescent="0.15">
      <c r="A907" s="1066">
        <v>13</v>
      </c>
      <c r="B907" s="106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1067"/>
      <c r="AD907" s="1067"/>
      <c r="AE907" s="1067"/>
      <c r="AF907" s="1067"/>
      <c r="AG907" s="106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6.25" customHeight="1" x14ac:dyDescent="0.15">
      <c r="A908" s="1066">
        <v>14</v>
      </c>
      <c r="B908" s="106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1067"/>
      <c r="AD908" s="1067"/>
      <c r="AE908" s="1067"/>
      <c r="AF908" s="1067"/>
      <c r="AG908" s="1067"/>
      <c r="AH908" s="358"/>
      <c r="AI908" s="359"/>
      <c r="AJ908" s="359"/>
      <c r="AK908" s="359"/>
      <c r="AL908" s="360"/>
      <c r="AM908" s="361"/>
      <c r="AN908" s="361"/>
      <c r="AO908" s="362"/>
      <c r="AP908" s="363"/>
      <c r="AQ908" s="363"/>
      <c r="AR908" s="363"/>
      <c r="AS908" s="363"/>
      <c r="AT908" s="363"/>
      <c r="AU908" s="363"/>
      <c r="AV908" s="363"/>
      <c r="AW908" s="363"/>
      <c r="AX908" s="363"/>
      <c r="AY908">
        <f>COUNTA($C$908)</f>
        <v>0</v>
      </c>
    </row>
    <row r="909" spans="1:51" ht="26.25" customHeight="1" x14ac:dyDescent="0.15">
      <c r="A909" s="1066">
        <v>15</v>
      </c>
      <c r="B909" s="106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1067"/>
      <c r="AD909" s="1067"/>
      <c r="AE909" s="1067"/>
      <c r="AF909" s="1067"/>
      <c r="AG909" s="1067"/>
      <c r="AH909" s="358"/>
      <c r="AI909" s="359"/>
      <c r="AJ909" s="359"/>
      <c r="AK909" s="359"/>
      <c r="AL909" s="360"/>
      <c r="AM909" s="361"/>
      <c r="AN909" s="361"/>
      <c r="AO909" s="362"/>
      <c r="AP909" s="363"/>
      <c r="AQ909" s="363"/>
      <c r="AR909" s="363"/>
      <c r="AS909" s="363"/>
      <c r="AT909" s="363"/>
      <c r="AU909" s="363"/>
      <c r="AV909" s="363"/>
      <c r="AW909" s="363"/>
      <c r="AX909" s="363"/>
      <c r="AY909">
        <f>COUNTA($C$909)</f>
        <v>0</v>
      </c>
    </row>
    <row r="910" spans="1:51" ht="26.25" customHeight="1" x14ac:dyDescent="0.15">
      <c r="A910" s="1066">
        <v>16</v>
      </c>
      <c r="B910" s="106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1067"/>
      <c r="AD910" s="1067"/>
      <c r="AE910" s="1067"/>
      <c r="AF910" s="1067"/>
      <c r="AG910" s="1067"/>
      <c r="AH910" s="358"/>
      <c r="AI910" s="359"/>
      <c r="AJ910" s="359"/>
      <c r="AK910" s="359"/>
      <c r="AL910" s="360"/>
      <c r="AM910" s="361"/>
      <c r="AN910" s="361"/>
      <c r="AO910" s="362"/>
      <c r="AP910" s="363"/>
      <c r="AQ910" s="363"/>
      <c r="AR910" s="363"/>
      <c r="AS910" s="363"/>
      <c r="AT910" s="363"/>
      <c r="AU910" s="363"/>
      <c r="AV910" s="363"/>
      <c r="AW910" s="363"/>
      <c r="AX910" s="363"/>
      <c r="AY910">
        <f>COUNTA($C$910)</f>
        <v>0</v>
      </c>
    </row>
    <row r="911" spans="1:51" ht="26.25" customHeight="1" x14ac:dyDescent="0.15">
      <c r="A911" s="1066">
        <v>17</v>
      </c>
      <c r="B911" s="106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1067"/>
      <c r="AD911" s="1067"/>
      <c r="AE911" s="1067"/>
      <c r="AF911" s="1067"/>
      <c r="AG911" s="1067"/>
      <c r="AH911" s="358"/>
      <c r="AI911" s="359"/>
      <c r="AJ911" s="359"/>
      <c r="AK911" s="359"/>
      <c r="AL911" s="360"/>
      <c r="AM911" s="361"/>
      <c r="AN911" s="361"/>
      <c r="AO911" s="362"/>
      <c r="AP911" s="363"/>
      <c r="AQ911" s="363"/>
      <c r="AR911" s="363"/>
      <c r="AS911" s="363"/>
      <c r="AT911" s="363"/>
      <c r="AU911" s="363"/>
      <c r="AV911" s="363"/>
      <c r="AW911" s="363"/>
      <c r="AX911" s="363"/>
      <c r="AY911">
        <f>COUNTA($C$911)</f>
        <v>0</v>
      </c>
    </row>
    <row r="912" spans="1:51" ht="26.25" customHeight="1" x14ac:dyDescent="0.15">
      <c r="A912" s="1066">
        <v>18</v>
      </c>
      <c r="B912" s="106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1067"/>
      <c r="AD912" s="1067"/>
      <c r="AE912" s="1067"/>
      <c r="AF912" s="1067"/>
      <c r="AG912" s="1067"/>
      <c r="AH912" s="358"/>
      <c r="AI912" s="359"/>
      <c r="AJ912" s="359"/>
      <c r="AK912" s="359"/>
      <c r="AL912" s="360"/>
      <c r="AM912" s="361"/>
      <c r="AN912" s="361"/>
      <c r="AO912" s="362"/>
      <c r="AP912" s="363"/>
      <c r="AQ912" s="363"/>
      <c r="AR912" s="363"/>
      <c r="AS912" s="363"/>
      <c r="AT912" s="363"/>
      <c r="AU912" s="363"/>
      <c r="AV912" s="363"/>
      <c r="AW912" s="363"/>
      <c r="AX912" s="363"/>
      <c r="AY912">
        <f>COUNTA($C$912)</f>
        <v>0</v>
      </c>
    </row>
    <row r="913" spans="1:51" ht="26.25" customHeight="1" x14ac:dyDescent="0.15">
      <c r="A913" s="1066">
        <v>19</v>
      </c>
      <c r="B913" s="106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1067"/>
      <c r="AD913" s="1067"/>
      <c r="AE913" s="1067"/>
      <c r="AF913" s="1067"/>
      <c r="AG913" s="106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6.25" customHeight="1" x14ac:dyDescent="0.15">
      <c r="A914" s="1066">
        <v>20</v>
      </c>
      <c r="B914" s="106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1067"/>
      <c r="AD914" s="1067"/>
      <c r="AE914" s="1067"/>
      <c r="AF914" s="1067"/>
      <c r="AG914" s="106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26.25" customHeight="1" x14ac:dyDescent="0.15">
      <c r="A915" s="1066">
        <v>21</v>
      </c>
      <c r="B915" s="106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1067"/>
      <c r="AD915" s="1067"/>
      <c r="AE915" s="1067"/>
      <c r="AF915" s="1067"/>
      <c r="AG915" s="106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26.25" customHeight="1" x14ac:dyDescent="0.15">
      <c r="A916" s="1066">
        <v>22</v>
      </c>
      <c r="B916" s="106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1067"/>
      <c r="AD916" s="1067"/>
      <c r="AE916" s="1067"/>
      <c r="AF916" s="1067"/>
      <c r="AG916" s="106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26.25" customHeight="1" x14ac:dyDescent="0.15">
      <c r="A917" s="1066">
        <v>23</v>
      </c>
      <c r="B917" s="106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1067"/>
      <c r="AD917" s="1067"/>
      <c r="AE917" s="1067"/>
      <c r="AF917" s="1067"/>
      <c r="AG917" s="106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26.25" customHeight="1" x14ac:dyDescent="0.15">
      <c r="A918" s="1066">
        <v>24</v>
      </c>
      <c r="B918" s="106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1067"/>
      <c r="AD918" s="1067"/>
      <c r="AE918" s="1067"/>
      <c r="AF918" s="1067"/>
      <c r="AG918" s="106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26.25" customHeight="1" x14ac:dyDescent="0.15">
      <c r="A919" s="1066">
        <v>25</v>
      </c>
      <c r="B919" s="106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1067"/>
      <c r="AD919" s="1067"/>
      <c r="AE919" s="1067"/>
      <c r="AF919" s="1067"/>
      <c r="AG919" s="106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26.25" customHeight="1" x14ac:dyDescent="0.15">
      <c r="A920" s="1066">
        <v>26</v>
      </c>
      <c r="B920" s="106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1067"/>
      <c r="AD920" s="1067"/>
      <c r="AE920" s="1067"/>
      <c r="AF920" s="1067"/>
      <c r="AG920" s="106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26.25" customHeight="1" x14ac:dyDescent="0.15">
      <c r="A921" s="1066">
        <v>27</v>
      </c>
      <c r="B921" s="106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1067"/>
      <c r="AD921" s="1067"/>
      <c r="AE921" s="1067"/>
      <c r="AF921" s="1067"/>
      <c r="AG921" s="106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26.25" customHeight="1" x14ac:dyDescent="0.15">
      <c r="A922" s="1066">
        <v>28</v>
      </c>
      <c r="B922" s="106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1067"/>
      <c r="AD922" s="1067"/>
      <c r="AE922" s="1067"/>
      <c r="AF922" s="1067"/>
      <c r="AG922" s="106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26.25" customHeight="1" x14ac:dyDescent="0.15">
      <c r="A923" s="1066">
        <v>29</v>
      </c>
      <c r="B923" s="106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1067"/>
      <c r="AD923" s="1067"/>
      <c r="AE923" s="1067"/>
      <c r="AF923" s="1067"/>
      <c r="AG923" s="106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6.25" customHeight="1" x14ac:dyDescent="0.15">
      <c r="A924" s="1066">
        <v>30</v>
      </c>
      <c r="B924" s="106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1067"/>
      <c r="AD924" s="1067"/>
      <c r="AE924" s="1067"/>
      <c r="AF924" s="1067"/>
      <c r="AG924" s="106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152" t="s">
        <v>297</v>
      </c>
      <c r="K927" s="367"/>
      <c r="L927" s="367"/>
      <c r="M927" s="367"/>
      <c r="N927" s="367"/>
      <c r="O927" s="367"/>
      <c r="P927" s="247" t="s">
        <v>27</v>
      </c>
      <c r="Q927" s="247"/>
      <c r="R927" s="247"/>
      <c r="S927" s="247"/>
      <c r="T927" s="247"/>
      <c r="U927" s="247"/>
      <c r="V927" s="247"/>
      <c r="W927" s="247"/>
      <c r="X927" s="247"/>
      <c r="Y927" s="368" t="s">
        <v>352</v>
      </c>
      <c r="Z927" s="369"/>
      <c r="AA927" s="369"/>
      <c r="AB927" s="369"/>
      <c r="AC927" s="152" t="s">
        <v>337</v>
      </c>
      <c r="AD927" s="152"/>
      <c r="AE927" s="152"/>
      <c r="AF927" s="152"/>
      <c r="AG927" s="152"/>
      <c r="AH927" s="368" t="s">
        <v>258</v>
      </c>
      <c r="AI927" s="366"/>
      <c r="AJ927" s="366"/>
      <c r="AK927" s="366"/>
      <c r="AL927" s="366" t="s">
        <v>21</v>
      </c>
      <c r="AM927" s="366"/>
      <c r="AN927" s="366"/>
      <c r="AO927" s="370"/>
      <c r="AP927" s="371" t="s">
        <v>298</v>
      </c>
      <c r="AQ927" s="371"/>
      <c r="AR927" s="371"/>
      <c r="AS927" s="371"/>
      <c r="AT927" s="371"/>
      <c r="AU927" s="371"/>
      <c r="AV927" s="371"/>
      <c r="AW927" s="371"/>
      <c r="AX927" s="371"/>
      <c r="AY927" s="34">
        <f t="shared" ref="AY927:AY928" si="25">$AY$925</f>
        <v>0</v>
      </c>
    </row>
    <row r="928" spans="1:51" ht="26.25" customHeight="1" x14ac:dyDescent="0.15">
      <c r="A928" s="1066">
        <v>1</v>
      </c>
      <c r="B928" s="1066">
        <v>1</v>
      </c>
      <c r="C928" s="364"/>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1067"/>
      <c r="AD928" s="1067"/>
      <c r="AE928" s="1067"/>
      <c r="AF928" s="1067"/>
      <c r="AG928" s="1067"/>
      <c r="AH928" s="358"/>
      <c r="AI928" s="359"/>
      <c r="AJ928" s="359"/>
      <c r="AK928" s="359"/>
      <c r="AL928" s="360"/>
      <c r="AM928" s="361"/>
      <c r="AN928" s="361"/>
      <c r="AO928" s="362"/>
      <c r="AP928" s="363"/>
      <c r="AQ928" s="363"/>
      <c r="AR928" s="363"/>
      <c r="AS928" s="363"/>
      <c r="AT928" s="363"/>
      <c r="AU928" s="363"/>
      <c r="AV928" s="363"/>
      <c r="AW928" s="363"/>
      <c r="AX928" s="363"/>
      <c r="AY928" s="34">
        <f t="shared" si="25"/>
        <v>0</v>
      </c>
    </row>
    <row r="929" spans="1:51" ht="26.25" customHeight="1" x14ac:dyDescent="0.15">
      <c r="A929" s="1066">
        <v>2</v>
      </c>
      <c r="B929" s="106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1067"/>
      <c r="AD929" s="1067"/>
      <c r="AE929" s="1067"/>
      <c r="AF929" s="1067"/>
      <c r="AG929" s="106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26.25" customHeight="1" x14ac:dyDescent="0.15">
      <c r="A930" s="1066">
        <v>3</v>
      </c>
      <c r="B930" s="106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1067"/>
      <c r="AD930" s="1067"/>
      <c r="AE930" s="1067"/>
      <c r="AF930" s="1067"/>
      <c r="AG930" s="106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26.25" customHeight="1" x14ac:dyDescent="0.15">
      <c r="A931" s="1066">
        <v>4</v>
      </c>
      <c r="B931" s="106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1067"/>
      <c r="AD931" s="1067"/>
      <c r="AE931" s="1067"/>
      <c r="AF931" s="1067"/>
      <c r="AG931" s="106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26.25" customHeight="1" x14ac:dyDescent="0.15">
      <c r="A932" s="1066">
        <v>5</v>
      </c>
      <c r="B932" s="106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1067"/>
      <c r="AD932" s="1067"/>
      <c r="AE932" s="1067"/>
      <c r="AF932" s="1067"/>
      <c r="AG932" s="106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6.25" customHeight="1" x14ac:dyDescent="0.15">
      <c r="A933" s="1066">
        <v>6</v>
      </c>
      <c r="B933" s="106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1067"/>
      <c r="AD933" s="1067"/>
      <c r="AE933" s="1067"/>
      <c r="AF933" s="1067"/>
      <c r="AG933" s="106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6.25" customHeight="1" x14ac:dyDescent="0.15">
      <c r="A934" s="1066">
        <v>7</v>
      </c>
      <c r="B934" s="106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1067"/>
      <c r="AD934" s="1067"/>
      <c r="AE934" s="1067"/>
      <c r="AF934" s="1067"/>
      <c r="AG934" s="106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26.25" customHeight="1" x14ac:dyDescent="0.15">
      <c r="A935" s="1066">
        <v>8</v>
      </c>
      <c r="B935" s="106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1067"/>
      <c r="AD935" s="1067"/>
      <c r="AE935" s="1067"/>
      <c r="AF935" s="1067"/>
      <c r="AG935" s="106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6.25" customHeight="1" x14ac:dyDescent="0.15">
      <c r="A936" s="1066">
        <v>9</v>
      </c>
      <c r="B936" s="106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1067"/>
      <c r="AD936" s="1067"/>
      <c r="AE936" s="1067"/>
      <c r="AF936" s="1067"/>
      <c r="AG936" s="106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6.25" customHeight="1" x14ac:dyDescent="0.15">
      <c r="A937" s="1066">
        <v>10</v>
      </c>
      <c r="B937" s="106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1067"/>
      <c r="AD937" s="1067"/>
      <c r="AE937" s="1067"/>
      <c r="AF937" s="1067"/>
      <c r="AG937" s="106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26.25" customHeight="1" x14ac:dyDescent="0.15">
      <c r="A938" s="1066">
        <v>11</v>
      </c>
      <c r="B938" s="106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1067"/>
      <c r="AD938" s="1067"/>
      <c r="AE938" s="1067"/>
      <c r="AF938" s="1067"/>
      <c r="AG938" s="106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26.25" customHeight="1" x14ac:dyDescent="0.15">
      <c r="A939" s="1066">
        <v>12</v>
      </c>
      <c r="B939" s="106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1067"/>
      <c r="AD939" s="1067"/>
      <c r="AE939" s="1067"/>
      <c r="AF939" s="1067"/>
      <c r="AG939" s="106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6.25" customHeight="1" x14ac:dyDescent="0.15">
      <c r="A940" s="1066">
        <v>13</v>
      </c>
      <c r="B940" s="106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1067"/>
      <c r="AD940" s="1067"/>
      <c r="AE940" s="1067"/>
      <c r="AF940" s="1067"/>
      <c r="AG940" s="106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6.25" customHeight="1" x14ac:dyDescent="0.15">
      <c r="A941" s="1066">
        <v>14</v>
      </c>
      <c r="B941" s="106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1067"/>
      <c r="AD941" s="1067"/>
      <c r="AE941" s="1067"/>
      <c r="AF941" s="1067"/>
      <c r="AG941" s="1067"/>
      <c r="AH941" s="358"/>
      <c r="AI941" s="359"/>
      <c r="AJ941" s="359"/>
      <c r="AK941" s="359"/>
      <c r="AL941" s="360"/>
      <c r="AM941" s="361"/>
      <c r="AN941" s="361"/>
      <c r="AO941" s="362"/>
      <c r="AP941" s="363"/>
      <c r="AQ941" s="363"/>
      <c r="AR941" s="363"/>
      <c r="AS941" s="363"/>
      <c r="AT941" s="363"/>
      <c r="AU941" s="363"/>
      <c r="AV941" s="363"/>
      <c r="AW941" s="363"/>
      <c r="AX941" s="363"/>
      <c r="AY941">
        <f>COUNTA($C$941)</f>
        <v>0</v>
      </c>
    </row>
    <row r="942" spans="1:51" ht="26.25" customHeight="1" x14ac:dyDescent="0.15">
      <c r="A942" s="1066">
        <v>15</v>
      </c>
      <c r="B942" s="106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1067"/>
      <c r="AD942" s="1067"/>
      <c r="AE942" s="1067"/>
      <c r="AF942" s="1067"/>
      <c r="AG942" s="1067"/>
      <c r="AH942" s="358"/>
      <c r="AI942" s="359"/>
      <c r="AJ942" s="359"/>
      <c r="AK942" s="359"/>
      <c r="AL942" s="360"/>
      <c r="AM942" s="361"/>
      <c r="AN942" s="361"/>
      <c r="AO942" s="362"/>
      <c r="AP942" s="363"/>
      <c r="AQ942" s="363"/>
      <c r="AR942" s="363"/>
      <c r="AS942" s="363"/>
      <c r="AT942" s="363"/>
      <c r="AU942" s="363"/>
      <c r="AV942" s="363"/>
      <c r="AW942" s="363"/>
      <c r="AX942" s="363"/>
      <c r="AY942">
        <f>COUNTA($C$942)</f>
        <v>0</v>
      </c>
    </row>
    <row r="943" spans="1:51" ht="26.25" customHeight="1" x14ac:dyDescent="0.15">
      <c r="A943" s="1066">
        <v>16</v>
      </c>
      <c r="B943" s="106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1067"/>
      <c r="AD943" s="1067"/>
      <c r="AE943" s="1067"/>
      <c r="AF943" s="1067"/>
      <c r="AG943" s="1067"/>
      <c r="AH943" s="358"/>
      <c r="AI943" s="359"/>
      <c r="AJ943" s="359"/>
      <c r="AK943" s="359"/>
      <c r="AL943" s="360"/>
      <c r="AM943" s="361"/>
      <c r="AN943" s="361"/>
      <c r="AO943" s="362"/>
      <c r="AP943" s="363"/>
      <c r="AQ943" s="363"/>
      <c r="AR943" s="363"/>
      <c r="AS943" s="363"/>
      <c r="AT943" s="363"/>
      <c r="AU943" s="363"/>
      <c r="AV943" s="363"/>
      <c r="AW943" s="363"/>
      <c r="AX943" s="363"/>
      <c r="AY943">
        <f>COUNTA($C$943)</f>
        <v>0</v>
      </c>
    </row>
    <row r="944" spans="1:51" ht="26.25" customHeight="1" x14ac:dyDescent="0.15">
      <c r="A944" s="1066">
        <v>17</v>
      </c>
      <c r="B944" s="106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1067"/>
      <c r="AD944" s="1067"/>
      <c r="AE944" s="1067"/>
      <c r="AF944" s="1067"/>
      <c r="AG944" s="1067"/>
      <c r="AH944" s="358"/>
      <c r="AI944" s="359"/>
      <c r="AJ944" s="359"/>
      <c r="AK944" s="359"/>
      <c r="AL944" s="360"/>
      <c r="AM944" s="361"/>
      <c r="AN944" s="361"/>
      <c r="AO944" s="362"/>
      <c r="AP944" s="363"/>
      <c r="AQ944" s="363"/>
      <c r="AR944" s="363"/>
      <c r="AS944" s="363"/>
      <c r="AT944" s="363"/>
      <c r="AU944" s="363"/>
      <c r="AV944" s="363"/>
      <c r="AW944" s="363"/>
      <c r="AX944" s="363"/>
      <c r="AY944">
        <f>COUNTA($C$944)</f>
        <v>0</v>
      </c>
    </row>
    <row r="945" spans="1:51" ht="26.25" customHeight="1" x14ac:dyDescent="0.15">
      <c r="A945" s="1066">
        <v>18</v>
      </c>
      <c r="B945" s="106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1067"/>
      <c r="AD945" s="1067"/>
      <c r="AE945" s="1067"/>
      <c r="AF945" s="1067"/>
      <c r="AG945" s="1067"/>
      <c r="AH945" s="358"/>
      <c r="AI945" s="359"/>
      <c r="AJ945" s="359"/>
      <c r="AK945" s="359"/>
      <c r="AL945" s="360"/>
      <c r="AM945" s="361"/>
      <c r="AN945" s="361"/>
      <c r="AO945" s="362"/>
      <c r="AP945" s="363"/>
      <c r="AQ945" s="363"/>
      <c r="AR945" s="363"/>
      <c r="AS945" s="363"/>
      <c r="AT945" s="363"/>
      <c r="AU945" s="363"/>
      <c r="AV945" s="363"/>
      <c r="AW945" s="363"/>
      <c r="AX945" s="363"/>
      <c r="AY945">
        <f>COUNTA($C$945)</f>
        <v>0</v>
      </c>
    </row>
    <row r="946" spans="1:51" ht="26.25" customHeight="1" x14ac:dyDescent="0.15">
      <c r="A946" s="1066">
        <v>19</v>
      </c>
      <c r="B946" s="106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1067"/>
      <c r="AD946" s="1067"/>
      <c r="AE946" s="1067"/>
      <c r="AF946" s="1067"/>
      <c r="AG946" s="106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26.25" customHeight="1" x14ac:dyDescent="0.15">
      <c r="A947" s="1066">
        <v>20</v>
      </c>
      <c r="B947" s="106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1067"/>
      <c r="AD947" s="1067"/>
      <c r="AE947" s="1067"/>
      <c r="AF947" s="1067"/>
      <c r="AG947" s="106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26.25" customHeight="1" x14ac:dyDescent="0.15">
      <c r="A948" s="1066">
        <v>21</v>
      </c>
      <c r="B948" s="106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1067"/>
      <c r="AD948" s="1067"/>
      <c r="AE948" s="1067"/>
      <c r="AF948" s="1067"/>
      <c r="AG948" s="106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26.25" customHeight="1" x14ac:dyDescent="0.15">
      <c r="A949" s="1066">
        <v>22</v>
      </c>
      <c r="B949" s="106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1067"/>
      <c r="AD949" s="1067"/>
      <c r="AE949" s="1067"/>
      <c r="AF949" s="1067"/>
      <c r="AG949" s="106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26.25" customHeight="1" x14ac:dyDescent="0.15">
      <c r="A950" s="1066">
        <v>23</v>
      </c>
      <c r="B950" s="106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1067"/>
      <c r="AD950" s="1067"/>
      <c r="AE950" s="1067"/>
      <c r="AF950" s="1067"/>
      <c r="AG950" s="106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26.25" customHeight="1" x14ac:dyDescent="0.15">
      <c r="A951" s="1066">
        <v>24</v>
      </c>
      <c r="B951" s="106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1067"/>
      <c r="AD951" s="1067"/>
      <c r="AE951" s="1067"/>
      <c r="AF951" s="1067"/>
      <c r="AG951" s="106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26.25" customHeight="1" x14ac:dyDescent="0.15">
      <c r="A952" s="1066">
        <v>25</v>
      </c>
      <c r="B952" s="106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1067"/>
      <c r="AD952" s="1067"/>
      <c r="AE952" s="1067"/>
      <c r="AF952" s="1067"/>
      <c r="AG952" s="106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26.25" customHeight="1" x14ac:dyDescent="0.15">
      <c r="A953" s="1066">
        <v>26</v>
      </c>
      <c r="B953" s="106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1067"/>
      <c r="AD953" s="1067"/>
      <c r="AE953" s="1067"/>
      <c r="AF953" s="1067"/>
      <c r="AG953" s="106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26.25" customHeight="1" x14ac:dyDescent="0.15">
      <c r="A954" s="1066">
        <v>27</v>
      </c>
      <c r="B954" s="106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1067"/>
      <c r="AD954" s="1067"/>
      <c r="AE954" s="1067"/>
      <c r="AF954" s="1067"/>
      <c r="AG954" s="106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6.25" customHeight="1" x14ac:dyDescent="0.15">
      <c r="A955" s="1066">
        <v>28</v>
      </c>
      <c r="B955" s="106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1067"/>
      <c r="AD955" s="1067"/>
      <c r="AE955" s="1067"/>
      <c r="AF955" s="1067"/>
      <c r="AG955" s="106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26.25" customHeight="1" x14ac:dyDescent="0.15">
      <c r="A956" s="1066">
        <v>29</v>
      </c>
      <c r="B956" s="106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1067"/>
      <c r="AD956" s="1067"/>
      <c r="AE956" s="1067"/>
      <c r="AF956" s="1067"/>
      <c r="AG956" s="106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26.25" customHeight="1" x14ac:dyDescent="0.15">
      <c r="A957" s="1066">
        <v>30</v>
      </c>
      <c r="B957" s="106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1067"/>
      <c r="AD957" s="1067"/>
      <c r="AE957" s="1067"/>
      <c r="AF957" s="1067"/>
      <c r="AG957" s="106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152" t="s">
        <v>297</v>
      </c>
      <c r="K960" s="367"/>
      <c r="L960" s="367"/>
      <c r="M960" s="367"/>
      <c r="N960" s="367"/>
      <c r="O960" s="367"/>
      <c r="P960" s="247" t="s">
        <v>27</v>
      </c>
      <c r="Q960" s="247"/>
      <c r="R960" s="247"/>
      <c r="S960" s="247"/>
      <c r="T960" s="247"/>
      <c r="U960" s="247"/>
      <c r="V960" s="247"/>
      <c r="W960" s="247"/>
      <c r="X960" s="247"/>
      <c r="Y960" s="368" t="s">
        <v>352</v>
      </c>
      <c r="Z960" s="369"/>
      <c r="AA960" s="369"/>
      <c r="AB960" s="369"/>
      <c r="AC960" s="152" t="s">
        <v>337</v>
      </c>
      <c r="AD960" s="152"/>
      <c r="AE960" s="152"/>
      <c r="AF960" s="152"/>
      <c r="AG960" s="152"/>
      <c r="AH960" s="368" t="s">
        <v>258</v>
      </c>
      <c r="AI960" s="366"/>
      <c r="AJ960" s="366"/>
      <c r="AK960" s="366"/>
      <c r="AL960" s="366" t="s">
        <v>21</v>
      </c>
      <c r="AM960" s="366"/>
      <c r="AN960" s="366"/>
      <c r="AO960" s="370"/>
      <c r="AP960" s="371" t="s">
        <v>298</v>
      </c>
      <c r="AQ960" s="371"/>
      <c r="AR960" s="371"/>
      <c r="AS960" s="371"/>
      <c r="AT960" s="371"/>
      <c r="AU960" s="371"/>
      <c r="AV960" s="371"/>
      <c r="AW960" s="371"/>
      <c r="AX960" s="371"/>
      <c r="AY960" s="34">
        <f t="shared" ref="AY960:AY961" si="26">$AY$958</f>
        <v>0</v>
      </c>
    </row>
    <row r="961" spans="1:51" ht="26.25" customHeight="1" x14ac:dyDescent="0.15">
      <c r="A961" s="1066">
        <v>1</v>
      </c>
      <c r="B961" s="106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1067"/>
      <c r="AD961" s="1067"/>
      <c r="AE961" s="1067"/>
      <c r="AF961" s="1067"/>
      <c r="AG961" s="1067"/>
      <c r="AH961" s="358"/>
      <c r="AI961" s="359"/>
      <c r="AJ961" s="359"/>
      <c r="AK961" s="359"/>
      <c r="AL961" s="360"/>
      <c r="AM961" s="361"/>
      <c r="AN961" s="361"/>
      <c r="AO961" s="362"/>
      <c r="AP961" s="363"/>
      <c r="AQ961" s="363"/>
      <c r="AR961" s="363"/>
      <c r="AS961" s="363"/>
      <c r="AT961" s="363"/>
      <c r="AU961" s="363"/>
      <c r="AV961" s="363"/>
      <c r="AW961" s="363"/>
      <c r="AX961" s="363"/>
      <c r="AY961" s="34">
        <f t="shared" si="26"/>
        <v>0</v>
      </c>
    </row>
    <row r="962" spans="1:51" ht="26.25" customHeight="1" x14ac:dyDescent="0.15">
      <c r="A962" s="1066">
        <v>2</v>
      </c>
      <c r="B962" s="106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1067"/>
      <c r="AD962" s="1067"/>
      <c r="AE962" s="1067"/>
      <c r="AF962" s="1067"/>
      <c r="AG962" s="106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26.25" customHeight="1" x14ac:dyDescent="0.15">
      <c r="A963" s="1066">
        <v>3</v>
      </c>
      <c r="B963" s="106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1067"/>
      <c r="AD963" s="1067"/>
      <c r="AE963" s="1067"/>
      <c r="AF963" s="1067"/>
      <c r="AG963" s="106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26.25" customHeight="1" x14ac:dyDescent="0.15">
      <c r="A964" s="1066">
        <v>4</v>
      </c>
      <c r="B964" s="106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1067"/>
      <c r="AD964" s="1067"/>
      <c r="AE964" s="1067"/>
      <c r="AF964" s="1067"/>
      <c r="AG964" s="106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26.25" customHeight="1" x14ac:dyDescent="0.15">
      <c r="A965" s="1066">
        <v>5</v>
      </c>
      <c r="B965" s="106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1067"/>
      <c r="AD965" s="1067"/>
      <c r="AE965" s="1067"/>
      <c r="AF965" s="1067"/>
      <c r="AG965" s="106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26.25" customHeight="1" x14ac:dyDescent="0.15">
      <c r="A966" s="1066">
        <v>6</v>
      </c>
      <c r="B966" s="106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1067"/>
      <c r="AD966" s="1067"/>
      <c r="AE966" s="1067"/>
      <c r="AF966" s="1067"/>
      <c r="AG966" s="106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26.25" customHeight="1" x14ac:dyDescent="0.15">
      <c r="A967" s="1066">
        <v>7</v>
      </c>
      <c r="B967" s="106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1067"/>
      <c r="AD967" s="1067"/>
      <c r="AE967" s="1067"/>
      <c r="AF967" s="1067"/>
      <c r="AG967" s="106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26.25" customHeight="1" x14ac:dyDescent="0.15">
      <c r="A968" s="1066">
        <v>8</v>
      </c>
      <c r="B968" s="106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1067"/>
      <c r="AD968" s="1067"/>
      <c r="AE968" s="1067"/>
      <c r="AF968" s="1067"/>
      <c r="AG968" s="106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26.25" customHeight="1" x14ac:dyDescent="0.15">
      <c r="A969" s="1066">
        <v>9</v>
      </c>
      <c r="B969" s="106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1067"/>
      <c r="AD969" s="1067"/>
      <c r="AE969" s="1067"/>
      <c r="AF969" s="1067"/>
      <c r="AG969" s="106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6.25" customHeight="1" x14ac:dyDescent="0.15">
      <c r="A970" s="1066">
        <v>10</v>
      </c>
      <c r="B970" s="106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1067"/>
      <c r="AD970" s="1067"/>
      <c r="AE970" s="1067"/>
      <c r="AF970" s="1067"/>
      <c r="AG970" s="106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26.25" customHeight="1" x14ac:dyDescent="0.15">
      <c r="A971" s="1066">
        <v>11</v>
      </c>
      <c r="B971" s="106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1067"/>
      <c r="AD971" s="1067"/>
      <c r="AE971" s="1067"/>
      <c r="AF971" s="1067"/>
      <c r="AG971" s="106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26.25" customHeight="1" x14ac:dyDescent="0.15">
      <c r="A972" s="1066">
        <v>12</v>
      </c>
      <c r="B972" s="106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1067"/>
      <c r="AD972" s="1067"/>
      <c r="AE972" s="1067"/>
      <c r="AF972" s="1067"/>
      <c r="AG972" s="106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26.25" customHeight="1" x14ac:dyDescent="0.15">
      <c r="A973" s="1066">
        <v>13</v>
      </c>
      <c r="B973" s="106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1067"/>
      <c r="AD973" s="1067"/>
      <c r="AE973" s="1067"/>
      <c r="AF973" s="1067"/>
      <c r="AG973" s="106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6.25" customHeight="1" x14ac:dyDescent="0.15">
      <c r="A974" s="1066">
        <v>14</v>
      </c>
      <c r="B974" s="106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1067"/>
      <c r="AD974" s="1067"/>
      <c r="AE974" s="1067"/>
      <c r="AF974" s="1067"/>
      <c r="AG974" s="1067"/>
      <c r="AH974" s="358"/>
      <c r="AI974" s="359"/>
      <c r="AJ974" s="359"/>
      <c r="AK974" s="359"/>
      <c r="AL974" s="360"/>
      <c r="AM974" s="361"/>
      <c r="AN974" s="361"/>
      <c r="AO974" s="362"/>
      <c r="AP974" s="363"/>
      <c r="AQ974" s="363"/>
      <c r="AR974" s="363"/>
      <c r="AS974" s="363"/>
      <c r="AT974" s="363"/>
      <c r="AU974" s="363"/>
      <c r="AV974" s="363"/>
      <c r="AW974" s="363"/>
      <c r="AX974" s="363"/>
      <c r="AY974">
        <f>COUNTA($C$974)</f>
        <v>0</v>
      </c>
    </row>
    <row r="975" spans="1:51" ht="26.25" customHeight="1" x14ac:dyDescent="0.15">
      <c r="A975" s="1066">
        <v>15</v>
      </c>
      <c r="B975" s="106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1067"/>
      <c r="AD975" s="1067"/>
      <c r="AE975" s="1067"/>
      <c r="AF975" s="1067"/>
      <c r="AG975" s="1067"/>
      <c r="AH975" s="358"/>
      <c r="AI975" s="359"/>
      <c r="AJ975" s="359"/>
      <c r="AK975" s="359"/>
      <c r="AL975" s="360"/>
      <c r="AM975" s="361"/>
      <c r="AN975" s="361"/>
      <c r="AO975" s="362"/>
      <c r="AP975" s="363"/>
      <c r="AQ975" s="363"/>
      <c r="AR975" s="363"/>
      <c r="AS975" s="363"/>
      <c r="AT975" s="363"/>
      <c r="AU975" s="363"/>
      <c r="AV975" s="363"/>
      <c r="AW975" s="363"/>
      <c r="AX975" s="363"/>
      <c r="AY975">
        <f>COUNTA($C$975)</f>
        <v>0</v>
      </c>
    </row>
    <row r="976" spans="1:51" ht="26.25" customHeight="1" x14ac:dyDescent="0.15">
      <c r="A976" s="1066">
        <v>16</v>
      </c>
      <c r="B976" s="106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1067"/>
      <c r="AD976" s="1067"/>
      <c r="AE976" s="1067"/>
      <c r="AF976" s="1067"/>
      <c r="AG976" s="1067"/>
      <c r="AH976" s="358"/>
      <c r="AI976" s="359"/>
      <c r="AJ976" s="359"/>
      <c r="AK976" s="359"/>
      <c r="AL976" s="360"/>
      <c r="AM976" s="361"/>
      <c r="AN976" s="361"/>
      <c r="AO976" s="362"/>
      <c r="AP976" s="363"/>
      <c r="AQ976" s="363"/>
      <c r="AR976" s="363"/>
      <c r="AS976" s="363"/>
      <c r="AT976" s="363"/>
      <c r="AU976" s="363"/>
      <c r="AV976" s="363"/>
      <c r="AW976" s="363"/>
      <c r="AX976" s="363"/>
      <c r="AY976">
        <f>COUNTA($C$976)</f>
        <v>0</v>
      </c>
    </row>
    <row r="977" spans="1:51" ht="26.25" customHeight="1" x14ac:dyDescent="0.15">
      <c r="A977" s="1066">
        <v>17</v>
      </c>
      <c r="B977" s="106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1067"/>
      <c r="AD977" s="1067"/>
      <c r="AE977" s="1067"/>
      <c r="AF977" s="1067"/>
      <c r="AG977" s="1067"/>
      <c r="AH977" s="358"/>
      <c r="AI977" s="359"/>
      <c r="AJ977" s="359"/>
      <c r="AK977" s="359"/>
      <c r="AL977" s="360"/>
      <c r="AM977" s="361"/>
      <c r="AN977" s="361"/>
      <c r="AO977" s="362"/>
      <c r="AP977" s="363"/>
      <c r="AQ977" s="363"/>
      <c r="AR977" s="363"/>
      <c r="AS977" s="363"/>
      <c r="AT977" s="363"/>
      <c r="AU977" s="363"/>
      <c r="AV977" s="363"/>
      <c r="AW977" s="363"/>
      <c r="AX977" s="363"/>
      <c r="AY977">
        <f>COUNTA($C$977)</f>
        <v>0</v>
      </c>
    </row>
    <row r="978" spans="1:51" ht="26.25" customHeight="1" x14ac:dyDescent="0.15">
      <c r="A978" s="1066">
        <v>18</v>
      </c>
      <c r="B978" s="106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1067"/>
      <c r="AD978" s="1067"/>
      <c r="AE978" s="1067"/>
      <c r="AF978" s="1067"/>
      <c r="AG978" s="1067"/>
      <c r="AH978" s="358"/>
      <c r="AI978" s="359"/>
      <c r="AJ978" s="359"/>
      <c r="AK978" s="359"/>
      <c r="AL978" s="360"/>
      <c r="AM978" s="361"/>
      <c r="AN978" s="361"/>
      <c r="AO978" s="362"/>
      <c r="AP978" s="363"/>
      <c r="AQ978" s="363"/>
      <c r="AR978" s="363"/>
      <c r="AS978" s="363"/>
      <c r="AT978" s="363"/>
      <c r="AU978" s="363"/>
      <c r="AV978" s="363"/>
      <c r="AW978" s="363"/>
      <c r="AX978" s="363"/>
      <c r="AY978">
        <f>COUNTA($C$978)</f>
        <v>0</v>
      </c>
    </row>
    <row r="979" spans="1:51" ht="26.25" customHeight="1" x14ac:dyDescent="0.15">
      <c r="A979" s="1066">
        <v>19</v>
      </c>
      <c r="B979" s="106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1067"/>
      <c r="AD979" s="1067"/>
      <c r="AE979" s="1067"/>
      <c r="AF979" s="1067"/>
      <c r="AG979" s="106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26.25" customHeight="1" x14ac:dyDescent="0.15">
      <c r="A980" s="1066">
        <v>20</v>
      </c>
      <c r="B980" s="106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1067"/>
      <c r="AD980" s="1067"/>
      <c r="AE980" s="1067"/>
      <c r="AF980" s="1067"/>
      <c r="AG980" s="106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26.25" customHeight="1" x14ac:dyDescent="0.15">
      <c r="A981" s="1066">
        <v>21</v>
      </c>
      <c r="B981" s="106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1067"/>
      <c r="AD981" s="1067"/>
      <c r="AE981" s="1067"/>
      <c r="AF981" s="1067"/>
      <c r="AG981" s="106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6.25" customHeight="1" x14ac:dyDescent="0.15">
      <c r="A982" s="1066">
        <v>22</v>
      </c>
      <c r="B982" s="106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1067"/>
      <c r="AD982" s="1067"/>
      <c r="AE982" s="1067"/>
      <c r="AF982" s="1067"/>
      <c r="AG982" s="106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26.25" customHeight="1" x14ac:dyDescent="0.15">
      <c r="A983" s="1066">
        <v>23</v>
      </c>
      <c r="B983" s="106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1067"/>
      <c r="AD983" s="1067"/>
      <c r="AE983" s="1067"/>
      <c r="AF983" s="1067"/>
      <c r="AG983" s="106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26.25" customHeight="1" x14ac:dyDescent="0.15">
      <c r="A984" s="1066">
        <v>24</v>
      </c>
      <c r="B984" s="106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1067"/>
      <c r="AD984" s="1067"/>
      <c r="AE984" s="1067"/>
      <c r="AF984" s="1067"/>
      <c r="AG984" s="106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26.25" customHeight="1" x14ac:dyDescent="0.15">
      <c r="A985" s="1066">
        <v>25</v>
      </c>
      <c r="B985" s="106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1067"/>
      <c r="AD985" s="1067"/>
      <c r="AE985" s="1067"/>
      <c r="AF985" s="1067"/>
      <c r="AG985" s="106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26.25" customHeight="1" x14ac:dyDescent="0.15">
      <c r="A986" s="1066">
        <v>26</v>
      </c>
      <c r="B986" s="106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1067"/>
      <c r="AD986" s="1067"/>
      <c r="AE986" s="1067"/>
      <c r="AF986" s="1067"/>
      <c r="AG986" s="106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26.25" customHeight="1" x14ac:dyDescent="0.15">
      <c r="A987" s="1066">
        <v>27</v>
      </c>
      <c r="B987" s="106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1067"/>
      <c r="AD987" s="1067"/>
      <c r="AE987" s="1067"/>
      <c r="AF987" s="1067"/>
      <c r="AG987" s="106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26.25" customHeight="1" x14ac:dyDescent="0.15">
      <c r="A988" s="1066">
        <v>28</v>
      </c>
      <c r="B988" s="106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1067"/>
      <c r="AD988" s="1067"/>
      <c r="AE988" s="1067"/>
      <c r="AF988" s="1067"/>
      <c r="AG988" s="106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26.25" customHeight="1" x14ac:dyDescent="0.15">
      <c r="A989" s="1066">
        <v>29</v>
      </c>
      <c r="B989" s="106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1067"/>
      <c r="AD989" s="1067"/>
      <c r="AE989" s="1067"/>
      <c r="AF989" s="1067"/>
      <c r="AG989" s="106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26.25" customHeight="1" x14ac:dyDescent="0.15">
      <c r="A990" s="1066">
        <v>30</v>
      </c>
      <c r="B990" s="106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1067"/>
      <c r="AD990" s="1067"/>
      <c r="AE990" s="1067"/>
      <c r="AF990" s="1067"/>
      <c r="AG990" s="106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152" t="s">
        <v>297</v>
      </c>
      <c r="K993" s="367"/>
      <c r="L993" s="367"/>
      <c r="M993" s="367"/>
      <c r="N993" s="367"/>
      <c r="O993" s="367"/>
      <c r="P993" s="247" t="s">
        <v>27</v>
      </c>
      <c r="Q993" s="247"/>
      <c r="R993" s="247"/>
      <c r="S993" s="247"/>
      <c r="T993" s="247"/>
      <c r="U993" s="247"/>
      <c r="V993" s="247"/>
      <c r="W993" s="247"/>
      <c r="X993" s="247"/>
      <c r="Y993" s="368" t="s">
        <v>352</v>
      </c>
      <c r="Z993" s="369"/>
      <c r="AA993" s="369"/>
      <c r="AB993" s="369"/>
      <c r="AC993" s="152" t="s">
        <v>337</v>
      </c>
      <c r="AD993" s="152"/>
      <c r="AE993" s="152"/>
      <c r="AF993" s="152"/>
      <c r="AG993" s="152"/>
      <c r="AH993" s="368" t="s">
        <v>258</v>
      </c>
      <c r="AI993" s="366"/>
      <c r="AJ993" s="366"/>
      <c r="AK993" s="366"/>
      <c r="AL993" s="366" t="s">
        <v>21</v>
      </c>
      <c r="AM993" s="366"/>
      <c r="AN993" s="366"/>
      <c r="AO993" s="370"/>
      <c r="AP993" s="371" t="s">
        <v>298</v>
      </c>
      <c r="AQ993" s="371"/>
      <c r="AR993" s="371"/>
      <c r="AS993" s="371"/>
      <c r="AT993" s="371"/>
      <c r="AU993" s="371"/>
      <c r="AV993" s="371"/>
      <c r="AW993" s="371"/>
      <c r="AX993" s="371"/>
      <c r="AY993" s="34">
        <f t="shared" ref="AY993:AY994" si="27">$AY$991</f>
        <v>0</v>
      </c>
    </row>
    <row r="994" spans="1:51" ht="26.25" customHeight="1" x14ac:dyDescent="0.15">
      <c r="A994" s="1066">
        <v>1</v>
      </c>
      <c r="B994" s="106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1067"/>
      <c r="AD994" s="1067"/>
      <c r="AE994" s="1067"/>
      <c r="AF994" s="1067"/>
      <c r="AG994" s="1067"/>
      <c r="AH994" s="358"/>
      <c r="AI994" s="359"/>
      <c r="AJ994" s="359"/>
      <c r="AK994" s="359"/>
      <c r="AL994" s="360"/>
      <c r="AM994" s="361"/>
      <c r="AN994" s="361"/>
      <c r="AO994" s="362"/>
      <c r="AP994" s="363"/>
      <c r="AQ994" s="363"/>
      <c r="AR994" s="363"/>
      <c r="AS994" s="363"/>
      <c r="AT994" s="363"/>
      <c r="AU994" s="363"/>
      <c r="AV994" s="363"/>
      <c r="AW994" s="363"/>
      <c r="AX994" s="363"/>
      <c r="AY994" s="34">
        <f t="shared" si="27"/>
        <v>0</v>
      </c>
    </row>
    <row r="995" spans="1:51" ht="26.25" customHeight="1" x14ac:dyDescent="0.15">
      <c r="A995" s="1066">
        <v>2</v>
      </c>
      <c r="B995" s="106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1067"/>
      <c r="AD995" s="1067"/>
      <c r="AE995" s="1067"/>
      <c r="AF995" s="1067"/>
      <c r="AG995" s="106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26.25" customHeight="1" x14ac:dyDescent="0.15">
      <c r="A996" s="1066">
        <v>3</v>
      </c>
      <c r="B996" s="106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1067"/>
      <c r="AD996" s="1067"/>
      <c r="AE996" s="1067"/>
      <c r="AF996" s="1067"/>
      <c r="AG996" s="106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26.25" customHeight="1" x14ac:dyDescent="0.15">
      <c r="A997" s="1066">
        <v>4</v>
      </c>
      <c r="B997" s="106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1067"/>
      <c r="AD997" s="1067"/>
      <c r="AE997" s="1067"/>
      <c r="AF997" s="1067"/>
      <c r="AG997" s="106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26.25" customHeight="1" x14ac:dyDescent="0.15">
      <c r="A998" s="1066">
        <v>5</v>
      </c>
      <c r="B998" s="106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1067"/>
      <c r="AD998" s="1067"/>
      <c r="AE998" s="1067"/>
      <c r="AF998" s="1067"/>
      <c r="AG998" s="106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26.25" customHeight="1" x14ac:dyDescent="0.15">
      <c r="A999" s="1066">
        <v>6</v>
      </c>
      <c r="B999" s="106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1067"/>
      <c r="AD999" s="1067"/>
      <c r="AE999" s="1067"/>
      <c r="AF999" s="1067"/>
      <c r="AG999" s="106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26.25" customHeight="1" x14ac:dyDescent="0.15">
      <c r="A1000" s="1066">
        <v>7</v>
      </c>
      <c r="B1000" s="106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1067"/>
      <c r="AD1000" s="1067"/>
      <c r="AE1000" s="1067"/>
      <c r="AF1000" s="1067"/>
      <c r="AG1000" s="106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26.25" customHeight="1" x14ac:dyDescent="0.15">
      <c r="A1001" s="1066">
        <v>8</v>
      </c>
      <c r="B1001" s="106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1067"/>
      <c r="AD1001" s="1067"/>
      <c r="AE1001" s="1067"/>
      <c r="AF1001" s="1067"/>
      <c r="AG1001" s="106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26.25" customHeight="1" x14ac:dyDescent="0.15">
      <c r="A1002" s="1066">
        <v>9</v>
      </c>
      <c r="B1002" s="106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1067"/>
      <c r="AD1002" s="1067"/>
      <c r="AE1002" s="1067"/>
      <c r="AF1002" s="1067"/>
      <c r="AG1002" s="106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26.25" customHeight="1" x14ac:dyDescent="0.15">
      <c r="A1003" s="1066">
        <v>10</v>
      </c>
      <c r="B1003" s="106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1067"/>
      <c r="AD1003" s="1067"/>
      <c r="AE1003" s="1067"/>
      <c r="AF1003" s="1067"/>
      <c r="AG1003" s="106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26.25" customHeight="1" x14ac:dyDescent="0.15">
      <c r="A1004" s="1066">
        <v>11</v>
      </c>
      <c r="B1004" s="106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1067"/>
      <c r="AD1004" s="1067"/>
      <c r="AE1004" s="1067"/>
      <c r="AF1004" s="1067"/>
      <c r="AG1004" s="106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26.25" customHeight="1" x14ac:dyDescent="0.15">
      <c r="A1005" s="1066">
        <v>12</v>
      </c>
      <c r="B1005" s="106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1067"/>
      <c r="AD1005" s="1067"/>
      <c r="AE1005" s="1067"/>
      <c r="AF1005" s="1067"/>
      <c r="AG1005" s="106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26.25" customHeight="1" x14ac:dyDescent="0.15">
      <c r="A1006" s="1066">
        <v>13</v>
      </c>
      <c r="B1006" s="106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1067"/>
      <c r="AD1006" s="1067"/>
      <c r="AE1006" s="1067"/>
      <c r="AF1006" s="1067"/>
      <c r="AG1006" s="106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6.25" customHeight="1" x14ac:dyDescent="0.15">
      <c r="A1007" s="1066">
        <v>14</v>
      </c>
      <c r="B1007" s="106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1067"/>
      <c r="AD1007" s="1067"/>
      <c r="AE1007" s="1067"/>
      <c r="AF1007" s="1067"/>
      <c r="AG1007" s="1067"/>
      <c r="AH1007" s="358"/>
      <c r="AI1007" s="359"/>
      <c r="AJ1007" s="359"/>
      <c r="AK1007" s="359"/>
      <c r="AL1007" s="360"/>
      <c r="AM1007" s="361"/>
      <c r="AN1007" s="361"/>
      <c r="AO1007" s="362"/>
      <c r="AP1007" s="363"/>
      <c r="AQ1007" s="363"/>
      <c r="AR1007" s="363"/>
      <c r="AS1007" s="363"/>
      <c r="AT1007" s="363"/>
      <c r="AU1007" s="363"/>
      <c r="AV1007" s="363"/>
      <c r="AW1007" s="363"/>
      <c r="AX1007" s="363"/>
      <c r="AY1007">
        <f>COUNTA($C$1007)</f>
        <v>0</v>
      </c>
    </row>
    <row r="1008" spans="1:51" ht="26.25" customHeight="1" x14ac:dyDescent="0.15">
      <c r="A1008" s="1066">
        <v>15</v>
      </c>
      <c r="B1008" s="106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1067"/>
      <c r="AD1008" s="1067"/>
      <c r="AE1008" s="1067"/>
      <c r="AF1008" s="1067"/>
      <c r="AG1008" s="1067"/>
      <c r="AH1008" s="358"/>
      <c r="AI1008" s="359"/>
      <c r="AJ1008" s="359"/>
      <c r="AK1008" s="359"/>
      <c r="AL1008" s="360"/>
      <c r="AM1008" s="361"/>
      <c r="AN1008" s="361"/>
      <c r="AO1008" s="362"/>
      <c r="AP1008" s="363"/>
      <c r="AQ1008" s="363"/>
      <c r="AR1008" s="363"/>
      <c r="AS1008" s="363"/>
      <c r="AT1008" s="363"/>
      <c r="AU1008" s="363"/>
      <c r="AV1008" s="363"/>
      <c r="AW1008" s="363"/>
      <c r="AX1008" s="363"/>
      <c r="AY1008">
        <f>COUNTA($C$1008)</f>
        <v>0</v>
      </c>
    </row>
    <row r="1009" spans="1:51" ht="26.25" customHeight="1" x14ac:dyDescent="0.15">
      <c r="A1009" s="1066">
        <v>16</v>
      </c>
      <c r="B1009" s="106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1067"/>
      <c r="AD1009" s="1067"/>
      <c r="AE1009" s="1067"/>
      <c r="AF1009" s="1067"/>
      <c r="AG1009" s="1067"/>
      <c r="AH1009" s="358"/>
      <c r="AI1009" s="359"/>
      <c r="AJ1009" s="359"/>
      <c r="AK1009" s="359"/>
      <c r="AL1009" s="360"/>
      <c r="AM1009" s="361"/>
      <c r="AN1009" s="361"/>
      <c r="AO1009" s="362"/>
      <c r="AP1009" s="363"/>
      <c r="AQ1009" s="363"/>
      <c r="AR1009" s="363"/>
      <c r="AS1009" s="363"/>
      <c r="AT1009" s="363"/>
      <c r="AU1009" s="363"/>
      <c r="AV1009" s="363"/>
      <c r="AW1009" s="363"/>
      <c r="AX1009" s="363"/>
      <c r="AY1009">
        <f>COUNTA($C$1009)</f>
        <v>0</v>
      </c>
    </row>
    <row r="1010" spans="1:51" ht="26.25" customHeight="1" x14ac:dyDescent="0.15">
      <c r="A1010" s="1066">
        <v>17</v>
      </c>
      <c r="B1010" s="106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1067"/>
      <c r="AD1010" s="1067"/>
      <c r="AE1010" s="1067"/>
      <c r="AF1010" s="1067"/>
      <c r="AG1010" s="1067"/>
      <c r="AH1010" s="358"/>
      <c r="AI1010" s="359"/>
      <c r="AJ1010" s="359"/>
      <c r="AK1010" s="359"/>
      <c r="AL1010" s="360"/>
      <c r="AM1010" s="361"/>
      <c r="AN1010" s="361"/>
      <c r="AO1010" s="362"/>
      <c r="AP1010" s="363"/>
      <c r="AQ1010" s="363"/>
      <c r="AR1010" s="363"/>
      <c r="AS1010" s="363"/>
      <c r="AT1010" s="363"/>
      <c r="AU1010" s="363"/>
      <c r="AV1010" s="363"/>
      <c r="AW1010" s="363"/>
      <c r="AX1010" s="363"/>
      <c r="AY1010">
        <f>COUNTA($C$1010)</f>
        <v>0</v>
      </c>
    </row>
    <row r="1011" spans="1:51" ht="26.25" customHeight="1" x14ac:dyDescent="0.15">
      <c r="A1011" s="1066">
        <v>18</v>
      </c>
      <c r="B1011" s="106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1067"/>
      <c r="AD1011" s="1067"/>
      <c r="AE1011" s="1067"/>
      <c r="AF1011" s="1067"/>
      <c r="AG1011" s="1067"/>
      <c r="AH1011" s="358"/>
      <c r="AI1011" s="359"/>
      <c r="AJ1011" s="359"/>
      <c r="AK1011" s="359"/>
      <c r="AL1011" s="360"/>
      <c r="AM1011" s="361"/>
      <c r="AN1011" s="361"/>
      <c r="AO1011" s="362"/>
      <c r="AP1011" s="363"/>
      <c r="AQ1011" s="363"/>
      <c r="AR1011" s="363"/>
      <c r="AS1011" s="363"/>
      <c r="AT1011" s="363"/>
      <c r="AU1011" s="363"/>
      <c r="AV1011" s="363"/>
      <c r="AW1011" s="363"/>
      <c r="AX1011" s="363"/>
      <c r="AY1011">
        <f>COUNTA($C$1011)</f>
        <v>0</v>
      </c>
    </row>
    <row r="1012" spans="1:51" ht="26.25" customHeight="1" x14ac:dyDescent="0.15">
      <c r="A1012" s="1066">
        <v>19</v>
      </c>
      <c r="B1012" s="106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1067"/>
      <c r="AD1012" s="1067"/>
      <c r="AE1012" s="1067"/>
      <c r="AF1012" s="1067"/>
      <c r="AG1012" s="106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26.25" customHeight="1" x14ac:dyDescent="0.15">
      <c r="A1013" s="1066">
        <v>20</v>
      </c>
      <c r="B1013" s="106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1067"/>
      <c r="AD1013" s="1067"/>
      <c r="AE1013" s="1067"/>
      <c r="AF1013" s="1067"/>
      <c r="AG1013" s="106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26.25" customHeight="1" x14ac:dyDescent="0.15">
      <c r="A1014" s="1066">
        <v>21</v>
      </c>
      <c r="B1014" s="106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1067"/>
      <c r="AD1014" s="1067"/>
      <c r="AE1014" s="1067"/>
      <c r="AF1014" s="1067"/>
      <c r="AG1014" s="106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26.25" customHeight="1" x14ac:dyDescent="0.15">
      <c r="A1015" s="1066">
        <v>22</v>
      </c>
      <c r="B1015" s="106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1067"/>
      <c r="AD1015" s="1067"/>
      <c r="AE1015" s="1067"/>
      <c r="AF1015" s="1067"/>
      <c r="AG1015" s="106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26.25" customHeight="1" x14ac:dyDescent="0.15">
      <c r="A1016" s="1066">
        <v>23</v>
      </c>
      <c r="B1016" s="106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1067"/>
      <c r="AD1016" s="1067"/>
      <c r="AE1016" s="1067"/>
      <c r="AF1016" s="1067"/>
      <c r="AG1016" s="106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26.25" customHeight="1" x14ac:dyDescent="0.15">
      <c r="A1017" s="1066">
        <v>24</v>
      </c>
      <c r="B1017" s="106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1067"/>
      <c r="AD1017" s="1067"/>
      <c r="AE1017" s="1067"/>
      <c r="AF1017" s="1067"/>
      <c r="AG1017" s="106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26.25" customHeight="1" x14ac:dyDescent="0.15">
      <c r="A1018" s="1066">
        <v>25</v>
      </c>
      <c r="B1018" s="106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1067"/>
      <c r="AD1018" s="1067"/>
      <c r="AE1018" s="1067"/>
      <c r="AF1018" s="1067"/>
      <c r="AG1018" s="106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26.25" customHeight="1" x14ac:dyDescent="0.15">
      <c r="A1019" s="1066">
        <v>26</v>
      </c>
      <c r="B1019" s="106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1067"/>
      <c r="AD1019" s="1067"/>
      <c r="AE1019" s="1067"/>
      <c r="AF1019" s="1067"/>
      <c r="AG1019" s="106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26.25" customHeight="1" x14ac:dyDescent="0.15">
      <c r="A1020" s="1066">
        <v>27</v>
      </c>
      <c r="B1020" s="106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1067"/>
      <c r="AD1020" s="1067"/>
      <c r="AE1020" s="1067"/>
      <c r="AF1020" s="1067"/>
      <c r="AG1020" s="106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26.25" customHeight="1" x14ac:dyDescent="0.15">
      <c r="A1021" s="1066">
        <v>28</v>
      </c>
      <c r="B1021" s="106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1067"/>
      <c r="AD1021" s="1067"/>
      <c r="AE1021" s="1067"/>
      <c r="AF1021" s="1067"/>
      <c r="AG1021" s="106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26.25" customHeight="1" x14ac:dyDescent="0.15">
      <c r="A1022" s="1066">
        <v>29</v>
      </c>
      <c r="B1022" s="106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1067"/>
      <c r="AD1022" s="1067"/>
      <c r="AE1022" s="1067"/>
      <c r="AF1022" s="1067"/>
      <c r="AG1022" s="106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26.25" customHeight="1" x14ac:dyDescent="0.15">
      <c r="A1023" s="1066">
        <v>30</v>
      </c>
      <c r="B1023" s="106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1067"/>
      <c r="AD1023" s="1067"/>
      <c r="AE1023" s="1067"/>
      <c r="AF1023" s="1067"/>
      <c r="AG1023" s="106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152" t="s">
        <v>297</v>
      </c>
      <c r="K1026" s="367"/>
      <c r="L1026" s="367"/>
      <c r="M1026" s="367"/>
      <c r="N1026" s="367"/>
      <c r="O1026" s="367"/>
      <c r="P1026" s="247" t="s">
        <v>27</v>
      </c>
      <c r="Q1026" s="247"/>
      <c r="R1026" s="247"/>
      <c r="S1026" s="247"/>
      <c r="T1026" s="247"/>
      <c r="U1026" s="247"/>
      <c r="V1026" s="247"/>
      <c r="W1026" s="247"/>
      <c r="X1026" s="247"/>
      <c r="Y1026" s="368" t="s">
        <v>352</v>
      </c>
      <c r="Z1026" s="369"/>
      <c r="AA1026" s="369"/>
      <c r="AB1026" s="369"/>
      <c r="AC1026" s="152" t="s">
        <v>337</v>
      </c>
      <c r="AD1026" s="152"/>
      <c r="AE1026" s="152"/>
      <c r="AF1026" s="152"/>
      <c r="AG1026" s="152"/>
      <c r="AH1026" s="368" t="s">
        <v>258</v>
      </c>
      <c r="AI1026" s="366"/>
      <c r="AJ1026" s="366"/>
      <c r="AK1026" s="366"/>
      <c r="AL1026" s="366" t="s">
        <v>21</v>
      </c>
      <c r="AM1026" s="366"/>
      <c r="AN1026" s="366"/>
      <c r="AO1026" s="370"/>
      <c r="AP1026" s="371" t="s">
        <v>298</v>
      </c>
      <c r="AQ1026" s="371"/>
      <c r="AR1026" s="371"/>
      <c r="AS1026" s="371"/>
      <c r="AT1026" s="371"/>
      <c r="AU1026" s="371"/>
      <c r="AV1026" s="371"/>
      <c r="AW1026" s="371"/>
      <c r="AX1026" s="371"/>
      <c r="AY1026" s="34">
        <f t="shared" ref="AY1026:AY1027" si="28">$AY$1024</f>
        <v>0</v>
      </c>
    </row>
    <row r="1027" spans="1:51" ht="26.25" customHeight="1" x14ac:dyDescent="0.15">
      <c r="A1027" s="1066">
        <v>1</v>
      </c>
      <c r="B1027" s="106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1067"/>
      <c r="AD1027" s="1067"/>
      <c r="AE1027" s="1067"/>
      <c r="AF1027" s="1067"/>
      <c r="AG1027" s="1067"/>
      <c r="AH1027" s="358"/>
      <c r="AI1027" s="359"/>
      <c r="AJ1027" s="359"/>
      <c r="AK1027" s="359"/>
      <c r="AL1027" s="360"/>
      <c r="AM1027" s="361"/>
      <c r="AN1027" s="361"/>
      <c r="AO1027" s="362"/>
      <c r="AP1027" s="363"/>
      <c r="AQ1027" s="363"/>
      <c r="AR1027" s="363"/>
      <c r="AS1027" s="363"/>
      <c r="AT1027" s="363"/>
      <c r="AU1027" s="363"/>
      <c r="AV1027" s="363"/>
      <c r="AW1027" s="363"/>
      <c r="AX1027" s="363"/>
      <c r="AY1027" s="34">
        <f t="shared" si="28"/>
        <v>0</v>
      </c>
    </row>
    <row r="1028" spans="1:51" ht="26.25" customHeight="1" x14ac:dyDescent="0.15">
      <c r="A1028" s="1066">
        <v>2</v>
      </c>
      <c r="B1028" s="106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1067"/>
      <c r="AD1028" s="1067"/>
      <c r="AE1028" s="1067"/>
      <c r="AF1028" s="1067"/>
      <c r="AG1028" s="106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26.25" customHeight="1" x14ac:dyDescent="0.15">
      <c r="A1029" s="1066">
        <v>3</v>
      </c>
      <c r="B1029" s="106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1067"/>
      <c r="AD1029" s="1067"/>
      <c r="AE1029" s="1067"/>
      <c r="AF1029" s="1067"/>
      <c r="AG1029" s="106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26.25" customHeight="1" x14ac:dyDescent="0.15">
      <c r="A1030" s="1066">
        <v>4</v>
      </c>
      <c r="B1030" s="106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1067"/>
      <c r="AD1030" s="1067"/>
      <c r="AE1030" s="1067"/>
      <c r="AF1030" s="1067"/>
      <c r="AG1030" s="106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26.25" customHeight="1" x14ac:dyDescent="0.15">
      <c r="A1031" s="1066">
        <v>5</v>
      </c>
      <c r="B1031" s="106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1067"/>
      <c r="AD1031" s="1067"/>
      <c r="AE1031" s="1067"/>
      <c r="AF1031" s="1067"/>
      <c r="AG1031" s="106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26.25" customHeight="1" x14ac:dyDescent="0.15">
      <c r="A1032" s="1066">
        <v>6</v>
      </c>
      <c r="B1032" s="106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1067"/>
      <c r="AD1032" s="1067"/>
      <c r="AE1032" s="1067"/>
      <c r="AF1032" s="1067"/>
      <c r="AG1032" s="106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26.25" customHeight="1" x14ac:dyDescent="0.15">
      <c r="A1033" s="1066">
        <v>7</v>
      </c>
      <c r="B1033" s="106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1067"/>
      <c r="AD1033" s="1067"/>
      <c r="AE1033" s="1067"/>
      <c r="AF1033" s="1067"/>
      <c r="AG1033" s="106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26.25" customHeight="1" x14ac:dyDescent="0.15">
      <c r="A1034" s="1066">
        <v>8</v>
      </c>
      <c r="B1034" s="106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1067"/>
      <c r="AD1034" s="1067"/>
      <c r="AE1034" s="1067"/>
      <c r="AF1034" s="1067"/>
      <c r="AG1034" s="106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26.25" customHeight="1" x14ac:dyDescent="0.15">
      <c r="A1035" s="1066">
        <v>9</v>
      </c>
      <c r="B1035" s="106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1067"/>
      <c r="AD1035" s="1067"/>
      <c r="AE1035" s="1067"/>
      <c r="AF1035" s="1067"/>
      <c r="AG1035" s="106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26.25" customHeight="1" x14ac:dyDescent="0.15">
      <c r="A1036" s="1066">
        <v>10</v>
      </c>
      <c r="B1036" s="106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1067"/>
      <c r="AD1036" s="1067"/>
      <c r="AE1036" s="1067"/>
      <c r="AF1036" s="1067"/>
      <c r="AG1036" s="106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26.25" customHeight="1" x14ac:dyDescent="0.15">
      <c r="A1037" s="1066">
        <v>11</v>
      </c>
      <c r="B1037" s="106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1067"/>
      <c r="AD1037" s="1067"/>
      <c r="AE1037" s="1067"/>
      <c r="AF1037" s="1067"/>
      <c r="AG1037" s="106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26.25" customHeight="1" x14ac:dyDescent="0.15">
      <c r="A1038" s="1066">
        <v>12</v>
      </c>
      <c r="B1038" s="106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1067"/>
      <c r="AD1038" s="1067"/>
      <c r="AE1038" s="1067"/>
      <c r="AF1038" s="1067"/>
      <c r="AG1038" s="106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26.25" customHeight="1" x14ac:dyDescent="0.15">
      <c r="A1039" s="1066">
        <v>13</v>
      </c>
      <c r="B1039" s="106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1067"/>
      <c r="AD1039" s="1067"/>
      <c r="AE1039" s="1067"/>
      <c r="AF1039" s="1067"/>
      <c r="AG1039" s="106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6.25" customHeight="1" x14ac:dyDescent="0.15">
      <c r="A1040" s="1066">
        <v>14</v>
      </c>
      <c r="B1040" s="106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1067"/>
      <c r="AD1040" s="1067"/>
      <c r="AE1040" s="1067"/>
      <c r="AF1040" s="1067"/>
      <c r="AG1040" s="1067"/>
      <c r="AH1040" s="358"/>
      <c r="AI1040" s="359"/>
      <c r="AJ1040" s="359"/>
      <c r="AK1040" s="359"/>
      <c r="AL1040" s="360"/>
      <c r="AM1040" s="361"/>
      <c r="AN1040" s="361"/>
      <c r="AO1040" s="362"/>
      <c r="AP1040" s="363"/>
      <c r="AQ1040" s="363"/>
      <c r="AR1040" s="363"/>
      <c r="AS1040" s="363"/>
      <c r="AT1040" s="363"/>
      <c r="AU1040" s="363"/>
      <c r="AV1040" s="363"/>
      <c r="AW1040" s="363"/>
      <c r="AX1040" s="363"/>
      <c r="AY1040">
        <f>COUNTA($C$1040)</f>
        <v>0</v>
      </c>
    </row>
    <row r="1041" spans="1:51" ht="26.25" customHeight="1" x14ac:dyDescent="0.15">
      <c r="A1041" s="1066">
        <v>15</v>
      </c>
      <c r="B1041" s="106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1067"/>
      <c r="AD1041" s="1067"/>
      <c r="AE1041" s="1067"/>
      <c r="AF1041" s="1067"/>
      <c r="AG1041" s="1067"/>
      <c r="AH1041" s="358"/>
      <c r="AI1041" s="359"/>
      <c r="AJ1041" s="359"/>
      <c r="AK1041" s="359"/>
      <c r="AL1041" s="360"/>
      <c r="AM1041" s="361"/>
      <c r="AN1041" s="361"/>
      <c r="AO1041" s="362"/>
      <c r="AP1041" s="363"/>
      <c r="AQ1041" s="363"/>
      <c r="AR1041" s="363"/>
      <c r="AS1041" s="363"/>
      <c r="AT1041" s="363"/>
      <c r="AU1041" s="363"/>
      <c r="AV1041" s="363"/>
      <c r="AW1041" s="363"/>
      <c r="AX1041" s="363"/>
      <c r="AY1041">
        <f>COUNTA($C$1041)</f>
        <v>0</v>
      </c>
    </row>
    <row r="1042" spans="1:51" ht="26.25" customHeight="1" x14ac:dyDescent="0.15">
      <c r="A1042" s="1066">
        <v>16</v>
      </c>
      <c r="B1042" s="106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1067"/>
      <c r="AD1042" s="1067"/>
      <c r="AE1042" s="1067"/>
      <c r="AF1042" s="1067"/>
      <c r="AG1042" s="1067"/>
      <c r="AH1042" s="358"/>
      <c r="AI1042" s="359"/>
      <c r="AJ1042" s="359"/>
      <c r="AK1042" s="359"/>
      <c r="AL1042" s="360"/>
      <c r="AM1042" s="361"/>
      <c r="AN1042" s="361"/>
      <c r="AO1042" s="362"/>
      <c r="AP1042" s="363"/>
      <c r="AQ1042" s="363"/>
      <c r="AR1042" s="363"/>
      <c r="AS1042" s="363"/>
      <c r="AT1042" s="363"/>
      <c r="AU1042" s="363"/>
      <c r="AV1042" s="363"/>
      <c r="AW1042" s="363"/>
      <c r="AX1042" s="363"/>
      <c r="AY1042">
        <f>COUNTA($C$1042)</f>
        <v>0</v>
      </c>
    </row>
    <row r="1043" spans="1:51" ht="26.25" customHeight="1" x14ac:dyDescent="0.15">
      <c r="A1043" s="1066">
        <v>17</v>
      </c>
      <c r="B1043" s="106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1067"/>
      <c r="AD1043" s="1067"/>
      <c r="AE1043" s="1067"/>
      <c r="AF1043" s="1067"/>
      <c r="AG1043" s="1067"/>
      <c r="AH1043" s="358"/>
      <c r="AI1043" s="359"/>
      <c r="AJ1043" s="359"/>
      <c r="AK1043" s="359"/>
      <c r="AL1043" s="360"/>
      <c r="AM1043" s="361"/>
      <c r="AN1043" s="361"/>
      <c r="AO1043" s="362"/>
      <c r="AP1043" s="363"/>
      <c r="AQ1043" s="363"/>
      <c r="AR1043" s="363"/>
      <c r="AS1043" s="363"/>
      <c r="AT1043" s="363"/>
      <c r="AU1043" s="363"/>
      <c r="AV1043" s="363"/>
      <c r="AW1043" s="363"/>
      <c r="AX1043" s="363"/>
      <c r="AY1043">
        <f>COUNTA($C$1043)</f>
        <v>0</v>
      </c>
    </row>
    <row r="1044" spans="1:51" ht="26.25" customHeight="1" x14ac:dyDescent="0.15">
      <c r="A1044" s="1066">
        <v>18</v>
      </c>
      <c r="B1044" s="106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1067"/>
      <c r="AD1044" s="1067"/>
      <c r="AE1044" s="1067"/>
      <c r="AF1044" s="1067"/>
      <c r="AG1044" s="1067"/>
      <c r="AH1044" s="358"/>
      <c r="AI1044" s="359"/>
      <c r="AJ1044" s="359"/>
      <c r="AK1044" s="359"/>
      <c r="AL1044" s="360"/>
      <c r="AM1044" s="361"/>
      <c r="AN1044" s="361"/>
      <c r="AO1044" s="362"/>
      <c r="AP1044" s="363"/>
      <c r="AQ1044" s="363"/>
      <c r="AR1044" s="363"/>
      <c r="AS1044" s="363"/>
      <c r="AT1044" s="363"/>
      <c r="AU1044" s="363"/>
      <c r="AV1044" s="363"/>
      <c r="AW1044" s="363"/>
      <c r="AX1044" s="363"/>
      <c r="AY1044">
        <f>COUNTA($C$1044)</f>
        <v>0</v>
      </c>
    </row>
    <row r="1045" spans="1:51" ht="26.25" customHeight="1" x14ac:dyDescent="0.15">
      <c r="A1045" s="1066">
        <v>19</v>
      </c>
      <c r="B1045" s="106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1067"/>
      <c r="AD1045" s="1067"/>
      <c r="AE1045" s="1067"/>
      <c r="AF1045" s="1067"/>
      <c r="AG1045" s="106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26.25" customHeight="1" x14ac:dyDescent="0.15">
      <c r="A1046" s="1066">
        <v>20</v>
      </c>
      <c r="B1046" s="106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1067"/>
      <c r="AD1046" s="1067"/>
      <c r="AE1046" s="1067"/>
      <c r="AF1046" s="1067"/>
      <c r="AG1046" s="106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26.25" customHeight="1" x14ac:dyDescent="0.15">
      <c r="A1047" s="1066">
        <v>21</v>
      </c>
      <c r="B1047" s="106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1067"/>
      <c r="AD1047" s="1067"/>
      <c r="AE1047" s="1067"/>
      <c r="AF1047" s="1067"/>
      <c r="AG1047" s="106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26.25" customHeight="1" x14ac:dyDescent="0.15">
      <c r="A1048" s="1066">
        <v>22</v>
      </c>
      <c r="B1048" s="106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1067"/>
      <c r="AD1048" s="1067"/>
      <c r="AE1048" s="1067"/>
      <c r="AF1048" s="1067"/>
      <c r="AG1048" s="106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26.25" customHeight="1" x14ac:dyDescent="0.15">
      <c r="A1049" s="1066">
        <v>23</v>
      </c>
      <c r="B1049" s="106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1067"/>
      <c r="AD1049" s="1067"/>
      <c r="AE1049" s="1067"/>
      <c r="AF1049" s="1067"/>
      <c r="AG1049" s="106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26.25" customHeight="1" x14ac:dyDescent="0.15">
      <c r="A1050" s="1066">
        <v>24</v>
      </c>
      <c r="B1050" s="106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1067"/>
      <c r="AD1050" s="1067"/>
      <c r="AE1050" s="1067"/>
      <c r="AF1050" s="1067"/>
      <c r="AG1050" s="106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26.25" customHeight="1" x14ac:dyDescent="0.15">
      <c r="A1051" s="1066">
        <v>25</v>
      </c>
      <c r="B1051" s="106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1067"/>
      <c r="AD1051" s="1067"/>
      <c r="AE1051" s="1067"/>
      <c r="AF1051" s="1067"/>
      <c r="AG1051" s="106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26.25" customHeight="1" x14ac:dyDescent="0.15">
      <c r="A1052" s="1066">
        <v>26</v>
      </c>
      <c r="B1052" s="106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1067"/>
      <c r="AD1052" s="1067"/>
      <c r="AE1052" s="1067"/>
      <c r="AF1052" s="1067"/>
      <c r="AG1052" s="106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26.25" customHeight="1" x14ac:dyDescent="0.15">
      <c r="A1053" s="1066">
        <v>27</v>
      </c>
      <c r="B1053" s="106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1067"/>
      <c r="AD1053" s="1067"/>
      <c r="AE1053" s="1067"/>
      <c r="AF1053" s="1067"/>
      <c r="AG1053" s="106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26.25" customHeight="1" x14ac:dyDescent="0.15">
      <c r="A1054" s="1066">
        <v>28</v>
      </c>
      <c r="B1054" s="106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1067"/>
      <c r="AD1054" s="1067"/>
      <c r="AE1054" s="1067"/>
      <c r="AF1054" s="1067"/>
      <c r="AG1054" s="106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26.25" customHeight="1" x14ac:dyDescent="0.15">
      <c r="A1055" s="1066">
        <v>29</v>
      </c>
      <c r="B1055" s="106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1067"/>
      <c r="AD1055" s="1067"/>
      <c r="AE1055" s="1067"/>
      <c r="AF1055" s="1067"/>
      <c r="AG1055" s="106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26.25" customHeight="1" x14ac:dyDescent="0.15">
      <c r="A1056" s="1066">
        <v>30</v>
      </c>
      <c r="B1056" s="106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1067"/>
      <c r="AD1056" s="1067"/>
      <c r="AE1056" s="1067"/>
      <c r="AF1056" s="1067"/>
      <c r="AG1056" s="106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152" t="s">
        <v>297</v>
      </c>
      <c r="K1059" s="367"/>
      <c r="L1059" s="367"/>
      <c r="M1059" s="367"/>
      <c r="N1059" s="367"/>
      <c r="O1059" s="367"/>
      <c r="P1059" s="247" t="s">
        <v>27</v>
      </c>
      <c r="Q1059" s="247"/>
      <c r="R1059" s="247"/>
      <c r="S1059" s="247"/>
      <c r="T1059" s="247"/>
      <c r="U1059" s="247"/>
      <c r="V1059" s="247"/>
      <c r="W1059" s="247"/>
      <c r="X1059" s="247"/>
      <c r="Y1059" s="368" t="s">
        <v>352</v>
      </c>
      <c r="Z1059" s="369"/>
      <c r="AA1059" s="369"/>
      <c r="AB1059" s="369"/>
      <c r="AC1059" s="152" t="s">
        <v>337</v>
      </c>
      <c r="AD1059" s="152"/>
      <c r="AE1059" s="152"/>
      <c r="AF1059" s="152"/>
      <c r="AG1059" s="152"/>
      <c r="AH1059" s="368" t="s">
        <v>258</v>
      </c>
      <c r="AI1059" s="366"/>
      <c r="AJ1059" s="366"/>
      <c r="AK1059" s="366"/>
      <c r="AL1059" s="366" t="s">
        <v>21</v>
      </c>
      <c r="AM1059" s="366"/>
      <c r="AN1059" s="366"/>
      <c r="AO1059" s="370"/>
      <c r="AP1059" s="371" t="s">
        <v>298</v>
      </c>
      <c r="AQ1059" s="371"/>
      <c r="AR1059" s="371"/>
      <c r="AS1059" s="371"/>
      <c r="AT1059" s="371"/>
      <c r="AU1059" s="371"/>
      <c r="AV1059" s="371"/>
      <c r="AW1059" s="371"/>
      <c r="AX1059" s="371"/>
      <c r="AY1059" s="34">
        <f t="shared" ref="AY1059:AY1060" si="29">$AY$1057</f>
        <v>0</v>
      </c>
    </row>
    <row r="1060" spans="1:51" ht="26.25" customHeight="1" x14ac:dyDescent="0.15">
      <c r="A1060" s="1066">
        <v>1</v>
      </c>
      <c r="B1060" s="106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1067"/>
      <c r="AD1060" s="1067"/>
      <c r="AE1060" s="1067"/>
      <c r="AF1060" s="1067"/>
      <c r="AG1060" s="1067"/>
      <c r="AH1060" s="358"/>
      <c r="AI1060" s="359"/>
      <c r="AJ1060" s="359"/>
      <c r="AK1060" s="359"/>
      <c r="AL1060" s="360"/>
      <c r="AM1060" s="361"/>
      <c r="AN1060" s="361"/>
      <c r="AO1060" s="362"/>
      <c r="AP1060" s="363"/>
      <c r="AQ1060" s="363"/>
      <c r="AR1060" s="363"/>
      <c r="AS1060" s="363"/>
      <c r="AT1060" s="363"/>
      <c r="AU1060" s="363"/>
      <c r="AV1060" s="363"/>
      <c r="AW1060" s="363"/>
      <c r="AX1060" s="363"/>
      <c r="AY1060" s="34">
        <f t="shared" si="29"/>
        <v>0</v>
      </c>
    </row>
    <row r="1061" spans="1:51" ht="26.25" customHeight="1" x14ac:dyDescent="0.15">
      <c r="A1061" s="1066">
        <v>2</v>
      </c>
      <c r="B1061" s="106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1067"/>
      <c r="AD1061" s="1067"/>
      <c r="AE1061" s="1067"/>
      <c r="AF1061" s="1067"/>
      <c r="AG1061" s="106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26.25" customHeight="1" x14ac:dyDescent="0.15">
      <c r="A1062" s="1066">
        <v>3</v>
      </c>
      <c r="B1062" s="106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1067"/>
      <c r="AD1062" s="1067"/>
      <c r="AE1062" s="1067"/>
      <c r="AF1062" s="1067"/>
      <c r="AG1062" s="106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6.25" customHeight="1" x14ac:dyDescent="0.15">
      <c r="A1063" s="1066">
        <v>4</v>
      </c>
      <c r="B1063" s="106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1067"/>
      <c r="AD1063" s="1067"/>
      <c r="AE1063" s="1067"/>
      <c r="AF1063" s="1067"/>
      <c r="AG1063" s="106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26.25" customHeight="1" x14ac:dyDescent="0.15">
      <c r="A1064" s="1066">
        <v>5</v>
      </c>
      <c r="B1064" s="106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1067"/>
      <c r="AD1064" s="1067"/>
      <c r="AE1064" s="1067"/>
      <c r="AF1064" s="1067"/>
      <c r="AG1064" s="106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26.25" customHeight="1" x14ac:dyDescent="0.15">
      <c r="A1065" s="1066">
        <v>6</v>
      </c>
      <c r="B1065" s="106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1067"/>
      <c r="AD1065" s="1067"/>
      <c r="AE1065" s="1067"/>
      <c r="AF1065" s="1067"/>
      <c r="AG1065" s="106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26.25" customHeight="1" x14ac:dyDescent="0.15">
      <c r="A1066" s="1066">
        <v>7</v>
      </c>
      <c r="B1066" s="106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1067"/>
      <c r="AD1066" s="1067"/>
      <c r="AE1066" s="1067"/>
      <c r="AF1066" s="1067"/>
      <c r="AG1066" s="106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26.25" customHeight="1" x14ac:dyDescent="0.15">
      <c r="A1067" s="1066">
        <v>8</v>
      </c>
      <c r="B1067" s="106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1067"/>
      <c r="AD1067" s="1067"/>
      <c r="AE1067" s="1067"/>
      <c r="AF1067" s="1067"/>
      <c r="AG1067" s="106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26.25" customHeight="1" x14ac:dyDescent="0.15">
      <c r="A1068" s="1066">
        <v>9</v>
      </c>
      <c r="B1068" s="106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1067"/>
      <c r="AD1068" s="1067"/>
      <c r="AE1068" s="1067"/>
      <c r="AF1068" s="1067"/>
      <c r="AG1068" s="106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26.25" customHeight="1" x14ac:dyDescent="0.15">
      <c r="A1069" s="1066">
        <v>10</v>
      </c>
      <c r="B1069" s="106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1067"/>
      <c r="AD1069" s="1067"/>
      <c r="AE1069" s="1067"/>
      <c r="AF1069" s="1067"/>
      <c r="AG1069" s="106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26.25" customHeight="1" x14ac:dyDescent="0.15">
      <c r="A1070" s="1066">
        <v>11</v>
      </c>
      <c r="B1070" s="106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1067"/>
      <c r="AD1070" s="1067"/>
      <c r="AE1070" s="1067"/>
      <c r="AF1070" s="1067"/>
      <c r="AG1070" s="106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26.25" customHeight="1" x14ac:dyDescent="0.15">
      <c r="A1071" s="1066">
        <v>12</v>
      </c>
      <c r="B1071" s="106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1067"/>
      <c r="AD1071" s="1067"/>
      <c r="AE1071" s="1067"/>
      <c r="AF1071" s="1067"/>
      <c r="AG1071" s="106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26.25" customHeight="1" x14ac:dyDescent="0.15">
      <c r="A1072" s="1066">
        <v>13</v>
      </c>
      <c r="B1072" s="106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1067"/>
      <c r="AD1072" s="1067"/>
      <c r="AE1072" s="1067"/>
      <c r="AF1072" s="1067"/>
      <c r="AG1072" s="106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6.25" customHeight="1" x14ac:dyDescent="0.15">
      <c r="A1073" s="1066">
        <v>14</v>
      </c>
      <c r="B1073" s="106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1067"/>
      <c r="AD1073" s="1067"/>
      <c r="AE1073" s="1067"/>
      <c r="AF1073" s="1067"/>
      <c r="AG1073" s="1067"/>
      <c r="AH1073" s="358"/>
      <c r="AI1073" s="359"/>
      <c r="AJ1073" s="359"/>
      <c r="AK1073" s="359"/>
      <c r="AL1073" s="360"/>
      <c r="AM1073" s="361"/>
      <c r="AN1073" s="361"/>
      <c r="AO1073" s="362"/>
      <c r="AP1073" s="363"/>
      <c r="AQ1073" s="363"/>
      <c r="AR1073" s="363"/>
      <c r="AS1073" s="363"/>
      <c r="AT1073" s="363"/>
      <c r="AU1073" s="363"/>
      <c r="AV1073" s="363"/>
      <c r="AW1073" s="363"/>
      <c r="AX1073" s="363"/>
      <c r="AY1073">
        <f>COUNTA($C$1073)</f>
        <v>0</v>
      </c>
    </row>
    <row r="1074" spans="1:51" ht="26.25" customHeight="1" x14ac:dyDescent="0.15">
      <c r="A1074" s="1066">
        <v>15</v>
      </c>
      <c r="B1074" s="106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1067"/>
      <c r="AD1074" s="1067"/>
      <c r="AE1074" s="1067"/>
      <c r="AF1074" s="1067"/>
      <c r="AG1074" s="1067"/>
      <c r="AH1074" s="358"/>
      <c r="AI1074" s="359"/>
      <c r="AJ1074" s="359"/>
      <c r="AK1074" s="359"/>
      <c r="AL1074" s="360"/>
      <c r="AM1074" s="361"/>
      <c r="AN1074" s="361"/>
      <c r="AO1074" s="362"/>
      <c r="AP1074" s="363"/>
      <c r="AQ1074" s="363"/>
      <c r="AR1074" s="363"/>
      <c r="AS1074" s="363"/>
      <c r="AT1074" s="363"/>
      <c r="AU1074" s="363"/>
      <c r="AV1074" s="363"/>
      <c r="AW1074" s="363"/>
      <c r="AX1074" s="363"/>
      <c r="AY1074">
        <f>COUNTA($C$1074)</f>
        <v>0</v>
      </c>
    </row>
    <row r="1075" spans="1:51" ht="26.25" customHeight="1" x14ac:dyDescent="0.15">
      <c r="A1075" s="1066">
        <v>16</v>
      </c>
      <c r="B1075" s="106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1067"/>
      <c r="AD1075" s="1067"/>
      <c r="AE1075" s="1067"/>
      <c r="AF1075" s="1067"/>
      <c r="AG1075" s="1067"/>
      <c r="AH1075" s="358"/>
      <c r="AI1075" s="359"/>
      <c r="AJ1075" s="359"/>
      <c r="AK1075" s="359"/>
      <c r="AL1075" s="360"/>
      <c r="AM1075" s="361"/>
      <c r="AN1075" s="361"/>
      <c r="AO1075" s="362"/>
      <c r="AP1075" s="363"/>
      <c r="AQ1075" s="363"/>
      <c r="AR1075" s="363"/>
      <c r="AS1075" s="363"/>
      <c r="AT1075" s="363"/>
      <c r="AU1075" s="363"/>
      <c r="AV1075" s="363"/>
      <c r="AW1075" s="363"/>
      <c r="AX1075" s="363"/>
      <c r="AY1075">
        <f>COUNTA($C$1075)</f>
        <v>0</v>
      </c>
    </row>
    <row r="1076" spans="1:51" ht="26.25" customHeight="1" x14ac:dyDescent="0.15">
      <c r="A1076" s="1066">
        <v>17</v>
      </c>
      <c r="B1076" s="106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1067"/>
      <c r="AD1076" s="1067"/>
      <c r="AE1076" s="1067"/>
      <c r="AF1076" s="1067"/>
      <c r="AG1076" s="1067"/>
      <c r="AH1076" s="358"/>
      <c r="AI1076" s="359"/>
      <c r="AJ1076" s="359"/>
      <c r="AK1076" s="359"/>
      <c r="AL1076" s="360"/>
      <c r="AM1076" s="361"/>
      <c r="AN1076" s="361"/>
      <c r="AO1076" s="362"/>
      <c r="AP1076" s="363"/>
      <c r="AQ1076" s="363"/>
      <c r="AR1076" s="363"/>
      <c r="AS1076" s="363"/>
      <c r="AT1076" s="363"/>
      <c r="AU1076" s="363"/>
      <c r="AV1076" s="363"/>
      <c r="AW1076" s="363"/>
      <c r="AX1076" s="363"/>
      <c r="AY1076">
        <f>COUNTA($C$1076)</f>
        <v>0</v>
      </c>
    </row>
    <row r="1077" spans="1:51" ht="26.25" customHeight="1" x14ac:dyDescent="0.15">
      <c r="A1077" s="1066">
        <v>18</v>
      </c>
      <c r="B1077" s="106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1067"/>
      <c r="AD1077" s="1067"/>
      <c r="AE1077" s="1067"/>
      <c r="AF1077" s="1067"/>
      <c r="AG1077" s="1067"/>
      <c r="AH1077" s="358"/>
      <c r="AI1077" s="359"/>
      <c r="AJ1077" s="359"/>
      <c r="AK1077" s="359"/>
      <c r="AL1077" s="360"/>
      <c r="AM1077" s="361"/>
      <c r="AN1077" s="361"/>
      <c r="AO1077" s="362"/>
      <c r="AP1077" s="363"/>
      <c r="AQ1077" s="363"/>
      <c r="AR1077" s="363"/>
      <c r="AS1077" s="363"/>
      <c r="AT1077" s="363"/>
      <c r="AU1077" s="363"/>
      <c r="AV1077" s="363"/>
      <c r="AW1077" s="363"/>
      <c r="AX1077" s="363"/>
      <c r="AY1077">
        <f>COUNTA($C$1077)</f>
        <v>0</v>
      </c>
    </row>
    <row r="1078" spans="1:51" ht="26.25" customHeight="1" x14ac:dyDescent="0.15">
      <c r="A1078" s="1066">
        <v>19</v>
      </c>
      <c r="B1078" s="106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1067"/>
      <c r="AD1078" s="1067"/>
      <c r="AE1078" s="1067"/>
      <c r="AF1078" s="1067"/>
      <c r="AG1078" s="106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26.25" customHeight="1" x14ac:dyDescent="0.15">
      <c r="A1079" s="1066">
        <v>20</v>
      </c>
      <c r="B1079" s="106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1067"/>
      <c r="AD1079" s="1067"/>
      <c r="AE1079" s="1067"/>
      <c r="AF1079" s="1067"/>
      <c r="AG1079" s="106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26.25" customHeight="1" x14ac:dyDescent="0.15">
      <c r="A1080" s="1066">
        <v>21</v>
      </c>
      <c r="B1080" s="106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1067"/>
      <c r="AD1080" s="1067"/>
      <c r="AE1080" s="1067"/>
      <c r="AF1080" s="1067"/>
      <c r="AG1080" s="106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26.25" customHeight="1" x14ac:dyDescent="0.15">
      <c r="A1081" s="1066">
        <v>22</v>
      </c>
      <c r="B1081" s="106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1067"/>
      <c r="AD1081" s="1067"/>
      <c r="AE1081" s="1067"/>
      <c r="AF1081" s="1067"/>
      <c r="AG1081" s="106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6.25" customHeight="1" x14ac:dyDescent="0.15">
      <c r="A1082" s="1066">
        <v>23</v>
      </c>
      <c r="B1082" s="106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1067"/>
      <c r="AD1082" s="1067"/>
      <c r="AE1082" s="1067"/>
      <c r="AF1082" s="1067"/>
      <c r="AG1082" s="106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6.25" customHeight="1" x14ac:dyDescent="0.15">
      <c r="A1083" s="1066">
        <v>24</v>
      </c>
      <c r="B1083" s="106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1067"/>
      <c r="AD1083" s="1067"/>
      <c r="AE1083" s="1067"/>
      <c r="AF1083" s="1067"/>
      <c r="AG1083" s="106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26.25" customHeight="1" x14ac:dyDescent="0.15">
      <c r="A1084" s="1066">
        <v>25</v>
      </c>
      <c r="B1084" s="106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1067"/>
      <c r="AD1084" s="1067"/>
      <c r="AE1084" s="1067"/>
      <c r="AF1084" s="1067"/>
      <c r="AG1084" s="106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26.25" customHeight="1" x14ac:dyDescent="0.15">
      <c r="A1085" s="1066">
        <v>26</v>
      </c>
      <c r="B1085" s="106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1067"/>
      <c r="AD1085" s="1067"/>
      <c r="AE1085" s="1067"/>
      <c r="AF1085" s="1067"/>
      <c r="AG1085" s="106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26.25" customHeight="1" x14ac:dyDescent="0.15">
      <c r="A1086" s="1066">
        <v>27</v>
      </c>
      <c r="B1086" s="106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1067"/>
      <c r="AD1086" s="1067"/>
      <c r="AE1086" s="1067"/>
      <c r="AF1086" s="1067"/>
      <c r="AG1086" s="106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6.25" customHeight="1" x14ac:dyDescent="0.15">
      <c r="A1087" s="1066">
        <v>28</v>
      </c>
      <c r="B1087" s="106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1067"/>
      <c r="AD1087" s="1067"/>
      <c r="AE1087" s="1067"/>
      <c r="AF1087" s="1067"/>
      <c r="AG1087" s="106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6.25" customHeight="1" x14ac:dyDescent="0.15">
      <c r="A1088" s="1066">
        <v>29</v>
      </c>
      <c r="B1088" s="106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1067"/>
      <c r="AD1088" s="1067"/>
      <c r="AE1088" s="1067"/>
      <c r="AF1088" s="1067"/>
      <c r="AG1088" s="106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26.25" customHeight="1" x14ac:dyDescent="0.15">
      <c r="A1089" s="1066">
        <v>30</v>
      </c>
      <c r="B1089" s="106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1067"/>
      <c r="AD1089" s="1067"/>
      <c r="AE1089" s="1067"/>
      <c r="AF1089" s="1067"/>
      <c r="AG1089" s="106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152" t="s">
        <v>297</v>
      </c>
      <c r="K1092" s="367"/>
      <c r="L1092" s="367"/>
      <c r="M1092" s="367"/>
      <c r="N1092" s="367"/>
      <c r="O1092" s="367"/>
      <c r="P1092" s="247" t="s">
        <v>27</v>
      </c>
      <c r="Q1092" s="247"/>
      <c r="R1092" s="247"/>
      <c r="S1092" s="247"/>
      <c r="T1092" s="247"/>
      <c r="U1092" s="247"/>
      <c r="V1092" s="247"/>
      <c r="W1092" s="247"/>
      <c r="X1092" s="247"/>
      <c r="Y1092" s="368" t="s">
        <v>352</v>
      </c>
      <c r="Z1092" s="369"/>
      <c r="AA1092" s="369"/>
      <c r="AB1092" s="369"/>
      <c r="AC1092" s="152" t="s">
        <v>337</v>
      </c>
      <c r="AD1092" s="152"/>
      <c r="AE1092" s="152"/>
      <c r="AF1092" s="152"/>
      <c r="AG1092" s="152"/>
      <c r="AH1092" s="368" t="s">
        <v>258</v>
      </c>
      <c r="AI1092" s="366"/>
      <c r="AJ1092" s="366"/>
      <c r="AK1092" s="366"/>
      <c r="AL1092" s="366" t="s">
        <v>21</v>
      </c>
      <c r="AM1092" s="366"/>
      <c r="AN1092" s="366"/>
      <c r="AO1092" s="370"/>
      <c r="AP1092" s="371" t="s">
        <v>298</v>
      </c>
      <c r="AQ1092" s="371"/>
      <c r="AR1092" s="371"/>
      <c r="AS1092" s="371"/>
      <c r="AT1092" s="371"/>
      <c r="AU1092" s="371"/>
      <c r="AV1092" s="371"/>
      <c r="AW1092" s="371"/>
      <c r="AX1092" s="371"/>
      <c r="AY1092">
        <f t="shared" ref="AY1092:AY1093" si="30">$AY$1090</f>
        <v>0</v>
      </c>
    </row>
    <row r="1093" spans="1:51" ht="26.25" customHeight="1" x14ac:dyDescent="0.15">
      <c r="A1093" s="1066">
        <v>1</v>
      </c>
      <c r="B1093" s="106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1067"/>
      <c r="AD1093" s="1067"/>
      <c r="AE1093" s="1067"/>
      <c r="AF1093" s="1067"/>
      <c r="AG1093" s="1067"/>
      <c r="AH1093" s="358"/>
      <c r="AI1093" s="359"/>
      <c r="AJ1093" s="359"/>
      <c r="AK1093" s="359"/>
      <c r="AL1093" s="360"/>
      <c r="AM1093" s="361"/>
      <c r="AN1093" s="361"/>
      <c r="AO1093" s="362"/>
      <c r="AP1093" s="363"/>
      <c r="AQ1093" s="363"/>
      <c r="AR1093" s="363"/>
      <c r="AS1093" s="363"/>
      <c r="AT1093" s="363"/>
      <c r="AU1093" s="363"/>
      <c r="AV1093" s="363"/>
      <c r="AW1093" s="363"/>
      <c r="AX1093" s="363"/>
      <c r="AY1093">
        <f t="shared" si="30"/>
        <v>0</v>
      </c>
    </row>
    <row r="1094" spans="1:51" ht="26.25" customHeight="1" x14ac:dyDescent="0.15">
      <c r="A1094" s="1066">
        <v>2</v>
      </c>
      <c r="B1094" s="106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1067"/>
      <c r="AD1094" s="1067"/>
      <c r="AE1094" s="1067"/>
      <c r="AF1094" s="1067"/>
      <c r="AG1094" s="106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26.25" customHeight="1" x14ac:dyDescent="0.15">
      <c r="A1095" s="1066">
        <v>3</v>
      </c>
      <c r="B1095" s="106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1067"/>
      <c r="AD1095" s="1067"/>
      <c r="AE1095" s="1067"/>
      <c r="AF1095" s="1067"/>
      <c r="AG1095" s="106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6.25" customHeight="1" x14ac:dyDescent="0.15">
      <c r="A1096" s="1066">
        <v>4</v>
      </c>
      <c r="B1096" s="106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1067"/>
      <c r="AD1096" s="1067"/>
      <c r="AE1096" s="1067"/>
      <c r="AF1096" s="1067"/>
      <c r="AG1096" s="106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6.25" customHeight="1" x14ac:dyDescent="0.15">
      <c r="A1097" s="1066">
        <v>5</v>
      </c>
      <c r="B1097" s="106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1067"/>
      <c r="AD1097" s="1067"/>
      <c r="AE1097" s="1067"/>
      <c r="AF1097" s="1067"/>
      <c r="AG1097" s="106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6.25" customHeight="1" x14ac:dyDescent="0.15">
      <c r="A1098" s="1066">
        <v>6</v>
      </c>
      <c r="B1098" s="106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1067"/>
      <c r="AD1098" s="1067"/>
      <c r="AE1098" s="1067"/>
      <c r="AF1098" s="1067"/>
      <c r="AG1098" s="106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25" customHeight="1" x14ac:dyDescent="0.15">
      <c r="A1099" s="1066">
        <v>7</v>
      </c>
      <c r="B1099" s="106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1067"/>
      <c r="AD1099" s="1067"/>
      <c r="AE1099" s="1067"/>
      <c r="AF1099" s="1067"/>
      <c r="AG1099" s="106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26.25" customHeight="1" x14ac:dyDescent="0.15">
      <c r="A1100" s="1066">
        <v>8</v>
      </c>
      <c r="B1100" s="106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1067"/>
      <c r="AD1100" s="1067"/>
      <c r="AE1100" s="1067"/>
      <c r="AF1100" s="1067"/>
      <c r="AG1100" s="106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26.25" customHeight="1" x14ac:dyDescent="0.15">
      <c r="A1101" s="1066">
        <v>9</v>
      </c>
      <c r="B1101" s="106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1067"/>
      <c r="AD1101" s="1067"/>
      <c r="AE1101" s="1067"/>
      <c r="AF1101" s="1067"/>
      <c r="AG1101" s="106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26.25" customHeight="1" x14ac:dyDescent="0.15">
      <c r="A1102" s="1066">
        <v>10</v>
      </c>
      <c r="B1102" s="106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1067"/>
      <c r="AD1102" s="1067"/>
      <c r="AE1102" s="1067"/>
      <c r="AF1102" s="1067"/>
      <c r="AG1102" s="106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26.25" customHeight="1" x14ac:dyDescent="0.15">
      <c r="A1103" s="1066">
        <v>11</v>
      </c>
      <c r="B1103" s="106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1067"/>
      <c r="AD1103" s="1067"/>
      <c r="AE1103" s="1067"/>
      <c r="AF1103" s="1067"/>
      <c r="AG1103" s="106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26.25" customHeight="1" x14ac:dyDescent="0.15">
      <c r="A1104" s="1066">
        <v>12</v>
      </c>
      <c r="B1104" s="106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1067"/>
      <c r="AD1104" s="1067"/>
      <c r="AE1104" s="1067"/>
      <c r="AF1104" s="1067"/>
      <c r="AG1104" s="106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26.25" customHeight="1" x14ac:dyDescent="0.15">
      <c r="A1105" s="1066">
        <v>13</v>
      </c>
      <c r="B1105" s="106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1067"/>
      <c r="AD1105" s="1067"/>
      <c r="AE1105" s="1067"/>
      <c r="AF1105" s="1067"/>
      <c r="AG1105" s="106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6.25" customHeight="1" x14ac:dyDescent="0.15">
      <c r="A1106" s="1066">
        <v>14</v>
      </c>
      <c r="B1106" s="106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1067"/>
      <c r="AD1106" s="1067"/>
      <c r="AE1106" s="1067"/>
      <c r="AF1106" s="1067"/>
      <c r="AG1106" s="1067"/>
      <c r="AH1106" s="358"/>
      <c r="AI1106" s="359"/>
      <c r="AJ1106" s="359"/>
      <c r="AK1106" s="359"/>
      <c r="AL1106" s="360"/>
      <c r="AM1106" s="361"/>
      <c r="AN1106" s="361"/>
      <c r="AO1106" s="362"/>
      <c r="AP1106" s="363"/>
      <c r="AQ1106" s="363"/>
      <c r="AR1106" s="363"/>
      <c r="AS1106" s="363"/>
      <c r="AT1106" s="363"/>
      <c r="AU1106" s="363"/>
      <c r="AV1106" s="363"/>
      <c r="AW1106" s="363"/>
      <c r="AX1106" s="363"/>
      <c r="AY1106">
        <f>COUNTA($C$1106)</f>
        <v>0</v>
      </c>
    </row>
    <row r="1107" spans="1:51" ht="26.25" customHeight="1" x14ac:dyDescent="0.15">
      <c r="A1107" s="1066">
        <v>15</v>
      </c>
      <c r="B1107" s="106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1067"/>
      <c r="AD1107" s="1067"/>
      <c r="AE1107" s="1067"/>
      <c r="AF1107" s="1067"/>
      <c r="AG1107" s="1067"/>
      <c r="AH1107" s="358"/>
      <c r="AI1107" s="359"/>
      <c r="AJ1107" s="359"/>
      <c r="AK1107" s="359"/>
      <c r="AL1107" s="360"/>
      <c r="AM1107" s="361"/>
      <c r="AN1107" s="361"/>
      <c r="AO1107" s="362"/>
      <c r="AP1107" s="363"/>
      <c r="AQ1107" s="363"/>
      <c r="AR1107" s="363"/>
      <c r="AS1107" s="363"/>
      <c r="AT1107" s="363"/>
      <c r="AU1107" s="363"/>
      <c r="AV1107" s="363"/>
      <c r="AW1107" s="363"/>
      <c r="AX1107" s="363"/>
      <c r="AY1107">
        <f>COUNTA($C$1107)</f>
        <v>0</v>
      </c>
    </row>
    <row r="1108" spans="1:51" ht="26.25" customHeight="1" x14ac:dyDescent="0.15">
      <c r="A1108" s="1066">
        <v>16</v>
      </c>
      <c r="B1108" s="106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1067"/>
      <c r="AD1108" s="1067"/>
      <c r="AE1108" s="1067"/>
      <c r="AF1108" s="1067"/>
      <c r="AG1108" s="1067"/>
      <c r="AH1108" s="358"/>
      <c r="AI1108" s="359"/>
      <c r="AJ1108" s="359"/>
      <c r="AK1108" s="359"/>
      <c r="AL1108" s="360"/>
      <c r="AM1108" s="361"/>
      <c r="AN1108" s="361"/>
      <c r="AO1108" s="362"/>
      <c r="AP1108" s="363"/>
      <c r="AQ1108" s="363"/>
      <c r="AR1108" s="363"/>
      <c r="AS1108" s="363"/>
      <c r="AT1108" s="363"/>
      <c r="AU1108" s="363"/>
      <c r="AV1108" s="363"/>
      <c r="AW1108" s="363"/>
      <c r="AX1108" s="363"/>
      <c r="AY1108">
        <f>COUNTA($C$1108)</f>
        <v>0</v>
      </c>
    </row>
    <row r="1109" spans="1:51" ht="26.25" customHeight="1" x14ac:dyDescent="0.15">
      <c r="A1109" s="1066">
        <v>17</v>
      </c>
      <c r="B1109" s="106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1067"/>
      <c r="AD1109" s="1067"/>
      <c r="AE1109" s="1067"/>
      <c r="AF1109" s="1067"/>
      <c r="AG1109" s="1067"/>
      <c r="AH1109" s="358"/>
      <c r="AI1109" s="359"/>
      <c r="AJ1109" s="359"/>
      <c r="AK1109" s="359"/>
      <c r="AL1109" s="360"/>
      <c r="AM1109" s="361"/>
      <c r="AN1109" s="361"/>
      <c r="AO1109" s="362"/>
      <c r="AP1109" s="363"/>
      <c r="AQ1109" s="363"/>
      <c r="AR1109" s="363"/>
      <c r="AS1109" s="363"/>
      <c r="AT1109" s="363"/>
      <c r="AU1109" s="363"/>
      <c r="AV1109" s="363"/>
      <c r="AW1109" s="363"/>
      <c r="AX1109" s="363"/>
      <c r="AY1109">
        <f>COUNTA($C$1109)</f>
        <v>0</v>
      </c>
    </row>
    <row r="1110" spans="1:51" ht="26.25" customHeight="1" x14ac:dyDescent="0.15">
      <c r="A1110" s="1066">
        <v>18</v>
      </c>
      <c r="B1110" s="106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1067"/>
      <c r="AD1110" s="1067"/>
      <c r="AE1110" s="1067"/>
      <c r="AF1110" s="1067"/>
      <c r="AG1110" s="1067"/>
      <c r="AH1110" s="358"/>
      <c r="AI1110" s="359"/>
      <c r="AJ1110" s="359"/>
      <c r="AK1110" s="359"/>
      <c r="AL1110" s="360"/>
      <c r="AM1110" s="361"/>
      <c r="AN1110" s="361"/>
      <c r="AO1110" s="362"/>
      <c r="AP1110" s="363"/>
      <c r="AQ1110" s="363"/>
      <c r="AR1110" s="363"/>
      <c r="AS1110" s="363"/>
      <c r="AT1110" s="363"/>
      <c r="AU1110" s="363"/>
      <c r="AV1110" s="363"/>
      <c r="AW1110" s="363"/>
      <c r="AX1110" s="363"/>
      <c r="AY1110">
        <f>COUNTA($C$1110)</f>
        <v>0</v>
      </c>
    </row>
    <row r="1111" spans="1:51" ht="26.25" customHeight="1" x14ac:dyDescent="0.15">
      <c r="A1111" s="1066">
        <v>19</v>
      </c>
      <c r="B1111" s="106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1067"/>
      <c r="AD1111" s="1067"/>
      <c r="AE1111" s="1067"/>
      <c r="AF1111" s="1067"/>
      <c r="AG1111" s="1067"/>
      <c r="AH1111" s="358"/>
      <c r="AI1111" s="359"/>
      <c r="AJ1111" s="359"/>
      <c r="AK1111" s="359"/>
      <c r="AL1111" s="360"/>
      <c r="AM1111" s="361"/>
      <c r="AN1111" s="361"/>
      <c r="AO1111" s="362"/>
      <c r="AP1111" s="363"/>
      <c r="AQ1111" s="363"/>
      <c r="AR1111" s="363"/>
      <c r="AS1111" s="363"/>
      <c r="AT1111" s="363"/>
      <c r="AU1111" s="363"/>
      <c r="AV1111" s="363"/>
      <c r="AW1111" s="363"/>
      <c r="AX1111" s="363"/>
      <c r="AY1111">
        <f>COUNTA($C$1111)</f>
        <v>0</v>
      </c>
    </row>
    <row r="1112" spans="1:51" ht="26.25" customHeight="1" x14ac:dyDescent="0.15">
      <c r="A1112" s="1066">
        <v>20</v>
      </c>
      <c r="B1112" s="106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1067"/>
      <c r="AD1112" s="1067"/>
      <c r="AE1112" s="1067"/>
      <c r="AF1112" s="1067"/>
      <c r="AG1112" s="1067"/>
      <c r="AH1112" s="358"/>
      <c r="AI1112" s="359"/>
      <c r="AJ1112" s="359"/>
      <c r="AK1112" s="359"/>
      <c r="AL1112" s="360"/>
      <c r="AM1112" s="361"/>
      <c r="AN1112" s="361"/>
      <c r="AO1112" s="362"/>
      <c r="AP1112" s="363"/>
      <c r="AQ1112" s="363"/>
      <c r="AR1112" s="363"/>
      <c r="AS1112" s="363"/>
      <c r="AT1112" s="363"/>
      <c r="AU1112" s="363"/>
      <c r="AV1112" s="363"/>
      <c r="AW1112" s="363"/>
      <c r="AX1112" s="363"/>
      <c r="AY1112">
        <f>COUNTA($C$1112)</f>
        <v>0</v>
      </c>
    </row>
    <row r="1113" spans="1:51" ht="26.25" customHeight="1" x14ac:dyDescent="0.15">
      <c r="A1113" s="1066">
        <v>21</v>
      </c>
      <c r="B1113" s="106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1067"/>
      <c r="AD1113" s="1067"/>
      <c r="AE1113" s="1067"/>
      <c r="AF1113" s="1067"/>
      <c r="AG1113" s="1067"/>
      <c r="AH1113" s="358"/>
      <c r="AI1113" s="359"/>
      <c r="AJ1113" s="359"/>
      <c r="AK1113" s="359"/>
      <c r="AL1113" s="360"/>
      <c r="AM1113" s="361"/>
      <c r="AN1113" s="361"/>
      <c r="AO1113" s="362"/>
      <c r="AP1113" s="363"/>
      <c r="AQ1113" s="363"/>
      <c r="AR1113" s="363"/>
      <c r="AS1113" s="363"/>
      <c r="AT1113" s="363"/>
      <c r="AU1113" s="363"/>
      <c r="AV1113" s="363"/>
      <c r="AW1113" s="363"/>
      <c r="AX1113" s="363"/>
      <c r="AY1113">
        <f>COUNTA($C$1113)</f>
        <v>0</v>
      </c>
    </row>
    <row r="1114" spans="1:51" ht="26.25" customHeight="1" x14ac:dyDescent="0.15">
      <c r="A1114" s="1066">
        <v>22</v>
      </c>
      <c r="B1114" s="106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1067"/>
      <c r="AD1114" s="1067"/>
      <c r="AE1114" s="1067"/>
      <c r="AF1114" s="1067"/>
      <c r="AG1114" s="1067"/>
      <c r="AH1114" s="358"/>
      <c r="AI1114" s="359"/>
      <c r="AJ1114" s="359"/>
      <c r="AK1114" s="359"/>
      <c r="AL1114" s="360"/>
      <c r="AM1114" s="361"/>
      <c r="AN1114" s="361"/>
      <c r="AO1114" s="362"/>
      <c r="AP1114" s="363"/>
      <c r="AQ1114" s="363"/>
      <c r="AR1114" s="363"/>
      <c r="AS1114" s="363"/>
      <c r="AT1114" s="363"/>
      <c r="AU1114" s="363"/>
      <c r="AV1114" s="363"/>
      <c r="AW1114" s="363"/>
      <c r="AX1114" s="363"/>
      <c r="AY1114">
        <f>COUNTA($C$1114)</f>
        <v>0</v>
      </c>
    </row>
    <row r="1115" spans="1:51" ht="26.25" customHeight="1" x14ac:dyDescent="0.15">
      <c r="A1115" s="1066">
        <v>23</v>
      </c>
      <c r="B1115" s="106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1067"/>
      <c r="AD1115" s="1067"/>
      <c r="AE1115" s="1067"/>
      <c r="AF1115" s="1067"/>
      <c r="AG1115" s="1067"/>
      <c r="AH1115" s="358"/>
      <c r="AI1115" s="359"/>
      <c r="AJ1115" s="359"/>
      <c r="AK1115" s="359"/>
      <c r="AL1115" s="360"/>
      <c r="AM1115" s="361"/>
      <c r="AN1115" s="361"/>
      <c r="AO1115" s="362"/>
      <c r="AP1115" s="363"/>
      <c r="AQ1115" s="363"/>
      <c r="AR1115" s="363"/>
      <c r="AS1115" s="363"/>
      <c r="AT1115" s="363"/>
      <c r="AU1115" s="363"/>
      <c r="AV1115" s="363"/>
      <c r="AW1115" s="363"/>
      <c r="AX1115" s="363"/>
      <c r="AY1115">
        <f>COUNTA($C$1115)</f>
        <v>0</v>
      </c>
    </row>
    <row r="1116" spans="1:51" ht="26.25" customHeight="1" x14ac:dyDescent="0.15">
      <c r="A1116" s="1066">
        <v>24</v>
      </c>
      <c r="B1116" s="106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1067"/>
      <c r="AD1116" s="1067"/>
      <c r="AE1116" s="1067"/>
      <c r="AF1116" s="1067"/>
      <c r="AG1116" s="1067"/>
      <c r="AH1116" s="358"/>
      <c r="AI1116" s="359"/>
      <c r="AJ1116" s="359"/>
      <c r="AK1116" s="359"/>
      <c r="AL1116" s="360"/>
      <c r="AM1116" s="361"/>
      <c r="AN1116" s="361"/>
      <c r="AO1116" s="362"/>
      <c r="AP1116" s="363"/>
      <c r="AQ1116" s="363"/>
      <c r="AR1116" s="363"/>
      <c r="AS1116" s="363"/>
      <c r="AT1116" s="363"/>
      <c r="AU1116" s="363"/>
      <c r="AV1116" s="363"/>
      <c r="AW1116" s="363"/>
      <c r="AX1116" s="363"/>
      <c r="AY1116">
        <f>COUNTA($C$1116)</f>
        <v>0</v>
      </c>
    </row>
    <row r="1117" spans="1:51" ht="26.25" customHeight="1" x14ac:dyDescent="0.15">
      <c r="A1117" s="1066">
        <v>25</v>
      </c>
      <c r="B1117" s="106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1067"/>
      <c r="AD1117" s="1067"/>
      <c r="AE1117" s="1067"/>
      <c r="AF1117" s="1067"/>
      <c r="AG1117" s="1067"/>
      <c r="AH1117" s="358"/>
      <c r="AI1117" s="359"/>
      <c r="AJ1117" s="359"/>
      <c r="AK1117" s="359"/>
      <c r="AL1117" s="360"/>
      <c r="AM1117" s="361"/>
      <c r="AN1117" s="361"/>
      <c r="AO1117" s="362"/>
      <c r="AP1117" s="363"/>
      <c r="AQ1117" s="363"/>
      <c r="AR1117" s="363"/>
      <c r="AS1117" s="363"/>
      <c r="AT1117" s="363"/>
      <c r="AU1117" s="363"/>
      <c r="AV1117" s="363"/>
      <c r="AW1117" s="363"/>
      <c r="AX1117" s="363"/>
      <c r="AY1117">
        <f>COUNTA($C$1117)</f>
        <v>0</v>
      </c>
    </row>
    <row r="1118" spans="1:51" ht="26.25" customHeight="1" x14ac:dyDescent="0.15">
      <c r="A1118" s="1066">
        <v>26</v>
      </c>
      <c r="B1118" s="106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1067"/>
      <c r="AD1118" s="1067"/>
      <c r="AE1118" s="1067"/>
      <c r="AF1118" s="1067"/>
      <c r="AG1118" s="1067"/>
      <c r="AH1118" s="358"/>
      <c r="AI1118" s="359"/>
      <c r="AJ1118" s="359"/>
      <c r="AK1118" s="359"/>
      <c r="AL1118" s="360"/>
      <c r="AM1118" s="361"/>
      <c r="AN1118" s="361"/>
      <c r="AO1118" s="362"/>
      <c r="AP1118" s="363"/>
      <c r="AQ1118" s="363"/>
      <c r="AR1118" s="363"/>
      <c r="AS1118" s="363"/>
      <c r="AT1118" s="363"/>
      <c r="AU1118" s="363"/>
      <c r="AV1118" s="363"/>
      <c r="AW1118" s="363"/>
      <c r="AX1118" s="363"/>
      <c r="AY1118">
        <f>COUNTA($C$1118)</f>
        <v>0</v>
      </c>
    </row>
    <row r="1119" spans="1:51" ht="26.25" customHeight="1" x14ac:dyDescent="0.15">
      <c r="A1119" s="1066">
        <v>27</v>
      </c>
      <c r="B1119" s="106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1067"/>
      <c r="AD1119" s="1067"/>
      <c r="AE1119" s="1067"/>
      <c r="AF1119" s="1067"/>
      <c r="AG1119" s="1067"/>
      <c r="AH1119" s="358"/>
      <c r="AI1119" s="359"/>
      <c r="AJ1119" s="359"/>
      <c r="AK1119" s="359"/>
      <c r="AL1119" s="360"/>
      <c r="AM1119" s="361"/>
      <c r="AN1119" s="361"/>
      <c r="AO1119" s="362"/>
      <c r="AP1119" s="363"/>
      <c r="AQ1119" s="363"/>
      <c r="AR1119" s="363"/>
      <c r="AS1119" s="363"/>
      <c r="AT1119" s="363"/>
      <c r="AU1119" s="363"/>
      <c r="AV1119" s="363"/>
      <c r="AW1119" s="363"/>
      <c r="AX1119" s="363"/>
      <c r="AY1119">
        <f>COUNTA($C$1119)</f>
        <v>0</v>
      </c>
    </row>
    <row r="1120" spans="1:51" ht="26.25" customHeight="1" x14ac:dyDescent="0.15">
      <c r="A1120" s="1066">
        <v>28</v>
      </c>
      <c r="B1120" s="106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1067"/>
      <c r="AD1120" s="1067"/>
      <c r="AE1120" s="1067"/>
      <c r="AF1120" s="1067"/>
      <c r="AG1120" s="1067"/>
      <c r="AH1120" s="358"/>
      <c r="AI1120" s="359"/>
      <c r="AJ1120" s="359"/>
      <c r="AK1120" s="359"/>
      <c r="AL1120" s="360"/>
      <c r="AM1120" s="361"/>
      <c r="AN1120" s="361"/>
      <c r="AO1120" s="362"/>
      <c r="AP1120" s="363"/>
      <c r="AQ1120" s="363"/>
      <c r="AR1120" s="363"/>
      <c r="AS1120" s="363"/>
      <c r="AT1120" s="363"/>
      <c r="AU1120" s="363"/>
      <c r="AV1120" s="363"/>
      <c r="AW1120" s="363"/>
      <c r="AX1120" s="363"/>
      <c r="AY1120">
        <f>COUNTA($C$1120)</f>
        <v>0</v>
      </c>
    </row>
    <row r="1121" spans="1:51" ht="26.25" customHeight="1" x14ac:dyDescent="0.15">
      <c r="A1121" s="1066">
        <v>29</v>
      </c>
      <c r="B1121" s="106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1067"/>
      <c r="AD1121" s="1067"/>
      <c r="AE1121" s="1067"/>
      <c r="AF1121" s="1067"/>
      <c r="AG1121" s="1067"/>
      <c r="AH1121" s="358"/>
      <c r="AI1121" s="359"/>
      <c r="AJ1121" s="359"/>
      <c r="AK1121" s="359"/>
      <c r="AL1121" s="360"/>
      <c r="AM1121" s="361"/>
      <c r="AN1121" s="361"/>
      <c r="AO1121" s="362"/>
      <c r="AP1121" s="363"/>
      <c r="AQ1121" s="363"/>
      <c r="AR1121" s="363"/>
      <c r="AS1121" s="363"/>
      <c r="AT1121" s="363"/>
      <c r="AU1121" s="363"/>
      <c r="AV1121" s="363"/>
      <c r="AW1121" s="363"/>
      <c r="AX1121" s="363"/>
      <c r="AY1121">
        <f>COUNTA($C$1121)</f>
        <v>0</v>
      </c>
    </row>
    <row r="1122" spans="1:51" ht="26.25" customHeight="1" x14ac:dyDescent="0.15">
      <c r="A1122" s="1066">
        <v>30</v>
      </c>
      <c r="B1122" s="106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1067"/>
      <c r="AD1122" s="1067"/>
      <c r="AE1122" s="1067"/>
      <c r="AF1122" s="1067"/>
      <c r="AG1122" s="1067"/>
      <c r="AH1122" s="358"/>
      <c r="AI1122" s="359"/>
      <c r="AJ1122" s="359"/>
      <c r="AK1122" s="359"/>
      <c r="AL1122" s="360"/>
      <c r="AM1122" s="361"/>
      <c r="AN1122" s="361"/>
      <c r="AO1122" s="362"/>
      <c r="AP1122" s="363"/>
      <c r="AQ1122" s="363"/>
      <c r="AR1122" s="363"/>
      <c r="AS1122" s="363"/>
      <c r="AT1122" s="363"/>
      <c r="AU1122" s="363"/>
      <c r="AV1122" s="363"/>
      <c r="AW1122" s="363"/>
      <c r="AX1122" s="36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152" t="s">
        <v>297</v>
      </c>
      <c r="K1125" s="367"/>
      <c r="L1125" s="367"/>
      <c r="M1125" s="367"/>
      <c r="N1125" s="367"/>
      <c r="O1125" s="367"/>
      <c r="P1125" s="247" t="s">
        <v>27</v>
      </c>
      <c r="Q1125" s="247"/>
      <c r="R1125" s="247"/>
      <c r="S1125" s="247"/>
      <c r="T1125" s="247"/>
      <c r="U1125" s="247"/>
      <c r="V1125" s="247"/>
      <c r="W1125" s="247"/>
      <c r="X1125" s="247"/>
      <c r="Y1125" s="368" t="s">
        <v>352</v>
      </c>
      <c r="Z1125" s="369"/>
      <c r="AA1125" s="369"/>
      <c r="AB1125" s="369"/>
      <c r="AC1125" s="152" t="s">
        <v>337</v>
      </c>
      <c r="AD1125" s="152"/>
      <c r="AE1125" s="152"/>
      <c r="AF1125" s="152"/>
      <c r="AG1125" s="152"/>
      <c r="AH1125" s="368" t="s">
        <v>258</v>
      </c>
      <c r="AI1125" s="366"/>
      <c r="AJ1125" s="366"/>
      <c r="AK1125" s="366"/>
      <c r="AL1125" s="366" t="s">
        <v>21</v>
      </c>
      <c r="AM1125" s="366"/>
      <c r="AN1125" s="366"/>
      <c r="AO1125" s="370"/>
      <c r="AP1125" s="371" t="s">
        <v>298</v>
      </c>
      <c r="AQ1125" s="371"/>
      <c r="AR1125" s="371"/>
      <c r="AS1125" s="371"/>
      <c r="AT1125" s="371"/>
      <c r="AU1125" s="371"/>
      <c r="AV1125" s="371"/>
      <c r="AW1125" s="371"/>
      <c r="AX1125" s="371"/>
      <c r="AY1125">
        <f t="shared" ref="AY1125:AY1126" si="31">$AY$1123</f>
        <v>0</v>
      </c>
    </row>
    <row r="1126" spans="1:51" ht="26.25" customHeight="1" x14ac:dyDescent="0.15">
      <c r="A1126" s="1066">
        <v>1</v>
      </c>
      <c r="B1126" s="106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1067"/>
      <c r="AD1126" s="1067"/>
      <c r="AE1126" s="1067"/>
      <c r="AF1126" s="1067"/>
      <c r="AG1126" s="1067"/>
      <c r="AH1126" s="358"/>
      <c r="AI1126" s="359"/>
      <c r="AJ1126" s="359"/>
      <c r="AK1126" s="359"/>
      <c r="AL1126" s="360"/>
      <c r="AM1126" s="361"/>
      <c r="AN1126" s="361"/>
      <c r="AO1126" s="362"/>
      <c r="AP1126" s="363"/>
      <c r="AQ1126" s="363"/>
      <c r="AR1126" s="363"/>
      <c r="AS1126" s="363"/>
      <c r="AT1126" s="363"/>
      <c r="AU1126" s="363"/>
      <c r="AV1126" s="363"/>
      <c r="AW1126" s="363"/>
      <c r="AX1126" s="363"/>
      <c r="AY1126">
        <f t="shared" si="31"/>
        <v>0</v>
      </c>
    </row>
    <row r="1127" spans="1:51" ht="26.25" customHeight="1" x14ac:dyDescent="0.15">
      <c r="A1127" s="1066">
        <v>2</v>
      </c>
      <c r="B1127" s="106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1067"/>
      <c r="AD1127" s="1067"/>
      <c r="AE1127" s="1067"/>
      <c r="AF1127" s="1067"/>
      <c r="AG1127" s="1067"/>
      <c r="AH1127" s="358"/>
      <c r="AI1127" s="359"/>
      <c r="AJ1127" s="359"/>
      <c r="AK1127" s="359"/>
      <c r="AL1127" s="360"/>
      <c r="AM1127" s="361"/>
      <c r="AN1127" s="361"/>
      <c r="AO1127" s="362"/>
      <c r="AP1127" s="363"/>
      <c r="AQ1127" s="363"/>
      <c r="AR1127" s="363"/>
      <c r="AS1127" s="363"/>
      <c r="AT1127" s="363"/>
      <c r="AU1127" s="363"/>
      <c r="AV1127" s="363"/>
      <c r="AW1127" s="363"/>
      <c r="AX1127" s="363"/>
      <c r="AY1127">
        <f>COUNTA($C$1127)</f>
        <v>0</v>
      </c>
    </row>
    <row r="1128" spans="1:51" ht="26.25" customHeight="1" x14ac:dyDescent="0.15">
      <c r="A1128" s="1066">
        <v>3</v>
      </c>
      <c r="B1128" s="106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1067"/>
      <c r="AD1128" s="1067"/>
      <c r="AE1128" s="1067"/>
      <c r="AF1128" s="1067"/>
      <c r="AG1128" s="1067"/>
      <c r="AH1128" s="358"/>
      <c r="AI1128" s="359"/>
      <c r="AJ1128" s="359"/>
      <c r="AK1128" s="359"/>
      <c r="AL1128" s="360"/>
      <c r="AM1128" s="361"/>
      <c r="AN1128" s="361"/>
      <c r="AO1128" s="362"/>
      <c r="AP1128" s="363"/>
      <c r="AQ1128" s="363"/>
      <c r="AR1128" s="363"/>
      <c r="AS1128" s="363"/>
      <c r="AT1128" s="363"/>
      <c r="AU1128" s="363"/>
      <c r="AV1128" s="363"/>
      <c r="AW1128" s="363"/>
      <c r="AX1128" s="363"/>
      <c r="AY1128">
        <f>COUNTA($C$1128)</f>
        <v>0</v>
      </c>
    </row>
    <row r="1129" spans="1:51" ht="26.25" customHeight="1" x14ac:dyDescent="0.15">
      <c r="A1129" s="1066">
        <v>4</v>
      </c>
      <c r="B1129" s="106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1067"/>
      <c r="AD1129" s="1067"/>
      <c r="AE1129" s="1067"/>
      <c r="AF1129" s="1067"/>
      <c r="AG1129" s="1067"/>
      <c r="AH1129" s="358"/>
      <c r="AI1129" s="359"/>
      <c r="AJ1129" s="359"/>
      <c r="AK1129" s="359"/>
      <c r="AL1129" s="360"/>
      <c r="AM1129" s="361"/>
      <c r="AN1129" s="361"/>
      <c r="AO1129" s="362"/>
      <c r="AP1129" s="363"/>
      <c r="AQ1129" s="363"/>
      <c r="AR1129" s="363"/>
      <c r="AS1129" s="363"/>
      <c r="AT1129" s="363"/>
      <c r="AU1129" s="363"/>
      <c r="AV1129" s="363"/>
      <c r="AW1129" s="363"/>
      <c r="AX1129" s="363"/>
      <c r="AY1129">
        <f>COUNTA($C$1129)</f>
        <v>0</v>
      </c>
    </row>
    <row r="1130" spans="1:51" ht="26.25" customHeight="1" x14ac:dyDescent="0.15">
      <c r="A1130" s="1066">
        <v>5</v>
      </c>
      <c r="B1130" s="106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1067"/>
      <c r="AD1130" s="1067"/>
      <c r="AE1130" s="1067"/>
      <c r="AF1130" s="1067"/>
      <c r="AG1130" s="1067"/>
      <c r="AH1130" s="358"/>
      <c r="AI1130" s="359"/>
      <c r="AJ1130" s="359"/>
      <c r="AK1130" s="359"/>
      <c r="AL1130" s="360"/>
      <c r="AM1130" s="361"/>
      <c r="AN1130" s="361"/>
      <c r="AO1130" s="362"/>
      <c r="AP1130" s="363"/>
      <c r="AQ1130" s="363"/>
      <c r="AR1130" s="363"/>
      <c r="AS1130" s="363"/>
      <c r="AT1130" s="363"/>
      <c r="AU1130" s="363"/>
      <c r="AV1130" s="363"/>
      <c r="AW1130" s="363"/>
      <c r="AX1130" s="363"/>
      <c r="AY1130">
        <f>COUNTA($C$1130)</f>
        <v>0</v>
      </c>
    </row>
    <row r="1131" spans="1:51" ht="26.25" customHeight="1" x14ac:dyDescent="0.15">
      <c r="A1131" s="1066">
        <v>6</v>
      </c>
      <c r="B1131" s="106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1067"/>
      <c r="AD1131" s="1067"/>
      <c r="AE1131" s="1067"/>
      <c r="AF1131" s="1067"/>
      <c r="AG1131" s="1067"/>
      <c r="AH1131" s="358"/>
      <c r="AI1131" s="359"/>
      <c r="AJ1131" s="359"/>
      <c r="AK1131" s="359"/>
      <c r="AL1131" s="360"/>
      <c r="AM1131" s="361"/>
      <c r="AN1131" s="361"/>
      <c r="AO1131" s="362"/>
      <c r="AP1131" s="363"/>
      <c r="AQ1131" s="363"/>
      <c r="AR1131" s="363"/>
      <c r="AS1131" s="363"/>
      <c r="AT1131" s="363"/>
      <c r="AU1131" s="363"/>
      <c r="AV1131" s="363"/>
      <c r="AW1131" s="363"/>
      <c r="AX1131" s="363"/>
      <c r="AY1131">
        <f>COUNTA($C$1131)</f>
        <v>0</v>
      </c>
    </row>
    <row r="1132" spans="1:51" ht="26.25" customHeight="1" x14ac:dyDescent="0.15">
      <c r="A1132" s="1066">
        <v>7</v>
      </c>
      <c r="B1132" s="106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1067"/>
      <c r="AD1132" s="1067"/>
      <c r="AE1132" s="1067"/>
      <c r="AF1132" s="1067"/>
      <c r="AG1132" s="1067"/>
      <c r="AH1132" s="358"/>
      <c r="AI1132" s="359"/>
      <c r="AJ1132" s="359"/>
      <c r="AK1132" s="359"/>
      <c r="AL1132" s="360"/>
      <c r="AM1132" s="361"/>
      <c r="AN1132" s="361"/>
      <c r="AO1132" s="362"/>
      <c r="AP1132" s="363"/>
      <c r="AQ1132" s="363"/>
      <c r="AR1132" s="363"/>
      <c r="AS1132" s="363"/>
      <c r="AT1132" s="363"/>
      <c r="AU1132" s="363"/>
      <c r="AV1132" s="363"/>
      <c r="AW1132" s="363"/>
      <c r="AX1132" s="363"/>
      <c r="AY1132">
        <f>COUNTA($C$1132)</f>
        <v>0</v>
      </c>
    </row>
    <row r="1133" spans="1:51" ht="26.25" customHeight="1" x14ac:dyDescent="0.15">
      <c r="A1133" s="1066">
        <v>8</v>
      </c>
      <c r="B1133" s="106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1067"/>
      <c r="AD1133" s="1067"/>
      <c r="AE1133" s="1067"/>
      <c r="AF1133" s="1067"/>
      <c r="AG1133" s="1067"/>
      <c r="AH1133" s="358"/>
      <c r="AI1133" s="359"/>
      <c r="AJ1133" s="359"/>
      <c r="AK1133" s="359"/>
      <c r="AL1133" s="360"/>
      <c r="AM1133" s="361"/>
      <c r="AN1133" s="361"/>
      <c r="AO1133" s="362"/>
      <c r="AP1133" s="363"/>
      <c r="AQ1133" s="363"/>
      <c r="AR1133" s="363"/>
      <c r="AS1133" s="363"/>
      <c r="AT1133" s="363"/>
      <c r="AU1133" s="363"/>
      <c r="AV1133" s="363"/>
      <c r="AW1133" s="363"/>
      <c r="AX1133" s="363"/>
      <c r="AY1133">
        <f>COUNTA($C$1133)</f>
        <v>0</v>
      </c>
    </row>
    <row r="1134" spans="1:51" ht="26.25" customHeight="1" x14ac:dyDescent="0.15">
      <c r="A1134" s="1066">
        <v>9</v>
      </c>
      <c r="B1134" s="106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1067"/>
      <c r="AD1134" s="1067"/>
      <c r="AE1134" s="1067"/>
      <c r="AF1134" s="1067"/>
      <c r="AG1134" s="1067"/>
      <c r="AH1134" s="358"/>
      <c r="AI1134" s="359"/>
      <c r="AJ1134" s="359"/>
      <c r="AK1134" s="359"/>
      <c r="AL1134" s="360"/>
      <c r="AM1134" s="361"/>
      <c r="AN1134" s="361"/>
      <c r="AO1134" s="362"/>
      <c r="AP1134" s="363"/>
      <c r="AQ1134" s="363"/>
      <c r="AR1134" s="363"/>
      <c r="AS1134" s="363"/>
      <c r="AT1134" s="363"/>
      <c r="AU1134" s="363"/>
      <c r="AV1134" s="363"/>
      <c r="AW1134" s="363"/>
      <c r="AX1134" s="363"/>
      <c r="AY1134">
        <f>COUNTA($C$1134)</f>
        <v>0</v>
      </c>
    </row>
    <row r="1135" spans="1:51" ht="26.25" customHeight="1" x14ac:dyDescent="0.15">
      <c r="A1135" s="1066">
        <v>10</v>
      </c>
      <c r="B1135" s="106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1067"/>
      <c r="AD1135" s="1067"/>
      <c r="AE1135" s="1067"/>
      <c r="AF1135" s="1067"/>
      <c r="AG1135" s="1067"/>
      <c r="AH1135" s="358"/>
      <c r="AI1135" s="359"/>
      <c r="AJ1135" s="359"/>
      <c r="AK1135" s="359"/>
      <c r="AL1135" s="360"/>
      <c r="AM1135" s="361"/>
      <c r="AN1135" s="361"/>
      <c r="AO1135" s="362"/>
      <c r="AP1135" s="363"/>
      <c r="AQ1135" s="363"/>
      <c r="AR1135" s="363"/>
      <c r="AS1135" s="363"/>
      <c r="AT1135" s="363"/>
      <c r="AU1135" s="363"/>
      <c r="AV1135" s="363"/>
      <c r="AW1135" s="363"/>
      <c r="AX1135" s="363"/>
      <c r="AY1135">
        <f>COUNTA($C$1135)</f>
        <v>0</v>
      </c>
    </row>
    <row r="1136" spans="1:51" ht="26.25" customHeight="1" x14ac:dyDescent="0.15">
      <c r="A1136" s="1066">
        <v>11</v>
      </c>
      <c r="B1136" s="106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1067"/>
      <c r="AD1136" s="1067"/>
      <c r="AE1136" s="1067"/>
      <c r="AF1136" s="1067"/>
      <c r="AG1136" s="1067"/>
      <c r="AH1136" s="358"/>
      <c r="AI1136" s="359"/>
      <c r="AJ1136" s="359"/>
      <c r="AK1136" s="359"/>
      <c r="AL1136" s="360"/>
      <c r="AM1136" s="361"/>
      <c r="AN1136" s="361"/>
      <c r="AO1136" s="362"/>
      <c r="AP1136" s="363"/>
      <c r="AQ1136" s="363"/>
      <c r="AR1136" s="363"/>
      <c r="AS1136" s="363"/>
      <c r="AT1136" s="363"/>
      <c r="AU1136" s="363"/>
      <c r="AV1136" s="363"/>
      <c r="AW1136" s="363"/>
      <c r="AX1136" s="363"/>
      <c r="AY1136">
        <f>COUNTA($C$1136)</f>
        <v>0</v>
      </c>
    </row>
    <row r="1137" spans="1:51" ht="26.25" customHeight="1" x14ac:dyDescent="0.15">
      <c r="A1137" s="1066">
        <v>12</v>
      </c>
      <c r="B1137" s="106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1067"/>
      <c r="AD1137" s="1067"/>
      <c r="AE1137" s="1067"/>
      <c r="AF1137" s="1067"/>
      <c r="AG1137" s="1067"/>
      <c r="AH1137" s="358"/>
      <c r="AI1137" s="359"/>
      <c r="AJ1137" s="359"/>
      <c r="AK1137" s="359"/>
      <c r="AL1137" s="360"/>
      <c r="AM1137" s="361"/>
      <c r="AN1137" s="361"/>
      <c r="AO1137" s="362"/>
      <c r="AP1137" s="363"/>
      <c r="AQ1137" s="363"/>
      <c r="AR1137" s="363"/>
      <c r="AS1137" s="363"/>
      <c r="AT1137" s="363"/>
      <c r="AU1137" s="363"/>
      <c r="AV1137" s="363"/>
      <c r="AW1137" s="363"/>
      <c r="AX1137" s="363"/>
      <c r="AY1137">
        <f>COUNTA($C$1137)</f>
        <v>0</v>
      </c>
    </row>
    <row r="1138" spans="1:51" ht="26.25" customHeight="1" x14ac:dyDescent="0.15">
      <c r="A1138" s="1066">
        <v>13</v>
      </c>
      <c r="B1138" s="106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1067"/>
      <c r="AD1138" s="1067"/>
      <c r="AE1138" s="1067"/>
      <c r="AF1138" s="1067"/>
      <c r="AG1138" s="1067"/>
      <c r="AH1138" s="358"/>
      <c r="AI1138" s="359"/>
      <c r="AJ1138" s="359"/>
      <c r="AK1138" s="359"/>
      <c r="AL1138" s="360"/>
      <c r="AM1138" s="361"/>
      <c r="AN1138" s="361"/>
      <c r="AO1138" s="362"/>
      <c r="AP1138" s="363"/>
      <c r="AQ1138" s="363"/>
      <c r="AR1138" s="363"/>
      <c r="AS1138" s="363"/>
      <c r="AT1138" s="363"/>
      <c r="AU1138" s="363"/>
      <c r="AV1138" s="363"/>
      <c r="AW1138" s="363"/>
      <c r="AX1138" s="363"/>
      <c r="AY1138">
        <f>COUNTA($C$1138)</f>
        <v>0</v>
      </c>
    </row>
    <row r="1139" spans="1:51" ht="26.25" customHeight="1" x14ac:dyDescent="0.15">
      <c r="A1139" s="1066">
        <v>14</v>
      </c>
      <c r="B1139" s="106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1067"/>
      <c r="AD1139" s="1067"/>
      <c r="AE1139" s="1067"/>
      <c r="AF1139" s="1067"/>
      <c r="AG1139" s="1067"/>
      <c r="AH1139" s="358"/>
      <c r="AI1139" s="359"/>
      <c r="AJ1139" s="359"/>
      <c r="AK1139" s="359"/>
      <c r="AL1139" s="360"/>
      <c r="AM1139" s="361"/>
      <c r="AN1139" s="361"/>
      <c r="AO1139" s="362"/>
      <c r="AP1139" s="363"/>
      <c r="AQ1139" s="363"/>
      <c r="AR1139" s="363"/>
      <c r="AS1139" s="363"/>
      <c r="AT1139" s="363"/>
      <c r="AU1139" s="363"/>
      <c r="AV1139" s="363"/>
      <c r="AW1139" s="363"/>
      <c r="AX1139" s="363"/>
      <c r="AY1139">
        <f>COUNTA($C$1139)</f>
        <v>0</v>
      </c>
    </row>
    <row r="1140" spans="1:51" ht="26.25" customHeight="1" x14ac:dyDescent="0.15">
      <c r="A1140" s="1066">
        <v>15</v>
      </c>
      <c r="B1140" s="106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1067"/>
      <c r="AD1140" s="1067"/>
      <c r="AE1140" s="1067"/>
      <c r="AF1140" s="1067"/>
      <c r="AG1140" s="1067"/>
      <c r="AH1140" s="358"/>
      <c r="AI1140" s="359"/>
      <c r="AJ1140" s="359"/>
      <c r="AK1140" s="359"/>
      <c r="AL1140" s="360"/>
      <c r="AM1140" s="361"/>
      <c r="AN1140" s="361"/>
      <c r="AO1140" s="362"/>
      <c r="AP1140" s="363"/>
      <c r="AQ1140" s="363"/>
      <c r="AR1140" s="363"/>
      <c r="AS1140" s="363"/>
      <c r="AT1140" s="363"/>
      <c r="AU1140" s="363"/>
      <c r="AV1140" s="363"/>
      <c r="AW1140" s="363"/>
      <c r="AX1140" s="363"/>
      <c r="AY1140">
        <f>COUNTA($C$1140)</f>
        <v>0</v>
      </c>
    </row>
    <row r="1141" spans="1:51" ht="26.25" customHeight="1" x14ac:dyDescent="0.15">
      <c r="A1141" s="1066">
        <v>16</v>
      </c>
      <c r="B1141" s="106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1067"/>
      <c r="AD1141" s="1067"/>
      <c r="AE1141" s="1067"/>
      <c r="AF1141" s="1067"/>
      <c r="AG1141" s="1067"/>
      <c r="AH1141" s="358"/>
      <c r="AI1141" s="359"/>
      <c r="AJ1141" s="359"/>
      <c r="AK1141" s="359"/>
      <c r="AL1141" s="360"/>
      <c r="AM1141" s="361"/>
      <c r="AN1141" s="361"/>
      <c r="AO1141" s="362"/>
      <c r="AP1141" s="363"/>
      <c r="AQ1141" s="363"/>
      <c r="AR1141" s="363"/>
      <c r="AS1141" s="363"/>
      <c r="AT1141" s="363"/>
      <c r="AU1141" s="363"/>
      <c r="AV1141" s="363"/>
      <c r="AW1141" s="363"/>
      <c r="AX1141" s="363"/>
      <c r="AY1141">
        <f>COUNTA($C$1141)</f>
        <v>0</v>
      </c>
    </row>
    <row r="1142" spans="1:51" ht="26.25" customHeight="1" x14ac:dyDescent="0.15">
      <c r="A1142" s="1066">
        <v>17</v>
      </c>
      <c r="B1142" s="106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1067"/>
      <c r="AD1142" s="1067"/>
      <c r="AE1142" s="1067"/>
      <c r="AF1142" s="1067"/>
      <c r="AG1142" s="1067"/>
      <c r="AH1142" s="358"/>
      <c r="AI1142" s="359"/>
      <c r="AJ1142" s="359"/>
      <c r="AK1142" s="359"/>
      <c r="AL1142" s="360"/>
      <c r="AM1142" s="361"/>
      <c r="AN1142" s="361"/>
      <c r="AO1142" s="362"/>
      <c r="AP1142" s="363"/>
      <c r="AQ1142" s="363"/>
      <c r="AR1142" s="363"/>
      <c r="AS1142" s="363"/>
      <c r="AT1142" s="363"/>
      <c r="AU1142" s="363"/>
      <c r="AV1142" s="363"/>
      <c r="AW1142" s="363"/>
      <c r="AX1142" s="363"/>
      <c r="AY1142">
        <f>COUNTA($C$1142)</f>
        <v>0</v>
      </c>
    </row>
    <row r="1143" spans="1:51" ht="26.25" customHeight="1" x14ac:dyDescent="0.15">
      <c r="A1143" s="1066">
        <v>18</v>
      </c>
      <c r="B1143" s="106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1067"/>
      <c r="AD1143" s="1067"/>
      <c r="AE1143" s="1067"/>
      <c r="AF1143" s="1067"/>
      <c r="AG1143" s="1067"/>
      <c r="AH1143" s="358"/>
      <c r="AI1143" s="359"/>
      <c r="AJ1143" s="359"/>
      <c r="AK1143" s="359"/>
      <c r="AL1143" s="360"/>
      <c r="AM1143" s="361"/>
      <c r="AN1143" s="361"/>
      <c r="AO1143" s="362"/>
      <c r="AP1143" s="363"/>
      <c r="AQ1143" s="363"/>
      <c r="AR1143" s="363"/>
      <c r="AS1143" s="363"/>
      <c r="AT1143" s="363"/>
      <c r="AU1143" s="363"/>
      <c r="AV1143" s="363"/>
      <c r="AW1143" s="363"/>
      <c r="AX1143" s="363"/>
      <c r="AY1143">
        <f>COUNTA($C$1143)</f>
        <v>0</v>
      </c>
    </row>
    <row r="1144" spans="1:51" ht="26.25" customHeight="1" x14ac:dyDescent="0.15">
      <c r="A1144" s="1066">
        <v>19</v>
      </c>
      <c r="B1144" s="106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1067"/>
      <c r="AD1144" s="1067"/>
      <c r="AE1144" s="1067"/>
      <c r="AF1144" s="1067"/>
      <c r="AG1144" s="1067"/>
      <c r="AH1144" s="358"/>
      <c r="AI1144" s="359"/>
      <c r="AJ1144" s="359"/>
      <c r="AK1144" s="359"/>
      <c r="AL1144" s="360"/>
      <c r="AM1144" s="361"/>
      <c r="AN1144" s="361"/>
      <c r="AO1144" s="362"/>
      <c r="AP1144" s="363"/>
      <c r="AQ1144" s="363"/>
      <c r="AR1144" s="363"/>
      <c r="AS1144" s="363"/>
      <c r="AT1144" s="363"/>
      <c r="AU1144" s="363"/>
      <c r="AV1144" s="363"/>
      <c r="AW1144" s="363"/>
      <c r="AX1144" s="363"/>
      <c r="AY1144">
        <f>COUNTA($C$1144)</f>
        <v>0</v>
      </c>
    </row>
    <row r="1145" spans="1:51" ht="26.25" customHeight="1" x14ac:dyDescent="0.15">
      <c r="A1145" s="1066">
        <v>20</v>
      </c>
      <c r="B1145" s="106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1067"/>
      <c r="AD1145" s="1067"/>
      <c r="AE1145" s="1067"/>
      <c r="AF1145" s="1067"/>
      <c r="AG1145" s="1067"/>
      <c r="AH1145" s="358"/>
      <c r="AI1145" s="359"/>
      <c r="AJ1145" s="359"/>
      <c r="AK1145" s="359"/>
      <c r="AL1145" s="360"/>
      <c r="AM1145" s="361"/>
      <c r="AN1145" s="361"/>
      <c r="AO1145" s="362"/>
      <c r="AP1145" s="363"/>
      <c r="AQ1145" s="363"/>
      <c r="AR1145" s="363"/>
      <c r="AS1145" s="363"/>
      <c r="AT1145" s="363"/>
      <c r="AU1145" s="363"/>
      <c r="AV1145" s="363"/>
      <c r="AW1145" s="363"/>
      <c r="AX1145" s="363"/>
      <c r="AY1145">
        <f>COUNTA($C$1145)</f>
        <v>0</v>
      </c>
    </row>
    <row r="1146" spans="1:51" ht="26.25" customHeight="1" x14ac:dyDescent="0.15">
      <c r="A1146" s="1066">
        <v>21</v>
      </c>
      <c r="B1146" s="106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1067"/>
      <c r="AD1146" s="1067"/>
      <c r="AE1146" s="1067"/>
      <c r="AF1146" s="1067"/>
      <c r="AG1146" s="1067"/>
      <c r="AH1146" s="358"/>
      <c r="AI1146" s="359"/>
      <c r="AJ1146" s="359"/>
      <c r="AK1146" s="359"/>
      <c r="AL1146" s="360"/>
      <c r="AM1146" s="361"/>
      <c r="AN1146" s="361"/>
      <c r="AO1146" s="362"/>
      <c r="AP1146" s="363"/>
      <c r="AQ1146" s="363"/>
      <c r="AR1146" s="363"/>
      <c r="AS1146" s="363"/>
      <c r="AT1146" s="363"/>
      <c r="AU1146" s="363"/>
      <c r="AV1146" s="363"/>
      <c r="AW1146" s="363"/>
      <c r="AX1146" s="363"/>
      <c r="AY1146">
        <f>COUNTA($C$1146)</f>
        <v>0</v>
      </c>
    </row>
    <row r="1147" spans="1:51" ht="26.25" customHeight="1" x14ac:dyDescent="0.15">
      <c r="A1147" s="1066">
        <v>22</v>
      </c>
      <c r="B1147" s="106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1067"/>
      <c r="AD1147" s="1067"/>
      <c r="AE1147" s="1067"/>
      <c r="AF1147" s="1067"/>
      <c r="AG1147" s="1067"/>
      <c r="AH1147" s="358"/>
      <c r="AI1147" s="359"/>
      <c r="AJ1147" s="359"/>
      <c r="AK1147" s="359"/>
      <c r="AL1147" s="360"/>
      <c r="AM1147" s="361"/>
      <c r="AN1147" s="361"/>
      <c r="AO1147" s="362"/>
      <c r="AP1147" s="363"/>
      <c r="AQ1147" s="363"/>
      <c r="AR1147" s="363"/>
      <c r="AS1147" s="363"/>
      <c r="AT1147" s="363"/>
      <c r="AU1147" s="363"/>
      <c r="AV1147" s="363"/>
      <c r="AW1147" s="363"/>
      <c r="AX1147" s="363"/>
      <c r="AY1147">
        <f>COUNTA($C$1147)</f>
        <v>0</v>
      </c>
    </row>
    <row r="1148" spans="1:51" ht="26.25" customHeight="1" x14ac:dyDescent="0.15">
      <c r="A1148" s="1066">
        <v>23</v>
      </c>
      <c r="B1148" s="106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1067"/>
      <c r="AD1148" s="1067"/>
      <c r="AE1148" s="1067"/>
      <c r="AF1148" s="1067"/>
      <c r="AG1148" s="1067"/>
      <c r="AH1148" s="358"/>
      <c r="AI1148" s="359"/>
      <c r="AJ1148" s="359"/>
      <c r="AK1148" s="359"/>
      <c r="AL1148" s="360"/>
      <c r="AM1148" s="361"/>
      <c r="AN1148" s="361"/>
      <c r="AO1148" s="362"/>
      <c r="AP1148" s="363"/>
      <c r="AQ1148" s="363"/>
      <c r="AR1148" s="363"/>
      <c r="AS1148" s="363"/>
      <c r="AT1148" s="363"/>
      <c r="AU1148" s="363"/>
      <c r="AV1148" s="363"/>
      <c r="AW1148" s="363"/>
      <c r="AX1148" s="363"/>
      <c r="AY1148">
        <f>COUNTA($C$1148)</f>
        <v>0</v>
      </c>
    </row>
    <row r="1149" spans="1:51" ht="26.25" customHeight="1" x14ac:dyDescent="0.15">
      <c r="A1149" s="1066">
        <v>24</v>
      </c>
      <c r="B1149" s="106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1067"/>
      <c r="AD1149" s="1067"/>
      <c r="AE1149" s="1067"/>
      <c r="AF1149" s="1067"/>
      <c r="AG1149" s="1067"/>
      <c r="AH1149" s="358"/>
      <c r="AI1149" s="359"/>
      <c r="AJ1149" s="359"/>
      <c r="AK1149" s="359"/>
      <c r="AL1149" s="360"/>
      <c r="AM1149" s="361"/>
      <c r="AN1149" s="361"/>
      <c r="AO1149" s="362"/>
      <c r="AP1149" s="363"/>
      <c r="AQ1149" s="363"/>
      <c r="AR1149" s="363"/>
      <c r="AS1149" s="363"/>
      <c r="AT1149" s="363"/>
      <c r="AU1149" s="363"/>
      <c r="AV1149" s="363"/>
      <c r="AW1149" s="363"/>
      <c r="AX1149" s="363"/>
      <c r="AY1149">
        <f>COUNTA($C$1149)</f>
        <v>0</v>
      </c>
    </row>
    <row r="1150" spans="1:51" ht="26.25" customHeight="1" x14ac:dyDescent="0.15">
      <c r="A1150" s="1066">
        <v>25</v>
      </c>
      <c r="B1150" s="106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1067"/>
      <c r="AD1150" s="1067"/>
      <c r="AE1150" s="1067"/>
      <c r="AF1150" s="1067"/>
      <c r="AG1150" s="1067"/>
      <c r="AH1150" s="358"/>
      <c r="AI1150" s="359"/>
      <c r="AJ1150" s="359"/>
      <c r="AK1150" s="359"/>
      <c r="AL1150" s="360"/>
      <c r="AM1150" s="361"/>
      <c r="AN1150" s="361"/>
      <c r="AO1150" s="362"/>
      <c r="AP1150" s="363"/>
      <c r="AQ1150" s="363"/>
      <c r="AR1150" s="363"/>
      <c r="AS1150" s="363"/>
      <c r="AT1150" s="363"/>
      <c r="AU1150" s="363"/>
      <c r="AV1150" s="363"/>
      <c r="AW1150" s="363"/>
      <c r="AX1150" s="363"/>
      <c r="AY1150">
        <f>COUNTA($C$1150)</f>
        <v>0</v>
      </c>
    </row>
    <row r="1151" spans="1:51" ht="26.25" customHeight="1" x14ac:dyDescent="0.15">
      <c r="A1151" s="1066">
        <v>26</v>
      </c>
      <c r="B1151" s="106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1067"/>
      <c r="AD1151" s="1067"/>
      <c r="AE1151" s="1067"/>
      <c r="AF1151" s="1067"/>
      <c r="AG1151" s="1067"/>
      <c r="AH1151" s="358"/>
      <c r="AI1151" s="359"/>
      <c r="AJ1151" s="359"/>
      <c r="AK1151" s="359"/>
      <c r="AL1151" s="360"/>
      <c r="AM1151" s="361"/>
      <c r="AN1151" s="361"/>
      <c r="AO1151" s="362"/>
      <c r="AP1151" s="363"/>
      <c r="AQ1151" s="363"/>
      <c r="AR1151" s="363"/>
      <c r="AS1151" s="363"/>
      <c r="AT1151" s="363"/>
      <c r="AU1151" s="363"/>
      <c r="AV1151" s="363"/>
      <c r="AW1151" s="363"/>
      <c r="AX1151" s="363"/>
      <c r="AY1151">
        <f>COUNTA($C$1151)</f>
        <v>0</v>
      </c>
    </row>
    <row r="1152" spans="1:51" ht="26.25" customHeight="1" x14ac:dyDescent="0.15">
      <c r="A1152" s="1066">
        <v>27</v>
      </c>
      <c r="B1152" s="106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1067"/>
      <c r="AD1152" s="1067"/>
      <c r="AE1152" s="1067"/>
      <c r="AF1152" s="1067"/>
      <c r="AG1152" s="1067"/>
      <c r="AH1152" s="358"/>
      <c r="AI1152" s="359"/>
      <c r="AJ1152" s="359"/>
      <c r="AK1152" s="359"/>
      <c r="AL1152" s="360"/>
      <c r="AM1152" s="361"/>
      <c r="AN1152" s="361"/>
      <c r="AO1152" s="362"/>
      <c r="AP1152" s="363"/>
      <c r="AQ1152" s="363"/>
      <c r="AR1152" s="363"/>
      <c r="AS1152" s="363"/>
      <c r="AT1152" s="363"/>
      <c r="AU1152" s="363"/>
      <c r="AV1152" s="363"/>
      <c r="AW1152" s="363"/>
      <c r="AX1152" s="363"/>
      <c r="AY1152">
        <f>COUNTA($C$1152)</f>
        <v>0</v>
      </c>
    </row>
    <row r="1153" spans="1:51" ht="26.25" customHeight="1" x14ac:dyDescent="0.15">
      <c r="A1153" s="1066">
        <v>28</v>
      </c>
      <c r="B1153" s="106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1067"/>
      <c r="AD1153" s="1067"/>
      <c r="AE1153" s="1067"/>
      <c r="AF1153" s="1067"/>
      <c r="AG1153" s="1067"/>
      <c r="AH1153" s="358"/>
      <c r="AI1153" s="359"/>
      <c r="AJ1153" s="359"/>
      <c r="AK1153" s="359"/>
      <c r="AL1153" s="360"/>
      <c r="AM1153" s="361"/>
      <c r="AN1153" s="361"/>
      <c r="AO1153" s="362"/>
      <c r="AP1153" s="363"/>
      <c r="AQ1153" s="363"/>
      <c r="AR1153" s="363"/>
      <c r="AS1153" s="363"/>
      <c r="AT1153" s="363"/>
      <c r="AU1153" s="363"/>
      <c r="AV1153" s="363"/>
      <c r="AW1153" s="363"/>
      <c r="AX1153" s="363"/>
      <c r="AY1153">
        <f>COUNTA($C$1153)</f>
        <v>0</v>
      </c>
    </row>
    <row r="1154" spans="1:51" ht="26.25" customHeight="1" x14ac:dyDescent="0.15">
      <c r="A1154" s="1066">
        <v>29</v>
      </c>
      <c r="B1154" s="106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1067"/>
      <c r="AD1154" s="1067"/>
      <c r="AE1154" s="1067"/>
      <c r="AF1154" s="1067"/>
      <c r="AG1154" s="1067"/>
      <c r="AH1154" s="358"/>
      <c r="AI1154" s="359"/>
      <c r="AJ1154" s="359"/>
      <c r="AK1154" s="359"/>
      <c r="AL1154" s="360"/>
      <c r="AM1154" s="361"/>
      <c r="AN1154" s="361"/>
      <c r="AO1154" s="362"/>
      <c r="AP1154" s="363"/>
      <c r="AQ1154" s="363"/>
      <c r="AR1154" s="363"/>
      <c r="AS1154" s="363"/>
      <c r="AT1154" s="363"/>
      <c r="AU1154" s="363"/>
      <c r="AV1154" s="363"/>
      <c r="AW1154" s="363"/>
      <c r="AX1154" s="363"/>
      <c r="AY1154">
        <f>COUNTA($C$1154)</f>
        <v>0</v>
      </c>
    </row>
    <row r="1155" spans="1:51" ht="26.25" customHeight="1" x14ac:dyDescent="0.15">
      <c r="A1155" s="1066">
        <v>30</v>
      </c>
      <c r="B1155" s="106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1067"/>
      <c r="AD1155" s="1067"/>
      <c r="AE1155" s="1067"/>
      <c r="AF1155" s="1067"/>
      <c r="AG1155" s="1067"/>
      <c r="AH1155" s="358"/>
      <c r="AI1155" s="359"/>
      <c r="AJ1155" s="359"/>
      <c r="AK1155" s="359"/>
      <c r="AL1155" s="360"/>
      <c r="AM1155" s="361"/>
      <c r="AN1155" s="361"/>
      <c r="AO1155" s="362"/>
      <c r="AP1155" s="363"/>
      <c r="AQ1155" s="363"/>
      <c r="AR1155" s="363"/>
      <c r="AS1155" s="363"/>
      <c r="AT1155" s="363"/>
      <c r="AU1155" s="363"/>
      <c r="AV1155" s="363"/>
      <c r="AW1155" s="363"/>
      <c r="AX1155" s="36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152" t="s">
        <v>297</v>
      </c>
      <c r="K1158" s="367"/>
      <c r="L1158" s="367"/>
      <c r="M1158" s="367"/>
      <c r="N1158" s="367"/>
      <c r="O1158" s="367"/>
      <c r="P1158" s="247" t="s">
        <v>27</v>
      </c>
      <c r="Q1158" s="247"/>
      <c r="R1158" s="247"/>
      <c r="S1158" s="247"/>
      <c r="T1158" s="247"/>
      <c r="U1158" s="247"/>
      <c r="V1158" s="247"/>
      <c r="W1158" s="247"/>
      <c r="X1158" s="247"/>
      <c r="Y1158" s="368" t="s">
        <v>352</v>
      </c>
      <c r="Z1158" s="369"/>
      <c r="AA1158" s="369"/>
      <c r="AB1158" s="369"/>
      <c r="AC1158" s="152" t="s">
        <v>337</v>
      </c>
      <c r="AD1158" s="152"/>
      <c r="AE1158" s="152"/>
      <c r="AF1158" s="152"/>
      <c r="AG1158" s="152"/>
      <c r="AH1158" s="368" t="s">
        <v>258</v>
      </c>
      <c r="AI1158" s="366"/>
      <c r="AJ1158" s="366"/>
      <c r="AK1158" s="366"/>
      <c r="AL1158" s="366" t="s">
        <v>21</v>
      </c>
      <c r="AM1158" s="366"/>
      <c r="AN1158" s="366"/>
      <c r="AO1158" s="370"/>
      <c r="AP1158" s="371" t="s">
        <v>298</v>
      </c>
      <c r="AQ1158" s="371"/>
      <c r="AR1158" s="371"/>
      <c r="AS1158" s="371"/>
      <c r="AT1158" s="371"/>
      <c r="AU1158" s="371"/>
      <c r="AV1158" s="371"/>
      <c r="AW1158" s="371"/>
      <c r="AX1158" s="371"/>
      <c r="AY1158">
        <f t="shared" ref="AY1158:AY1159" si="32">$AY$1156</f>
        <v>0</v>
      </c>
    </row>
    <row r="1159" spans="1:51" ht="26.25" customHeight="1" x14ac:dyDescent="0.15">
      <c r="A1159" s="1066">
        <v>1</v>
      </c>
      <c r="B1159" s="106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1067"/>
      <c r="AD1159" s="1067"/>
      <c r="AE1159" s="1067"/>
      <c r="AF1159" s="1067"/>
      <c r="AG1159" s="1067"/>
      <c r="AH1159" s="358"/>
      <c r="AI1159" s="359"/>
      <c r="AJ1159" s="359"/>
      <c r="AK1159" s="359"/>
      <c r="AL1159" s="360"/>
      <c r="AM1159" s="361"/>
      <c r="AN1159" s="361"/>
      <c r="AO1159" s="362"/>
      <c r="AP1159" s="363"/>
      <c r="AQ1159" s="363"/>
      <c r="AR1159" s="363"/>
      <c r="AS1159" s="363"/>
      <c r="AT1159" s="363"/>
      <c r="AU1159" s="363"/>
      <c r="AV1159" s="363"/>
      <c r="AW1159" s="363"/>
      <c r="AX1159" s="363"/>
      <c r="AY1159">
        <f t="shared" si="32"/>
        <v>0</v>
      </c>
    </row>
    <row r="1160" spans="1:51" ht="26.25" customHeight="1" x14ac:dyDescent="0.15">
      <c r="A1160" s="1066">
        <v>2</v>
      </c>
      <c r="B1160" s="106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1067"/>
      <c r="AD1160" s="1067"/>
      <c r="AE1160" s="1067"/>
      <c r="AF1160" s="1067"/>
      <c r="AG1160" s="1067"/>
      <c r="AH1160" s="358"/>
      <c r="AI1160" s="359"/>
      <c r="AJ1160" s="359"/>
      <c r="AK1160" s="359"/>
      <c r="AL1160" s="360"/>
      <c r="AM1160" s="361"/>
      <c r="AN1160" s="361"/>
      <c r="AO1160" s="362"/>
      <c r="AP1160" s="363"/>
      <c r="AQ1160" s="363"/>
      <c r="AR1160" s="363"/>
      <c r="AS1160" s="363"/>
      <c r="AT1160" s="363"/>
      <c r="AU1160" s="363"/>
      <c r="AV1160" s="363"/>
      <c r="AW1160" s="363"/>
      <c r="AX1160" s="363"/>
      <c r="AY1160">
        <f>COUNTA($C$1160)</f>
        <v>0</v>
      </c>
    </row>
    <row r="1161" spans="1:51" ht="26.25" customHeight="1" x14ac:dyDescent="0.15">
      <c r="A1161" s="1066">
        <v>3</v>
      </c>
      <c r="B1161" s="106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1067"/>
      <c r="AD1161" s="1067"/>
      <c r="AE1161" s="1067"/>
      <c r="AF1161" s="1067"/>
      <c r="AG1161" s="1067"/>
      <c r="AH1161" s="358"/>
      <c r="AI1161" s="359"/>
      <c r="AJ1161" s="359"/>
      <c r="AK1161" s="359"/>
      <c r="AL1161" s="360"/>
      <c r="AM1161" s="361"/>
      <c r="AN1161" s="361"/>
      <c r="AO1161" s="362"/>
      <c r="AP1161" s="363"/>
      <c r="AQ1161" s="363"/>
      <c r="AR1161" s="363"/>
      <c r="AS1161" s="363"/>
      <c r="AT1161" s="363"/>
      <c r="AU1161" s="363"/>
      <c r="AV1161" s="363"/>
      <c r="AW1161" s="363"/>
      <c r="AX1161" s="363"/>
      <c r="AY1161">
        <f>COUNTA($C$1161)</f>
        <v>0</v>
      </c>
    </row>
    <row r="1162" spans="1:51" ht="26.25" customHeight="1" x14ac:dyDescent="0.15">
      <c r="A1162" s="1066">
        <v>4</v>
      </c>
      <c r="B1162" s="106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1067"/>
      <c r="AD1162" s="1067"/>
      <c r="AE1162" s="1067"/>
      <c r="AF1162" s="1067"/>
      <c r="AG1162" s="1067"/>
      <c r="AH1162" s="358"/>
      <c r="AI1162" s="359"/>
      <c r="AJ1162" s="359"/>
      <c r="AK1162" s="359"/>
      <c r="AL1162" s="360"/>
      <c r="AM1162" s="361"/>
      <c r="AN1162" s="361"/>
      <c r="AO1162" s="362"/>
      <c r="AP1162" s="363"/>
      <c r="AQ1162" s="363"/>
      <c r="AR1162" s="363"/>
      <c r="AS1162" s="363"/>
      <c r="AT1162" s="363"/>
      <c r="AU1162" s="363"/>
      <c r="AV1162" s="363"/>
      <c r="AW1162" s="363"/>
      <c r="AX1162" s="363"/>
      <c r="AY1162">
        <f>COUNTA($C$1162)</f>
        <v>0</v>
      </c>
    </row>
    <row r="1163" spans="1:51" ht="26.25" customHeight="1" x14ac:dyDescent="0.15">
      <c r="A1163" s="1066">
        <v>5</v>
      </c>
      <c r="B1163" s="106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1067"/>
      <c r="AD1163" s="1067"/>
      <c r="AE1163" s="1067"/>
      <c r="AF1163" s="1067"/>
      <c r="AG1163" s="1067"/>
      <c r="AH1163" s="358"/>
      <c r="AI1163" s="359"/>
      <c r="AJ1163" s="359"/>
      <c r="AK1163" s="359"/>
      <c r="AL1163" s="360"/>
      <c r="AM1163" s="361"/>
      <c r="AN1163" s="361"/>
      <c r="AO1163" s="362"/>
      <c r="AP1163" s="363"/>
      <c r="AQ1163" s="363"/>
      <c r="AR1163" s="363"/>
      <c r="AS1163" s="363"/>
      <c r="AT1163" s="363"/>
      <c r="AU1163" s="363"/>
      <c r="AV1163" s="363"/>
      <c r="AW1163" s="363"/>
      <c r="AX1163" s="363"/>
      <c r="AY1163">
        <f>COUNTA($C$1163)</f>
        <v>0</v>
      </c>
    </row>
    <row r="1164" spans="1:51" ht="26.25" customHeight="1" x14ac:dyDescent="0.15">
      <c r="A1164" s="1066">
        <v>6</v>
      </c>
      <c r="B1164" s="106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1067"/>
      <c r="AD1164" s="1067"/>
      <c r="AE1164" s="1067"/>
      <c r="AF1164" s="1067"/>
      <c r="AG1164" s="1067"/>
      <c r="AH1164" s="358"/>
      <c r="AI1164" s="359"/>
      <c r="AJ1164" s="359"/>
      <c r="AK1164" s="359"/>
      <c r="AL1164" s="360"/>
      <c r="AM1164" s="361"/>
      <c r="AN1164" s="361"/>
      <c r="AO1164" s="362"/>
      <c r="AP1164" s="363"/>
      <c r="AQ1164" s="363"/>
      <c r="AR1164" s="363"/>
      <c r="AS1164" s="363"/>
      <c r="AT1164" s="363"/>
      <c r="AU1164" s="363"/>
      <c r="AV1164" s="363"/>
      <c r="AW1164" s="363"/>
      <c r="AX1164" s="363"/>
      <c r="AY1164">
        <f>COUNTA($C$1164)</f>
        <v>0</v>
      </c>
    </row>
    <row r="1165" spans="1:51" ht="26.25" customHeight="1" x14ac:dyDescent="0.15">
      <c r="A1165" s="1066">
        <v>7</v>
      </c>
      <c r="B1165" s="106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1067"/>
      <c r="AD1165" s="1067"/>
      <c r="AE1165" s="1067"/>
      <c r="AF1165" s="1067"/>
      <c r="AG1165" s="1067"/>
      <c r="AH1165" s="358"/>
      <c r="AI1165" s="359"/>
      <c r="AJ1165" s="359"/>
      <c r="AK1165" s="359"/>
      <c r="AL1165" s="360"/>
      <c r="AM1165" s="361"/>
      <c r="AN1165" s="361"/>
      <c r="AO1165" s="362"/>
      <c r="AP1165" s="363"/>
      <c r="AQ1165" s="363"/>
      <c r="AR1165" s="363"/>
      <c r="AS1165" s="363"/>
      <c r="AT1165" s="363"/>
      <c r="AU1165" s="363"/>
      <c r="AV1165" s="363"/>
      <c r="AW1165" s="363"/>
      <c r="AX1165" s="363"/>
      <c r="AY1165">
        <f>COUNTA($C$1165)</f>
        <v>0</v>
      </c>
    </row>
    <row r="1166" spans="1:51" ht="26.25" customHeight="1" x14ac:dyDescent="0.15">
      <c r="A1166" s="1066">
        <v>8</v>
      </c>
      <c r="B1166" s="106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1067"/>
      <c r="AD1166" s="1067"/>
      <c r="AE1166" s="1067"/>
      <c r="AF1166" s="1067"/>
      <c r="AG1166" s="1067"/>
      <c r="AH1166" s="358"/>
      <c r="AI1166" s="359"/>
      <c r="AJ1166" s="359"/>
      <c r="AK1166" s="359"/>
      <c r="AL1166" s="360"/>
      <c r="AM1166" s="361"/>
      <c r="AN1166" s="361"/>
      <c r="AO1166" s="362"/>
      <c r="AP1166" s="363"/>
      <c r="AQ1166" s="363"/>
      <c r="AR1166" s="363"/>
      <c r="AS1166" s="363"/>
      <c r="AT1166" s="363"/>
      <c r="AU1166" s="363"/>
      <c r="AV1166" s="363"/>
      <c r="AW1166" s="363"/>
      <c r="AX1166" s="363"/>
      <c r="AY1166">
        <f>COUNTA($C$1166)</f>
        <v>0</v>
      </c>
    </row>
    <row r="1167" spans="1:51" ht="26.25" customHeight="1" x14ac:dyDescent="0.15">
      <c r="A1167" s="1066">
        <v>9</v>
      </c>
      <c r="B1167" s="106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1067"/>
      <c r="AD1167" s="1067"/>
      <c r="AE1167" s="1067"/>
      <c r="AF1167" s="1067"/>
      <c r="AG1167" s="1067"/>
      <c r="AH1167" s="358"/>
      <c r="AI1167" s="359"/>
      <c r="AJ1167" s="359"/>
      <c r="AK1167" s="359"/>
      <c r="AL1167" s="360"/>
      <c r="AM1167" s="361"/>
      <c r="AN1167" s="361"/>
      <c r="AO1167" s="362"/>
      <c r="AP1167" s="363"/>
      <c r="AQ1167" s="363"/>
      <c r="AR1167" s="363"/>
      <c r="AS1167" s="363"/>
      <c r="AT1167" s="363"/>
      <c r="AU1167" s="363"/>
      <c r="AV1167" s="363"/>
      <c r="AW1167" s="363"/>
      <c r="AX1167" s="363"/>
      <c r="AY1167">
        <f>COUNTA($C$1167)</f>
        <v>0</v>
      </c>
    </row>
    <row r="1168" spans="1:51" ht="26.25" customHeight="1" x14ac:dyDescent="0.15">
      <c r="A1168" s="1066">
        <v>10</v>
      </c>
      <c r="B1168" s="106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1067"/>
      <c r="AD1168" s="1067"/>
      <c r="AE1168" s="1067"/>
      <c r="AF1168" s="1067"/>
      <c r="AG1168" s="1067"/>
      <c r="AH1168" s="358"/>
      <c r="AI1168" s="359"/>
      <c r="AJ1168" s="359"/>
      <c r="AK1168" s="359"/>
      <c r="AL1168" s="360"/>
      <c r="AM1168" s="361"/>
      <c r="AN1168" s="361"/>
      <c r="AO1168" s="362"/>
      <c r="AP1168" s="363"/>
      <c r="AQ1168" s="363"/>
      <c r="AR1168" s="363"/>
      <c r="AS1168" s="363"/>
      <c r="AT1168" s="363"/>
      <c r="AU1168" s="363"/>
      <c r="AV1168" s="363"/>
      <c r="AW1168" s="363"/>
      <c r="AX1168" s="363"/>
      <c r="AY1168">
        <f>COUNTA($C$1168)</f>
        <v>0</v>
      </c>
    </row>
    <row r="1169" spans="1:51" ht="26.25" customHeight="1" x14ac:dyDescent="0.15">
      <c r="A1169" s="1066">
        <v>11</v>
      </c>
      <c r="B1169" s="106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1067"/>
      <c r="AD1169" s="1067"/>
      <c r="AE1169" s="1067"/>
      <c r="AF1169" s="1067"/>
      <c r="AG1169" s="1067"/>
      <c r="AH1169" s="358"/>
      <c r="AI1169" s="359"/>
      <c r="AJ1169" s="359"/>
      <c r="AK1169" s="359"/>
      <c r="AL1169" s="360"/>
      <c r="AM1169" s="361"/>
      <c r="AN1169" s="361"/>
      <c r="AO1169" s="362"/>
      <c r="AP1169" s="363"/>
      <c r="AQ1169" s="363"/>
      <c r="AR1169" s="363"/>
      <c r="AS1169" s="363"/>
      <c r="AT1169" s="363"/>
      <c r="AU1169" s="363"/>
      <c r="AV1169" s="363"/>
      <c r="AW1169" s="363"/>
      <c r="AX1169" s="363"/>
      <c r="AY1169">
        <f>COUNTA($C$1169)</f>
        <v>0</v>
      </c>
    </row>
    <row r="1170" spans="1:51" ht="26.25" customHeight="1" x14ac:dyDescent="0.15">
      <c r="A1170" s="1066">
        <v>12</v>
      </c>
      <c r="B1170" s="106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1067"/>
      <c r="AD1170" s="1067"/>
      <c r="AE1170" s="1067"/>
      <c r="AF1170" s="1067"/>
      <c r="AG1170" s="1067"/>
      <c r="AH1170" s="358"/>
      <c r="AI1170" s="359"/>
      <c r="AJ1170" s="359"/>
      <c r="AK1170" s="359"/>
      <c r="AL1170" s="360"/>
      <c r="AM1170" s="361"/>
      <c r="AN1170" s="361"/>
      <c r="AO1170" s="362"/>
      <c r="AP1170" s="363"/>
      <c r="AQ1170" s="363"/>
      <c r="AR1170" s="363"/>
      <c r="AS1170" s="363"/>
      <c r="AT1170" s="363"/>
      <c r="AU1170" s="363"/>
      <c r="AV1170" s="363"/>
      <c r="AW1170" s="363"/>
      <c r="AX1170" s="363"/>
      <c r="AY1170">
        <f>COUNTA($C$1170)</f>
        <v>0</v>
      </c>
    </row>
    <row r="1171" spans="1:51" ht="26.25" customHeight="1" x14ac:dyDescent="0.15">
      <c r="A1171" s="1066">
        <v>13</v>
      </c>
      <c r="B1171" s="106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1067"/>
      <c r="AD1171" s="1067"/>
      <c r="AE1171" s="1067"/>
      <c r="AF1171" s="1067"/>
      <c r="AG1171" s="1067"/>
      <c r="AH1171" s="358"/>
      <c r="AI1171" s="359"/>
      <c r="AJ1171" s="359"/>
      <c r="AK1171" s="359"/>
      <c r="AL1171" s="360"/>
      <c r="AM1171" s="361"/>
      <c r="AN1171" s="361"/>
      <c r="AO1171" s="362"/>
      <c r="AP1171" s="363"/>
      <c r="AQ1171" s="363"/>
      <c r="AR1171" s="363"/>
      <c r="AS1171" s="363"/>
      <c r="AT1171" s="363"/>
      <c r="AU1171" s="363"/>
      <c r="AV1171" s="363"/>
      <c r="AW1171" s="363"/>
      <c r="AX1171" s="363"/>
      <c r="AY1171">
        <f>COUNTA($C$1171)</f>
        <v>0</v>
      </c>
    </row>
    <row r="1172" spans="1:51" ht="26.25" customHeight="1" x14ac:dyDescent="0.15">
      <c r="A1172" s="1066">
        <v>14</v>
      </c>
      <c r="B1172" s="106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1067"/>
      <c r="AD1172" s="1067"/>
      <c r="AE1172" s="1067"/>
      <c r="AF1172" s="1067"/>
      <c r="AG1172" s="1067"/>
      <c r="AH1172" s="358"/>
      <c r="AI1172" s="359"/>
      <c r="AJ1172" s="359"/>
      <c r="AK1172" s="359"/>
      <c r="AL1172" s="360"/>
      <c r="AM1172" s="361"/>
      <c r="AN1172" s="361"/>
      <c r="AO1172" s="362"/>
      <c r="AP1172" s="363"/>
      <c r="AQ1172" s="363"/>
      <c r="AR1172" s="363"/>
      <c r="AS1172" s="363"/>
      <c r="AT1172" s="363"/>
      <c r="AU1172" s="363"/>
      <c r="AV1172" s="363"/>
      <c r="AW1172" s="363"/>
      <c r="AX1172" s="363"/>
      <c r="AY1172">
        <f>COUNTA($C$1172)</f>
        <v>0</v>
      </c>
    </row>
    <row r="1173" spans="1:51" ht="26.25" customHeight="1" x14ac:dyDescent="0.15">
      <c r="A1173" s="1066">
        <v>15</v>
      </c>
      <c r="B1173" s="106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1067"/>
      <c r="AD1173" s="1067"/>
      <c r="AE1173" s="1067"/>
      <c r="AF1173" s="1067"/>
      <c r="AG1173" s="1067"/>
      <c r="AH1173" s="358"/>
      <c r="AI1173" s="359"/>
      <c r="AJ1173" s="359"/>
      <c r="AK1173" s="359"/>
      <c r="AL1173" s="360"/>
      <c r="AM1173" s="361"/>
      <c r="AN1173" s="361"/>
      <c r="AO1173" s="362"/>
      <c r="AP1173" s="363"/>
      <c r="AQ1173" s="363"/>
      <c r="AR1173" s="363"/>
      <c r="AS1173" s="363"/>
      <c r="AT1173" s="363"/>
      <c r="AU1173" s="363"/>
      <c r="AV1173" s="363"/>
      <c r="AW1173" s="363"/>
      <c r="AX1173" s="363"/>
      <c r="AY1173">
        <f>COUNTA($C$1173)</f>
        <v>0</v>
      </c>
    </row>
    <row r="1174" spans="1:51" ht="26.25" customHeight="1" x14ac:dyDescent="0.15">
      <c r="A1174" s="1066">
        <v>16</v>
      </c>
      <c r="B1174" s="106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1067"/>
      <c r="AD1174" s="1067"/>
      <c r="AE1174" s="1067"/>
      <c r="AF1174" s="1067"/>
      <c r="AG1174" s="1067"/>
      <c r="AH1174" s="358"/>
      <c r="AI1174" s="359"/>
      <c r="AJ1174" s="359"/>
      <c r="AK1174" s="359"/>
      <c r="AL1174" s="360"/>
      <c r="AM1174" s="361"/>
      <c r="AN1174" s="361"/>
      <c r="AO1174" s="362"/>
      <c r="AP1174" s="363"/>
      <c r="AQ1174" s="363"/>
      <c r="AR1174" s="363"/>
      <c r="AS1174" s="363"/>
      <c r="AT1174" s="363"/>
      <c r="AU1174" s="363"/>
      <c r="AV1174" s="363"/>
      <c r="AW1174" s="363"/>
      <c r="AX1174" s="363"/>
      <c r="AY1174">
        <f>COUNTA($C$1174)</f>
        <v>0</v>
      </c>
    </row>
    <row r="1175" spans="1:51" ht="26.25" customHeight="1" x14ac:dyDescent="0.15">
      <c r="A1175" s="1066">
        <v>17</v>
      </c>
      <c r="B1175" s="106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1067"/>
      <c r="AD1175" s="1067"/>
      <c r="AE1175" s="1067"/>
      <c r="AF1175" s="1067"/>
      <c r="AG1175" s="1067"/>
      <c r="AH1175" s="358"/>
      <c r="AI1175" s="359"/>
      <c r="AJ1175" s="359"/>
      <c r="AK1175" s="359"/>
      <c r="AL1175" s="360"/>
      <c r="AM1175" s="361"/>
      <c r="AN1175" s="361"/>
      <c r="AO1175" s="362"/>
      <c r="AP1175" s="363"/>
      <c r="AQ1175" s="363"/>
      <c r="AR1175" s="363"/>
      <c r="AS1175" s="363"/>
      <c r="AT1175" s="363"/>
      <c r="AU1175" s="363"/>
      <c r="AV1175" s="363"/>
      <c r="AW1175" s="363"/>
      <c r="AX1175" s="363"/>
      <c r="AY1175">
        <f>COUNTA($C$1175)</f>
        <v>0</v>
      </c>
    </row>
    <row r="1176" spans="1:51" ht="26.25" customHeight="1" x14ac:dyDescent="0.15">
      <c r="A1176" s="1066">
        <v>18</v>
      </c>
      <c r="B1176" s="106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1067"/>
      <c r="AD1176" s="1067"/>
      <c r="AE1176" s="1067"/>
      <c r="AF1176" s="1067"/>
      <c r="AG1176" s="1067"/>
      <c r="AH1176" s="358"/>
      <c r="AI1176" s="359"/>
      <c r="AJ1176" s="359"/>
      <c r="AK1176" s="359"/>
      <c r="AL1176" s="360"/>
      <c r="AM1176" s="361"/>
      <c r="AN1176" s="361"/>
      <c r="AO1176" s="362"/>
      <c r="AP1176" s="363"/>
      <c r="AQ1176" s="363"/>
      <c r="AR1176" s="363"/>
      <c r="AS1176" s="363"/>
      <c r="AT1176" s="363"/>
      <c r="AU1176" s="363"/>
      <c r="AV1176" s="363"/>
      <c r="AW1176" s="363"/>
      <c r="AX1176" s="363"/>
      <c r="AY1176">
        <f>COUNTA($C$1176)</f>
        <v>0</v>
      </c>
    </row>
    <row r="1177" spans="1:51" ht="26.25" customHeight="1" x14ac:dyDescent="0.15">
      <c r="A1177" s="1066">
        <v>19</v>
      </c>
      <c r="B1177" s="106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1067"/>
      <c r="AD1177" s="1067"/>
      <c r="AE1177" s="1067"/>
      <c r="AF1177" s="1067"/>
      <c r="AG1177" s="1067"/>
      <c r="AH1177" s="358"/>
      <c r="AI1177" s="359"/>
      <c r="AJ1177" s="359"/>
      <c r="AK1177" s="359"/>
      <c r="AL1177" s="360"/>
      <c r="AM1177" s="361"/>
      <c r="AN1177" s="361"/>
      <c r="AO1177" s="362"/>
      <c r="AP1177" s="363"/>
      <c r="AQ1177" s="363"/>
      <c r="AR1177" s="363"/>
      <c r="AS1177" s="363"/>
      <c r="AT1177" s="363"/>
      <c r="AU1177" s="363"/>
      <c r="AV1177" s="363"/>
      <c r="AW1177" s="363"/>
      <c r="AX1177" s="363"/>
      <c r="AY1177">
        <f>COUNTA($C$1177)</f>
        <v>0</v>
      </c>
    </row>
    <row r="1178" spans="1:51" ht="26.25" customHeight="1" x14ac:dyDescent="0.15">
      <c r="A1178" s="1066">
        <v>20</v>
      </c>
      <c r="B1178" s="106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1067"/>
      <c r="AD1178" s="1067"/>
      <c r="AE1178" s="1067"/>
      <c r="AF1178" s="1067"/>
      <c r="AG1178" s="1067"/>
      <c r="AH1178" s="358"/>
      <c r="AI1178" s="359"/>
      <c r="AJ1178" s="359"/>
      <c r="AK1178" s="359"/>
      <c r="AL1178" s="360"/>
      <c r="AM1178" s="361"/>
      <c r="AN1178" s="361"/>
      <c r="AO1178" s="362"/>
      <c r="AP1178" s="363"/>
      <c r="AQ1178" s="363"/>
      <c r="AR1178" s="363"/>
      <c r="AS1178" s="363"/>
      <c r="AT1178" s="363"/>
      <c r="AU1178" s="363"/>
      <c r="AV1178" s="363"/>
      <c r="AW1178" s="363"/>
      <c r="AX1178" s="363"/>
      <c r="AY1178">
        <f>COUNTA($C$1178)</f>
        <v>0</v>
      </c>
    </row>
    <row r="1179" spans="1:51" ht="26.25" customHeight="1" x14ac:dyDescent="0.15">
      <c r="A1179" s="1066">
        <v>21</v>
      </c>
      <c r="B1179" s="106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1067"/>
      <c r="AD1179" s="1067"/>
      <c r="AE1179" s="1067"/>
      <c r="AF1179" s="1067"/>
      <c r="AG1179" s="1067"/>
      <c r="AH1179" s="358"/>
      <c r="AI1179" s="359"/>
      <c r="AJ1179" s="359"/>
      <c r="AK1179" s="359"/>
      <c r="AL1179" s="360"/>
      <c r="AM1179" s="361"/>
      <c r="AN1179" s="361"/>
      <c r="AO1179" s="362"/>
      <c r="AP1179" s="363"/>
      <c r="AQ1179" s="363"/>
      <c r="AR1179" s="363"/>
      <c r="AS1179" s="363"/>
      <c r="AT1179" s="363"/>
      <c r="AU1179" s="363"/>
      <c r="AV1179" s="363"/>
      <c r="AW1179" s="363"/>
      <c r="AX1179" s="363"/>
      <c r="AY1179">
        <f>COUNTA($C$1179)</f>
        <v>0</v>
      </c>
    </row>
    <row r="1180" spans="1:51" ht="26.25" customHeight="1" x14ac:dyDescent="0.15">
      <c r="A1180" s="1066">
        <v>22</v>
      </c>
      <c r="B1180" s="106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1067"/>
      <c r="AD1180" s="1067"/>
      <c r="AE1180" s="1067"/>
      <c r="AF1180" s="1067"/>
      <c r="AG1180" s="1067"/>
      <c r="AH1180" s="358"/>
      <c r="AI1180" s="359"/>
      <c r="AJ1180" s="359"/>
      <c r="AK1180" s="359"/>
      <c r="AL1180" s="360"/>
      <c r="AM1180" s="361"/>
      <c r="AN1180" s="361"/>
      <c r="AO1180" s="362"/>
      <c r="AP1180" s="363"/>
      <c r="AQ1180" s="363"/>
      <c r="AR1180" s="363"/>
      <c r="AS1180" s="363"/>
      <c r="AT1180" s="363"/>
      <c r="AU1180" s="363"/>
      <c r="AV1180" s="363"/>
      <c r="AW1180" s="363"/>
      <c r="AX1180" s="363"/>
      <c r="AY1180">
        <f>COUNTA($C$1180)</f>
        <v>0</v>
      </c>
    </row>
    <row r="1181" spans="1:51" ht="26.25" customHeight="1" x14ac:dyDescent="0.15">
      <c r="A1181" s="1066">
        <v>23</v>
      </c>
      <c r="B1181" s="106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1067"/>
      <c r="AD1181" s="1067"/>
      <c r="AE1181" s="1067"/>
      <c r="AF1181" s="1067"/>
      <c r="AG1181" s="1067"/>
      <c r="AH1181" s="358"/>
      <c r="AI1181" s="359"/>
      <c r="AJ1181" s="359"/>
      <c r="AK1181" s="359"/>
      <c r="AL1181" s="360"/>
      <c r="AM1181" s="361"/>
      <c r="AN1181" s="361"/>
      <c r="AO1181" s="362"/>
      <c r="AP1181" s="363"/>
      <c r="AQ1181" s="363"/>
      <c r="AR1181" s="363"/>
      <c r="AS1181" s="363"/>
      <c r="AT1181" s="363"/>
      <c r="AU1181" s="363"/>
      <c r="AV1181" s="363"/>
      <c r="AW1181" s="363"/>
      <c r="AX1181" s="363"/>
      <c r="AY1181">
        <f>COUNTA($C$1181)</f>
        <v>0</v>
      </c>
    </row>
    <row r="1182" spans="1:51" ht="26.25" customHeight="1" x14ac:dyDescent="0.15">
      <c r="A1182" s="1066">
        <v>24</v>
      </c>
      <c r="B1182" s="106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1067"/>
      <c r="AD1182" s="1067"/>
      <c r="AE1182" s="1067"/>
      <c r="AF1182" s="1067"/>
      <c r="AG1182" s="1067"/>
      <c r="AH1182" s="358"/>
      <c r="AI1182" s="359"/>
      <c r="AJ1182" s="359"/>
      <c r="AK1182" s="359"/>
      <c r="AL1182" s="360"/>
      <c r="AM1182" s="361"/>
      <c r="AN1182" s="361"/>
      <c r="AO1182" s="362"/>
      <c r="AP1182" s="363"/>
      <c r="AQ1182" s="363"/>
      <c r="AR1182" s="363"/>
      <c r="AS1182" s="363"/>
      <c r="AT1182" s="363"/>
      <c r="AU1182" s="363"/>
      <c r="AV1182" s="363"/>
      <c r="AW1182" s="363"/>
      <c r="AX1182" s="363"/>
      <c r="AY1182">
        <f>COUNTA($C$1182)</f>
        <v>0</v>
      </c>
    </row>
    <row r="1183" spans="1:51" ht="26.25" customHeight="1" x14ac:dyDescent="0.15">
      <c r="A1183" s="1066">
        <v>25</v>
      </c>
      <c r="B1183" s="106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1067"/>
      <c r="AD1183" s="1067"/>
      <c r="AE1183" s="1067"/>
      <c r="AF1183" s="1067"/>
      <c r="AG1183" s="1067"/>
      <c r="AH1183" s="358"/>
      <c r="AI1183" s="359"/>
      <c r="AJ1183" s="359"/>
      <c r="AK1183" s="359"/>
      <c r="AL1183" s="360"/>
      <c r="AM1183" s="361"/>
      <c r="AN1183" s="361"/>
      <c r="AO1183" s="362"/>
      <c r="AP1183" s="363"/>
      <c r="AQ1183" s="363"/>
      <c r="AR1183" s="363"/>
      <c r="AS1183" s="363"/>
      <c r="AT1183" s="363"/>
      <c r="AU1183" s="363"/>
      <c r="AV1183" s="363"/>
      <c r="AW1183" s="363"/>
      <c r="AX1183" s="363"/>
      <c r="AY1183">
        <f>COUNTA($C$1183)</f>
        <v>0</v>
      </c>
    </row>
    <row r="1184" spans="1:51" ht="26.25" customHeight="1" x14ac:dyDescent="0.15">
      <c r="A1184" s="1066">
        <v>26</v>
      </c>
      <c r="B1184" s="106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1067"/>
      <c r="AD1184" s="1067"/>
      <c r="AE1184" s="1067"/>
      <c r="AF1184" s="1067"/>
      <c r="AG1184" s="1067"/>
      <c r="AH1184" s="358"/>
      <c r="AI1184" s="359"/>
      <c r="AJ1184" s="359"/>
      <c r="AK1184" s="359"/>
      <c r="AL1184" s="360"/>
      <c r="AM1184" s="361"/>
      <c r="AN1184" s="361"/>
      <c r="AO1184" s="362"/>
      <c r="AP1184" s="363"/>
      <c r="AQ1184" s="363"/>
      <c r="AR1184" s="363"/>
      <c r="AS1184" s="363"/>
      <c r="AT1184" s="363"/>
      <c r="AU1184" s="363"/>
      <c r="AV1184" s="363"/>
      <c r="AW1184" s="363"/>
      <c r="AX1184" s="363"/>
      <c r="AY1184">
        <f>COUNTA($C$1184)</f>
        <v>0</v>
      </c>
    </row>
    <row r="1185" spans="1:51" ht="26.25" customHeight="1" x14ac:dyDescent="0.15">
      <c r="A1185" s="1066">
        <v>27</v>
      </c>
      <c r="B1185" s="106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1067"/>
      <c r="AD1185" s="1067"/>
      <c r="AE1185" s="1067"/>
      <c r="AF1185" s="1067"/>
      <c r="AG1185" s="1067"/>
      <c r="AH1185" s="358"/>
      <c r="AI1185" s="359"/>
      <c r="AJ1185" s="359"/>
      <c r="AK1185" s="359"/>
      <c r="AL1185" s="360"/>
      <c r="AM1185" s="361"/>
      <c r="AN1185" s="361"/>
      <c r="AO1185" s="362"/>
      <c r="AP1185" s="363"/>
      <c r="AQ1185" s="363"/>
      <c r="AR1185" s="363"/>
      <c r="AS1185" s="363"/>
      <c r="AT1185" s="363"/>
      <c r="AU1185" s="363"/>
      <c r="AV1185" s="363"/>
      <c r="AW1185" s="363"/>
      <c r="AX1185" s="363"/>
      <c r="AY1185">
        <f>COUNTA($C$1185)</f>
        <v>0</v>
      </c>
    </row>
    <row r="1186" spans="1:51" ht="26.25" customHeight="1" x14ac:dyDescent="0.15">
      <c r="A1186" s="1066">
        <v>28</v>
      </c>
      <c r="B1186" s="106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1067"/>
      <c r="AD1186" s="1067"/>
      <c r="AE1186" s="1067"/>
      <c r="AF1186" s="1067"/>
      <c r="AG1186" s="1067"/>
      <c r="AH1186" s="358"/>
      <c r="AI1186" s="359"/>
      <c r="AJ1186" s="359"/>
      <c r="AK1186" s="359"/>
      <c r="AL1186" s="360"/>
      <c r="AM1186" s="361"/>
      <c r="AN1186" s="361"/>
      <c r="AO1186" s="362"/>
      <c r="AP1186" s="363"/>
      <c r="AQ1186" s="363"/>
      <c r="AR1186" s="363"/>
      <c r="AS1186" s="363"/>
      <c r="AT1186" s="363"/>
      <c r="AU1186" s="363"/>
      <c r="AV1186" s="363"/>
      <c r="AW1186" s="363"/>
      <c r="AX1186" s="363"/>
      <c r="AY1186">
        <f>COUNTA($C$1186)</f>
        <v>0</v>
      </c>
    </row>
    <row r="1187" spans="1:51" ht="26.25" customHeight="1" x14ac:dyDescent="0.15">
      <c r="A1187" s="1066">
        <v>29</v>
      </c>
      <c r="B1187" s="106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1067"/>
      <c r="AD1187" s="1067"/>
      <c r="AE1187" s="1067"/>
      <c r="AF1187" s="1067"/>
      <c r="AG1187" s="1067"/>
      <c r="AH1187" s="358"/>
      <c r="AI1187" s="359"/>
      <c r="AJ1187" s="359"/>
      <c r="AK1187" s="359"/>
      <c r="AL1187" s="360"/>
      <c r="AM1187" s="361"/>
      <c r="AN1187" s="361"/>
      <c r="AO1187" s="362"/>
      <c r="AP1187" s="363"/>
      <c r="AQ1187" s="363"/>
      <c r="AR1187" s="363"/>
      <c r="AS1187" s="363"/>
      <c r="AT1187" s="363"/>
      <c r="AU1187" s="363"/>
      <c r="AV1187" s="363"/>
      <c r="AW1187" s="363"/>
      <c r="AX1187" s="363"/>
      <c r="AY1187">
        <f>COUNTA($C$1187)</f>
        <v>0</v>
      </c>
    </row>
    <row r="1188" spans="1:51" ht="26.25" customHeight="1" x14ac:dyDescent="0.15">
      <c r="A1188" s="1066">
        <v>30</v>
      </c>
      <c r="B1188" s="106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1067"/>
      <c r="AD1188" s="1067"/>
      <c r="AE1188" s="1067"/>
      <c r="AF1188" s="1067"/>
      <c r="AG1188" s="1067"/>
      <c r="AH1188" s="358"/>
      <c r="AI1188" s="359"/>
      <c r="AJ1188" s="359"/>
      <c r="AK1188" s="359"/>
      <c r="AL1188" s="360"/>
      <c r="AM1188" s="361"/>
      <c r="AN1188" s="361"/>
      <c r="AO1188" s="362"/>
      <c r="AP1188" s="363"/>
      <c r="AQ1188" s="363"/>
      <c r="AR1188" s="363"/>
      <c r="AS1188" s="363"/>
      <c r="AT1188" s="363"/>
      <c r="AU1188" s="363"/>
      <c r="AV1188" s="363"/>
      <c r="AW1188" s="363"/>
      <c r="AX1188" s="36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152" t="s">
        <v>297</v>
      </c>
      <c r="K1191" s="367"/>
      <c r="L1191" s="367"/>
      <c r="M1191" s="367"/>
      <c r="N1191" s="367"/>
      <c r="O1191" s="367"/>
      <c r="P1191" s="247" t="s">
        <v>27</v>
      </c>
      <c r="Q1191" s="247"/>
      <c r="R1191" s="247"/>
      <c r="S1191" s="247"/>
      <c r="T1191" s="247"/>
      <c r="U1191" s="247"/>
      <c r="V1191" s="247"/>
      <c r="W1191" s="247"/>
      <c r="X1191" s="247"/>
      <c r="Y1191" s="368" t="s">
        <v>352</v>
      </c>
      <c r="Z1191" s="369"/>
      <c r="AA1191" s="369"/>
      <c r="AB1191" s="369"/>
      <c r="AC1191" s="152" t="s">
        <v>337</v>
      </c>
      <c r="AD1191" s="152"/>
      <c r="AE1191" s="152"/>
      <c r="AF1191" s="152"/>
      <c r="AG1191" s="152"/>
      <c r="AH1191" s="368" t="s">
        <v>258</v>
      </c>
      <c r="AI1191" s="366"/>
      <c r="AJ1191" s="366"/>
      <c r="AK1191" s="366"/>
      <c r="AL1191" s="366" t="s">
        <v>21</v>
      </c>
      <c r="AM1191" s="366"/>
      <c r="AN1191" s="366"/>
      <c r="AO1191" s="370"/>
      <c r="AP1191" s="371" t="s">
        <v>298</v>
      </c>
      <c r="AQ1191" s="371"/>
      <c r="AR1191" s="371"/>
      <c r="AS1191" s="371"/>
      <c r="AT1191" s="371"/>
      <c r="AU1191" s="371"/>
      <c r="AV1191" s="371"/>
      <c r="AW1191" s="371"/>
      <c r="AX1191" s="371"/>
      <c r="AY1191">
        <f t="shared" ref="AY1191:AY1192" si="33">$AY$1189</f>
        <v>0</v>
      </c>
    </row>
    <row r="1192" spans="1:51" ht="26.25" customHeight="1" x14ac:dyDescent="0.15">
      <c r="A1192" s="1066">
        <v>1</v>
      </c>
      <c r="B1192" s="106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1067"/>
      <c r="AD1192" s="1067"/>
      <c r="AE1192" s="1067"/>
      <c r="AF1192" s="1067"/>
      <c r="AG1192" s="1067"/>
      <c r="AH1192" s="358"/>
      <c r="AI1192" s="359"/>
      <c r="AJ1192" s="359"/>
      <c r="AK1192" s="359"/>
      <c r="AL1192" s="360"/>
      <c r="AM1192" s="361"/>
      <c r="AN1192" s="361"/>
      <c r="AO1192" s="362"/>
      <c r="AP1192" s="363"/>
      <c r="AQ1192" s="363"/>
      <c r="AR1192" s="363"/>
      <c r="AS1192" s="363"/>
      <c r="AT1192" s="363"/>
      <c r="AU1192" s="363"/>
      <c r="AV1192" s="363"/>
      <c r="AW1192" s="363"/>
      <c r="AX1192" s="363"/>
      <c r="AY1192">
        <f t="shared" si="33"/>
        <v>0</v>
      </c>
    </row>
    <row r="1193" spans="1:51" ht="26.25" customHeight="1" x14ac:dyDescent="0.15">
      <c r="A1193" s="1066">
        <v>2</v>
      </c>
      <c r="B1193" s="106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1067"/>
      <c r="AD1193" s="1067"/>
      <c r="AE1193" s="1067"/>
      <c r="AF1193" s="1067"/>
      <c r="AG1193" s="1067"/>
      <c r="AH1193" s="358"/>
      <c r="AI1193" s="359"/>
      <c r="AJ1193" s="359"/>
      <c r="AK1193" s="359"/>
      <c r="AL1193" s="360"/>
      <c r="AM1193" s="361"/>
      <c r="AN1193" s="361"/>
      <c r="AO1193" s="362"/>
      <c r="AP1193" s="363"/>
      <c r="AQ1193" s="363"/>
      <c r="AR1193" s="363"/>
      <c r="AS1193" s="363"/>
      <c r="AT1193" s="363"/>
      <c r="AU1193" s="363"/>
      <c r="AV1193" s="363"/>
      <c r="AW1193" s="363"/>
      <c r="AX1193" s="363"/>
      <c r="AY1193">
        <f>COUNTA($C$1193)</f>
        <v>0</v>
      </c>
    </row>
    <row r="1194" spans="1:51" ht="26.25" customHeight="1" x14ac:dyDescent="0.15">
      <c r="A1194" s="1066">
        <v>3</v>
      </c>
      <c r="B1194" s="106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1067"/>
      <c r="AD1194" s="1067"/>
      <c r="AE1194" s="1067"/>
      <c r="AF1194" s="1067"/>
      <c r="AG1194" s="1067"/>
      <c r="AH1194" s="358"/>
      <c r="AI1194" s="359"/>
      <c r="AJ1194" s="359"/>
      <c r="AK1194" s="359"/>
      <c r="AL1194" s="360"/>
      <c r="AM1194" s="361"/>
      <c r="AN1194" s="361"/>
      <c r="AO1194" s="362"/>
      <c r="AP1194" s="363"/>
      <c r="AQ1194" s="363"/>
      <c r="AR1194" s="363"/>
      <c r="AS1194" s="363"/>
      <c r="AT1194" s="363"/>
      <c r="AU1194" s="363"/>
      <c r="AV1194" s="363"/>
      <c r="AW1194" s="363"/>
      <c r="AX1194" s="363"/>
      <c r="AY1194">
        <f>COUNTA($C$1194)</f>
        <v>0</v>
      </c>
    </row>
    <row r="1195" spans="1:51" ht="26.25" customHeight="1" x14ac:dyDescent="0.15">
      <c r="A1195" s="1066">
        <v>4</v>
      </c>
      <c r="B1195" s="106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1067"/>
      <c r="AD1195" s="1067"/>
      <c r="AE1195" s="1067"/>
      <c r="AF1195" s="1067"/>
      <c r="AG1195" s="1067"/>
      <c r="AH1195" s="358"/>
      <c r="AI1195" s="359"/>
      <c r="AJ1195" s="359"/>
      <c r="AK1195" s="359"/>
      <c r="AL1195" s="360"/>
      <c r="AM1195" s="361"/>
      <c r="AN1195" s="361"/>
      <c r="AO1195" s="362"/>
      <c r="AP1195" s="363"/>
      <c r="AQ1195" s="363"/>
      <c r="AR1195" s="363"/>
      <c r="AS1195" s="363"/>
      <c r="AT1195" s="363"/>
      <c r="AU1195" s="363"/>
      <c r="AV1195" s="363"/>
      <c r="AW1195" s="363"/>
      <c r="AX1195" s="363"/>
      <c r="AY1195">
        <f>COUNTA($C$1195)</f>
        <v>0</v>
      </c>
    </row>
    <row r="1196" spans="1:51" ht="26.25" customHeight="1" x14ac:dyDescent="0.15">
      <c r="A1196" s="1066">
        <v>5</v>
      </c>
      <c r="B1196" s="106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1067"/>
      <c r="AD1196" s="1067"/>
      <c r="AE1196" s="1067"/>
      <c r="AF1196" s="1067"/>
      <c r="AG1196" s="1067"/>
      <c r="AH1196" s="358"/>
      <c r="AI1196" s="359"/>
      <c r="AJ1196" s="359"/>
      <c r="AK1196" s="359"/>
      <c r="AL1196" s="360"/>
      <c r="AM1196" s="361"/>
      <c r="AN1196" s="361"/>
      <c r="AO1196" s="362"/>
      <c r="AP1196" s="363"/>
      <c r="AQ1196" s="363"/>
      <c r="AR1196" s="363"/>
      <c r="AS1196" s="363"/>
      <c r="AT1196" s="363"/>
      <c r="AU1196" s="363"/>
      <c r="AV1196" s="363"/>
      <c r="AW1196" s="363"/>
      <c r="AX1196" s="363"/>
      <c r="AY1196">
        <f>COUNTA($C$1196)</f>
        <v>0</v>
      </c>
    </row>
    <row r="1197" spans="1:51" ht="26.25" customHeight="1" x14ac:dyDescent="0.15">
      <c r="A1197" s="1066">
        <v>6</v>
      </c>
      <c r="B1197" s="106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1067"/>
      <c r="AD1197" s="1067"/>
      <c r="AE1197" s="1067"/>
      <c r="AF1197" s="1067"/>
      <c r="AG1197" s="1067"/>
      <c r="AH1197" s="358"/>
      <c r="AI1197" s="359"/>
      <c r="AJ1197" s="359"/>
      <c r="AK1197" s="359"/>
      <c r="AL1197" s="360"/>
      <c r="AM1197" s="361"/>
      <c r="AN1197" s="361"/>
      <c r="AO1197" s="362"/>
      <c r="AP1197" s="363"/>
      <c r="AQ1197" s="363"/>
      <c r="AR1197" s="363"/>
      <c r="AS1197" s="363"/>
      <c r="AT1197" s="363"/>
      <c r="AU1197" s="363"/>
      <c r="AV1197" s="363"/>
      <c r="AW1197" s="363"/>
      <c r="AX1197" s="363"/>
      <c r="AY1197">
        <f>COUNTA($C$1197)</f>
        <v>0</v>
      </c>
    </row>
    <row r="1198" spans="1:51" ht="26.25" customHeight="1" x14ac:dyDescent="0.15">
      <c r="A1198" s="1066">
        <v>7</v>
      </c>
      <c r="B1198" s="106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1067"/>
      <c r="AD1198" s="1067"/>
      <c r="AE1198" s="1067"/>
      <c r="AF1198" s="1067"/>
      <c r="AG1198" s="1067"/>
      <c r="AH1198" s="358"/>
      <c r="AI1198" s="359"/>
      <c r="AJ1198" s="359"/>
      <c r="AK1198" s="359"/>
      <c r="AL1198" s="360"/>
      <c r="AM1198" s="361"/>
      <c r="AN1198" s="361"/>
      <c r="AO1198" s="362"/>
      <c r="AP1198" s="363"/>
      <c r="AQ1198" s="363"/>
      <c r="AR1198" s="363"/>
      <c r="AS1198" s="363"/>
      <c r="AT1198" s="363"/>
      <c r="AU1198" s="363"/>
      <c r="AV1198" s="363"/>
      <c r="AW1198" s="363"/>
      <c r="AX1198" s="363"/>
      <c r="AY1198">
        <f>COUNTA($C$1198)</f>
        <v>0</v>
      </c>
    </row>
    <row r="1199" spans="1:51" ht="26.25" customHeight="1" x14ac:dyDescent="0.15">
      <c r="A1199" s="1066">
        <v>8</v>
      </c>
      <c r="B1199" s="106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1067"/>
      <c r="AD1199" s="1067"/>
      <c r="AE1199" s="1067"/>
      <c r="AF1199" s="1067"/>
      <c r="AG1199" s="1067"/>
      <c r="AH1199" s="358"/>
      <c r="AI1199" s="359"/>
      <c r="AJ1199" s="359"/>
      <c r="AK1199" s="359"/>
      <c r="AL1199" s="360"/>
      <c r="AM1199" s="361"/>
      <c r="AN1199" s="361"/>
      <c r="AO1199" s="362"/>
      <c r="AP1199" s="363"/>
      <c r="AQ1199" s="363"/>
      <c r="AR1199" s="363"/>
      <c r="AS1199" s="363"/>
      <c r="AT1199" s="363"/>
      <c r="AU1199" s="363"/>
      <c r="AV1199" s="363"/>
      <c r="AW1199" s="363"/>
      <c r="AX1199" s="363"/>
      <c r="AY1199">
        <f>COUNTA($C$1199)</f>
        <v>0</v>
      </c>
    </row>
    <row r="1200" spans="1:51" ht="26.25" customHeight="1" x14ac:dyDescent="0.15">
      <c r="A1200" s="1066">
        <v>9</v>
      </c>
      <c r="B1200" s="106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1067"/>
      <c r="AD1200" s="1067"/>
      <c r="AE1200" s="1067"/>
      <c r="AF1200" s="1067"/>
      <c r="AG1200" s="1067"/>
      <c r="AH1200" s="358"/>
      <c r="AI1200" s="359"/>
      <c r="AJ1200" s="359"/>
      <c r="AK1200" s="359"/>
      <c r="AL1200" s="360"/>
      <c r="AM1200" s="361"/>
      <c r="AN1200" s="361"/>
      <c r="AO1200" s="362"/>
      <c r="AP1200" s="363"/>
      <c r="AQ1200" s="363"/>
      <c r="AR1200" s="363"/>
      <c r="AS1200" s="363"/>
      <c r="AT1200" s="363"/>
      <c r="AU1200" s="363"/>
      <c r="AV1200" s="363"/>
      <c r="AW1200" s="363"/>
      <c r="AX1200" s="363"/>
      <c r="AY1200">
        <f>COUNTA($C$1200)</f>
        <v>0</v>
      </c>
    </row>
    <row r="1201" spans="1:51" ht="26.25" customHeight="1" x14ac:dyDescent="0.15">
      <c r="A1201" s="1066">
        <v>10</v>
      </c>
      <c r="B1201" s="106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1067"/>
      <c r="AD1201" s="1067"/>
      <c r="AE1201" s="1067"/>
      <c r="AF1201" s="1067"/>
      <c r="AG1201" s="1067"/>
      <c r="AH1201" s="358"/>
      <c r="AI1201" s="359"/>
      <c r="AJ1201" s="359"/>
      <c r="AK1201" s="359"/>
      <c r="AL1201" s="360"/>
      <c r="AM1201" s="361"/>
      <c r="AN1201" s="361"/>
      <c r="AO1201" s="362"/>
      <c r="AP1201" s="363"/>
      <c r="AQ1201" s="363"/>
      <c r="AR1201" s="363"/>
      <c r="AS1201" s="363"/>
      <c r="AT1201" s="363"/>
      <c r="AU1201" s="363"/>
      <c r="AV1201" s="363"/>
      <c r="AW1201" s="363"/>
      <c r="AX1201" s="363"/>
      <c r="AY1201">
        <f>COUNTA($C$1201)</f>
        <v>0</v>
      </c>
    </row>
    <row r="1202" spans="1:51" ht="26.25" customHeight="1" x14ac:dyDescent="0.15">
      <c r="A1202" s="1066">
        <v>11</v>
      </c>
      <c r="B1202" s="106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1067"/>
      <c r="AD1202" s="1067"/>
      <c r="AE1202" s="1067"/>
      <c r="AF1202" s="1067"/>
      <c r="AG1202" s="1067"/>
      <c r="AH1202" s="358"/>
      <c r="AI1202" s="359"/>
      <c r="AJ1202" s="359"/>
      <c r="AK1202" s="359"/>
      <c r="AL1202" s="360"/>
      <c r="AM1202" s="361"/>
      <c r="AN1202" s="361"/>
      <c r="AO1202" s="362"/>
      <c r="AP1202" s="363"/>
      <c r="AQ1202" s="363"/>
      <c r="AR1202" s="363"/>
      <c r="AS1202" s="363"/>
      <c r="AT1202" s="363"/>
      <c r="AU1202" s="363"/>
      <c r="AV1202" s="363"/>
      <c r="AW1202" s="363"/>
      <c r="AX1202" s="363"/>
      <c r="AY1202">
        <f>COUNTA($C$1202)</f>
        <v>0</v>
      </c>
    </row>
    <row r="1203" spans="1:51" ht="26.25" customHeight="1" x14ac:dyDescent="0.15">
      <c r="A1203" s="1066">
        <v>12</v>
      </c>
      <c r="B1203" s="106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1067"/>
      <c r="AD1203" s="1067"/>
      <c r="AE1203" s="1067"/>
      <c r="AF1203" s="1067"/>
      <c r="AG1203" s="1067"/>
      <c r="AH1203" s="358"/>
      <c r="AI1203" s="359"/>
      <c r="AJ1203" s="359"/>
      <c r="AK1203" s="359"/>
      <c r="AL1203" s="360"/>
      <c r="AM1203" s="361"/>
      <c r="AN1203" s="361"/>
      <c r="AO1203" s="362"/>
      <c r="AP1203" s="363"/>
      <c r="AQ1203" s="363"/>
      <c r="AR1203" s="363"/>
      <c r="AS1203" s="363"/>
      <c r="AT1203" s="363"/>
      <c r="AU1203" s="363"/>
      <c r="AV1203" s="363"/>
      <c r="AW1203" s="363"/>
      <c r="AX1203" s="363"/>
      <c r="AY1203">
        <f>COUNTA($C$1203)</f>
        <v>0</v>
      </c>
    </row>
    <row r="1204" spans="1:51" ht="26.25" customHeight="1" x14ac:dyDescent="0.15">
      <c r="A1204" s="1066">
        <v>13</v>
      </c>
      <c r="B1204" s="106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1067"/>
      <c r="AD1204" s="1067"/>
      <c r="AE1204" s="1067"/>
      <c r="AF1204" s="1067"/>
      <c r="AG1204" s="1067"/>
      <c r="AH1204" s="358"/>
      <c r="AI1204" s="359"/>
      <c r="AJ1204" s="359"/>
      <c r="AK1204" s="359"/>
      <c r="AL1204" s="360"/>
      <c r="AM1204" s="361"/>
      <c r="AN1204" s="361"/>
      <c r="AO1204" s="362"/>
      <c r="AP1204" s="363"/>
      <c r="AQ1204" s="363"/>
      <c r="AR1204" s="363"/>
      <c r="AS1204" s="363"/>
      <c r="AT1204" s="363"/>
      <c r="AU1204" s="363"/>
      <c r="AV1204" s="363"/>
      <c r="AW1204" s="363"/>
      <c r="AX1204" s="363"/>
      <c r="AY1204">
        <f>COUNTA($C$1204)</f>
        <v>0</v>
      </c>
    </row>
    <row r="1205" spans="1:51" ht="26.25" customHeight="1" x14ac:dyDescent="0.15">
      <c r="A1205" s="1066">
        <v>14</v>
      </c>
      <c r="B1205" s="106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1067"/>
      <c r="AD1205" s="1067"/>
      <c r="AE1205" s="1067"/>
      <c r="AF1205" s="1067"/>
      <c r="AG1205" s="1067"/>
      <c r="AH1205" s="358"/>
      <c r="AI1205" s="359"/>
      <c r="AJ1205" s="359"/>
      <c r="AK1205" s="359"/>
      <c r="AL1205" s="360"/>
      <c r="AM1205" s="361"/>
      <c r="AN1205" s="361"/>
      <c r="AO1205" s="362"/>
      <c r="AP1205" s="363"/>
      <c r="AQ1205" s="363"/>
      <c r="AR1205" s="363"/>
      <c r="AS1205" s="363"/>
      <c r="AT1205" s="363"/>
      <c r="AU1205" s="363"/>
      <c r="AV1205" s="363"/>
      <c r="AW1205" s="363"/>
      <c r="AX1205" s="363"/>
      <c r="AY1205">
        <f>COUNTA($C$1205)</f>
        <v>0</v>
      </c>
    </row>
    <row r="1206" spans="1:51" ht="26.25" customHeight="1" x14ac:dyDescent="0.15">
      <c r="A1206" s="1066">
        <v>15</v>
      </c>
      <c r="B1206" s="106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1067"/>
      <c r="AD1206" s="1067"/>
      <c r="AE1206" s="1067"/>
      <c r="AF1206" s="1067"/>
      <c r="AG1206" s="1067"/>
      <c r="AH1206" s="358"/>
      <c r="AI1206" s="359"/>
      <c r="AJ1206" s="359"/>
      <c r="AK1206" s="359"/>
      <c r="AL1206" s="360"/>
      <c r="AM1206" s="361"/>
      <c r="AN1206" s="361"/>
      <c r="AO1206" s="362"/>
      <c r="AP1206" s="363"/>
      <c r="AQ1206" s="363"/>
      <c r="AR1206" s="363"/>
      <c r="AS1206" s="363"/>
      <c r="AT1206" s="363"/>
      <c r="AU1206" s="363"/>
      <c r="AV1206" s="363"/>
      <c r="AW1206" s="363"/>
      <c r="AX1206" s="363"/>
      <c r="AY1206">
        <f>COUNTA($C$1206)</f>
        <v>0</v>
      </c>
    </row>
    <row r="1207" spans="1:51" ht="26.25" customHeight="1" x14ac:dyDescent="0.15">
      <c r="A1207" s="1066">
        <v>16</v>
      </c>
      <c r="B1207" s="106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1067"/>
      <c r="AD1207" s="1067"/>
      <c r="AE1207" s="1067"/>
      <c r="AF1207" s="1067"/>
      <c r="AG1207" s="1067"/>
      <c r="AH1207" s="358"/>
      <c r="AI1207" s="359"/>
      <c r="AJ1207" s="359"/>
      <c r="AK1207" s="359"/>
      <c r="AL1207" s="360"/>
      <c r="AM1207" s="361"/>
      <c r="AN1207" s="361"/>
      <c r="AO1207" s="362"/>
      <c r="AP1207" s="363"/>
      <c r="AQ1207" s="363"/>
      <c r="AR1207" s="363"/>
      <c r="AS1207" s="363"/>
      <c r="AT1207" s="363"/>
      <c r="AU1207" s="363"/>
      <c r="AV1207" s="363"/>
      <c r="AW1207" s="363"/>
      <c r="AX1207" s="363"/>
      <c r="AY1207">
        <f>COUNTA($C$1207)</f>
        <v>0</v>
      </c>
    </row>
    <row r="1208" spans="1:51" ht="26.25" customHeight="1" x14ac:dyDescent="0.15">
      <c r="A1208" s="1066">
        <v>17</v>
      </c>
      <c r="B1208" s="106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1067"/>
      <c r="AD1208" s="1067"/>
      <c r="AE1208" s="1067"/>
      <c r="AF1208" s="1067"/>
      <c r="AG1208" s="1067"/>
      <c r="AH1208" s="358"/>
      <c r="AI1208" s="359"/>
      <c r="AJ1208" s="359"/>
      <c r="AK1208" s="359"/>
      <c r="AL1208" s="360"/>
      <c r="AM1208" s="361"/>
      <c r="AN1208" s="361"/>
      <c r="AO1208" s="362"/>
      <c r="AP1208" s="363"/>
      <c r="AQ1208" s="363"/>
      <c r="AR1208" s="363"/>
      <c r="AS1208" s="363"/>
      <c r="AT1208" s="363"/>
      <c r="AU1208" s="363"/>
      <c r="AV1208" s="363"/>
      <c r="AW1208" s="363"/>
      <c r="AX1208" s="363"/>
      <c r="AY1208">
        <f>COUNTA($C$1208)</f>
        <v>0</v>
      </c>
    </row>
    <row r="1209" spans="1:51" ht="26.25" customHeight="1" x14ac:dyDescent="0.15">
      <c r="A1209" s="1066">
        <v>18</v>
      </c>
      <c r="B1209" s="106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1067"/>
      <c r="AD1209" s="1067"/>
      <c r="AE1209" s="1067"/>
      <c r="AF1209" s="1067"/>
      <c r="AG1209" s="1067"/>
      <c r="AH1209" s="358"/>
      <c r="AI1209" s="359"/>
      <c r="AJ1209" s="359"/>
      <c r="AK1209" s="359"/>
      <c r="AL1209" s="360"/>
      <c r="AM1209" s="361"/>
      <c r="AN1209" s="361"/>
      <c r="AO1209" s="362"/>
      <c r="AP1209" s="363"/>
      <c r="AQ1209" s="363"/>
      <c r="AR1209" s="363"/>
      <c r="AS1209" s="363"/>
      <c r="AT1209" s="363"/>
      <c r="AU1209" s="363"/>
      <c r="AV1209" s="363"/>
      <c r="AW1209" s="363"/>
      <c r="AX1209" s="363"/>
      <c r="AY1209">
        <f>COUNTA($C$1209)</f>
        <v>0</v>
      </c>
    </row>
    <row r="1210" spans="1:51" ht="26.25" customHeight="1" x14ac:dyDescent="0.15">
      <c r="A1210" s="1066">
        <v>19</v>
      </c>
      <c r="B1210" s="106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1067"/>
      <c r="AD1210" s="1067"/>
      <c r="AE1210" s="1067"/>
      <c r="AF1210" s="1067"/>
      <c r="AG1210" s="1067"/>
      <c r="AH1210" s="358"/>
      <c r="AI1210" s="359"/>
      <c r="AJ1210" s="359"/>
      <c r="AK1210" s="359"/>
      <c r="AL1210" s="360"/>
      <c r="AM1210" s="361"/>
      <c r="AN1210" s="361"/>
      <c r="AO1210" s="362"/>
      <c r="AP1210" s="363"/>
      <c r="AQ1210" s="363"/>
      <c r="AR1210" s="363"/>
      <c r="AS1210" s="363"/>
      <c r="AT1210" s="363"/>
      <c r="AU1210" s="363"/>
      <c r="AV1210" s="363"/>
      <c r="AW1210" s="363"/>
      <c r="AX1210" s="363"/>
      <c r="AY1210">
        <f>COUNTA($C$1210)</f>
        <v>0</v>
      </c>
    </row>
    <row r="1211" spans="1:51" ht="26.25" customHeight="1" x14ac:dyDescent="0.15">
      <c r="A1211" s="1066">
        <v>20</v>
      </c>
      <c r="B1211" s="106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1067"/>
      <c r="AD1211" s="1067"/>
      <c r="AE1211" s="1067"/>
      <c r="AF1211" s="1067"/>
      <c r="AG1211" s="1067"/>
      <c r="AH1211" s="358"/>
      <c r="AI1211" s="359"/>
      <c r="AJ1211" s="359"/>
      <c r="AK1211" s="359"/>
      <c r="AL1211" s="360"/>
      <c r="AM1211" s="361"/>
      <c r="AN1211" s="361"/>
      <c r="AO1211" s="362"/>
      <c r="AP1211" s="363"/>
      <c r="AQ1211" s="363"/>
      <c r="AR1211" s="363"/>
      <c r="AS1211" s="363"/>
      <c r="AT1211" s="363"/>
      <c r="AU1211" s="363"/>
      <c r="AV1211" s="363"/>
      <c r="AW1211" s="363"/>
      <c r="AX1211" s="363"/>
      <c r="AY1211">
        <f>COUNTA($C$1211)</f>
        <v>0</v>
      </c>
    </row>
    <row r="1212" spans="1:51" ht="26.25" customHeight="1" x14ac:dyDescent="0.15">
      <c r="A1212" s="1066">
        <v>21</v>
      </c>
      <c r="B1212" s="106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1067"/>
      <c r="AD1212" s="1067"/>
      <c r="AE1212" s="1067"/>
      <c r="AF1212" s="1067"/>
      <c r="AG1212" s="1067"/>
      <c r="AH1212" s="358"/>
      <c r="AI1212" s="359"/>
      <c r="AJ1212" s="359"/>
      <c r="AK1212" s="359"/>
      <c r="AL1212" s="360"/>
      <c r="AM1212" s="361"/>
      <c r="AN1212" s="361"/>
      <c r="AO1212" s="362"/>
      <c r="AP1212" s="363"/>
      <c r="AQ1212" s="363"/>
      <c r="AR1212" s="363"/>
      <c r="AS1212" s="363"/>
      <c r="AT1212" s="363"/>
      <c r="AU1212" s="363"/>
      <c r="AV1212" s="363"/>
      <c r="AW1212" s="363"/>
      <c r="AX1212" s="363"/>
      <c r="AY1212">
        <f>COUNTA($C$1212)</f>
        <v>0</v>
      </c>
    </row>
    <row r="1213" spans="1:51" ht="26.25" customHeight="1" x14ac:dyDescent="0.15">
      <c r="A1213" s="1066">
        <v>22</v>
      </c>
      <c r="B1213" s="106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1067"/>
      <c r="AD1213" s="1067"/>
      <c r="AE1213" s="1067"/>
      <c r="AF1213" s="1067"/>
      <c r="AG1213" s="1067"/>
      <c r="AH1213" s="358"/>
      <c r="AI1213" s="359"/>
      <c r="AJ1213" s="359"/>
      <c r="AK1213" s="359"/>
      <c r="AL1213" s="360"/>
      <c r="AM1213" s="361"/>
      <c r="AN1213" s="361"/>
      <c r="AO1213" s="362"/>
      <c r="AP1213" s="363"/>
      <c r="AQ1213" s="363"/>
      <c r="AR1213" s="363"/>
      <c r="AS1213" s="363"/>
      <c r="AT1213" s="363"/>
      <c r="AU1213" s="363"/>
      <c r="AV1213" s="363"/>
      <c r="AW1213" s="363"/>
      <c r="AX1213" s="363"/>
      <c r="AY1213">
        <f>COUNTA($C$1213)</f>
        <v>0</v>
      </c>
    </row>
    <row r="1214" spans="1:51" ht="26.25" customHeight="1" x14ac:dyDescent="0.15">
      <c r="A1214" s="1066">
        <v>23</v>
      </c>
      <c r="B1214" s="106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1067"/>
      <c r="AD1214" s="1067"/>
      <c r="AE1214" s="1067"/>
      <c r="AF1214" s="1067"/>
      <c r="AG1214" s="1067"/>
      <c r="AH1214" s="358"/>
      <c r="AI1214" s="359"/>
      <c r="AJ1214" s="359"/>
      <c r="AK1214" s="359"/>
      <c r="AL1214" s="360"/>
      <c r="AM1214" s="361"/>
      <c r="AN1214" s="361"/>
      <c r="AO1214" s="362"/>
      <c r="AP1214" s="363"/>
      <c r="AQ1214" s="363"/>
      <c r="AR1214" s="363"/>
      <c r="AS1214" s="363"/>
      <c r="AT1214" s="363"/>
      <c r="AU1214" s="363"/>
      <c r="AV1214" s="363"/>
      <c r="AW1214" s="363"/>
      <c r="AX1214" s="363"/>
      <c r="AY1214">
        <f>COUNTA($C$1214)</f>
        <v>0</v>
      </c>
    </row>
    <row r="1215" spans="1:51" ht="26.25" customHeight="1" x14ac:dyDescent="0.15">
      <c r="A1215" s="1066">
        <v>24</v>
      </c>
      <c r="B1215" s="106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1067"/>
      <c r="AD1215" s="1067"/>
      <c r="AE1215" s="1067"/>
      <c r="AF1215" s="1067"/>
      <c r="AG1215" s="1067"/>
      <c r="AH1215" s="358"/>
      <c r="AI1215" s="359"/>
      <c r="AJ1215" s="359"/>
      <c r="AK1215" s="359"/>
      <c r="AL1215" s="360"/>
      <c r="AM1215" s="361"/>
      <c r="AN1215" s="361"/>
      <c r="AO1215" s="362"/>
      <c r="AP1215" s="363"/>
      <c r="AQ1215" s="363"/>
      <c r="AR1215" s="363"/>
      <c r="AS1215" s="363"/>
      <c r="AT1215" s="363"/>
      <c r="AU1215" s="363"/>
      <c r="AV1215" s="363"/>
      <c r="AW1215" s="363"/>
      <c r="AX1215" s="363"/>
      <c r="AY1215">
        <f>COUNTA($C$1215)</f>
        <v>0</v>
      </c>
    </row>
    <row r="1216" spans="1:51" ht="26.25" customHeight="1" x14ac:dyDescent="0.15">
      <c r="A1216" s="1066">
        <v>25</v>
      </c>
      <c r="B1216" s="106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1067"/>
      <c r="AD1216" s="1067"/>
      <c r="AE1216" s="1067"/>
      <c r="AF1216" s="1067"/>
      <c r="AG1216" s="1067"/>
      <c r="AH1216" s="358"/>
      <c r="AI1216" s="359"/>
      <c r="AJ1216" s="359"/>
      <c r="AK1216" s="359"/>
      <c r="AL1216" s="360"/>
      <c r="AM1216" s="361"/>
      <c r="AN1216" s="361"/>
      <c r="AO1216" s="362"/>
      <c r="AP1216" s="363"/>
      <c r="AQ1216" s="363"/>
      <c r="AR1216" s="363"/>
      <c r="AS1216" s="363"/>
      <c r="AT1216" s="363"/>
      <c r="AU1216" s="363"/>
      <c r="AV1216" s="363"/>
      <c r="AW1216" s="363"/>
      <c r="AX1216" s="363"/>
      <c r="AY1216">
        <f>COUNTA($C$1216)</f>
        <v>0</v>
      </c>
    </row>
    <row r="1217" spans="1:51" ht="26.25" customHeight="1" x14ac:dyDescent="0.15">
      <c r="A1217" s="1066">
        <v>26</v>
      </c>
      <c r="B1217" s="106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1067"/>
      <c r="AD1217" s="1067"/>
      <c r="AE1217" s="1067"/>
      <c r="AF1217" s="1067"/>
      <c r="AG1217" s="1067"/>
      <c r="AH1217" s="358"/>
      <c r="AI1217" s="359"/>
      <c r="AJ1217" s="359"/>
      <c r="AK1217" s="359"/>
      <c r="AL1217" s="360"/>
      <c r="AM1217" s="361"/>
      <c r="AN1217" s="361"/>
      <c r="AO1217" s="362"/>
      <c r="AP1217" s="363"/>
      <c r="AQ1217" s="363"/>
      <c r="AR1217" s="363"/>
      <c r="AS1217" s="363"/>
      <c r="AT1217" s="363"/>
      <c r="AU1217" s="363"/>
      <c r="AV1217" s="363"/>
      <c r="AW1217" s="363"/>
      <c r="AX1217" s="363"/>
      <c r="AY1217">
        <f>COUNTA($C$1217)</f>
        <v>0</v>
      </c>
    </row>
    <row r="1218" spans="1:51" ht="26.25" customHeight="1" x14ac:dyDescent="0.15">
      <c r="A1218" s="1066">
        <v>27</v>
      </c>
      <c r="B1218" s="106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1067"/>
      <c r="AD1218" s="1067"/>
      <c r="AE1218" s="1067"/>
      <c r="AF1218" s="1067"/>
      <c r="AG1218" s="1067"/>
      <c r="AH1218" s="358"/>
      <c r="AI1218" s="359"/>
      <c r="AJ1218" s="359"/>
      <c r="AK1218" s="359"/>
      <c r="AL1218" s="360"/>
      <c r="AM1218" s="361"/>
      <c r="AN1218" s="361"/>
      <c r="AO1218" s="362"/>
      <c r="AP1218" s="363"/>
      <c r="AQ1218" s="363"/>
      <c r="AR1218" s="363"/>
      <c r="AS1218" s="363"/>
      <c r="AT1218" s="363"/>
      <c r="AU1218" s="363"/>
      <c r="AV1218" s="363"/>
      <c r="AW1218" s="363"/>
      <c r="AX1218" s="363"/>
      <c r="AY1218">
        <f>COUNTA($C$1218)</f>
        <v>0</v>
      </c>
    </row>
    <row r="1219" spans="1:51" ht="26.25" customHeight="1" x14ac:dyDescent="0.15">
      <c r="A1219" s="1066">
        <v>28</v>
      </c>
      <c r="B1219" s="106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1067"/>
      <c r="AD1219" s="1067"/>
      <c r="AE1219" s="1067"/>
      <c r="AF1219" s="1067"/>
      <c r="AG1219" s="1067"/>
      <c r="AH1219" s="358"/>
      <c r="AI1219" s="359"/>
      <c r="AJ1219" s="359"/>
      <c r="AK1219" s="359"/>
      <c r="AL1219" s="360"/>
      <c r="AM1219" s="361"/>
      <c r="AN1219" s="361"/>
      <c r="AO1219" s="362"/>
      <c r="AP1219" s="363"/>
      <c r="AQ1219" s="363"/>
      <c r="AR1219" s="363"/>
      <c r="AS1219" s="363"/>
      <c r="AT1219" s="363"/>
      <c r="AU1219" s="363"/>
      <c r="AV1219" s="363"/>
      <c r="AW1219" s="363"/>
      <c r="AX1219" s="363"/>
      <c r="AY1219">
        <f>COUNTA($C$1219)</f>
        <v>0</v>
      </c>
    </row>
    <row r="1220" spans="1:51" ht="26.25" customHeight="1" x14ac:dyDescent="0.15">
      <c r="A1220" s="1066">
        <v>29</v>
      </c>
      <c r="B1220" s="106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1067"/>
      <c r="AD1220" s="1067"/>
      <c r="AE1220" s="1067"/>
      <c r="AF1220" s="1067"/>
      <c r="AG1220" s="1067"/>
      <c r="AH1220" s="358"/>
      <c r="AI1220" s="359"/>
      <c r="AJ1220" s="359"/>
      <c r="AK1220" s="359"/>
      <c r="AL1220" s="360"/>
      <c r="AM1220" s="361"/>
      <c r="AN1220" s="361"/>
      <c r="AO1220" s="362"/>
      <c r="AP1220" s="363"/>
      <c r="AQ1220" s="363"/>
      <c r="AR1220" s="363"/>
      <c r="AS1220" s="363"/>
      <c r="AT1220" s="363"/>
      <c r="AU1220" s="363"/>
      <c r="AV1220" s="363"/>
      <c r="AW1220" s="363"/>
      <c r="AX1220" s="363"/>
      <c r="AY1220">
        <f>COUNTA($C$1220)</f>
        <v>0</v>
      </c>
    </row>
    <row r="1221" spans="1:51" ht="26.25" customHeight="1" x14ac:dyDescent="0.15">
      <c r="A1221" s="1066">
        <v>30</v>
      </c>
      <c r="B1221" s="106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1067"/>
      <c r="AD1221" s="1067"/>
      <c r="AE1221" s="1067"/>
      <c r="AF1221" s="1067"/>
      <c r="AG1221" s="1067"/>
      <c r="AH1221" s="358"/>
      <c r="AI1221" s="359"/>
      <c r="AJ1221" s="359"/>
      <c r="AK1221" s="359"/>
      <c r="AL1221" s="360"/>
      <c r="AM1221" s="361"/>
      <c r="AN1221" s="361"/>
      <c r="AO1221" s="362"/>
      <c r="AP1221" s="363"/>
      <c r="AQ1221" s="363"/>
      <c r="AR1221" s="363"/>
      <c r="AS1221" s="363"/>
      <c r="AT1221" s="363"/>
      <c r="AU1221" s="363"/>
      <c r="AV1221" s="363"/>
      <c r="AW1221" s="363"/>
      <c r="AX1221" s="36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152" t="s">
        <v>297</v>
      </c>
      <c r="K1224" s="367"/>
      <c r="L1224" s="367"/>
      <c r="M1224" s="367"/>
      <c r="N1224" s="367"/>
      <c r="O1224" s="367"/>
      <c r="P1224" s="247" t="s">
        <v>27</v>
      </c>
      <c r="Q1224" s="247"/>
      <c r="R1224" s="247"/>
      <c r="S1224" s="247"/>
      <c r="T1224" s="247"/>
      <c r="U1224" s="247"/>
      <c r="V1224" s="247"/>
      <c r="W1224" s="247"/>
      <c r="X1224" s="247"/>
      <c r="Y1224" s="368" t="s">
        <v>352</v>
      </c>
      <c r="Z1224" s="369"/>
      <c r="AA1224" s="369"/>
      <c r="AB1224" s="369"/>
      <c r="AC1224" s="152" t="s">
        <v>337</v>
      </c>
      <c r="AD1224" s="152"/>
      <c r="AE1224" s="152"/>
      <c r="AF1224" s="152"/>
      <c r="AG1224" s="152"/>
      <c r="AH1224" s="368" t="s">
        <v>258</v>
      </c>
      <c r="AI1224" s="366"/>
      <c r="AJ1224" s="366"/>
      <c r="AK1224" s="366"/>
      <c r="AL1224" s="366" t="s">
        <v>21</v>
      </c>
      <c r="AM1224" s="366"/>
      <c r="AN1224" s="366"/>
      <c r="AO1224" s="370"/>
      <c r="AP1224" s="371" t="s">
        <v>298</v>
      </c>
      <c r="AQ1224" s="371"/>
      <c r="AR1224" s="371"/>
      <c r="AS1224" s="371"/>
      <c r="AT1224" s="371"/>
      <c r="AU1224" s="371"/>
      <c r="AV1224" s="371"/>
      <c r="AW1224" s="371"/>
      <c r="AX1224" s="371"/>
      <c r="AY1224">
        <f t="shared" ref="AY1224:AY1225" si="34">$AY$1222</f>
        <v>0</v>
      </c>
    </row>
    <row r="1225" spans="1:51" ht="26.25" customHeight="1" x14ac:dyDescent="0.15">
      <c r="A1225" s="1066">
        <v>1</v>
      </c>
      <c r="B1225" s="106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1067"/>
      <c r="AD1225" s="1067"/>
      <c r="AE1225" s="1067"/>
      <c r="AF1225" s="1067"/>
      <c r="AG1225" s="1067"/>
      <c r="AH1225" s="358"/>
      <c r="AI1225" s="359"/>
      <c r="AJ1225" s="359"/>
      <c r="AK1225" s="359"/>
      <c r="AL1225" s="360"/>
      <c r="AM1225" s="361"/>
      <c r="AN1225" s="361"/>
      <c r="AO1225" s="362"/>
      <c r="AP1225" s="363"/>
      <c r="AQ1225" s="363"/>
      <c r="AR1225" s="363"/>
      <c r="AS1225" s="363"/>
      <c r="AT1225" s="363"/>
      <c r="AU1225" s="363"/>
      <c r="AV1225" s="363"/>
      <c r="AW1225" s="363"/>
      <c r="AX1225" s="363"/>
      <c r="AY1225">
        <f t="shared" si="34"/>
        <v>0</v>
      </c>
    </row>
    <row r="1226" spans="1:51" ht="26.25" customHeight="1" x14ac:dyDescent="0.15">
      <c r="A1226" s="1066">
        <v>2</v>
      </c>
      <c r="B1226" s="106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1067"/>
      <c r="AD1226" s="1067"/>
      <c r="AE1226" s="1067"/>
      <c r="AF1226" s="1067"/>
      <c r="AG1226" s="1067"/>
      <c r="AH1226" s="358"/>
      <c r="AI1226" s="359"/>
      <c r="AJ1226" s="359"/>
      <c r="AK1226" s="359"/>
      <c r="AL1226" s="360"/>
      <c r="AM1226" s="361"/>
      <c r="AN1226" s="361"/>
      <c r="AO1226" s="362"/>
      <c r="AP1226" s="363"/>
      <c r="AQ1226" s="363"/>
      <c r="AR1226" s="363"/>
      <c r="AS1226" s="363"/>
      <c r="AT1226" s="363"/>
      <c r="AU1226" s="363"/>
      <c r="AV1226" s="363"/>
      <c r="AW1226" s="363"/>
      <c r="AX1226" s="363"/>
      <c r="AY1226">
        <f>COUNTA($C$1226)</f>
        <v>0</v>
      </c>
    </row>
    <row r="1227" spans="1:51" ht="26.25" customHeight="1" x14ac:dyDescent="0.15">
      <c r="A1227" s="1066">
        <v>3</v>
      </c>
      <c r="B1227" s="106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1067"/>
      <c r="AD1227" s="1067"/>
      <c r="AE1227" s="1067"/>
      <c r="AF1227" s="1067"/>
      <c r="AG1227" s="1067"/>
      <c r="AH1227" s="358"/>
      <c r="AI1227" s="359"/>
      <c r="AJ1227" s="359"/>
      <c r="AK1227" s="359"/>
      <c r="AL1227" s="360"/>
      <c r="AM1227" s="361"/>
      <c r="AN1227" s="361"/>
      <c r="AO1227" s="362"/>
      <c r="AP1227" s="363"/>
      <c r="AQ1227" s="363"/>
      <c r="AR1227" s="363"/>
      <c r="AS1227" s="363"/>
      <c r="AT1227" s="363"/>
      <c r="AU1227" s="363"/>
      <c r="AV1227" s="363"/>
      <c r="AW1227" s="363"/>
      <c r="AX1227" s="363"/>
      <c r="AY1227">
        <f>COUNTA($C$1227)</f>
        <v>0</v>
      </c>
    </row>
    <row r="1228" spans="1:51" ht="26.25" customHeight="1" x14ac:dyDescent="0.15">
      <c r="A1228" s="1066">
        <v>4</v>
      </c>
      <c r="B1228" s="106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1067"/>
      <c r="AD1228" s="1067"/>
      <c r="AE1228" s="1067"/>
      <c r="AF1228" s="1067"/>
      <c r="AG1228" s="1067"/>
      <c r="AH1228" s="358"/>
      <c r="AI1228" s="359"/>
      <c r="AJ1228" s="359"/>
      <c r="AK1228" s="359"/>
      <c r="AL1228" s="360"/>
      <c r="AM1228" s="361"/>
      <c r="AN1228" s="361"/>
      <c r="AO1228" s="362"/>
      <c r="AP1228" s="363"/>
      <c r="AQ1228" s="363"/>
      <c r="AR1228" s="363"/>
      <c r="AS1228" s="363"/>
      <c r="AT1228" s="363"/>
      <c r="AU1228" s="363"/>
      <c r="AV1228" s="363"/>
      <c r="AW1228" s="363"/>
      <c r="AX1228" s="363"/>
      <c r="AY1228">
        <f>COUNTA($C$1228)</f>
        <v>0</v>
      </c>
    </row>
    <row r="1229" spans="1:51" ht="26.25" customHeight="1" x14ac:dyDescent="0.15">
      <c r="A1229" s="1066">
        <v>5</v>
      </c>
      <c r="B1229" s="106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1067"/>
      <c r="AD1229" s="1067"/>
      <c r="AE1229" s="1067"/>
      <c r="AF1229" s="1067"/>
      <c r="AG1229" s="1067"/>
      <c r="AH1229" s="358"/>
      <c r="AI1229" s="359"/>
      <c r="AJ1229" s="359"/>
      <c r="AK1229" s="359"/>
      <c r="AL1229" s="360"/>
      <c r="AM1229" s="361"/>
      <c r="AN1229" s="361"/>
      <c r="AO1229" s="362"/>
      <c r="AP1229" s="363"/>
      <c r="AQ1229" s="363"/>
      <c r="AR1229" s="363"/>
      <c r="AS1229" s="363"/>
      <c r="AT1229" s="363"/>
      <c r="AU1229" s="363"/>
      <c r="AV1229" s="363"/>
      <c r="AW1229" s="363"/>
      <c r="AX1229" s="363"/>
      <c r="AY1229">
        <f>COUNTA($C$1229)</f>
        <v>0</v>
      </c>
    </row>
    <row r="1230" spans="1:51" ht="26.25" customHeight="1" x14ac:dyDescent="0.15">
      <c r="A1230" s="1066">
        <v>6</v>
      </c>
      <c r="B1230" s="106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1067"/>
      <c r="AD1230" s="1067"/>
      <c r="AE1230" s="1067"/>
      <c r="AF1230" s="1067"/>
      <c r="AG1230" s="1067"/>
      <c r="AH1230" s="358"/>
      <c r="AI1230" s="359"/>
      <c r="AJ1230" s="359"/>
      <c r="AK1230" s="359"/>
      <c r="AL1230" s="360"/>
      <c r="AM1230" s="361"/>
      <c r="AN1230" s="361"/>
      <c r="AO1230" s="362"/>
      <c r="AP1230" s="363"/>
      <c r="AQ1230" s="363"/>
      <c r="AR1230" s="363"/>
      <c r="AS1230" s="363"/>
      <c r="AT1230" s="363"/>
      <c r="AU1230" s="363"/>
      <c r="AV1230" s="363"/>
      <c r="AW1230" s="363"/>
      <c r="AX1230" s="363"/>
      <c r="AY1230">
        <f>COUNTA($C$1230)</f>
        <v>0</v>
      </c>
    </row>
    <row r="1231" spans="1:51" ht="26.25" customHeight="1" x14ac:dyDescent="0.15">
      <c r="A1231" s="1066">
        <v>7</v>
      </c>
      <c r="B1231" s="106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1067"/>
      <c r="AD1231" s="1067"/>
      <c r="AE1231" s="1067"/>
      <c r="AF1231" s="1067"/>
      <c r="AG1231" s="1067"/>
      <c r="AH1231" s="358"/>
      <c r="AI1231" s="359"/>
      <c r="AJ1231" s="359"/>
      <c r="AK1231" s="359"/>
      <c r="AL1231" s="360"/>
      <c r="AM1231" s="361"/>
      <c r="AN1231" s="361"/>
      <c r="AO1231" s="362"/>
      <c r="AP1231" s="363"/>
      <c r="AQ1231" s="363"/>
      <c r="AR1231" s="363"/>
      <c r="AS1231" s="363"/>
      <c r="AT1231" s="363"/>
      <c r="AU1231" s="363"/>
      <c r="AV1231" s="363"/>
      <c r="AW1231" s="363"/>
      <c r="AX1231" s="363"/>
      <c r="AY1231">
        <f>COUNTA($C$1231)</f>
        <v>0</v>
      </c>
    </row>
    <row r="1232" spans="1:51" ht="26.25" customHeight="1" x14ac:dyDescent="0.15">
      <c r="A1232" s="1066">
        <v>8</v>
      </c>
      <c r="B1232" s="106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1067"/>
      <c r="AD1232" s="1067"/>
      <c r="AE1232" s="1067"/>
      <c r="AF1232" s="1067"/>
      <c r="AG1232" s="1067"/>
      <c r="AH1232" s="358"/>
      <c r="AI1232" s="359"/>
      <c r="AJ1232" s="359"/>
      <c r="AK1232" s="359"/>
      <c r="AL1232" s="360"/>
      <c r="AM1232" s="361"/>
      <c r="AN1232" s="361"/>
      <c r="AO1232" s="362"/>
      <c r="AP1232" s="363"/>
      <c r="AQ1232" s="363"/>
      <c r="AR1232" s="363"/>
      <c r="AS1232" s="363"/>
      <c r="AT1232" s="363"/>
      <c r="AU1232" s="363"/>
      <c r="AV1232" s="363"/>
      <c r="AW1232" s="363"/>
      <c r="AX1232" s="363"/>
      <c r="AY1232">
        <f>COUNTA($C$1232)</f>
        <v>0</v>
      </c>
    </row>
    <row r="1233" spans="1:51" ht="26.25" customHeight="1" x14ac:dyDescent="0.15">
      <c r="A1233" s="1066">
        <v>9</v>
      </c>
      <c r="B1233" s="106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1067"/>
      <c r="AD1233" s="1067"/>
      <c r="AE1233" s="1067"/>
      <c r="AF1233" s="1067"/>
      <c r="AG1233" s="1067"/>
      <c r="AH1233" s="358"/>
      <c r="AI1233" s="359"/>
      <c r="AJ1233" s="359"/>
      <c r="AK1233" s="359"/>
      <c r="AL1233" s="360"/>
      <c r="AM1233" s="361"/>
      <c r="AN1233" s="361"/>
      <c r="AO1233" s="362"/>
      <c r="AP1233" s="363"/>
      <c r="AQ1233" s="363"/>
      <c r="AR1233" s="363"/>
      <c r="AS1233" s="363"/>
      <c r="AT1233" s="363"/>
      <c r="AU1233" s="363"/>
      <c r="AV1233" s="363"/>
      <c r="AW1233" s="363"/>
      <c r="AX1233" s="363"/>
      <c r="AY1233">
        <f>COUNTA($C$1233)</f>
        <v>0</v>
      </c>
    </row>
    <row r="1234" spans="1:51" ht="26.25" customHeight="1" x14ac:dyDescent="0.15">
      <c r="A1234" s="1066">
        <v>10</v>
      </c>
      <c r="B1234" s="106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1067"/>
      <c r="AD1234" s="1067"/>
      <c r="AE1234" s="1067"/>
      <c r="AF1234" s="1067"/>
      <c r="AG1234" s="1067"/>
      <c r="AH1234" s="358"/>
      <c r="AI1234" s="359"/>
      <c r="AJ1234" s="359"/>
      <c r="AK1234" s="359"/>
      <c r="AL1234" s="360"/>
      <c r="AM1234" s="361"/>
      <c r="AN1234" s="361"/>
      <c r="AO1234" s="362"/>
      <c r="AP1234" s="363"/>
      <c r="AQ1234" s="363"/>
      <c r="AR1234" s="363"/>
      <c r="AS1234" s="363"/>
      <c r="AT1234" s="363"/>
      <c r="AU1234" s="363"/>
      <c r="AV1234" s="363"/>
      <c r="AW1234" s="363"/>
      <c r="AX1234" s="363"/>
      <c r="AY1234">
        <f>COUNTA($C$1234)</f>
        <v>0</v>
      </c>
    </row>
    <row r="1235" spans="1:51" ht="26.25" customHeight="1" x14ac:dyDescent="0.15">
      <c r="A1235" s="1066">
        <v>11</v>
      </c>
      <c r="B1235" s="106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1067"/>
      <c r="AD1235" s="1067"/>
      <c r="AE1235" s="1067"/>
      <c r="AF1235" s="1067"/>
      <c r="AG1235" s="1067"/>
      <c r="AH1235" s="358"/>
      <c r="AI1235" s="359"/>
      <c r="AJ1235" s="359"/>
      <c r="AK1235" s="359"/>
      <c r="AL1235" s="360"/>
      <c r="AM1235" s="361"/>
      <c r="AN1235" s="361"/>
      <c r="AO1235" s="362"/>
      <c r="AP1235" s="363"/>
      <c r="AQ1235" s="363"/>
      <c r="AR1235" s="363"/>
      <c r="AS1235" s="363"/>
      <c r="AT1235" s="363"/>
      <c r="AU1235" s="363"/>
      <c r="AV1235" s="363"/>
      <c r="AW1235" s="363"/>
      <c r="AX1235" s="363"/>
      <c r="AY1235">
        <f>COUNTA($C$1235)</f>
        <v>0</v>
      </c>
    </row>
    <row r="1236" spans="1:51" ht="26.25" customHeight="1" x14ac:dyDescent="0.15">
      <c r="A1236" s="1066">
        <v>12</v>
      </c>
      <c r="B1236" s="106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1067"/>
      <c r="AD1236" s="1067"/>
      <c r="AE1236" s="1067"/>
      <c r="AF1236" s="1067"/>
      <c r="AG1236" s="1067"/>
      <c r="AH1236" s="358"/>
      <c r="AI1236" s="359"/>
      <c r="AJ1236" s="359"/>
      <c r="AK1236" s="359"/>
      <c r="AL1236" s="360"/>
      <c r="AM1236" s="361"/>
      <c r="AN1236" s="361"/>
      <c r="AO1236" s="362"/>
      <c r="AP1236" s="363"/>
      <c r="AQ1236" s="363"/>
      <c r="AR1236" s="363"/>
      <c r="AS1236" s="363"/>
      <c r="AT1236" s="363"/>
      <c r="AU1236" s="363"/>
      <c r="AV1236" s="363"/>
      <c r="AW1236" s="363"/>
      <c r="AX1236" s="363"/>
      <c r="AY1236">
        <f>COUNTA($C$1236)</f>
        <v>0</v>
      </c>
    </row>
    <row r="1237" spans="1:51" ht="26.25" customHeight="1" x14ac:dyDescent="0.15">
      <c r="A1237" s="1066">
        <v>13</v>
      </c>
      <c r="B1237" s="106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1067"/>
      <c r="AD1237" s="1067"/>
      <c r="AE1237" s="1067"/>
      <c r="AF1237" s="1067"/>
      <c r="AG1237" s="1067"/>
      <c r="AH1237" s="358"/>
      <c r="AI1237" s="359"/>
      <c r="AJ1237" s="359"/>
      <c r="AK1237" s="359"/>
      <c r="AL1237" s="360"/>
      <c r="AM1237" s="361"/>
      <c r="AN1237" s="361"/>
      <c r="AO1237" s="362"/>
      <c r="AP1237" s="363"/>
      <c r="AQ1237" s="363"/>
      <c r="AR1237" s="363"/>
      <c r="AS1237" s="363"/>
      <c r="AT1237" s="363"/>
      <c r="AU1237" s="363"/>
      <c r="AV1237" s="363"/>
      <c r="AW1237" s="363"/>
      <c r="AX1237" s="363"/>
      <c r="AY1237">
        <f>COUNTA($C$1237)</f>
        <v>0</v>
      </c>
    </row>
    <row r="1238" spans="1:51" ht="26.25" customHeight="1" x14ac:dyDescent="0.15">
      <c r="A1238" s="1066">
        <v>14</v>
      </c>
      <c r="B1238" s="106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1067"/>
      <c r="AD1238" s="1067"/>
      <c r="AE1238" s="1067"/>
      <c r="AF1238" s="1067"/>
      <c r="AG1238" s="1067"/>
      <c r="AH1238" s="358"/>
      <c r="AI1238" s="359"/>
      <c r="AJ1238" s="359"/>
      <c r="AK1238" s="359"/>
      <c r="AL1238" s="360"/>
      <c r="AM1238" s="361"/>
      <c r="AN1238" s="361"/>
      <c r="AO1238" s="362"/>
      <c r="AP1238" s="363"/>
      <c r="AQ1238" s="363"/>
      <c r="AR1238" s="363"/>
      <c r="AS1238" s="363"/>
      <c r="AT1238" s="363"/>
      <c r="AU1238" s="363"/>
      <c r="AV1238" s="363"/>
      <c r="AW1238" s="363"/>
      <c r="AX1238" s="363"/>
      <c r="AY1238">
        <f>COUNTA($C$1238)</f>
        <v>0</v>
      </c>
    </row>
    <row r="1239" spans="1:51" ht="26.25" customHeight="1" x14ac:dyDescent="0.15">
      <c r="A1239" s="1066">
        <v>15</v>
      </c>
      <c r="B1239" s="106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1067"/>
      <c r="AD1239" s="1067"/>
      <c r="AE1239" s="1067"/>
      <c r="AF1239" s="1067"/>
      <c r="AG1239" s="1067"/>
      <c r="AH1239" s="358"/>
      <c r="AI1239" s="359"/>
      <c r="AJ1239" s="359"/>
      <c r="AK1239" s="359"/>
      <c r="AL1239" s="360"/>
      <c r="AM1239" s="361"/>
      <c r="AN1239" s="361"/>
      <c r="AO1239" s="362"/>
      <c r="AP1239" s="363"/>
      <c r="AQ1239" s="363"/>
      <c r="AR1239" s="363"/>
      <c r="AS1239" s="363"/>
      <c r="AT1239" s="363"/>
      <c r="AU1239" s="363"/>
      <c r="AV1239" s="363"/>
      <c r="AW1239" s="363"/>
      <c r="AX1239" s="363"/>
      <c r="AY1239">
        <f>COUNTA($C$1239)</f>
        <v>0</v>
      </c>
    </row>
    <row r="1240" spans="1:51" ht="26.25" customHeight="1" x14ac:dyDescent="0.15">
      <c r="A1240" s="1066">
        <v>16</v>
      </c>
      <c r="B1240" s="106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1067"/>
      <c r="AD1240" s="1067"/>
      <c r="AE1240" s="1067"/>
      <c r="AF1240" s="1067"/>
      <c r="AG1240" s="1067"/>
      <c r="AH1240" s="358"/>
      <c r="AI1240" s="359"/>
      <c r="AJ1240" s="359"/>
      <c r="AK1240" s="359"/>
      <c r="AL1240" s="360"/>
      <c r="AM1240" s="361"/>
      <c r="AN1240" s="361"/>
      <c r="AO1240" s="362"/>
      <c r="AP1240" s="363"/>
      <c r="AQ1240" s="363"/>
      <c r="AR1240" s="363"/>
      <c r="AS1240" s="363"/>
      <c r="AT1240" s="363"/>
      <c r="AU1240" s="363"/>
      <c r="AV1240" s="363"/>
      <c r="AW1240" s="363"/>
      <c r="AX1240" s="363"/>
      <c r="AY1240">
        <f>COUNTA($C$1240)</f>
        <v>0</v>
      </c>
    </row>
    <row r="1241" spans="1:51" ht="26.25" customHeight="1" x14ac:dyDescent="0.15">
      <c r="A1241" s="1066">
        <v>17</v>
      </c>
      <c r="B1241" s="106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1067"/>
      <c r="AD1241" s="1067"/>
      <c r="AE1241" s="1067"/>
      <c r="AF1241" s="1067"/>
      <c r="AG1241" s="1067"/>
      <c r="AH1241" s="358"/>
      <c r="AI1241" s="359"/>
      <c r="AJ1241" s="359"/>
      <c r="AK1241" s="359"/>
      <c r="AL1241" s="360"/>
      <c r="AM1241" s="361"/>
      <c r="AN1241" s="361"/>
      <c r="AO1241" s="362"/>
      <c r="AP1241" s="363"/>
      <c r="AQ1241" s="363"/>
      <c r="AR1241" s="363"/>
      <c r="AS1241" s="363"/>
      <c r="AT1241" s="363"/>
      <c r="AU1241" s="363"/>
      <c r="AV1241" s="363"/>
      <c r="AW1241" s="363"/>
      <c r="AX1241" s="363"/>
      <c r="AY1241">
        <f>COUNTA($C$1241)</f>
        <v>0</v>
      </c>
    </row>
    <row r="1242" spans="1:51" ht="26.25" customHeight="1" x14ac:dyDescent="0.15">
      <c r="A1242" s="1066">
        <v>18</v>
      </c>
      <c r="B1242" s="106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1067"/>
      <c r="AD1242" s="1067"/>
      <c r="AE1242" s="1067"/>
      <c r="AF1242" s="1067"/>
      <c r="AG1242" s="1067"/>
      <c r="AH1242" s="358"/>
      <c r="AI1242" s="359"/>
      <c r="AJ1242" s="359"/>
      <c r="AK1242" s="359"/>
      <c r="AL1242" s="360"/>
      <c r="AM1242" s="361"/>
      <c r="AN1242" s="361"/>
      <c r="AO1242" s="362"/>
      <c r="AP1242" s="363"/>
      <c r="AQ1242" s="363"/>
      <c r="AR1242" s="363"/>
      <c r="AS1242" s="363"/>
      <c r="AT1242" s="363"/>
      <c r="AU1242" s="363"/>
      <c r="AV1242" s="363"/>
      <c r="AW1242" s="363"/>
      <c r="AX1242" s="363"/>
      <c r="AY1242">
        <f>COUNTA($C$1242)</f>
        <v>0</v>
      </c>
    </row>
    <row r="1243" spans="1:51" ht="26.25" customHeight="1" x14ac:dyDescent="0.15">
      <c r="A1243" s="1066">
        <v>19</v>
      </c>
      <c r="B1243" s="106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1067"/>
      <c r="AD1243" s="1067"/>
      <c r="AE1243" s="1067"/>
      <c r="AF1243" s="1067"/>
      <c r="AG1243" s="1067"/>
      <c r="AH1243" s="358"/>
      <c r="AI1243" s="359"/>
      <c r="AJ1243" s="359"/>
      <c r="AK1243" s="359"/>
      <c r="AL1243" s="360"/>
      <c r="AM1243" s="361"/>
      <c r="AN1243" s="361"/>
      <c r="AO1243" s="362"/>
      <c r="AP1243" s="363"/>
      <c r="AQ1243" s="363"/>
      <c r="AR1243" s="363"/>
      <c r="AS1243" s="363"/>
      <c r="AT1243" s="363"/>
      <c r="AU1243" s="363"/>
      <c r="AV1243" s="363"/>
      <c r="AW1243" s="363"/>
      <c r="AX1243" s="363"/>
      <c r="AY1243">
        <f>COUNTA($C$1243)</f>
        <v>0</v>
      </c>
    </row>
    <row r="1244" spans="1:51" ht="26.25" customHeight="1" x14ac:dyDescent="0.15">
      <c r="A1244" s="1066">
        <v>20</v>
      </c>
      <c r="B1244" s="106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1067"/>
      <c r="AD1244" s="1067"/>
      <c r="AE1244" s="1067"/>
      <c r="AF1244" s="1067"/>
      <c r="AG1244" s="1067"/>
      <c r="AH1244" s="358"/>
      <c r="AI1244" s="359"/>
      <c r="AJ1244" s="359"/>
      <c r="AK1244" s="359"/>
      <c r="AL1244" s="360"/>
      <c r="AM1244" s="361"/>
      <c r="AN1244" s="361"/>
      <c r="AO1244" s="362"/>
      <c r="AP1244" s="363"/>
      <c r="AQ1244" s="363"/>
      <c r="AR1244" s="363"/>
      <c r="AS1244" s="363"/>
      <c r="AT1244" s="363"/>
      <c r="AU1244" s="363"/>
      <c r="AV1244" s="363"/>
      <c r="AW1244" s="363"/>
      <c r="AX1244" s="363"/>
      <c r="AY1244">
        <f>COUNTA($C$1244)</f>
        <v>0</v>
      </c>
    </row>
    <row r="1245" spans="1:51" ht="26.25" customHeight="1" x14ac:dyDescent="0.15">
      <c r="A1245" s="1066">
        <v>21</v>
      </c>
      <c r="B1245" s="106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1067"/>
      <c r="AD1245" s="1067"/>
      <c r="AE1245" s="1067"/>
      <c r="AF1245" s="1067"/>
      <c r="AG1245" s="1067"/>
      <c r="AH1245" s="358"/>
      <c r="AI1245" s="359"/>
      <c r="AJ1245" s="359"/>
      <c r="AK1245" s="359"/>
      <c r="AL1245" s="360"/>
      <c r="AM1245" s="361"/>
      <c r="AN1245" s="361"/>
      <c r="AO1245" s="362"/>
      <c r="AP1245" s="363"/>
      <c r="AQ1245" s="363"/>
      <c r="AR1245" s="363"/>
      <c r="AS1245" s="363"/>
      <c r="AT1245" s="363"/>
      <c r="AU1245" s="363"/>
      <c r="AV1245" s="363"/>
      <c r="AW1245" s="363"/>
      <c r="AX1245" s="363"/>
      <c r="AY1245">
        <f>COUNTA($C$1245)</f>
        <v>0</v>
      </c>
    </row>
    <row r="1246" spans="1:51" ht="26.25" customHeight="1" x14ac:dyDescent="0.15">
      <c r="A1246" s="1066">
        <v>22</v>
      </c>
      <c r="B1246" s="106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1067"/>
      <c r="AD1246" s="1067"/>
      <c r="AE1246" s="1067"/>
      <c r="AF1246" s="1067"/>
      <c r="AG1246" s="1067"/>
      <c r="AH1246" s="358"/>
      <c r="AI1246" s="359"/>
      <c r="AJ1246" s="359"/>
      <c r="AK1246" s="359"/>
      <c r="AL1246" s="360"/>
      <c r="AM1246" s="361"/>
      <c r="AN1246" s="361"/>
      <c r="AO1246" s="362"/>
      <c r="AP1246" s="363"/>
      <c r="AQ1246" s="363"/>
      <c r="AR1246" s="363"/>
      <c r="AS1246" s="363"/>
      <c r="AT1246" s="363"/>
      <c r="AU1246" s="363"/>
      <c r="AV1246" s="363"/>
      <c r="AW1246" s="363"/>
      <c r="AX1246" s="363"/>
      <c r="AY1246">
        <f>COUNTA($C$1246)</f>
        <v>0</v>
      </c>
    </row>
    <row r="1247" spans="1:51" ht="26.25" customHeight="1" x14ac:dyDescent="0.15">
      <c r="A1247" s="1066">
        <v>23</v>
      </c>
      <c r="B1247" s="106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1067"/>
      <c r="AD1247" s="1067"/>
      <c r="AE1247" s="1067"/>
      <c r="AF1247" s="1067"/>
      <c r="AG1247" s="1067"/>
      <c r="AH1247" s="358"/>
      <c r="AI1247" s="359"/>
      <c r="AJ1247" s="359"/>
      <c r="AK1247" s="359"/>
      <c r="AL1247" s="360"/>
      <c r="AM1247" s="361"/>
      <c r="AN1247" s="361"/>
      <c r="AO1247" s="362"/>
      <c r="AP1247" s="363"/>
      <c r="AQ1247" s="363"/>
      <c r="AR1247" s="363"/>
      <c r="AS1247" s="363"/>
      <c r="AT1247" s="363"/>
      <c r="AU1247" s="363"/>
      <c r="AV1247" s="363"/>
      <c r="AW1247" s="363"/>
      <c r="AX1247" s="363"/>
      <c r="AY1247">
        <f>COUNTA($C$1247)</f>
        <v>0</v>
      </c>
    </row>
    <row r="1248" spans="1:51" ht="26.25" customHeight="1" x14ac:dyDescent="0.15">
      <c r="A1248" s="1066">
        <v>24</v>
      </c>
      <c r="B1248" s="106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1067"/>
      <c r="AD1248" s="1067"/>
      <c r="AE1248" s="1067"/>
      <c r="AF1248" s="1067"/>
      <c r="AG1248" s="1067"/>
      <c r="AH1248" s="358"/>
      <c r="AI1248" s="359"/>
      <c r="AJ1248" s="359"/>
      <c r="AK1248" s="359"/>
      <c r="AL1248" s="360"/>
      <c r="AM1248" s="361"/>
      <c r="AN1248" s="361"/>
      <c r="AO1248" s="362"/>
      <c r="AP1248" s="363"/>
      <c r="AQ1248" s="363"/>
      <c r="AR1248" s="363"/>
      <c r="AS1248" s="363"/>
      <c r="AT1248" s="363"/>
      <c r="AU1248" s="363"/>
      <c r="AV1248" s="363"/>
      <c r="AW1248" s="363"/>
      <c r="AX1248" s="363"/>
      <c r="AY1248">
        <f>COUNTA($C$1248)</f>
        <v>0</v>
      </c>
    </row>
    <row r="1249" spans="1:51" ht="26.25" customHeight="1" x14ac:dyDescent="0.15">
      <c r="A1249" s="1066">
        <v>25</v>
      </c>
      <c r="B1249" s="106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1067"/>
      <c r="AD1249" s="1067"/>
      <c r="AE1249" s="1067"/>
      <c r="AF1249" s="1067"/>
      <c r="AG1249" s="1067"/>
      <c r="AH1249" s="358"/>
      <c r="AI1249" s="359"/>
      <c r="AJ1249" s="359"/>
      <c r="AK1249" s="359"/>
      <c r="AL1249" s="360"/>
      <c r="AM1249" s="361"/>
      <c r="AN1249" s="361"/>
      <c r="AO1249" s="362"/>
      <c r="AP1249" s="363"/>
      <c r="AQ1249" s="363"/>
      <c r="AR1249" s="363"/>
      <c r="AS1249" s="363"/>
      <c r="AT1249" s="363"/>
      <c r="AU1249" s="363"/>
      <c r="AV1249" s="363"/>
      <c r="AW1249" s="363"/>
      <c r="AX1249" s="363"/>
      <c r="AY1249">
        <f>COUNTA($C$1249)</f>
        <v>0</v>
      </c>
    </row>
    <row r="1250" spans="1:51" ht="26.25" customHeight="1" x14ac:dyDescent="0.15">
      <c r="A1250" s="1066">
        <v>26</v>
      </c>
      <c r="B1250" s="106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1067"/>
      <c r="AD1250" s="1067"/>
      <c r="AE1250" s="1067"/>
      <c r="AF1250" s="1067"/>
      <c r="AG1250" s="1067"/>
      <c r="AH1250" s="358"/>
      <c r="AI1250" s="359"/>
      <c r="AJ1250" s="359"/>
      <c r="AK1250" s="359"/>
      <c r="AL1250" s="360"/>
      <c r="AM1250" s="361"/>
      <c r="AN1250" s="361"/>
      <c r="AO1250" s="362"/>
      <c r="AP1250" s="363"/>
      <c r="AQ1250" s="363"/>
      <c r="AR1250" s="363"/>
      <c r="AS1250" s="363"/>
      <c r="AT1250" s="363"/>
      <c r="AU1250" s="363"/>
      <c r="AV1250" s="363"/>
      <c r="AW1250" s="363"/>
      <c r="AX1250" s="363"/>
      <c r="AY1250">
        <f>COUNTA($C$1250)</f>
        <v>0</v>
      </c>
    </row>
    <row r="1251" spans="1:51" ht="26.25" customHeight="1" x14ac:dyDescent="0.15">
      <c r="A1251" s="1066">
        <v>27</v>
      </c>
      <c r="B1251" s="106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1067"/>
      <c r="AD1251" s="1067"/>
      <c r="AE1251" s="1067"/>
      <c r="AF1251" s="1067"/>
      <c r="AG1251" s="1067"/>
      <c r="AH1251" s="358"/>
      <c r="AI1251" s="359"/>
      <c r="AJ1251" s="359"/>
      <c r="AK1251" s="359"/>
      <c r="AL1251" s="360"/>
      <c r="AM1251" s="361"/>
      <c r="AN1251" s="361"/>
      <c r="AO1251" s="362"/>
      <c r="AP1251" s="363"/>
      <c r="AQ1251" s="363"/>
      <c r="AR1251" s="363"/>
      <c r="AS1251" s="363"/>
      <c r="AT1251" s="363"/>
      <c r="AU1251" s="363"/>
      <c r="AV1251" s="363"/>
      <c r="AW1251" s="363"/>
      <c r="AX1251" s="363"/>
      <c r="AY1251">
        <f>COUNTA($C$1251)</f>
        <v>0</v>
      </c>
    </row>
    <row r="1252" spans="1:51" ht="26.25" customHeight="1" x14ac:dyDescent="0.15">
      <c r="A1252" s="1066">
        <v>28</v>
      </c>
      <c r="B1252" s="106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1067"/>
      <c r="AD1252" s="1067"/>
      <c r="AE1252" s="1067"/>
      <c r="AF1252" s="1067"/>
      <c r="AG1252" s="1067"/>
      <c r="AH1252" s="358"/>
      <c r="AI1252" s="359"/>
      <c r="AJ1252" s="359"/>
      <c r="AK1252" s="359"/>
      <c r="AL1252" s="360"/>
      <c r="AM1252" s="361"/>
      <c r="AN1252" s="361"/>
      <c r="AO1252" s="362"/>
      <c r="AP1252" s="363"/>
      <c r="AQ1252" s="363"/>
      <c r="AR1252" s="363"/>
      <c r="AS1252" s="363"/>
      <c r="AT1252" s="363"/>
      <c r="AU1252" s="363"/>
      <c r="AV1252" s="363"/>
      <c r="AW1252" s="363"/>
      <c r="AX1252" s="363"/>
      <c r="AY1252">
        <f>COUNTA($C$1252)</f>
        <v>0</v>
      </c>
    </row>
    <row r="1253" spans="1:51" ht="26.25" customHeight="1" x14ac:dyDescent="0.15">
      <c r="A1253" s="1066">
        <v>29</v>
      </c>
      <c r="B1253" s="106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1067"/>
      <c r="AD1253" s="1067"/>
      <c r="AE1253" s="1067"/>
      <c r="AF1253" s="1067"/>
      <c r="AG1253" s="1067"/>
      <c r="AH1253" s="358"/>
      <c r="AI1253" s="359"/>
      <c r="AJ1253" s="359"/>
      <c r="AK1253" s="359"/>
      <c r="AL1253" s="360"/>
      <c r="AM1253" s="361"/>
      <c r="AN1253" s="361"/>
      <c r="AO1253" s="362"/>
      <c r="AP1253" s="363"/>
      <c r="AQ1253" s="363"/>
      <c r="AR1253" s="363"/>
      <c r="AS1253" s="363"/>
      <c r="AT1253" s="363"/>
      <c r="AU1253" s="363"/>
      <c r="AV1253" s="363"/>
      <c r="AW1253" s="363"/>
      <c r="AX1253" s="363"/>
      <c r="AY1253">
        <f>COUNTA($C$1253)</f>
        <v>0</v>
      </c>
    </row>
    <row r="1254" spans="1:51" ht="26.25" customHeight="1" x14ac:dyDescent="0.15">
      <c r="A1254" s="1066">
        <v>30</v>
      </c>
      <c r="B1254" s="106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1067"/>
      <c r="AD1254" s="1067"/>
      <c r="AE1254" s="1067"/>
      <c r="AF1254" s="1067"/>
      <c r="AG1254" s="1067"/>
      <c r="AH1254" s="358"/>
      <c r="AI1254" s="359"/>
      <c r="AJ1254" s="359"/>
      <c r="AK1254" s="359"/>
      <c r="AL1254" s="360"/>
      <c r="AM1254" s="361"/>
      <c r="AN1254" s="361"/>
      <c r="AO1254" s="362"/>
      <c r="AP1254" s="363"/>
      <c r="AQ1254" s="363"/>
      <c r="AR1254" s="363"/>
      <c r="AS1254" s="363"/>
      <c r="AT1254" s="363"/>
      <c r="AU1254" s="363"/>
      <c r="AV1254" s="363"/>
      <c r="AW1254" s="363"/>
      <c r="AX1254" s="36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152" t="s">
        <v>297</v>
      </c>
      <c r="K1257" s="367"/>
      <c r="L1257" s="367"/>
      <c r="M1257" s="367"/>
      <c r="N1257" s="367"/>
      <c r="O1257" s="367"/>
      <c r="P1257" s="247" t="s">
        <v>27</v>
      </c>
      <c r="Q1257" s="247"/>
      <c r="R1257" s="247"/>
      <c r="S1257" s="247"/>
      <c r="T1257" s="247"/>
      <c r="U1257" s="247"/>
      <c r="V1257" s="247"/>
      <c r="W1257" s="247"/>
      <c r="X1257" s="247"/>
      <c r="Y1257" s="368" t="s">
        <v>352</v>
      </c>
      <c r="Z1257" s="369"/>
      <c r="AA1257" s="369"/>
      <c r="AB1257" s="369"/>
      <c r="AC1257" s="152" t="s">
        <v>337</v>
      </c>
      <c r="AD1257" s="152"/>
      <c r="AE1257" s="152"/>
      <c r="AF1257" s="152"/>
      <c r="AG1257" s="152"/>
      <c r="AH1257" s="368" t="s">
        <v>258</v>
      </c>
      <c r="AI1257" s="366"/>
      <c r="AJ1257" s="366"/>
      <c r="AK1257" s="366"/>
      <c r="AL1257" s="366" t="s">
        <v>21</v>
      </c>
      <c r="AM1257" s="366"/>
      <c r="AN1257" s="366"/>
      <c r="AO1257" s="370"/>
      <c r="AP1257" s="371" t="s">
        <v>298</v>
      </c>
      <c r="AQ1257" s="371"/>
      <c r="AR1257" s="371"/>
      <c r="AS1257" s="371"/>
      <c r="AT1257" s="371"/>
      <c r="AU1257" s="371"/>
      <c r="AV1257" s="371"/>
      <c r="AW1257" s="371"/>
      <c r="AX1257" s="371"/>
      <c r="AY1257">
        <f t="shared" ref="AY1257:AY1258" si="35">$AY$1255</f>
        <v>0</v>
      </c>
    </row>
    <row r="1258" spans="1:51" ht="26.25" customHeight="1" x14ac:dyDescent="0.15">
      <c r="A1258" s="1066">
        <v>1</v>
      </c>
      <c r="B1258" s="106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1067"/>
      <c r="AD1258" s="1067"/>
      <c r="AE1258" s="1067"/>
      <c r="AF1258" s="1067"/>
      <c r="AG1258" s="1067"/>
      <c r="AH1258" s="358"/>
      <c r="AI1258" s="359"/>
      <c r="AJ1258" s="359"/>
      <c r="AK1258" s="359"/>
      <c r="AL1258" s="360"/>
      <c r="AM1258" s="361"/>
      <c r="AN1258" s="361"/>
      <c r="AO1258" s="362"/>
      <c r="AP1258" s="363"/>
      <c r="AQ1258" s="363"/>
      <c r="AR1258" s="363"/>
      <c r="AS1258" s="363"/>
      <c r="AT1258" s="363"/>
      <c r="AU1258" s="363"/>
      <c r="AV1258" s="363"/>
      <c r="AW1258" s="363"/>
      <c r="AX1258" s="363"/>
      <c r="AY1258">
        <f t="shared" si="35"/>
        <v>0</v>
      </c>
    </row>
    <row r="1259" spans="1:51" ht="26.25" customHeight="1" x14ac:dyDescent="0.15">
      <c r="A1259" s="1066">
        <v>2</v>
      </c>
      <c r="B1259" s="106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1067"/>
      <c r="AD1259" s="1067"/>
      <c r="AE1259" s="1067"/>
      <c r="AF1259" s="1067"/>
      <c r="AG1259" s="1067"/>
      <c r="AH1259" s="358"/>
      <c r="AI1259" s="359"/>
      <c r="AJ1259" s="359"/>
      <c r="AK1259" s="359"/>
      <c r="AL1259" s="360"/>
      <c r="AM1259" s="361"/>
      <c r="AN1259" s="361"/>
      <c r="AO1259" s="362"/>
      <c r="AP1259" s="363"/>
      <c r="AQ1259" s="363"/>
      <c r="AR1259" s="363"/>
      <c r="AS1259" s="363"/>
      <c r="AT1259" s="363"/>
      <c r="AU1259" s="363"/>
      <c r="AV1259" s="363"/>
      <c r="AW1259" s="363"/>
      <c r="AX1259" s="363"/>
      <c r="AY1259">
        <f>COUNTA($C$1259)</f>
        <v>0</v>
      </c>
    </row>
    <row r="1260" spans="1:51" ht="26.25" customHeight="1" x14ac:dyDescent="0.15">
      <c r="A1260" s="1066">
        <v>3</v>
      </c>
      <c r="B1260" s="106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1067"/>
      <c r="AD1260" s="1067"/>
      <c r="AE1260" s="1067"/>
      <c r="AF1260" s="1067"/>
      <c r="AG1260" s="1067"/>
      <c r="AH1260" s="358"/>
      <c r="AI1260" s="359"/>
      <c r="AJ1260" s="359"/>
      <c r="AK1260" s="359"/>
      <c r="AL1260" s="360"/>
      <c r="AM1260" s="361"/>
      <c r="AN1260" s="361"/>
      <c r="AO1260" s="362"/>
      <c r="AP1260" s="363"/>
      <c r="AQ1260" s="363"/>
      <c r="AR1260" s="363"/>
      <c r="AS1260" s="363"/>
      <c r="AT1260" s="363"/>
      <c r="AU1260" s="363"/>
      <c r="AV1260" s="363"/>
      <c r="AW1260" s="363"/>
      <c r="AX1260" s="363"/>
      <c r="AY1260">
        <f>COUNTA($C$1260)</f>
        <v>0</v>
      </c>
    </row>
    <row r="1261" spans="1:51" ht="26.25" customHeight="1" x14ac:dyDescent="0.15">
      <c r="A1261" s="1066">
        <v>4</v>
      </c>
      <c r="B1261" s="106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1067"/>
      <c r="AD1261" s="1067"/>
      <c r="AE1261" s="1067"/>
      <c r="AF1261" s="1067"/>
      <c r="AG1261" s="1067"/>
      <c r="AH1261" s="358"/>
      <c r="AI1261" s="359"/>
      <c r="AJ1261" s="359"/>
      <c r="AK1261" s="359"/>
      <c r="AL1261" s="360"/>
      <c r="AM1261" s="361"/>
      <c r="AN1261" s="361"/>
      <c r="AO1261" s="362"/>
      <c r="AP1261" s="363"/>
      <c r="AQ1261" s="363"/>
      <c r="AR1261" s="363"/>
      <c r="AS1261" s="363"/>
      <c r="AT1261" s="363"/>
      <c r="AU1261" s="363"/>
      <c r="AV1261" s="363"/>
      <c r="AW1261" s="363"/>
      <c r="AX1261" s="363"/>
      <c r="AY1261">
        <f>COUNTA($C$1261)</f>
        <v>0</v>
      </c>
    </row>
    <row r="1262" spans="1:51" ht="26.25" customHeight="1" x14ac:dyDescent="0.15">
      <c r="A1262" s="1066">
        <v>5</v>
      </c>
      <c r="B1262" s="106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1067"/>
      <c r="AD1262" s="1067"/>
      <c r="AE1262" s="1067"/>
      <c r="AF1262" s="1067"/>
      <c r="AG1262" s="1067"/>
      <c r="AH1262" s="358"/>
      <c r="AI1262" s="359"/>
      <c r="AJ1262" s="359"/>
      <c r="AK1262" s="359"/>
      <c r="AL1262" s="360"/>
      <c r="AM1262" s="361"/>
      <c r="AN1262" s="361"/>
      <c r="AO1262" s="362"/>
      <c r="AP1262" s="363"/>
      <c r="AQ1262" s="363"/>
      <c r="AR1262" s="363"/>
      <c r="AS1262" s="363"/>
      <c r="AT1262" s="363"/>
      <c r="AU1262" s="363"/>
      <c r="AV1262" s="363"/>
      <c r="AW1262" s="363"/>
      <c r="AX1262" s="363"/>
      <c r="AY1262">
        <f>COUNTA($C$1262)</f>
        <v>0</v>
      </c>
    </row>
    <row r="1263" spans="1:51" ht="26.25" customHeight="1" x14ac:dyDescent="0.15">
      <c r="A1263" s="1066">
        <v>6</v>
      </c>
      <c r="B1263" s="106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1067"/>
      <c r="AD1263" s="1067"/>
      <c r="AE1263" s="1067"/>
      <c r="AF1263" s="1067"/>
      <c r="AG1263" s="1067"/>
      <c r="AH1263" s="358"/>
      <c r="AI1263" s="359"/>
      <c r="AJ1263" s="359"/>
      <c r="AK1263" s="359"/>
      <c r="AL1263" s="360"/>
      <c r="AM1263" s="361"/>
      <c r="AN1263" s="361"/>
      <c r="AO1263" s="362"/>
      <c r="AP1263" s="363"/>
      <c r="AQ1263" s="363"/>
      <c r="AR1263" s="363"/>
      <c r="AS1263" s="363"/>
      <c r="AT1263" s="363"/>
      <c r="AU1263" s="363"/>
      <c r="AV1263" s="363"/>
      <c r="AW1263" s="363"/>
      <c r="AX1263" s="363"/>
      <c r="AY1263">
        <f>COUNTA($C$1263)</f>
        <v>0</v>
      </c>
    </row>
    <row r="1264" spans="1:51" ht="26.25" customHeight="1" x14ac:dyDescent="0.15">
      <c r="A1264" s="1066">
        <v>7</v>
      </c>
      <c r="B1264" s="106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1067"/>
      <c r="AD1264" s="1067"/>
      <c r="AE1264" s="1067"/>
      <c r="AF1264" s="1067"/>
      <c r="AG1264" s="1067"/>
      <c r="AH1264" s="358"/>
      <c r="AI1264" s="359"/>
      <c r="AJ1264" s="359"/>
      <c r="AK1264" s="359"/>
      <c r="AL1264" s="360"/>
      <c r="AM1264" s="361"/>
      <c r="AN1264" s="361"/>
      <c r="AO1264" s="362"/>
      <c r="AP1264" s="363"/>
      <c r="AQ1264" s="363"/>
      <c r="AR1264" s="363"/>
      <c r="AS1264" s="363"/>
      <c r="AT1264" s="363"/>
      <c r="AU1264" s="363"/>
      <c r="AV1264" s="363"/>
      <c r="AW1264" s="363"/>
      <c r="AX1264" s="363"/>
      <c r="AY1264">
        <f>COUNTA($C$1264)</f>
        <v>0</v>
      </c>
    </row>
    <row r="1265" spans="1:51" ht="26.25" customHeight="1" x14ac:dyDescent="0.15">
      <c r="A1265" s="1066">
        <v>8</v>
      </c>
      <c r="B1265" s="106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1067"/>
      <c r="AD1265" s="1067"/>
      <c r="AE1265" s="1067"/>
      <c r="AF1265" s="1067"/>
      <c r="AG1265" s="1067"/>
      <c r="AH1265" s="358"/>
      <c r="AI1265" s="359"/>
      <c r="AJ1265" s="359"/>
      <c r="AK1265" s="359"/>
      <c r="AL1265" s="360"/>
      <c r="AM1265" s="361"/>
      <c r="AN1265" s="361"/>
      <c r="AO1265" s="362"/>
      <c r="AP1265" s="363"/>
      <c r="AQ1265" s="363"/>
      <c r="AR1265" s="363"/>
      <c r="AS1265" s="363"/>
      <c r="AT1265" s="363"/>
      <c r="AU1265" s="363"/>
      <c r="AV1265" s="363"/>
      <c r="AW1265" s="363"/>
      <c r="AX1265" s="363"/>
      <c r="AY1265">
        <f>COUNTA($C$1265)</f>
        <v>0</v>
      </c>
    </row>
    <row r="1266" spans="1:51" ht="26.25" customHeight="1" x14ac:dyDescent="0.15">
      <c r="A1266" s="1066">
        <v>9</v>
      </c>
      <c r="B1266" s="106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1067"/>
      <c r="AD1266" s="1067"/>
      <c r="AE1266" s="1067"/>
      <c r="AF1266" s="1067"/>
      <c r="AG1266" s="1067"/>
      <c r="AH1266" s="358"/>
      <c r="AI1266" s="359"/>
      <c r="AJ1266" s="359"/>
      <c r="AK1266" s="359"/>
      <c r="AL1266" s="360"/>
      <c r="AM1266" s="361"/>
      <c r="AN1266" s="361"/>
      <c r="AO1266" s="362"/>
      <c r="AP1266" s="363"/>
      <c r="AQ1266" s="363"/>
      <c r="AR1266" s="363"/>
      <c r="AS1266" s="363"/>
      <c r="AT1266" s="363"/>
      <c r="AU1266" s="363"/>
      <c r="AV1266" s="363"/>
      <c r="AW1266" s="363"/>
      <c r="AX1266" s="363"/>
      <c r="AY1266">
        <f>COUNTA($C$1266)</f>
        <v>0</v>
      </c>
    </row>
    <row r="1267" spans="1:51" ht="26.25" customHeight="1" x14ac:dyDescent="0.15">
      <c r="A1267" s="1066">
        <v>10</v>
      </c>
      <c r="B1267" s="106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1067"/>
      <c r="AD1267" s="1067"/>
      <c r="AE1267" s="1067"/>
      <c r="AF1267" s="1067"/>
      <c r="AG1267" s="1067"/>
      <c r="AH1267" s="358"/>
      <c r="AI1267" s="359"/>
      <c r="AJ1267" s="359"/>
      <c r="AK1267" s="359"/>
      <c r="AL1267" s="360"/>
      <c r="AM1267" s="361"/>
      <c r="AN1267" s="361"/>
      <c r="AO1267" s="362"/>
      <c r="AP1267" s="363"/>
      <c r="AQ1267" s="363"/>
      <c r="AR1267" s="363"/>
      <c r="AS1267" s="363"/>
      <c r="AT1267" s="363"/>
      <c r="AU1267" s="363"/>
      <c r="AV1267" s="363"/>
      <c r="AW1267" s="363"/>
      <c r="AX1267" s="363"/>
      <c r="AY1267">
        <f>COUNTA($C$1267)</f>
        <v>0</v>
      </c>
    </row>
    <row r="1268" spans="1:51" ht="26.25" customHeight="1" x14ac:dyDescent="0.15">
      <c r="A1268" s="1066">
        <v>11</v>
      </c>
      <c r="B1268" s="106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1067"/>
      <c r="AD1268" s="1067"/>
      <c r="AE1268" s="1067"/>
      <c r="AF1268" s="1067"/>
      <c r="AG1268" s="1067"/>
      <c r="AH1268" s="358"/>
      <c r="AI1268" s="359"/>
      <c r="AJ1268" s="359"/>
      <c r="AK1268" s="359"/>
      <c r="AL1268" s="360"/>
      <c r="AM1268" s="361"/>
      <c r="AN1268" s="361"/>
      <c r="AO1268" s="362"/>
      <c r="AP1268" s="363"/>
      <c r="AQ1268" s="363"/>
      <c r="AR1268" s="363"/>
      <c r="AS1268" s="363"/>
      <c r="AT1268" s="363"/>
      <c r="AU1268" s="363"/>
      <c r="AV1268" s="363"/>
      <c r="AW1268" s="363"/>
      <c r="AX1268" s="363"/>
      <c r="AY1268">
        <f>COUNTA($C$1268)</f>
        <v>0</v>
      </c>
    </row>
    <row r="1269" spans="1:51" ht="26.25" customHeight="1" x14ac:dyDescent="0.15">
      <c r="A1269" s="1066">
        <v>12</v>
      </c>
      <c r="B1269" s="106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1067"/>
      <c r="AD1269" s="1067"/>
      <c r="AE1269" s="1067"/>
      <c r="AF1269" s="1067"/>
      <c r="AG1269" s="1067"/>
      <c r="AH1269" s="358"/>
      <c r="AI1269" s="359"/>
      <c r="AJ1269" s="359"/>
      <c r="AK1269" s="359"/>
      <c r="AL1269" s="360"/>
      <c r="AM1269" s="361"/>
      <c r="AN1269" s="361"/>
      <c r="AO1269" s="362"/>
      <c r="AP1269" s="363"/>
      <c r="AQ1269" s="363"/>
      <c r="AR1269" s="363"/>
      <c r="AS1269" s="363"/>
      <c r="AT1269" s="363"/>
      <c r="AU1269" s="363"/>
      <c r="AV1269" s="363"/>
      <c r="AW1269" s="363"/>
      <c r="AX1269" s="363"/>
      <c r="AY1269">
        <f>COUNTA($C$1269)</f>
        <v>0</v>
      </c>
    </row>
    <row r="1270" spans="1:51" ht="26.25" customHeight="1" x14ac:dyDescent="0.15">
      <c r="A1270" s="1066">
        <v>13</v>
      </c>
      <c r="B1270" s="106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1067"/>
      <c r="AD1270" s="1067"/>
      <c r="AE1270" s="1067"/>
      <c r="AF1270" s="1067"/>
      <c r="AG1270" s="1067"/>
      <c r="AH1270" s="358"/>
      <c r="AI1270" s="359"/>
      <c r="AJ1270" s="359"/>
      <c r="AK1270" s="359"/>
      <c r="AL1270" s="360"/>
      <c r="AM1270" s="361"/>
      <c r="AN1270" s="361"/>
      <c r="AO1270" s="362"/>
      <c r="AP1270" s="363"/>
      <c r="AQ1270" s="363"/>
      <c r="AR1270" s="363"/>
      <c r="AS1270" s="363"/>
      <c r="AT1270" s="363"/>
      <c r="AU1270" s="363"/>
      <c r="AV1270" s="363"/>
      <c r="AW1270" s="363"/>
      <c r="AX1270" s="363"/>
      <c r="AY1270">
        <f>COUNTA($C$1270)</f>
        <v>0</v>
      </c>
    </row>
    <row r="1271" spans="1:51" ht="26.25" customHeight="1" x14ac:dyDescent="0.15">
      <c r="A1271" s="1066">
        <v>14</v>
      </c>
      <c r="B1271" s="106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1067"/>
      <c r="AD1271" s="1067"/>
      <c r="AE1271" s="1067"/>
      <c r="AF1271" s="1067"/>
      <c r="AG1271" s="1067"/>
      <c r="AH1271" s="358"/>
      <c r="AI1271" s="359"/>
      <c r="AJ1271" s="359"/>
      <c r="AK1271" s="359"/>
      <c r="AL1271" s="360"/>
      <c r="AM1271" s="361"/>
      <c r="AN1271" s="361"/>
      <c r="AO1271" s="362"/>
      <c r="AP1271" s="363"/>
      <c r="AQ1271" s="363"/>
      <c r="AR1271" s="363"/>
      <c r="AS1271" s="363"/>
      <c r="AT1271" s="363"/>
      <c r="AU1271" s="363"/>
      <c r="AV1271" s="363"/>
      <c r="AW1271" s="363"/>
      <c r="AX1271" s="363"/>
      <c r="AY1271">
        <f>COUNTA($C$1271)</f>
        <v>0</v>
      </c>
    </row>
    <row r="1272" spans="1:51" ht="26.25" customHeight="1" x14ac:dyDescent="0.15">
      <c r="A1272" s="1066">
        <v>15</v>
      </c>
      <c r="B1272" s="106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1067"/>
      <c r="AD1272" s="1067"/>
      <c r="AE1272" s="1067"/>
      <c r="AF1272" s="1067"/>
      <c r="AG1272" s="1067"/>
      <c r="AH1272" s="358"/>
      <c r="AI1272" s="359"/>
      <c r="AJ1272" s="359"/>
      <c r="AK1272" s="359"/>
      <c r="AL1272" s="360"/>
      <c r="AM1272" s="361"/>
      <c r="AN1272" s="361"/>
      <c r="AO1272" s="362"/>
      <c r="AP1272" s="363"/>
      <c r="AQ1272" s="363"/>
      <c r="AR1272" s="363"/>
      <c r="AS1272" s="363"/>
      <c r="AT1272" s="363"/>
      <c r="AU1272" s="363"/>
      <c r="AV1272" s="363"/>
      <c r="AW1272" s="363"/>
      <c r="AX1272" s="363"/>
      <c r="AY1272">
        <f>COUNTA($C$1272)</f>
        <v>0</v>
      </c>
    </row>
    <row r="1273" spans="1:51" ht="26.25" customHeight="1" x14ac:dyDescent="0.15">
      <c r="A1273" s="1066">
        <v>16</v>
      </c>
      <c r="B1273" s="106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1067"/>
      <c r="AD1273" s="1067"/>
      <c r="AE1273" s="1067"/>
      <c r="AF1273" s="1067"/>
      <c r="AG1273" s="1067"/>
      <c r="AH1273" s="358"/>
      <c r="AI1273" s="359"/>
      <c r="AJ1273" s="359"/>
      <c r="AK1273" s="359"/>
      <c r="AL1273" s="360"/>
      <c r="AM1273" s="361"/>
      <c r="AN1273" s="361"/>
      <c r="AO1273" s="362"/>
      <c r="AP1273" s="363"/>
      <c r="AQ1273" s="363"/>
      <c r="AR1273" s="363"/>
      <c r="AS1273" s="363"/>
      <c r="AT1273" s="363"/>
      <c r="AU1273" s="363"/>
      <c r="AV1273" s="363"/>
      <c r="AW1273" s="363"/>
      <c r="AX1273" s="363"/>
      <c r="AY1273">
        <f>COUNTA($C$1273)</f>
        <v>0</v>
      </c>
    </row>
    <row r="1274" spans="1:51" ht="26.25" customHeight="1" x14ac:dyDescent="0.15">
      <c r="A1274" s="1066">
        <v>17</v>
      </c>
      <c r="B1274" s="106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1067"/>
      <c r="AD1274" s="1067"/>
      <c r="AE1274" s="1067"/>
      <c r="AF1274" s="1067"/>
      <c r="AG1274" s="1067"/>
      <c r="AH1274" s="358"/>
      <c r="AI1274" s="359"/>
      <c r="AJ1274" s="359"/>
      <c r="AK1274" s="359"/>
      <c r="AL1274" s="360"/>
      <c r="AM1274" s="361"/>
      <c r="AN1274" s="361"/>
      <c r="AO1274" s="362"/>
      <c r="AP1274" s="363"/>
      <c r="AQ1274" s="363"/>
      <c r="AR1274" s="363"/>
      <c r="AS1274" s="363"/>
      <c r="AT1274" s="363"/>
      <c r="AU1274" s="363"/>
      <c r="AV1274" s="363"/>
      <c r="AW1274" s="363"/>
      <c r="AX1274" s="363"/>
      <c r="AY1274">
        <f>COUNTA($C$1274)</f>
        <v>0</v>
      </c>
    </row>
    <row r="1275" spans="1:51" ht="26.25" customHeight="1" x14ac:dyDescent="0.15">
      <c r="A1275" s="1066">
        <v>18</v>
      </c>
      <c r="B1275" s="106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1067"/>
      <c r="AD1275" s="1067"/>
      <c r="AE1275" s="1067"/>
      <c r="AF1275" s="1067"/>
      <c r="AG1275" s="1067"/>
      <c r="AH1275" s="358"/>
      <c r="AI1275" s="359"/>
      <c r="AJ1275" s="359"/>
      <c r="AK1275" s="359"/>
      <c r="AL1275" s="360"/>
      <c r="AM1275" s="361"/>
      <c r="AN1275" s="361"/>
      <c r="AO1275" s="362"/>
      <c r="AP1275" s="363"/>
      <c r="AQ1275" s="363"/>
      <c r="AR1275" s="363"/>
      <c r="AS1275" s="363"/>
      <c r="AT1275" s="363"/>
      <c r="AU1275" s="363"/>
      <c r="AV1275" s="363"/>
      <c r="AW1275" s="363"/>
      <c r="AX1275" s="363"/>
      <c r="AY1275">
        <f>COUNTA($C$1275)</f>
        <v>0</v>
      </c>
    </row>
    <row r="1276" spans="1:51" ht="26.25" customHeight="1" x14ac:dyDescent="0.15">
      <c r="A1276" s="1066">
        <v>19</v>
      </c>
      <c r="B1276" s="106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1067"/>
      <c r="AD1276" s="1067"/>
      <c r="AE1276" s="1067"/>
      <c r="AF1276" s="1067"/>
      <c r="AG1276" s="1067"/>
      <c r="AH1276" s="358"/>
      <c r="AI1276" s="359"/>
      <c r="AJ1276" s="359"/>
      <c r="AK1276" s="359"/>
      <c r="AL1276" s="360"/>
      <c r="AM1276" s="361"/>
      <c r="AN1276" s="361"/>
      <c r="AO1276" s="362"/>
      <c r="AP1276" s="363"/>
      <c r="AQ1276" s="363"/>
      <c r="AR1276" s="363"/>
      <c r="AS1276" s="363"/>
      <c r="AT1276" s="363"/>
      <c r="AU1276" s="363"/>
      <c r="AV1276" s="363"/>
      <c r="AW1276" s="363"/>
      <c r="AX1276" s="363"/>
      <c r="AY1276">
        <f>COUNTA($C$1276)</f>
        <v>0</v>
      </c>
    </row>
    <row r="1277" spans="1:51" ht="26.25" customHeight="1" x14ac:dyDescent="0.15">
      <c r="A1277" s="1066">
        <v>20</v>
      </c>
      <c r="B1277" s="106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1067"/>
      <c r="AD1277" s="1067"/>
      <c r="AE1277" s="1067"/>
      <c r="AF1277" s="1067"/>
      <c r="AG1277" s="1067"/>
      <c r="AH1277" s="358"/>
      <c r="AI1277" s="359"/>
      <c r="AJ1277" s="359"/>
      <c r="AK1277" s="359"/>
      <c r="AL1277" s="360"/>
      <c r="AM1277" s="361"/>
      <c r="AN1277" s="361"/>
      <c r="AO1277" s="362"/>
      <c r="AP1277" s="363"/>
      <c r="AQ1277" s="363"/>
      <c r="AR1277" s="363"/>
      <c r="AS1277" s="363"/>
      <c r="AT1277" s="363"/>
      <c r="AU1277" s="363"/>
      <c r="AV1277" s="363"/>
      <c r="AW1277" s="363"/>
      <c r="AX1277" s="363"/>
      <c r="AY1277">
        <f>COUNTA($C$1277)</f>
        <v>0</v>
      </c>
    </row>
    <row r="1278" spans="1:51" ht="26.25" customHeight="1" x14ac:dyDescent="0.15">
      <c r="A1278" s="1066">
        <v>21</v>
      </c>
      <c r="B1278" s="106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1067"/>
      <c r="AD1278" s="1067"/>
      <c r="AE1278" s="1067"/>
      <c r="AF1278" s="1067"/>
      <c r="AG1278" s="1067"/>
      <c r="AH1278" s="358"/>
      <c r="AI1278" s="359"/>
      <c r="AJ1278" s="359"/>
      <c r="AK1278" s="359"/>
      <c r="AL1278" s="360"/>
      <c r="AM1278" s="361"/>
      <c r="AN1278" s="361"/>
      <c r="AO1278" s="362"/>
      <c r="AP1278" s="363"/>
      <c r="AQ1278" s="363"/>
      <c r="AR1278" s="363"/>
      <c r="AS1278" s="363"/>
      <c r="AT1278" s="363"/>
      <c r="AU1278" s="363"/>
      <c r="AV1278" s="363"/>
      <c r="AW1278" s="363"/>
      <c r="AX1278" s="363"/>
      <c r="AY1278">
        <f>COUNTA($C$1278)</f>
        <v>0</v>
      </c>
    </row>
    <row r="1279" spans="1:51" ht="26.25" customHeight="1" x14ac:dyDescent="0.15">
      <c r="A1279" s="1066">
        <v>22</v>
      </c>
      <c r="B1279" s="106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1067"/>
      <c r="AD1279" s="1067"/>
      <c r="AE1279" s="1067"/>
      <c r="AF1279" s="1067"/>
      <c r="AG1279" s="1067"/>
      <c r="AH1279" s="358"/>
      <c r="AI1279" s="359"/>
      <c r="AJ1279" s="359"/>
      <c r="AK1279" s="359"/>
      <c r="AL1279" s="360"/>
      <c r="AM1279" s="361"/>
      <c r="AN1279" s="361"/>
      <c r="AO1279" s="362"/>
      <c r="AP1279" s="363"/>
      <c r="AQ1279" s="363"/>
      <c r="AR1279" s="363"/>
      <c r="AS1279" s="363"/>
      <c r="AT1279" s="363"/>
      <c r="AU1279" s="363"/>
      <c r="AV1279" s="363"/>
      <c r="AW1279" s="363"/>
      <c r="AX1279" s="363"/>
      <c r="AY1279">
        <f>COUNTA($C$1279)</f>
        <v>0</v>
      </c>
    </row>
    <row r="1280" spans="1:51" ht="26.25" customHeight="1" x14ac:dyDescent="0.15">
      <c r="A1280" s="1066">
        <v>23</v>
      </c>
      <c r="B1280" s="106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1067"/>
      <c r="AD1280" s="1067"/>
      <c r="AE1280" s="1067"/>
      <c r="AF1280" s="1067"/>
      <c r="AG1280" s="1067"/>
      <c r="AH1280" s="358"/>
      <c r="AI1280" s="359"/>
      <c r="AJ1280" s="359"/>
      <c r="AK1280" s="359"/>
      <c r="AL1280" s="360"/>
      <c r="AM1280" s="361"/>
      <c r="AN1280" s="361"/>
      <c r="AO1280" s="362"/>
      <c r="AP1280" s="363"/>
      <c r="AQ1280" s="363"/>
      <c r="AR1280" s="363"/>
      <c r="AS1280" s="363"/>
      <c r="AT1280" s="363"/>
      <c r="AU1280" s="363"/>
      <c r="AV1280" s="363"/>
      <c r="AW1280" s="363"/>
      <c r="AX1280" s="363"/>
      <c r="AY1280">
        <f>COUNTA($C$1280)</f>
        <v>0</v>
      </c>
    </row>
    <row r="1281" spans="1:51" ht="26.25" customHeight="1" x14ac:dyDescent="0.15">
      <c r="A1281" s="1066">
        <v>24</v>
      </c>
      <c r="B1281" s="106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1067"/>
      <c r="AD1281" s="1067"/>
      <c r="AE1281" s="1067"/>
      <c r="AF1281" s="1067"/>
      <c r="AG1281" s="1067"/>
      <c r="AH1281" s="358"/>
      <c r="AI1281" s="359"/>
      <c r="AJ1281" s="359"/>
      <c r="AK1281" s="359"/>
      <c r="AL1281" s="360"/>
      <c r="AM1281" s="361"/>
      <c r="AN1281" s="361"/>
      <c r="AO1281" s="362"/>
      <c r="AP1281" s="363"/>
      <c r="AQ1281" s="363"/>
      <c r="AR1281" s="363"/>
      <c r="AS1281" s="363"/>
      <c r="AT1281" s="363"/>
      <c r="AU1281" s="363"/>
      <c r="AV1281" s="363"/>
      <c r="AW1281" s="363"/>
      <c r="AX1281" s="363"/>
      <c r="AY1281">
        <f>COUNTA($C$1281)</f>
        <v>0</v>
      </c>
    </row>
    <row r="1282" spans="1:51" ht="26.25" customHeight="1" x14ac:dyDescent="0.15">
      <c r="A1282" s="1066">
        <v>25</v>
      </c>
      <c r="B1282" s="106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1067"/>
      <c r="AD1282" s="1067"/>
      <c r="AE1282" s="1067"/>
      <c r="AF1282" s="1067"/>
      <c r="AG1282" s="1067"/>
      <c r="AH1282" s="358"/>
      <c r="AI1282" s="359"/>
      <c r="AJ1282" s="359"/>
      <c r="AK1282" s="359"/>
      <c r="AL1282" s="360"/>
      <c r="AM1282" s="361"/>
      <c r="AN1282" s="361"/>
      <c r="AO1282" s="362"/>
      <c r="AP1282" s="363"/>
      <c r="AQ1282" s="363"/>
      <c r="AR1282" s="363"/>
      <c r="AS1282" s="363"/>
      <c r="AT1282" s="363"/>
      <c r="AU1282" s="363"/>
      <c r="AV1282" s="363"/>
      <c r="AW1282" s="363"/>
      <c r="AX1282" s="363"/>
      <c r="AY1282">
        <f>COUNTA($C$1282)</f>
        <v>0</v>
      </c>
    </row>
    <row r="1283" spans="1:51" ht="26.25" customHeight="1" x14ac:dyDescent="0.15">
      <c r="A1283" s="1066">
        <v>26</v>
      </c>
      <c r="B1283" s="106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1067"/>
      <c r="AD1283" s="1067"/>
      <c r="AE1283" s="1067"/>
      <c r="AF1283" s="1067"/>
      <c r="AG1283" s="1067"/>
      <c r="AH1283" s="358"/>
      <c r="AI1283" s="359"/>
      <c r="AJ1283" s="359"/>
      <c r="AK1283" s="359"/>
      <c r="AL1283" s="360"/>
      <c r="AM1283" s="361"/>
      <c r="AN1283" s="361"/>
      <c r="AO1283" s="362"/>
      <c r="AP1283" s="363"/>
      <c r="AQ1283" s="363"/>
      <c r="AR1283" s="363"/>
      <c r="AS1283" s="363"/>
      <c r="AT1283" s="363"/>
      <c r="AU1283" s="363"/>
      <c r="AV1283" s="363"/>
      <c r="AW1283" s="363"/>
      <c r="AX1283" s="363"/>
      <c r="AY1283">
        <f>COUNTA($C$1283)</f>
        <v>0</v>
      </c>
    </row>
    <row r="1284" spans="1:51" ht="26.25" customHeight="1" x14ac:dyDescent="0.15">
      <c r="A1284" s="1066">
        <v>27</v>
      </c>
      <c r="B1284" s="106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1067"/>
      <c r="AD1284" s="1067"/>
      <c r="AE1284" s="1067"/>
      <c r="AF1284" s="1067"/>
      <c r="AG1284" s="1067"/>
      <c r="AH1284" s="358"/>
      <c r="AI1284" s="359"/>
      <c r="AJ1284" s="359"/>
      <c r="AK1284" s="359"/>
      <c r="AL1284" s="360"/>
      <c r="AM1284" s="361"/>
      <c r="AN1284" s="361"/>
      <c r="AO1284" s="362"/>
      <c r="AP1284" s="363"/>
      <c r="AQ1284" s="363"/>
      <c r="AR1284" s="363"/>
      <c r="AS1284" s="363"/>
      <c r="AT1284" s="363"/>
      <c r="AU1284" s="363"/>
      <c r="AV1284" s="363"/>
      <c r="AW1284" s="363"/>
      <c r="AX1284" s="363"/>
      <c r="AY1284">
        <f>COUNTA($C$1284)</f>
        <v>0</v>
      </c>
    </row>
    <row r="1285" spans="1:51" ht="26.25" customHeight="1" x14ac:dyDescent="0.15">
      <c r="A1285" s="1066">
        <v>28</v>
      </c>
      <c r="B1285" s="106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1067"/>
      <c r="AD1285" s="1067"/>
      <c r="AE1285" s="1067"/>
      <c r="AF1285" s="1067"/>
      <c r="AG1285" s="1067"/>
      <c r="AH1285" s="358"/>
      <c r="AI1285" s="359"/>
      <c r="AJ1285" s="359"/>
      <c r="AK1285" s="359"/>
      <c r="AL1285" s="360"/>
      <c r="AM1285" s="361"/>
      <c r="AN1285" s="361"/>
      <c r="AO1285" s="362"/>
      <c r="AP1285" s="363"/>
      <c r="AQ1285" s="363"/>
      <c r="AR1285" s="363"/>
      <c r="AS1285" s="363"/>
      <c r="AT1285" s="363"/>
      <c r="AU1285" s="363"/>
      <c r="AV1285" s="363"/>
      <c r="AW1285" s="363"/>
      <c r="AX1285" s="363"/>
      <c r="AY1285">
        <f>COUNTA($C$1285)</f>
        <v>0</v>
      </c>
    </row>
    <row r="1286" spans="1:51" ht="26.25" customHeight="1" x14ac:dyDescent="0.15">
      <c r="A1286" s="1066">
        <v>29</v>
      </c>
      <c r="B1286" s="106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1067"/>
      <c r="AD1286" s="1067"/>
      <c r="AE1286" s="1067"/>
      <c r="AF1286" s="1067"/>
      <c r="AG1286" s="1067"/>
      <c r="AH1286" s="358"/>
      <c r="AI1286" s="359"/>
      <c r="AJ1286" s="359"/>
      <c r="AK1286" s="359"/>
      <c r="AL1286" s="360"/>
      <c r="AM1286" s="361"/>
      <c r="AN1286" s="361"/>
      <c r="AO1286" s="362"/>
      <c r="AP1286" s="363"/>
      <c r="AQ1286" s="363"/>
      <c r="AR1286" s="363"/>
      <c r="AS1286" s="363"/>
      <c r="AT1286" s="363"/>
      <c r="AU1286" s="363"/>
      <c r="AV1286" s="363"/>
      <c r="AW1286" s="363"/>
      <c r="AX1286" s="363"/>
      <c r="AY1286">
        <f>COUNTA($C$1286)</f>
        <v>0</v>
      </c>
    </row>
    <row r="1287" spans="1:51" ht="26.25" customHeight="1" x14ac:dyDescent="0.15">
      <c r="A1287" s="1066">
        <v>30</v>
      </c>
      <c r="B1287" s="106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1067"/>
      <c r="AD1287" s="1067"/>
      <c r="AE1287" s="1067"/>
      <c r="AF1287" s="1067"/>
      <c r="AG1287" s="1067"/>
      <c r="AH1287" s="358"/>
      <c r="AI1287" s="359"/>
      <c r="AJ1287" s="359"/>
      <c r="AK1287" s="359"/>
      <c r="AL1287" s="360"/>
      <c r="AM1287" s="361"/>
      <c r="AN1287" s="361"/>
      <c r="AO1287" s="362"/>
      <c r="AP1287" s="363"/>
      <c r="AQ1287" s="363"/>
      <c r="AR1287" s="363"/>
      <c r="AS1287" s="363"/>
      <c r="AT1287" s="363"/>
      <c r="AU1287" s="363"/>
      <c r="AV1287" s="363"/>
      <c r="AW1287" s="363"/>
      <c r="AX1287" s="36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152" t="s">
        <v>297</v>
      </c>
      <c r="K1290" s="367"/>
      <c r="L1290" s="367"/>
      <c r="M1290" s="367"/>
      <c r="N1290" s="367"/>
      <c r="O1290" s="367"/>
      <c r="P1290" s="247" t="s">
        <v>27</v>
      </c>
      <c r="Q1290" s="247"/>
      <c r="R1290" s="247"/>
      <c r="S1290" s="247"/>
      <c r="T1290" s="247"/>
      <c r="U1290" s="247"/>
      <c r="V1290" s="247"/>
      <c r="W1290" s="247"/>
      <c r="X1290" s="247"/>
      <c r="Y1290" s="368" t="s">
        <v>352</v>
      </c>
      <c r="Z1290" s="369"/>
      <c r="AA1290" s="369"/>
      <c r="AB1290" s="369"/>
      <c r="AC1290" s="152" t="s">
        <v>337</v>
      </c>
      <c r="AD1290" s="152"/>
      <c r="AE1290" s="152"/>
      <c r="AF1290" s="152"/>
      <c r="AG1290" s="152"/>
      <c r="AH1290" s="368" t="s">
        <v>258</v>
      </c>
      <c r="AI1290" s="366"/>
      <c r="AJ1290" s="366"/>
      <c r="AK1290" s="366"/>
      <c r="AL1290" s="366" t="s">
        <v>21</v>
      </c>
      <c r="AM1290" s="366"/>
      <c r="AN1290" s="366"/>
      <c r="AO1290" s="370"/>
      <c r="AP1290" s="371" t="s">
        <v>298</v>
      </c>
      <c r="AQ1290" s="371"/>
      <c r="AR1290" s="371"/>
      <c r="AS1290" s="371"/>
      <c r="AT1290" s="371"/>
      <c r="AU1290" s="371"/>
      <c r="AV1290" s="371"/>
      <c r="AW1290" s="371"/>
      <c r="AX1290" s="371"/>
      <c r="AY1290">
        <f t="shared" ref="AY1290:AY1291" si="36">$AY$1288</f>
        <v>0</v>
      </c>
    </row>
    <row r="1291" spans="1:51" ht="26.25" customHeight="1" x14ac:dyDescent="0.15">
      <c r="A1291" s="1066">
        <v>1</v>
      </c>
      <c r="B1291" s="106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1067"/>
      <c r="AD1291" s="1067"/>
      <c r="AE1291" s="1067"/>
      <c r="AF1291" s="1067"/>
      <c r="AG1291" s="1067"/>
      <c r="AH1291" s="358"/>
      <c r="AI1291" s="359"/>
      <c r="AJ1291" s="359"/>
      <c r="AK1291" s="359"/>
      <c r="AL1291" s="360"/>
      <c r="AM1291" s="361"/>
      <c r="AN1291" s="361"/>
      <c r="AO1291" s="362"/>
      <c r="AP1291" s="363"/>
      <c r="AQ1291" s="363"/>
      <c r="AR1291" s="363"/>
      <c r="AS1291" s="363"/>
      <c r="AT1291" s="363"/>
      <c r="AU1291" s="363"/>
      <c r="AV1291" s="363"/>
      <c r="AW1291" s="363"/>
      <c r="AX1291" s="363"/>
      <c r="AY1291">
        <f t="shared" si="36"/>
        <v>0</v>
      </c>
    </row>
    <row r="1292" spans="1:51" ht="26.25" customHeight="1" x14ac:dyDescent="0.15">
      <c r="A1292" s="1066">
        <v>2</v>
      </c>
      <c r="B1292" s="106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1067"/>
      <c r="AD1292" s="1067"/>
      <c r="AE1292" s="1067"/>
      <c r="AF1292" s="1067"/>
      <c r="AG1292" s="1067"/>
      <c r="AH1292" s="358"/>
      <c r="AI1292" s="359"/>
      <c r="AJ1292" s="359"/>
      <c r="AK1292" s="359"/>
      <c r="AL1292" s="360"/>
      <c r="AM1292" s="361"/>
      <c r="AN1292" s="361"/>
      <c r="AO1292" s="362"/>
      <c r="AP1292" s="363"/>
      <c r="AQ1292" s="363"/>
      <c r="AR1292" s="363"/>
      <c r="AS1292" s="363"/>
      <c r="AT1292" s="363"/>
      <c r="AU1292" s="363"/>
      <c r="AV1292" s="363"/>
      <c r="AW1292" s="363"/>
      <c r="AX1292" s="363"/>
      <c r="AY1292">
        <f>COUNTA($C$1292)</f>
        <v>0</v>
      </c>
    </row>
    <row r="1293" spans="1:51" ht="26.25" customHeight="1" x14ac:dyDescent="0.15">
      <c r="A1293" s="1066">
        <v>3</v>
      </c>
      <c r="B1293" s="106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1067"/>
      <c r="AD1293" s="1067"/>
      <c r="AE1293" s="1067"/>
      <c r="AF1293" s="1067"/>
      <c r="AG1293" s="1067"/>
      <c r="AH1293" s="358"/>
      <c r="AI1293" s="359"/>
      <c r="AJ1293" s="359"/>
      <c r="AK1293" s="359"/>
      <c r="AL1293" s="360"/>
      <c r="AM1293" s="361"/>
      <c r="AN1293" s="361"/>
      <c r="AO1293" s="362"/>
      <c r="AP1293" s="363"/>
      <c r="AQ1293" s="363"/>
      <c r="AR1293" s="363"/>
      <c r="AS1293" s="363"/>
      <c r="AT1293" s="363"/>
      <c r="AU1293" s="363"/>
      <c r="AV1293" s="363"/>
      <c r="AW1293" s="363"/>
      <c r="AX1293" s="363"/>
      <c r="AY1293">
        <f>COUNTA($C$1293)</f>
        <v>0</v>
      </c>
    </row>
    <row r="1294" spans="1:51" ht="26.25" customHeight="1" x14ac:dyDescent="0.15">
      <c r="A1294" s="1066">
        <v>4</v>
      </c>
      <c r="B1294" s="106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1067"/>
      <c r="AD1294" s="1067"/>
      <c r="AE1294" s="1067"/>
      <c r="AF1294" s="1067"/>
      <c r="AG1294" s="1067"/>
      <c r="AH1294" s="358"/>
      <c r="AI1294" s="359"/>
      <c r="AJ1294" s="359"/>
      <c r="AK1294" s="359"/>
      <c r="AL1294" s="360"/>
      <c r="AM1294" s="361"/>
      <c r="AN1294" s="361"/>
      <c r="AO1294" s="362"/>
      <c r="AP1294" s="363"/>
      <c r="AQ1294" s="363"/>
      <c r="AR1294" s="363"/>
      <c r="AS1294" s="363"/>
      <c r="AT1294" s="363"/>
      <c r="AU1294" s="363"/>
      <c r="AV1294" s="363"/>
      <c r="AW1294" s="363"/>
      <c r="AX1294" s="363"/>
      <c r="AY1294">
        <f>COUNTA($C$1294)</f>
        <v>0</v>
      </c>
    </row>
    <row r="1295" spans="1:51" ht="26.25" customHeight="1" x14ac:dyDescent="0.15">
      <c r="A1295" s="1066">
        <v>5</v>
      </c>
      <c r="B1295" s="106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1067"/>
      <c r="AD1295" s="1067"/>
      <c r="AE1295" s="1067"/>
      <c r="AF1295" s="1067"/>
      <c r="AG1295" s="1067"/>
      <c r="AH1295" s="358"/>
      <c r="AI1295" s="359"/>
      <c r="AJ1295" s="359"/>
      <c r="AK1295" s="359"/>
      <c r="AL1295" s="360"/>
      <c r="AM1295" s="361"/>
      <c r="AN1295" s="361"/>
      <c r="AO1295" s="362"/>
      <c r="AP1295" s="363"/>
      <c r="AQ1295" s="363"/>
      <c r="AR1295" s="363"/>
      <c r="AS1295" s="363"/>
      <c r="AT1295" s="363"/>
      <c r="AU1295" s="363"/>
      <c r="AV1295" s="363"/>
      <c r="AW1295" s="363"/>
      <c r="AX1295" s="363"/>
      <c r="AY1295">
        <f>COUNTA($C$1295)</f>
        <v>0</v>
      </c>
    </row>
    <row r="1296" spans="1:51" ht="26.25" customHeight="1" x14ac:dyDescent="0.15">
      <c r="A1296" s="1066">
        <v>6</v>
      </c>
      <c r="B1296" s="106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1067"/>
      <c r="AD1296" s="1067"/>
      <c r="AE1296" s="1067"/>
      <c r="AF1296" s="1067"/>
      <c r="AG1296" s="1067"/>
      <c r="AH1296" s="358"/>
      <c r="AI1296" s="359"/>
      <c r="AJ1296" s="359"/>
      <c r="AK1296" s="359"/>
      <c r="AL1296" s="360"/>
      <c r="AM1296" s="361"/>
      <c r="AN1296" s="361"/>
      <c r="AO1296" s="362"/>
      <c r="AP1296" s="363"/>
      <c r="AQ1296" s="363"/>
      <c r="AR1296" s="363"/>
      <c r="AS1296" s="363"/>
      <c r="AT1296" s="363"/>
      <c r="AU1296" s="363"/>
      <c r="AV1296" s="363"/>
      <c r="AW1296" s="363"/>
      <c r="AX1296" s="363"/>
      <c r="AY1296">
        <f>COUNTA($C$1296)</f>
        <v>0</v>
      </c>
    </row>
    <row r="1297" spans="1:51" ht="26.25" customHeight="1" x14ac:dyDescent="0.15">
      <c r="A1297" s="1066">
        <v>7</v>
      </c>
      <c r="B1297" s="106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1067"/>
      <c r="AD1297" s="1067"/>
      <c r="AE1297" s="1067"/>
      <c r="AF1297" s="1067"/>
      <c r="AG1297" s="1067"/>
      <c r="AH1297" s="358"/>
      <c r="AI1297" s="359"/>
      <c r="AJ1297" s="359"/>
      <c r="AK1297" s="359"/>
      <c r="AL1297" s="360"/>
      <c r="AM1297" s="361"/>
      <c r="AN1297" s="361"/>
      <c r="AO1297" s="362"/>
      <c r="AP1297" s="363"/>
      <c r="AQ1297" s="363"/>
      <c r="AR1297" s="363"/>
      <c r="AS1297" s="363"/>
      <c r="AT1297" s="363"/>
      <c r="AU1297" s="363"/>
      <c r="AV1297" s="363"/>
      <c r="AW1297" s="363"/>
      <c r="AX1297" s="363"/>
      <c r="AY1297">
        <f>COUNTA($C$1297)</f>
        <v>0</v>
      </c>
    </row>
    <row r="1298" spans="1:51" ht="26.25" customHeight="1" x14ac:dyDescent="0.15">
      <c r="A1298" s="1066">
        <v>8</v>
      </c>
      <c r="B1298" s="106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1067"/>
      <c r="AD1298" s="1067"/>
      <c r="AE1298" s="1067"/>
      <c r="AF1298" s="1067"/>
      <c r="AG1298" s="1067"/>
      <c r="AH1298" s="358"/>
      <c r="AI1298" s="359"/>
      <c r="AJ1298" s="359"/>
      <c r="AK1298" s="359"/>
      <c r="AL1298" s="360"/>
      <c r="AM1298" s="361"/>
      <c r="AN1298" s="361"/>
      <c r="AO1298" s="362"/>
      <c r="AP1298" s="363"/>
      <c r="AQ1298" s="363"/>
      <c r="AR1298" s="363"/>
      <c r="AS1298" s="363"/>
      <c r="AT1298" s="363"/>
      <c r="AU1298" s="363"/>
      <c r="AV1298" s="363"/>
      <c r="AW1298" s="363"/>
      <c r="AX1298" s="363"/>
      <c r="AY1298">
        <f>COUNTA($C$1298)</f>
        <v>0</v>
      </c>
    </row>
    <row r="1299" spans="1:51" ht="26.25" customHeight="1" x14ac:dyDescent="0.15">
      <c r="A1299" s="1066">
        <v>9</v>
      </c>
      <c r="B1299" s="106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1067"/>
      <c r="AD1299" s="1067"/>
      <c r="AE1299" s="1067"/>
      <c r="AF1299" s="1067"/>
      <c r="AG1299" s="1067"/>
      <c r="AH1299" s="358"/>
      <c r="AI1299" s="359"/>
      <c r="AJ1299" s="359"/>
      <c r="AK1299" s="359"/>
      <c r="AL1299" s="360"/>
      <c r="AM1299" s="361"/>
      <c r="AN1299" s="361"/>
      <c r="AO1299" s="362"/>
      <c r="AP1299" s="363"/>
      <c r="AQ1299" s="363"/>
      <c r="AR1299" s="363"/>
      <c r="AS1299" s="363"/>
      <c r="AT1299" s="363"/>
      <c r="AU1299" s="363"/>
      <c r="AV1299" s="363"/>
      <c r="AW1299" s="363"/>
      <c r="AX1299" s="363"/>
      <c r="AY1299">
        <f>COUNTA($C$1299)</f>
        <v>0</v>
      </c>
    </row>
    <row r="1300" spans="1:51" ht="26.25" customHeight="1" x14ac:dyDescent="0.15">
      <c r="A1300" s="1066">
        <v>10</v>
      </c>
      <c r="B1300" s="106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1067"/>
      <c r="AD1300" s="1067"/>
      <c r="AE1300" s="1067"/>
      <c r="AF1300" s="1067"/>
      <c r="AG1300" s="1067"/>
      <c r="AH1300" s="358"/>
      <c r="AI1300" s="359"/>
      <c r="AJ1300" s="359"/>
      <c r="AK1300" s="359"/>
      <c r="AL1300" s="360"/>
      <c r="AM1300" s="361"/>
      <c r="AN1300" s="361"/>
      <c r="AO1300" s="362"/>
      <c r="AP1300" s="363"/>
      <c r="AQ1300" s="363"/>
      <c r="AR1300" s="363"/>
      <c r="AS1300" s="363"/>
      <c r="AT1300" s="363"/>
      <c r="AU1300" s="363"/>
      <c r="AV1300" s="363"/>
      <c r="AW1300" s="363"/>
      <c r="AX1300" s="363"/>
      <c r="AY1300">
        <f>COUNTA($C$1300)</f>
        <v>0</v>
      </c>
    </row>
    <row r="1301" spans="1:51" ht="26.25" customHeight="1" x14ac:dyDescent="0.15">
      <c r="A1301" s="1066">
        <v>11</v>
      </c>
      <c r="B1301" s="106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1067"/>
      <c r="AD1301" s="1067"/>
      <c r="AE1301" s="1067"/>
      <c r="AF1301" s="1067"/>
      <c r="AG1301" s="1067"/>
      <c r="AH1301" s="358"/>
      <c r="AI1301" s="359"/>
      <c r="AJ1301" s="359"/>
      <c r="AK1301" s="359"/>
      <c r="AL1301" s="360"/>
      <c r="AM1301" s="361"/>
      <c r="AN1301" s="361"/>
      <c r="AO1301" s="362"/>
      <c r="AP1301" s="363"/>
      <c r="AQ1301" s="363"/>
      <c r="AR1301" s="363"/>
      <c r="AS1301" s="363"/>
      <c r="AT1301" s="363"/>
      <c r="AU1301" s="363"/>
      <c r="AV1301" s="363"/>
      <c r="AW1301" s="363"/>
      <c r="AX1301" s="363"/>
      <c r="AY1301">
        <f>COUNTA($C$1301)</f>
        <v>0</v>
      </c>
    </row>
    <row r="1302" spans="1:51" ht="26.25" customHeight="1" x14ac:dyDescent="0.15">
      <c r="A1302" s="1066">
        <v>12</v>
      </c>
      <c r="B1302" s="106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1067"/>
      <c r="AD1302" s="1067"/>
      <c r="AE1302" s="1067"/>
      <c r="AF1302" s="1067"/>
      <c r="AG1302" s="1067"/>
      <c r="AH1302" s="358"/>
      <c r="AI1302" s="359"/>
      <c r="AJ1302" s="359"/>
      <c r="AK1302" s="359"/>
      <c r="AL1302" s="360"/>
      <c r="AM1302" s="361"/>
      <c r="AN1302" s="361"/>
      <c r="AO1302" s="362"/>
      <c r="AP1302" s="363"/>
      <c r="AQ1302" s="363"/>
      <c r="AR1302" s="363"/>
      <c r="AS1302" s="363"/>
      <c r="AT1302" s="363"/>
      <c r="AU1302" s="363"/>
      <c r="AV1302" s="363"/>
      <c r="AW1302" s="363"/>
      <c r="AX1302" s="363"/>
      <c r="AY1302">
        <f>COUNTA($C$1302)</f>
        <v>0</v>
      </c>
    </row>
    <row r="1303" spans="1:51" ht="26.25" customHeight="1" x14ac:dyDescent="0.15">
      <c r="A1303" s="1066">
        <v>13</v>
      </c>
      <c r="B1303" s="106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1067"/>
      <c r="AD1303" s="1067"/>
      <c r="AE1303" s="1067"/>
      <c r="AF1303" s="1067"/>
      <c r="AG1303" s="1067"/>
      <c r="AH1303" s="358"/>
      <c r="AI1303" s="359"/>
      <c r="AJ1303" s="359"/>
      <c r="AK1303" s="359"/>
      <c r="AL1303" s="360"/>
      <c r="AM1303" s="361"/>
      <c r="AN1303" s="361"/>
      <c r="AO1303" s="362"/>
      <c r="AP1303" s="363"/>
      <c r="AQ1303" s="363"/>
      <c r="AR1303" s="363"/>
      <c r="AS1303" s="363"/>
      <c r="AT1303" s="363"/>
      <c r="AU1303" s="363"/>
      <c r="AV1303" s="363"/>
      <c r="AW1303" s="363"/>
      <c r="AX1303" s="363"/>
      <c r="AY1303">
        <f>COUNTA($C$1303)</f>
        <v>0</v>
      </c>
    </row>
    <row r="1304" spans="1:51" ht="26.25" customHeight="1" x14ac:dyDescent="0.15">
      <c r="A1304" s="1066">
        <v>14</v>
      </c>
      <c r="B1304" s="106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1067"/>
      <c r="AD1304" s="1067"/>
      <c r="AE1304" s="1067"/>
      <c r="AF1304" s="1067"/>
      <c r="AG1304" s="1067"/>
      <c r="AH1304" s="358"/>
      <c r="AI1304" s="359"/>
      <c r="AJ1304" s="359"/>
      <c r="AK1304" s="359"/>
      <c r="AL1304" s="360"/>
      <c r="AM1304" s="361"/>
      <c r="AN1304" s="361"/>
      <c r="AO1304" s="362"/>
      <c r="AP1304" s="363"/>
      <c r="AQ1304" s="363"/>
      <c r="AR1304" s="363"/>
      <c r="AS1304" s="363"/>
      <c r="AT1304" s="363"/>
      <c r="AU1304" s="363"/>
      <c r="AV1304" s="363"/>
      <c r="AW1304" s="363"/>
      <c r="AX1304" s="363"/>
      <c r="AY1304">
        <f>COUNTA($C$1304)</f>
        <v>0</v>
      </c>
    </row>
    <row r="1305" spans="1:51" ht="26.25" customHeight="1" x14ac:dyDescent="0.15">
      <c r="A1305" s="1066">
        <v>15</v>
      </c>
      <c r="B1305" s="106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1067"/>
      <c r="AD1305" s="1067"/>
      <c r="AE1305" s="1067"/>
      <c r="AF1305" s="1067"/>
      <c r="AG1305" s="1067"/>
      <c r="AH1305" s="358"/>
      <c r="AI1305" s="359"/>
      <c r="AJ1305" s="359"/>
      <c r="AK1305" s="359"/>
      <c r="AL1305" s="360"/>
      <c r="AM1305" s="361"/>
      <c r="AN1305" s="361"/>
      <c r="AO1305" s="362"/>
      <c r="AP1305" s="363"/>
      <c r="AQ1305" s="363"/>
      <c r="AR1305" s="363"/>
      <c r="AS1305" s="363"/>
      <c r="AT1305" s="363"/>
      <c r="AU1305" s="363"/>
      <c r="AV1305" s="363"/>
      <c r="AW1305" s="363"/>
      <c r="AX1305" s="363"/>
      <c r="AY1305">
        <f>COUNTA($C$1305)</f>
        <v>0</v>
      </c>
    </row>
    <row r="1306" spans="1:51" ht="26.25" customHeight="1" x14ac:dyDescent="0.15">
      <c r="A1306" s="1066">
        <v>16</v>
      </c>
      <c r="B1306" s="106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1067"/>
      <c r="AD1306" s="1067"/>
      <c r="AE1306" s="1067"/>
      <c r="AF1306" s="1067"/>
      <c r="AG1306" s="1067"/>
      <c r="AH1306" s="358"/>
      <c r="AI1306" s="359"/>
      <c r="AJ1306" s="359"/>
      <c r="AK1306" s="359"/>
      <c r="AL1306" s="360"/>
      <c r="AM1306" s="361"/>
      <c r="AN1306" s="361"/>
      <c r="AO1306" s="362"/>
      <c r="AP1306" s="363"/>
      <c r="AQ1306" s="363"/>
      <c r="AR1306" s="363"/>
      <c r="AS1306" s="363"/>
      <c r="AT1306" s="363"/>
      <c r="AU1306" s="363"/>
      <c r="AV1306" s="363"/>
      <c r="AW1306" s="363"/>
      <c r="AX1306" s="363"/>
      <c r="AY1306">
        <f>COUNTA($C$1306)</f>
        <v>0</v>
      </c>
    </row>
    <row r="1307" spans="1:51" ht="26.25" customHeight="1" x14ac:dyDescent="0.15">
      <c r="A1307" s="1066">
        <v>17</v>
      </c>
      <c r="B1307" s="106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1067"/>
      <c r="AD1307" s="1067"/>
      <c r="AE1307" s="1067"/>
      <c r="AF1307" s="1067"/>
      <c r="AG1307" s="1067"/>
      <c r="AH1307" s="358"/>
      <c r="AI1307" s="359"/>
      <c r="AJ1307" s="359"/>
      <c r="AK1307" s="359"/>
      <c r="AL1307" s="360"/>
      <c r="AM1307" s="361"/>
      <c r="AN1307" s="361"/>
      <c r="AO1307" s="362"/>
      <c r="AP1307" s="363"/>
      <c r="AQ1307" s="363"/>
      <c r="AR1307" s="363"/>
      <c r="AS1307" s="363"/>
      <c r="AT1307" s="363"/>
      <c r="AU1307" s="363"/>
      <c r="AV1307" s="363"/>
      <c r="AW1307" s="363"/>
      <c r="AX1307" s="363"/>
      <c r="AY1307">
        <f>COUNTA($C$1307)</f>
        <v>0</v>
      </c>
    </row>
    <row r="1308" spans="1:51" ht="26.25" customHeight="1" x14ac:dyDescent="0.15">
      <c r="A1308" s="1066">
        <v>18</v>
      </c>
      <c r="B1308" s="106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1067"/>
      <c r="AD1308" s="1067"/>
      <c r="AE1308" s="1067"/>
      <c r="AF1308" s="1067"/>
      <c r="AG1308" s="1067"/>
      <c r="AH1308" s="358"/>
      <c r="AI1308" s="359"/>
      <c r="AJ1308" s="359"/>
      <c r="AK1308" s="359"/>
      <c r="AL1308" s="360"/>
      <c r="AM1308" s="361"/>
      <c r="AN1308" s="361"/>
      <c r="AO1308" s="362"/>
      <c r="AP1308" s="363"/>
      <c r="AQ1308" s="363"/>
      <c r="AR1308" s="363"/>
      <c r="AS1308" s="363"/>
      <c r="AT1308" s="363"/>
      <c r="AU1308" s="363"/>
      <c r="AV1308" s="363"/>
      <c r="AW1308" s="363"/>
      <c r="AX1308" s="363"/>
      <c r="AY1308">
        <f>COUNTA($C$1308)</f>
        <v>0</v>
      </c>
    </row>
    <row r="1309" spans="1:51" ht="26.25" customHeight="1" x14ac:dyDescent="0.15">
      <c r="A1309" s="1066">
        <v>19</v>
      </c>
      <c r="B1309" s="106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1067"/>
      <c r="AD1309" s="1067"/>
      <c r="AE1309" s="1067"/>
      <c r="AF1309" s="1067"/>
      <c r="AG1309" s="1067"/>
      <c r="AH1309" s="358"/>
      <c r="AI1309" s="359"/>
      <c r="AJ1309" s="359"/>
      <c r="AK1309" s="359"/>
      <c r="AL1309" s="360"/>
      <c r="AM1309" s="361"/>
      <c r="AN1309" s="361"/>
      <c r="AO1309" s="362"/>
      <c r="AP1309" s="363"/>
      <c r="AQ1309" s="363"/>
      <c r="AR1309" s="363"/>
      <c r="AS1309" s="363"/>
      <c r="AT1309" s="363"/>
      <c r="AU1309" s="363"/>
      <c r="AV1309" s="363"/>
      <c r="AW1309" s="363"/>
      <c r="AX1309" s="363"/>
      <c r="AY1309">
        <f>COUNTA($C$1309)</f>
        <v>0</v>
      </c>
    </row>
    <row r="1310" spans="1:51" ht="26.25" customHeight="1" x14ac:dyDescent="0.15">
      <c r="A1310" s="1066">
        <v>20</v>
      </c>
      <c r="B1310" s="106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1067"/>
      <c r="AD1310" s="1067"/>
      <c r="AE1310" s="1067"/>
      <c r="AF1310" s="1067"/>
      <c r="AG1310" s="1067"/>
      <c r="AH1310" s="358"/>
      <c r="AI1310" s="359"/>
      <c r="AJ1310" s="359"/>
      <c r="AK1310" s="359"/>
      <c r="AL1310" s="360"/>
      <c r="AM1310" s="361"/>
      <c r="AN1310" s="361"/>
      <c r="AO1310" s="362"/>
      <c r="AP1310" s="363"/>
      <c r="AQ1310" s="363"/>
      <c r="AR1310" s="363"/>
      <c r="AS1310" s="363"/>
      <c r="AT1310" s="363"/>
      <c r="AU1310" s="363"/>
      <c r="AV1310" s="363"/>
      <c r="AW1310" s="363"/>
      <c r="AX1310" s="363"/>
      <c r="AY1310">
        <f>COUNTA($C$1310)</f>
        <v>0</v>
      </c>
    </row>
    <row r="1311" spans="1:51" ht="26.25" customHeight="1" x14ac:dyDescent="0.15">
      <c r="A1311" s="1066">
        <v>21</v>
      </c>
      <c r="B1311" s="106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1067"/>
      <c r="AD1311" s="1067"/>
      <c r="AE1311" s="1067"/>
      <c r="AF1311" s="1067"/>
      <c r="AG1311" s="1067"/>
      <c r="AH1311" s="358"/>
      <c r="AI1311" s="359"/>
      <c r="AJ1311" s="359"/>
      <c r="AK1311" s="359"/>
      <c r="AL1311" s="360"/>
      <c r="AM1311" s="361"/>
      <c r="AN1311" s="361"/>
      <c r="AO1311" s="362"/>
      <c r="AP1311" s="363"/>
      <c r="AQ1311" s="363"/>
      <c r="AR1311" s="363"/>
      <c r="AS1311" s="363"/>
      <c r="AT1311" s="363"/>
      <c r="AU1311" s="363"/>
      <c r="AV1311" s="363"/>
      <c r="AW1311" s="363"/>
      <c r="AX1311" s="363"/>
      <c r="AY1311">
        <f>COUNTA($C$1311)</f>
        <v>0</v>
      </c>
    </row>
    <row r="1312" spans="1:51" ht="26.25" customHeight="1" x14ac:dyDescent="0.15">
      <c r="A1312" s="1066">
        <v>22</v>
      </c>
      <c r="B1312" s="106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1067"/>
      <c r="AD1312" s="1067"/>
      <c r="AE1312" s="1067"/>
      <c r="AF1312" s="1067"/>
      <c r="AG1312" s="1067"/>
      <c r="AH1312" s="358"/>
      <c r="AI1312" s="359"/>
      <c r="AJ1312" s="359"/>
      <c r="AK1312" s="359"/>
      <c r="AL1312" s="360"/>
      <c r="AM1312" s="361"/>
      <c r="AN1312" s="361"/>
      <c r="AO1312" s="362"/>
      <c r="AP1312" s="363"/>
      <c r="AQ1312" s="363"/>
      <c r="AR1312" s="363"/>
      <c r="AS1312" s="363"/>
      <c r="AT1312" s="363"/>
      <c r="AU1312" s="363"/>
      <c r="AV1312" s="363"/>
      <c r="AW1312" s="363"/>
      <c r="AX1312" s="363"/>
      <c r="AY1312">
        <f>COUNTA($C$1312)</f>
        <v>0</v>
      </c>
    </row>
    <row r="1313" spans="1:51" ht="26.25" customHeight="1" x14ac:dyDescent="0.15">
      <c r="A1313" s="1066">
        <v>23</v>
      </c>
      <c r="B1313" s="106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1067"/>
      <c r="AD1313" s="1067"/>
      <c r="AE1313" s="1067"/>
      <c r="AF1313" s="1067"/>
      <c r="AG1313" s="1067"/>
      <c r="AH1313" s="358"/>
      <c r="AI1313" s="359"/>
      <c r="AJ1313" s="359"/>
      <c r="AK1313" s="359"/>
      <c r="AL1313" s="360"/>
      <c r="AM1313" s="361"/>
      <c r="AN1313" s="361"/>
      <c r="AO1313" s="362"/>
      <c r="AP1313" s="363"/>
      <c r="AQ1313" s="363"/>
      <c r="AR1313" s="363"/>
      <c r="AS1313" s="363"/>
      <c r="AT1313" s="363"/>
      <c r="AU1313" s="363"/>
      <c r="AV1313" s="363"/>
      <c r="AW1313" s="363"/>
      <c r="AX1313" s="363"/>
      <c r="AY1313">
        <f>COUNTA($C$1313)</f>
        <v>0</v>
      </c>
    </row>
    <row r="1314" spans="1:51" ht="26.25" customHeight="1" x14ac:dyDescent="0.15">
      <c r="A1314" s="1066">
        <v>24</v>
      </c>
      <c r="B1314" s="106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1067"/>
      <c r="AD1314" s="1067"/>
      <c r="AE1314" s="1067"/>
      <c r="AF1314" s="1067"/>
      <c r="AG1314" s="1067"/>
      <c r="AH1314" s="358"/>
      <c r="AI1314" s="359"/>
      <c r="AJ1314" s="359"/>
      <c r="AK1314" s="359"/>
      <c r="AL1314" s="360"/>
      <c r="AM1314" s="361"/>
      <c r="AN1314" s="361"/>
      <c r="AO1314" s="362"/>
      <c r="AP1314" s="363"/>
      <c r="AQ1314" s="363"/>
      <c r="AR1314" s="363"/>
      <c r="AS1314" s="363"/>
      <c r="AT1314" s="363"/>
      <c r="AU1314" s="363"/>
      <c r="AV1314" s="363"/>
      <c r="AW1314" s="363"/>
      <c r="AX1314" s="363"/>
      <c r="AY1314">
        <f>COUNTA($C$1314)</f>
        <v>0</v>
      </c>
    </row>
    <row r="1315" spans="1:51" ht="26.25" customHeight="1" x14ac:dyDescent="0.15">
      <c r="A1315" s="1066">
        <v>25</v>
      </c>
      <c r="B1315" s="106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1067"/>
      <c r="AD1315" s="1067"/>
      <c r="AE1315" s="1067"/>
      <c r="AF1315" s="1067"/>
      <c r="AG1315" s="1067"/>
      <c r="AH1315" s="358"/>
      <c r="AI1315" s="359"/>
      <c r="AJ1315" s="359"/>
      <c r="AK1315" s="359"/>
      <c r="AL1315" s="360"/>
      <c r="AM1315" s="361"/>
      <c r="AN1315" s="361"/>
      <c r="AO1315" s="362"/>
      <c r="AP1315" s="363"/>
      <c r="AQ1315" s="363"/>
      <c r="AR1315" s="363"/>
      <c r="AS1315" s="363"/>
      <c r="AT1315" s="363"/>
      <c r="AU1315" s="363"/>
      <c r="AV1315" s="363"/>
      <c r="AW1315" s="363"/>
      <c r="AX1315" s="363"/>
      <c r="AY1315">
        <f>COUNTA($C$1315)</f>
        <v>0</v>
      </c>
    </row>
    <row r="1316" spans="1:51" ht="26.25" customHeight="1" x14ac:dyDescent="0.15">
      <c r="A1316" s="1066">
        <v>26</v>
      </c>
      <c r="B1316" s="106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1067"/>
      <c r="AD1316" s="1067"/>
      <c r="AE1316" s="1067"/>
      <c r="AF1316" s="1067"/>
      <c r="AG1316" s="1067"/>
      <c r="AH1316" s="358"/>
      <c r="AI1316" s="359"/>
      <c r="AJ1316" s="359"/>
      <c r="AK1316" s="359"/>
      <c r="AL1316" s="360"/>
      <c r="AM1316" s="361"/>
      <c r="AN1316" s="361"/>
      <c r="AO1316" s="362"/>
      <c r="AP1316" s="363"/>
      <c r="AQ1316" s="363"/>
      <c r="AR1316" s="363"/>
      <c r="AS1316" s="363"/>
      <c r="AT1316" s="363"/>
      <c r="AU1316" s="363"/>
      <c r="AV1316" s="363"/>
      <c r="AW1316" s="363"/>
      <c r="AX1316" s="363"/>
      <c r="AY1316">
        <f>COUNTA($C$1316)</f>
        <v>0</v>
      </c>
    </row>
    <row r="1317" spans="1:51" ht="26.25" customHeight="1" x14ac:dyDescent="0.15">
      <c r="A1317" s="1066">
        <v>27</v>
      </c>
      <c r="B1317" s="106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1067"/>
      <c r="AD1317" s="1067"/>
      <c r="AE1317" s="1067"/>
      <c r="AF1317" s="1067"/>
      <c r="AG1317" s="1067"/>
      <c r="AH1317" s="358"/>
      <c r="AI1317" s="359"/>
      <c r="AJ1317" s="359"/>
      <c r="AK1317" s="359"/>
      <c r="AL1317" s="360"/>
      <c r="AM1317" s="361"/>
      <c r="AN1317" s="361"/>
      <c r="AO1317" s="362"/>
      <c r="AP1317" s="363"/>
      <c r="AQ1317" s="363"/>
      <c r="AR1317" s="363"/>
      <c r="AS1317" s="363"/>
      <c r="AT1317" s="363"/>
      <c r="AU1317" s="363"/>
      <c r="AV1317" s="363"/>
      <c r="AW1317" s="363"/>
      <c r="AX1317" s="363"/>
      <c r="AY1317">
        <f>COUNTA($C$1317)</f>
        <v>0</v>
      </c>
    </row>
    <row r="1318" spans="1:51" ht="26.25" customHeight="1" x14ac:dyDescent="0.15">
      <c r="A1318" s="1066">
        <v>28</v>
      </c>
      <c r="B1318" s="106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1067"/>
      <c r="AD1318" s="1067"/>
      <c r="AE1318" s="1067"/>
      <c r="AF1318" s="1067"/>
      <c r="AG1318" s="1067"/>
      <c r="AH1318" s="358"/>
      <c r="AI1318" s="359"/>
      <c r="AJ1318" s="359"/>
      <c r="AK1318" s="359"/>
      <c r="AL1318" s="360"/>
      <c r="AM1318" s="361"/>
      <c r="AN1318" s="361"/>
      <c r="AO1318" s="362"/>
      <c r="AP1318" s="363"/>
      <c r="AQ1318" s="363"/>
      <c r="AR1318" s="363"/>
      <c r="AS1318" s="363"/>
      <c r="AT1318" s="363"/>
      <c r="AU1318" s="363"/>
      <c r="AV1318" s="363"/>
      <c r="AW1318" s="363"/>
      <c r="AX1318" s="363"/>
      <c r="AY1318">
        <f>COUNTA($C$1318)</f>
        <v>0</v>
      </c>
    </row>
    <row r="1319" spans="1:51" ht="26.25" customHeight="1" x14ac:dyDescent="0.15">
      <c r="A1319" s="1066">
        <v>29</v>
      </c>
      <c r="B1319" s="106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1067"/>
      <c r="AD1319" s="1067"/>
      <c r="AE1319" s="1067"/>
      <c r="AF1319" s="1067"/>
      <c r="AG1319" s="1067"/>
      <c r="AH1319" s="358"/>
      <c r="AI1319" s="359"/>
      <c r="AJ1319" s="359"/>
      <c r="AK1319" s="359"/>
      <c r="AL1319" s="360"/>
      <c r="AM1319" s="361"/>
      <c r="AN1319" s="361"/>
      <c r="AO1319" s="362"/>
      <c r="AP1319" s="363"/>
      <c r="AQ1319" s="363"/>
      <c r="AR1319" s="363"/>
      <c r="AS1319" s="363"/>
      <c r="AT1319" s="363"/>
      <c r="AU1319" s="363"/>
      <c r="AV1319" s="363"/>
      <c r="AW1319" s="363"/>
      <c r="AX1319" s="363"/>
      <c r="AY1319">
        <f>COUNTA($C$1319)</f>
        <v>0</v>
      </c>
    </row>
    <row r="1320" spans="1:51" ht="26.25" customHeight="1" x14ac:dyDescent="0.15">
      <c r="A1320" s="1066">
        <v>30</v>
      </c>
      <c r="B1320" s="106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1067"/>
      <c r="AD1320" s="1067"/>
      <c r="AE1320" s="1067"/>
      <c r="AF1320" s="1067"/>
      <c r="AG1320" s="1067"/>
      <c r="AH1320" s="358"/>
      <c r="AI1320" s="359"/>
      <c r="AJ1320" s="359"/>
      <c r="AK1320" s="359"/>
      <c r="AL1320" s="360"/>
      <c r="AM1320" s="361"/>
      <c r="AN1320" s="361"/>
      <c r="AO1320" s="362"/>
      <c r="AP1320" s="363"/>
      <c r="AQ1320" s="363"/>
      <c r="AR1320" s="363"/>
      <c r="AS1320" s="363"/>
      <c r="AT1320" s="363"/>
      <c r="AU1320" s="363"/>
      <c r="AV1320" s="363"/>
      <c r="AW1320" s="363"/>
      <c r="AX1320" s="36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2021-07-06T10:03:50Z</cp:lastPrinted>
  <dcterms:created xsi:type="dcterms:W3CDTF">2012-03-13T00:50:25Z</dcterms:created>
  <dcterms:modified xsi:type="dcterms:W3CDTF">2021-07-06T10:04:50Z</dcterms:modified>
</cp:coreProperties>
</file>