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行政事業レビューシート!$A$1:$AX$781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6" i="3" s="1"/>
  <c r="AY687" i="3"/>
  <c r="AY689" i="3" s="1"/>
  <c r="AY682" i="3"/>
  <c r="AY685" i="3" s="1"/>
  <c r="AY677" i="3"/>
  <c r="AY681" i="3" s="1"/>
  <c r="AY675" i="3"/>
  <c r="AY672" i="3"/>
  <c r="AY676" i="3" s="1"/>
  <c r="AY667" i="3"/>
  <c r="AY669" i="3" s="1"/>
  <c r="AY662" i="3"/>
  <c r="AY665" i="3" s="1"/>
  <c r="AY657" i="3"/>
  <c r="AY661" i="3" s="1"/>
  <c r="AY652" i="3"/>
  <c r="AY656" i="3" s="1"/>
  <c r="AY647" i="3"/>
  <c r="AY649" i="3" s="1"/>
  <c r="AY646" i="3"/>
  <c r="AY643" i="3"/>
  <c r="AY645" i="3" s="1"/>
  <c r="AY638" i="3"/>
  <c r="AY641" i="3" s="1"/>
  <c r="AY633" i="3"/>
  <c r="AY637" i="3" s="1"/>
  <c r="AY628" i="3"/>
  <c r="AY632" i="3" s="1"/>
  <c r="AY623" i="3"/>
  <c r="AY625" i="3" s="1"/>
  <c r="AY618" i="3"/>
  <c r="AY621" i="3" s="1"/>
  <c r="AY613" i="3"/>
  <c r="AY617" i="3" s="1"/>
  <c r="AY608" i="3"/>
  <c r="AY609" i="3" s="1"/>
  <c r="AY603" i="3"/>
  <c r="AY605" i="3" s="1"/>
  <c r="AY598" i="3"/>
  <c r="AY601" i="3" s="1"/>
  <c r="AY593" i="3"/>
  <c r="AY597" i="3" s="1"/>
  <c r="AY592" i="3"/>
  <c r="AY589" i="3"/>
  <c r="AY591" i="3" s="1"/>
  <c r="AY584" i="3"/>
  <c r="AY585" i="3" s="1"/>
  <c r="AY579" i="3"/>
  <c r="AY581" i="3" s="1"/>
  <c r="AY574" i="3"/>
  <c r="AY577" i="3" s="1"/>
  <c r="AY569" i="3"/>
  <c r="AY573" i="3" s="1"/>
  <c r="AY564" i="3"/>
  <c r="AY565" i="3" s="1"/>
  <c r="AY559" i="3"/>
  <c r="AY561" i="3" s="1"/>
  <c r="AY554" i="3"/>
  <c r="AY557" i="3" s="1"/>
  <c r="AY549" i="3"/>
  <c r="AY553" i="3" s="1"/>
  <c r="AY544" i="3"/>
  <c r="AY545" i="3" s="1"/>
  <c r="AY539" i="3"/>
  <c r="AY541" i="3" s="1"/>
  <c r="AY538" i="3"/>
  <c r="AY535" i="3"/>
  <c r="AY537" i="3" s="1"/>
  <c r="AY530" i="3"/>
  <c r="AY533" i="3" s="1"/>
  <c r="AY525" i="3"/>
  <c r="AY529" i="3" s="1"/>
  <c r="AY522" i="3"/>
  <c r="AY520" i="3"/>
  <c r="AY521" i="3" s="1"/>
  <c r="AY515" i="3"/>
  <c r="AY517" i="3" s="1"/>
  <c r="AY510" i="3"/>
  <c r="AY513" i="3" s="1"/>
  <c r="AY507" i="3"/>
  <c r="AY505" i="3"/>
  <c r="AY509" i="3" s="1"/>
  <c r="AY500" i="3"/>
  <c r="AY501" i="3" s="1"/>
  <c r="AY498" i="3"/>
  <c r="AY495" i="3"/>
  <c r="AY497" i="3" s="1"/>
  <c r="AY490" i="3"/>
  <c r="AY493" i="3" s="1"/>
  <c r="AY485" i="3"/>
  <c r="AY489" i="3" s="1"/>
  <c r="AY484" i="3"/>
  <c r="AY481" i="3"/>
  <c r="AY482" i="3" s="1"/>
  <c r="AY483" i="3" s="1"/>
  <c r="AY476" i="3"/>
  <c r="AY480" i="3" s="1"/>
  <c r="AY471" i="3"/>
  <c r="AY475" i="3" s="1"/>
  <c r="AY466" i="3"/>
  <c r="AY470" i="3" s="1"/>
  <c r="AY461" i="3"/>
  <c r="AY465" i="3" s="1"/>
  <c r="AY460" i="3"/>
  <c r="AY459" i="3"/>
  <c r="AY458" i="3"/>
  <c r="AY457" i="3"/>
  <c r="AY456" i="3"/>
  <c r="AY453" i="3"/>
  <c r="AY451" i="3"/>
  <c r="AY452" i="3" s="1"/>
  <c r="AY449" i="3"/>
  <c r="AY446" i="3"/>
  <c r="AY448" i="3" s="1"/>
  <c r="AY441" i="3"/>
  <c r="AY445" i="3" s="1"/>
  <c r="AY437" i="3"/>
  <c r="AY436" i="3"/>
  <c r="AY440" i="3" s="1"/>
  <c r="AY435" i="3"/>
  <c r="AY434" i="3"/>
  <c r="AY433" i="3"/>
  <c r="AY432" i="3"/>
  <c r="AY431" i="3"/>
  <c r="AY430" i="3"/>
  <c r="AY427" i="3"/>
  <c r="AY428" i="3" s="1"/>
  <c r="AY425" i="3"/>
  <c r="AY422" i="3"/>
  <c r="AY421" i="3"/>
  <c r="AY420" i="3"/>
  <c r="AY424" i="3" s="1"/>
  <c r="AY414" i="3"/>
  <c r="AY413" i="3"/>
  <c r="AY417" i="3" s="1"/>
  <c r="AY406" i="3"/>
  <c r="AY409" i="3" s="1"/>
  <c r="AY399" i="3"/>
  <c r="AY405" i="3" s="1"/>
  <c r="AY398" i="3"/>
  <c r="AY392" i="3"/>
  <c r="AY397" i="3" s="1"/>
  <c r="AY390" i="3"/>
  <c r="AY388" i="3"/>
  <c r="AY389" i="3" s="1"/>
  <c r="AY384" i="3"/>
  <c r="AY385" i="3" s="1"/>
  <c r="AY382" i="3"/>
  <c r="AY380" i="3"/>
  <c r="AY381" i="3" s="1"/>
  <c r="AY376" i="3"/>
  <c r="AY377" i="3" s="1"/>
  <c r="AY374" i="3"/>
  <c r="AY372" i="3"/>
  <c r="AY373" i="3" s="1"/>
  <c r="AY370" i="3"/>
  <c r="AY371" i="3" s="1"/>
  <c r="AY367" i="3"/>
  <c r="AY369" i="3" s="1"/>
  <c r="AY366" i="3"/>
  <c r="AY360" i="3"/>
  <c r="AY365" i="3" s="1"/>
  <c r="AY358" i="3"/>
  <c r="AY356" i="3"/>
  <c r="AY353" i="3"/>
  <c r="AY357" i="3" s="1"/>
  <c r="AY346" i="3"/>
  <c r="AY350" i="3" s="1"/>
  <c r="AY339" i="3"/>
  <c r="AY345" i="3" s="1"/>
  <c r="AY338" i="3"/>
  <c r="AY332" i="3"/>
  <c r="AY337" i="3" s="1"/>
  <c r="AY330" i="3"/>
  <c r="AY328" i="3"/>
  <c r="AY329" i="3" s="1"/>
  <c r="AY324" i="3"/>
  <c r="AY325" i="3" s="1"/>
  <c r="AY322" i="3"/>
  <c r="AY320" i="3"/>
  <c r="AY321" i="3" s="1"/>
  <c r="AY316" i="3"/>
  <c r="AY317" i="3" s="1"/>
  <c r="AY314" i="3"/>
  <c r="AY312" i="3"/>
  <c r="AY313" i="3" s="1"/>
  <c r="AY310" i="3"/>
  <c r="AY311" i="3" s="1"/>
  <c r="AY307" i="3"/>
  <c r="AY309" i="3" s="1"/>
  <c r="AY306" i="3"/>
  <c r="AY300" i="3"/>
  <c r="AY305" i="3" s="1"/>
  <c r="AY298" i="3"/>
  <c r="AY296" i="3"/>
  <c r="AY293" i="3"/>
  <c r="AY297" i="3" s="1"/>
  <c r="AY290" i="3"/>
  <c r="AY286" i="3"/>
  <c r="AY280" i="3"/>
  <c r="AY279" i="3"/>
  <c r="AY285" i="3" s="1"/>
  <c r="AY272" i="3"/>
  <c r="AY277" i="3" s="1"/>
  <c r="AY270" i="3"/>
  <c r="AY268" i="3"/>
  <c r="AY269" i="3" s="1"/>
  <c r="AY264" i="3"/>
  <c r="AY265" i="3" s="1"/>
  <c r="AY262" i="3"/>
  <c r="AY260" i="3"/>
  <c r="AY261" i="3" s="1"/>
  <c r="AY256" i="3"/>
  <c r="AY257" i="3" s="1"/>
  <c r="AY254" i="3"/>
  <c r="AY252" i="3"/>
  <c r="AY253" i="3" s="1"/>
  <c r="AY250" i="3"/>
  <c r="AY251" i="3" s="1"/>
  <c r="AY248" i="3"/>
  <c r="AY247" i="3"/>
  <c r="AY249" i="3" s="1"/>
  <c r="AY240" i="3"/>
  <c r="AY245" i="3" s="1"/>
  <c r="AY233" i="3"/>
  <c r="AY237" i="3" s="1"/>
  <c r="AY226" i="3"/>
  <c r="AY220" i="3"/>
  <c r="AY219" i="3"/>
  <c r="AY225" i="3" s="1"/>
  <c r="AY212" i="3"/>
  <c r="AY217" i="3" s="1"/>
  <c r="AY210" i="3"/>
  <c r="AY208" i="3"/>
  <c r="AY209" i="3" s="1"/>
  <c r="AY204" i="3"/>
  <c r="AY205" i="3" s="1"/>
  <c r="AY202" i="3"/>
  <c r="AY200" i="3"/>
  <c r="AY201" i="3" s="1"/>
  <c r="AY196" i="3"/>
  <c r="AY197" i="3" s="1"/>
  <c r="AY194" i="3"/>
  <c r="AY192" i="3"/>
  <c r="AY193" i="3" s="1"/>
  <c r="AY190" i="3"/>
  <c r="AY191" i="3" s="1"/>
  <c r="AY187" i="3"/>
  <c r="AY189" i="3" s="1"/>
  <c r="AY180" i="3"/>
  <c r="AY174" i="3"/>
  <c r="AY173" i="3"/>
  <c r="AY179" i="3" s="1"/>
  <c r="AY166" i="3"/>
  <c r="AY171" i="3" s="1"/>
  <c r="AY159" i="3"/>
  <c r="AY163" i="3" s="1"/>
  <c r="AY156" i="3"/>
  <c r="AY152" i="3"/>
  <c r="AY148" i="3"/>
  <c r="AY144" i="3"/>
  <c r="AY140" i="3"/>
  <c r="AY136" i="3"/>
  <c r="AY132" i="3"/>
  <c r="AY135" i="3" s="1"/>
  <c r="AY130" i="3"/>
  <c r="AY131" i="3" s="1"/>
  <c r="AY127" i="3"/>
  <c r="AY128" i="3" s="1"/>
  <c r="AY124" i="3"/>
  <c r="AY126" i="3" s="1"/>
  <c r="AY121" i="3"/>
  <c r="AY118" i="3"/>
  <c r="AY120" i="3" s="1"/>
  <c r="AY114" i="3"/>
  <c r="AY112" i="3"/>
  <c r="AY113" i="3" s="1"/>
  <c r="AY110" i="3"/>
  <c r="AY109" i="3"/>
  <c r="AY111" i="3" s="1"/>
  <c r="AY106" i="3"/>
  <c r="AY103" i="3"/>
  <c r="AY105" i="3" s="1"/>
  <c r="AY95" i="3"/>
  <c r="AY90" i="3"/>
  <c r="AY94" i="3" s="1"/>
  <c r="AY87" i="3"/>
  <c r="AY83" i="3"/>
  <c r="AY80" i="3"/>
  <c r="AY86" i="3" s="1"/>
  <c r="AY79" i="3"/>
  <c r="AY73" i="3"/>
  <c r="AY78" i="3" s="1"/>
  <c r="AY65" i="3"/>
  <c r="AY70" i="3" s="1"/>
  <c r="AY63" i="3"/>
  <c r="AY58" i="3"/>
  <c r="AY62" i="3" s="1"/>
  <c r="AY53" i="3"/>
  <c r="AY52" i="3"/>
  <c r="AY51" i="3"/>
  <c r="AY55" i="3" s="1"/>
  <c r="AY44" i="3"/>
  <c r="AY47" i="3" s="1"/>
  <c r="AY37" i="3"/>
  <c r="AY43" i="3" s="1"/>
  <c r="W29" i="3"/>
  <c r="P29" i="3"/>
  <c r="P28" i="3" s="1"/>
  <c r="W28" i="3"/>
  <c r="AD21" i="3"/>
  <c r="W21" i="3"/>
  <c r="P21" i="3"/>
  <c r="AD20" i="3"/>
  <c r="W20" i="3"/>
  <c r="P20" i="3"/>
  <c r="AR18" i="3"/>
  <c r="AK18" i="3"/>
  <c r="AD18" i="3"/>
  <c r="W18" i="3"/>
  <c r="P18" i="3"/>
  <c r="G11" i="3"/>
  <c r="AE8" i="3"/>
  <c r="G8" i="3"/>
  <c r="G6" i="3"/>
  <c r="AV2" i="3"/>
  <c r="AY802" i="3" l="1"/>
  <c r="AY878" i="3"/>
  <c r="AY1010" i="3"/>
  <c r="AY805" i="3"/>
  <c r="AY810" i="3"/>
  <c r="AY837" i="3"/>
  <c r="AY820" i="3"/>
  <c r="AY823" i="3"/>
  <c r="AY942" i="3"/>
  <c r="AY806" i="3"/>
  <c r="AY816" i="3"/>
  <c r="AY824" i="3"/>
  <c r="AY910" i="3"/>
  <c r="AY943" i="3"/>
  <c r="AY1074" i="3"/>
  <c r="AY815" i="3"/>
  <c r="AY825" i="3"/>
  <c r="AY801" i="3"/>
  <c r="AY809" i="3"/>
  <c r="AY812" i="3"/>
  <c r="AY819" i="3"/>
  <c r="AY829" i="3"/>
  <c r="AY1042" i="3"/>
  <c r="AY830" i="3"/>
  <c r="AY834" i="3"/>
  <c r="AY803" i="3"/>
  <c r="AY807" i="3"/>
  <c r="AY811" i="3"/>
  <c r="AY817" i="3"/>
  <c r="AY821" i="3"/>
  <c r="AY827" i="3"/>
  <c r="AY831" i="3"/>
  <c r="AY835" i="3"/>
  <c r="AY911" i="3"/>
  <c r="AY975" i="3"/>
  <c r="AY1043" i="3"/>
  <c r="AY1075" i="3"/>
  <c r="AY804" i="3"/>
  <c r="AY814" i="3"/>
  <c r="AY818" i="3"/>
  <c r="AY828" i="3"/>
  <c r="AY832" i="3"/>
  <c r="AY836" i="3"/>
  <c r="AY876" i="3"/>
  <c r="AY976" i="3"/>
  <c r="AY1008" i="3"/>
  <c r="AY615" i="3"/>
  <c r="AY488" i="3"/>
  <c r="AY523" i="3"/>
  <c r="AY547" i="3"/>
  <c r="AY570" i="3"/>
  <c r="AY610" i="3"/>
  <c r="AY693" i="3"/>
  <c r="AY562" i="3"/>
  <c r="AY571" i="3"/>
  <c r="AY587" i="3"/>
  <c r="AY611" i="3"/>
  <c r="AY670" i="3"/>
  <c r="AY694" i="3"/>
  <c r="AY506" i="3"/>
  <c r="AY528" i="3"/>
  <c r="AY552" i="3"/>
  <c r="AY626" i="3"/>
  <c r="AY673" i="3"/>
  <c r="AY678" i="3"/>
  <c r="AY690" i="3"/>
  <c r="AY695" i="3"/>
  <c r="AY674" i="3"/>
  <c r="AY679" i="3"/>
  <c r="AY486" i="3"/>
  <c r="AY503" i="3"/>
  <c r="AY508" i="3"/>
  <c r="AY526" i="3"/>
  <c r="AY550" i="3"/>
  <c r="AY567" i="3"/>
  <c r="AY572" i="3"/>
  <c r="AY590" i="3"/>
  <c r="AY594" i="3"/>
  <c r="AY606" i="3"/>
  <c r="AY630" i="3"/>
  <c r="AY635" i="3"/>
  <c r="AY654" i="3"/>
  <c r="AY659" i="3"/>
  <c r="AY502" i="3"/>
  <c r="AY518" i="3"/>
  <c r="AY542" i="3"/>
  <c r="AY566" i="3"/>
  <c r="AY582" i="3"/>
  <c r="AY629" i="3"/>
  <c r="AY634" i="3"/>
  <c r="AY653" i="3"/>
  <c r="AY658" i="3"/>
  <c r="AY487" i="3"/>
  <c r="AY527" i="3"/>
  <c r="AY546" i="3"/>
  <c r="AY551" i="3"/>
  <c r="AY586" i="3"/>
  <c r="AY595" i="3"/>
  <c r="AY614" i="3"/>
  <c r="AY631" i="3"/>
  <c r="AY650" i="3"/>
  <c r="AY655" i="3"/>
  <c r="AY477" i="3"/>
  <c r="AY514" i="3"/>
  <c r="AY534" i="3"/>
  <c r="AY558" i="3"/>
  <c r="AY578" i="3"/>
  <c r="AY602" i="3"/>
  <c r="AY622" i="3"/>
  <c r="AY642" i="3"/>
  <c r="AY666" i="3"/>
  <c r="AY686" i="3"/>
  <c r="AY467" i="3"/>
  <c r="AY472" i="3"/>
  <c r="AY491" i="3"/>
  <c r="AY499" i="3"/>
  <c r="AY531" i="3"/>
  <c r="AY543" i="3"/>
  <c r="AY555" i="3"/>
  <c r="AY575" i="3"/>
  <c r="AY583" i="3"/>
  <c r="AY599" i="3"/>
  <c r="AY607" i="3"/>
  <c r="AY627" i="3"/>
  <c r="AY639" i="3"/>
  <c r="AY492" i="3"/>
  <c r="AY496" i="3"/>
  <c r="AY504" i="3"/>
  <c r="AY512" i="3"/>
  <c r="AY516" i="3"/>
  <c r="AY524" i="3"/>
  <c r="AY532" i="3"/>
  <c r="AY536" i="3"/>
  <c r="AY540" i="3"/>
  <c r="AY548" i="3"/>
  <c r="AY556" i="3"/>
  <c r="AY560" i="3"/>
  <c r="AY568" i="3"/>
  <c r="AY576" i="3"/>
  <c r="AY580" i="3"/>
  <c r="AY588" i="3"/>
  <c r="AY596" i="3"/>
  <c r="AY600" i="3"/>
  <c r="AY604" i="3"/>
  <c r="AY612" i="3"/>
  <c r="AY616" i="3"/>
  <c r="AY620" i="3"/>
  <c r="AY624" i="3"/>
  <c r="AY636" i="3"/>
  <c r="AY640" i="3"/>
  <c r="AY644" i="3"/>
  <c r="AY648" i="3"/>
  <c r="AY660" i="3"/>
  <c r="AY664" i="3"/>
  <c r="AY668" i="3"/>
  <c r="AY680" i="3"/>
  <c r="AY684" i="3"/>
  <c r="AY688" i="3"/>
  <c r="AY494" i="3"/>
  <c r="AY511" i="3"/>
  <c r="AY519" i="3"/>
  <c r="AY563" i="3"/>
  <c r="AY619" i="3"/>
  <c r="AY651" i="3"/>
  <c r="AY663" i="3"/>
  <c r="AY671" i="3"/>
  <c r="AY683" i="3"/>
  <c r="AY691" i="3"/>
  <c r="AY468" i="3"/>
  <c r="AY473" i="3"/>
  <c r="AY469" i="3"/>
  <c r="AY91" i="3"/>
  <c r="AY40" i="3"/>
  <c r="AY75" i="3"/>
  <c r="AY67" i="3"/>
  <c r="AY59" i="3"/>
  <c r="AY71" i="3"/>
  <c r="AY429" i="3"/>
  <c r="AY119" i="3"/>
  <c r="AY206" i="3"/>
  <c r="AY214" i="3"/>
  <c r="AY222" i="3"/>
  <c r="AY234" i="3"/>
  <c r="AY242" i="3"/>
  <c r="AY258" i="3"/>
  <c r="AY274" i="3"/>
  <c r="AY368" i="3"/>
  <c r="AY402" i="3"/>
  <c r="AY418" i="3"/>
  <c r="AY125" i="3"/>
  <c r="AY160" i="3"/>
  <c r="AY168" i="3"/>
  <c r="AY176" i="3"/>
  <c r="AY198" i="3"/>
  <c r="AY266" i="3"/>
  <c r="AY282" i="3"/>
  <c r="AY308" i="3"/>
  <c r="AY340" i="3"/>
  <c r="AY129" i="3"/>
  <c r="AY162" i="3"/>
  <c r="AY172" i="3"/>
  <c r="AY178" i="3"/>
  <c r="AY218" i="3"/>
  <c r="AY224" i="3"/>
  <c r="AY236" i="3"/>
  <c r="AY246" i="3"/>
  <c r="AY278" i="3"/>
  <c r="AY284" i="3"/>
  <c r="AY294" i="3"/>
  <c r="AY302" i="3"/>
  <c r="AY318" i="3"/>
  <c r="AY326" i="3"/>
  <c r="AY334" i="3"/>
  <c r="AY342" i="3"/>
  <c r="AY354" i="3"/>
  <c r="AY362" i="3"/>
  <c r="AY378" i="3"/>
  <c r="AY386" i="3"/>
  <c r="AY394" i="3"/>
  <c r="AY426" i="3"/>
  <c r="AY164" i="3"/>
  <c r="AY238" i="3"/>
  <c r="AY344" i="3"/>
  <c r="AY48" i="3"/>
  <c r="AY45" i="3"/>
  <c r="AY38" i="3"/>
  <c r="AY42" i="3"/>
  <c r="AY46" i="3"/>
  <c r="AY50" i="3"/>
  <c r="AY98" i="3"/>
  <c r="AY97" i="3"/>
  <c r="AY96" i="3"/>
  <c r="AY143" i="3"/>
  <c r="AY142" i="3"/>
  <c r="AY141" i="3"/>
  <c r="AY183" i="3"/>
  <c r="AY186" i="3"/>
  <c r="AY182" i="3"/>
  <c r="AY185" i="3"/>
  <c r="AY181" i="3"/>
  <c r="AY41" i="3"/>
  <c r="AY49" i="3"/>
  <c r="AY108" i="3"/>
  <c r="AY107" i="3"/>
  <c r="AY39" i="3"/>
  <c r="AY54" i="3"/>
  <c r="AY57" i="3"/>
  <c r="AY56" i="3"/>
  <c r="AY99" i="3"/>
  <c r="AY147" i="3"/>
  <c r="AY146" i="3"/>
  <c r="AY145" i="3"/>
  <c r="AY184" i="3"/>
  <c r="AY229" i="3"/>
  <c r="AY232" i="3"/>
  <c r="AY228" i="3"/>
  <c r="AY231" i="3"/>
  <c r="AY227" i="3"/>
  <c r="AY151" i="3"/>
  <c r="AY150" i="3"/>
  <c r="AY149" i="3"/>
  <c r="AY230" i="3"/>
  <c r="AY289" i="3"/>
  <c r="AY292" i="3"/>
  <c r="AY288" i="3"/>
  <c r="AY291" i="3"/>
  <c r="AY287" i="3"/>
  <c r="AY123" i="3"/>
  <c r="AY122" i="3"/>
  <c r="AY139" i="3"/>
  <c r="AY138" i="3"/>
  <c r="AY137" i="3"/>
  <c r="AY155" i="3"/>
  <c r="AY158" i="3"/>
  <c r="AY154" i="3"/>
  <c r="AY157" i="3"/>
  <c r="AY153" i="3"/>
  <c r="AY349" i="3"/>
  <c r="AY352" i="3"/>
  <c r="AY348" i="3"/>
  <c r="AY351" i="3"/>
  <c r="AY347" i="3"/>
  <c r="AY410" i="3"/>
  <c r="AY438" i="3"/>
  <c r="AY442" i="3"/>
  <c r="AY450" i="3"/>
  <c r="AY454" i="3"/>
  <c r="AY462" i="3"/>
  <c r="AY474" i="3"/>
  <c r="AY478" i="3"/>
  <c r="AY60" i="3"/>
  <c r="AY64" i="3"/>
  <c r="AY68" i="3"/>
  <c r="AY72" i="3"/>
  <c r="AY76" i="3"/>
  <c r="AY84" i="3"/>
  <c r="AY88" i="3"/>
  <c r="AY92" i="3"/>
  <c r="AY161" i="3"/>
  <c r="AY165" i="3"/>
  <c r="AY169" i="3"/>
  <c r="AY177" i="3"/>
  <c r="AY195" i="3"/>
  <c r="AY199" i="3"/>
  <c r="AY203" i="3"/>
  <c r="AY207" i="3"/>
  <c r="AY211" i="3"/>
  <c r="AY215" i="3"/>
  <c r="AY223" i="3"/>
  <c r="AY235" i="3"/>
  <c r="AY239" i="3"/>
  <c r="AY243" i="3"/>
  <c r="AY255" i="3"/>
  <c r="AY259" i="3"/>
  <c r="AY263" i="3"/>
  <c r="AY267" i="3"/>
  <c r="AY271" i="3"/>
  <c r="AY275" i="3"/>
  <c r="AY283" i="3"/>
  <c r="AY295" i="3"/>
  <c r="AY299" i="3"/>
  <c r="AY303" i="3"/>
  <c r="AY315" i="3"/>
  <c r="AY319" i="3"/>
  <c r="AY323" i="3"/>
  <c r="AY327" i="3"/>
  <c r="AY331" i="3"/>
  <c r="AY335" i="3"/>
  <c r="AY343" i="3"/>
  <c r="AY355" i="3"/>
  <c r="AY359" i="3"/>
  <c r="AY363" i="3"/>
  <c r="AY375" i="3"/>
  <c r="AY379" i="3"/>
  <c r="AY383" i="3"/>
  <c r="AY387" i="3"/>
  <c r="AY391" i="3"/>
  <c r="AY395" i="3"/>
  <c r="AY403" i="3"/>
  <c r="AY407" i="3"/>
  <c r="AY411" i="3"/>
  <c r="AY415" i="3"/>
  <c r="AY419" i="3"/>
  <c r="AY423" i="3"/>
  <c r="AY439" i="3"/>
  <c r="AY443" i="3"/>
  <c r="AY447" i="3"/>
  <c r="AY455" i="3"/>
  <c r="AY463" i="3"/>
  <c r="AY479" i="3"/>
  <c r="AY61" i="3"/>
  <c r="AY69" i="3"/>
  <c r="AY77" i="3"/>
  <c r="AY81" i="3"/>
  <c r="AY85" i="3"/>
  <c r="AY89" i="3"/>
  <c r="AY93" i="3"/>
  <c r="AY104" i="3"/>
  <c r="AY170" i="3"/>
  <c r="AY216" i="3"/>
  <c r="AY244" i="3"/>
  <c r="AY276" i="3"/>
  <c r="AY304" i="3"/>
  <c r="AY336" i="3"/>
  <c r="AY364" i="3"/>
  <c r="AY396" i="3"/>
  <c r="AY400" i="3"/>
  <c r="AY404" i="3"/>
  <c r="AY408" i="3"/>
  <c r="AY412" i="3"/>
  <c r="AY416" i="3"/>
  <c r="AY444" i="3"/>
  <c r="AY464" i="3"/>
  <c r="AY66" i="3"/>
  <c r="AY74" i="3"/>
  <c r="AY82" i="3"/>
  <c r="AY167" i="3"/>
  <c r="AY175" i="3"/>
  <c r="AY213" i="3"/>
  <c r="AY221" i="3"/>
  <c r="AY241" i="3"/>
  <c r="AY273" i="3"/>
  <c r="AY281" i="3"/>
  <c r="AY301" i="3"/>
  <c r="AY333" i="3"/>
  <c r="AY341" i="3"/>
  <c r="AY361" i="3"/>
  <c r="AY393" i="3"/>
  <c r="AY401" i="3"/>
  <c r="AY188" i="3"/>
  <c r="AY133" i="3"/>
  <c r="AY134" i="3"/>
</calcChain>
</file>

<file path=xl/sharedStrings.xml><?xml version="1.0" encoding="utf-8"?>
<sst xmlns="http://schemas.openxmlformats.org/spreadsheetml/2006/main" count="2315" uniqueCount="646">
  <si>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</si>
  <si>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</si>
  <si>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</si>
  <si>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</si>
  <si>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</si>
  <si>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</si>
  <si>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</si>
  <si>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</si>
  <si>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</si>
  <si>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</si>
  <si>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</si>
  <si>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</si>
  <si>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</si>
  <si>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</si>
  <si>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</si>
  <si>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</si>
  <si>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</si>
  <si>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</si>
  <si>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</si>
  <si>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</si>
  <si>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</si>
  <si>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</si>
  <si>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</si>
  <si>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</si>
  <si>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</si>
  <si>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</si>
  <si>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</si>
  <si>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</si>
  <si>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</si>
  <si>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</si>
  <si>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</si>
  <si>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</si>
  <si>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</si>
  <si>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</si>
  <si>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</si>
  <si>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</si>
  <si>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</si>
  <si>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</si>
  <si>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</si>
  <si>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</si>
  <si>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</si>
  <si>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</si>
  <si>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</si>
  <si>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</si>
  <si>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</si>
  <si>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</si>
  <si>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</si>
  <si>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</si>
  <si>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</si>
  <si>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</si>
  <si>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</si>
  <si>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</si>
  <si>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</si>
  <si>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</si>
  <si>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</si>
  <si>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</si>
  <si>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</si>
  <si>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</si>
  <si>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</si>
  <si>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</si>
  <si>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</si>
  <si>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</si>
  <si>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</si>
  <si>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</si>
  <si>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</si>
  <si>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</si>
  <si>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</si>
  <si>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</si>
  <si>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</si>
  <si>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</si>
  <si>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</si>
  <si>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</si>
  <si>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</si>
  <si>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</si>
  <si>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</si>
  <si>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</si>
  <si>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</si>
  <si>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</si>
  <si>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</si>
  <si>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</si>
  <si>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</si>
  <si>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</si>
  <si>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</si>
  <si>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</si>
  <si>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</si>
  <si>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</si>
  <si>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</si>
  <si>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</si>
  <si>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</si>
  <si>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</si>
  <si>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</si>
  <si>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</si>
  <si>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</si>
  <si>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</si>
  <si>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</si>
  <si>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</si>
  <si>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</si>
  <si>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</si>
  <si>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</si>
  <si>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</si>
  <si>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</si>
  <si>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</si>
  <si>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</si>
  <si>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</si>
  <si>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</si>
  <si>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</si>
  <si>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</si>
  <si>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</si>
  <si>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</si>
  <si>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</si>
  <si>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</si>
  <si>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</si>
  <si>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</si>
  <si>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</si>
  <si>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</si>
  <si>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</si>
  <si>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</si>
  <si>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</si>
  <si>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</si>
  <si>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</si>
  <si>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</si>
  <si>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</si>
  <si>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</si>
  <si>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</si>
  <si>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</si>
  <si>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</si>
  <si>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</si>
  <si>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</si>
  <si>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</si>
  <si>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</si>
  <si>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</si>
  <si>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</si>
  <si>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</si>
  <si>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</si>
  <si>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</si>
  <si>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</si>
  <si>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</si>
  <si>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</si>
  <si>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</si>
  <si>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</si>
  <si>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</si>
  <si>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</si>
  <si>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</si>
  <si>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</si>
  <si>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</si>
  <si>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</si>
  <si>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</si>
  <si>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</si>
  <si>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</si>
  <si>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</si>
  <si>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</si>
  <si>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</si>
  <si>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</si>
  <si>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</si>
  <si>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高速道路課</t>
    <rPh sb="0" eb="2">
      <t>コウソク</t>
    </rPh>
    <rPh sb="2" eb="5">
      <t>ドウロカ</t>
    </rPh>
    <phoneticPr fontId="4"/>
  </si>
  <si>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</si>
  <si>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</si>
  <si>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</si>
  <si>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</si>
  <si>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</si>
  <si>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</si>
  <si>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</si>
  <si>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</si>
  <si>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</si>
  <si>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</si>
  <si>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</si>
  <si>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</si>
  <si>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</si>
  <si>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</si>
  <si>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</si>
  <si>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</si>
  <si>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</si>
  <si>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</si>
  <si>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</si>
  <si>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</si>
  <si>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</si>
  <si>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</si>
  <si>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</si>
  <si>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</si>
  <si>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</si>
  <si>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</si>
  <si>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</si>
  <si>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</si>
  <si>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</si>
  <si>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</si>
  <si>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</si>
  <si>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</si>
  <si>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</si>
  <si>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</si>
  <si>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</si>
  <si>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</si>
  <si>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</si>
  <si>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</si>
  <si>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</si>
  <si>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</si>
  <si>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</si>
  <si>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</si>
  <si>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</si>
  <si>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</si>
  <si>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</si>
  <si>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</si>
  <si>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</si>
  <si>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</si>
  <si>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</si>
  <si>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</si>
  <si>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</si>
  <si>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</si>
  <si>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</si>
  <si>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</si>
  <si>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</si>
  <si>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</si>
  <si>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</si>
  <si>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</si>
  <si>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</si>
  <si>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</si>
  <si>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</si>
  <si>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</si>
  <si>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</si>
  <si>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</si>
  <si>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</si>
  <si>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</si>
  <si>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</si>
  <si>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</si>
  <si>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</si>
  <si>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</si>
  <si>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</si>
  <si>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</si>
  <si>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</si>
  <si>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</si>
  <si>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</si>
  <si>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</si>
  <si>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</si>
  <si>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</si>
  <si>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</si>
  <si>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</si>
  <si>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</si>
  <si>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</si>
  <si>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</si>
  <si>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</si>
  <si>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</si>
  <si>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</si>
  <si>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</si>
  <si>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</si>
  <si>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</si>
  <si>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</si>
  <si>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</si>
  <si>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</si>
  <si>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</si>
  <si>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</si>
  <si>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</si>
  <si>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</si>
  <si>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</si>
  <si>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</si>
  <si>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</si>
  <si>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</si>
  <si>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</si>
  <si>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</si>
  <si>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</si>
  <si>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</si>
  <si>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</si>
  <si>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</si>
  <si>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</si>
  <si>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</si>
  <si>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</si>
  <si>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</si>
  <si>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</si>
  <si>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</si>
  <si>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</si>
  <si>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</si>
  <si>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障害者割引の手続きに係るオンライン申請システムの管理に必要なマニュアルの作成数</t>
    <rPh sb="24" eb="26">
      <t>カンリ</t>
    </rPh>
    <rPh sb="27" eb="29">
      <t>ヒツヨウ</t>
    </rPh>
    <rPh sb="36" eb="38">
      <t>サクセイ</t>
    </rPh>
    <rPh sb="38" eb="39">
      <t>スウ</t>
    </rPh>
    <phoneticPr fontId="4"/>
  </si>
  <si>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</si>
  <si>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</si>
  <si>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</si>
  <si>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</si>
  <si>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</si>
  <si>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</si>
  <si>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</si>
  <si>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</si>
  <si>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</si>
  <si>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</si>
  <si>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</si>
  <si>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</si>
  <si>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</si>
  <si>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</si>
  <si>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</si>
  <si>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</si>
  <si>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</si>
  <si>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</si>
  <si>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</si>
  <si>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</si>
  <si>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</si>
  <si>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</si>
  <si>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</si>
  <si>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</si>
  <si>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</si>
  <si>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</si>
  <si>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</si>
  <si>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</si>
  <si>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</si>
  <si>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</si>
  <si>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</si>
  <si>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</si>
  <si>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</si>
  <si>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</si>
  <si>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</si>
  <si>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</si>
  <si>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</si>
  <si>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</si>
  <si>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</si>
  <si>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</si>
  <si>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</si>
  <si>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</si>
  <si>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</si>
  <si>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</si>
  <si>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</si>
  <si>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</si>
  <si>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</si>
  <si>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</si>
  <si>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</si>
  <si>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</si>
  <si>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</si>
  <si>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</si>
  <si>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</si>
  <si>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</si>
  <si>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</si>
  <si>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</si>
  <si>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</si>
  <si>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</si>
  <si>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</si>
  <si>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</si>
  <si>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</si>
  <si>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</si>
  <si>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</si>
  <si>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</si>
  <si>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</si>
  <si>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</si>
  <si>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</si>
  <si>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</si>
  <si>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</si>
  <si>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</si>
  <si>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</si>
  <si>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</si>
  <si>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</si>
  <si>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</si>
  <si>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</si>
  <si>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</si>
  <si>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</si>
  <si>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</si>
  <si>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</si>
  <si>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</si>
  <si>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</si>
  <si>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</si>
  <si>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</si>
  <si>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</si>
  <si>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</si>
  <si>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</si>
  <si>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</si>
  <si>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</si>
  <si>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</si>
  <si>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</si>
  <si>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</si>
  <si>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</si>
  <si>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</si>
  <si>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</si>
  <si>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</si>
  <si>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</si>
  <si>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</si>
  <si>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</si>
  <si>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</si>
  <si>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</si>
  <si>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</si>
  <si>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</si>
  <si>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</si>
  <si>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</si>
  <si>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</si>
  <si>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</si>
  <si>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</si>
  <si>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</si>
  <si>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</si>
  <si>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</si>
  <si>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</si>
  <si>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</si>
  <si>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</si>
  <si>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</si>
  <si>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</si>
  <si>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</si>
  <si>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</si>
  <si>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</si>
  <si>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</si>
  <si>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</si>
  <si>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</si>
  <si>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</si>
  <si>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</si>
  <si>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</si>
  <si>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</si>
  <si>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</si>
  <si>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</si>
  <si>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</si>
  <si>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</si>
  <si>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</si>
  <si>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</si>
  <si>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</si>
  <si>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</si>
  <si>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</si>
  <si>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</si>
  <si>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</si>
  <si>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</si>
  <si>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</si>
  <si>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</si>
  <si>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</si>
  <si>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</si>
  <si>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</si>
  <si>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</si>
  <si>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</si>
  <si>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</si>
  <si>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</si>
  <si>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</si>
  <si>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</si>
  <si>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</si>
  <si>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</si>
  <si>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</si>
  <si>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</si>
  <si>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</si>
  <si>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</si>
  <si>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</si>
  <si>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</si>
  <si>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</si>
  <si>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</si>
  <si>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</si>
  <si>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</si>
  <si>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</si>
  <si>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</si>
  <si>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</si>
  <si>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</si>
  <si>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</si>
  <si>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</si>
  <si>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</si>
  <si>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</si>
  <si>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</si>
  <si>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</si>
  <si>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</si>
  <si>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</si>
  <si>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</si>
  <si>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</si>
  <si>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</si>
  <si>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</si>
  <si>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</si>
  <si>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</si>
  <si>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</si>
  <si>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</si>
  <si>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</si>
  <si>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</si>
  <si>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</si>
  <si>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</si>
  <si>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</si>
  <si>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</si>
  <si>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</si>
  <si>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</si>
  <si>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</si>
  <si>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</si>
  <si>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</si>
  <si>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</si>
  <si>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</si>
  <si>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</si>
  <si>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</si>
  <si>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</si>
  <si>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</si>
  <si>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</si>
  <si>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</si>
  <si>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</si>
  <si>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</si>
  <si>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</si>
  <si>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</si>
  <si>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</si>
  <si>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</si>
  <si>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</si>
  <si>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</si>
  <si>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</si>
  <si>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</si>
  <si>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</si>
  <si>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</si>
  <si>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</si>
  <si>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</si>
  <si>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</si>
  <si>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</si>
  <si>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</si>
  <si>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</si>
  <si>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</si>
  <si>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</si>
  <si>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</si>
  <si>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</si>
  <si>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</si>
  <si>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</si>
  <si>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</si>
  <si>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</si>
  <si>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</si>
  <si>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</si>
  <si>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</si>
  <si>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</si>
  <si>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</si>
  <si>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</si>
  <si>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</si>
  <si>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</si>
  <si>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</si>
  <si>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</si>
  <si>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</si>
  <si>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</si>
  <si>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</si>
  <si>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</si>
  <si>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</si>
  <si>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</si>
  <si>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</si>
  <si>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</si>
  <si>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</si>
  <si>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</si>
  <si>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</si>
  <si>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</si>
  <si>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</si>
  <si>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</si>
  <si>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</si>
  <si>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</si>
  <si>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</si>
  <si>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</si>
  <si>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</si>
  <si>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</si>
  <si>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</si>
  <si>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</si>
  <si>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</si>
  <si>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</si>
  <si>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</si>
  <si>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</si>
  <si>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</si>
  <si>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</si>
  <si>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</si>
  <si>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</si>
  <si>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</si>
  <si>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</si>
  <si>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</si>
  <si>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</si>
  <si>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</si>
  <si>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</si>
  <si>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</si>
  <si>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</si>
  <si>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</si>
  <si>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</si>
  <si>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</si>
  <si>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</si>
  <si>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</si>
  <si>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</si>
  <si>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</si>
  <si>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</si>
  <si>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</si>
  <si>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</si>
  <si>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</si>
  <si>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</si>
  <si>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</si>
  <si>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</si>
  <si>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</si>
  <si>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</si>
  <si>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</si>
  <si>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</si>
  <si>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</si>
  <si>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</si>
  <si>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</si>
  <si>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</si>
  <si>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</si>
  <si>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</si>
  <si>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</si>
  <si>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</si>
  <si>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</si>
  <si>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</si>
  <si>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</si>
  <si>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</si>
  <si>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</si>
  <si>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</si>
  <si>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</si>
  <si>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</si>
  <si>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</si>
  <si>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</si>
  <si>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</si>
  <si>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</si>
  <si>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</si>
  <si>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</si>
  <si>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</si>
  <si>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</si>
  <si>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</si>
  <si>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</si>
  <si>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</si>
  <si>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</si>
  <si>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</si>
  <si>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</si>
  <si>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</si>
  <si>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</si>
  <si>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</si>
  <si>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</si>
  <si>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</si>
  <si>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</si>
  <si>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</si>
  <si>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</si>
  <si>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</si>
  <si>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</si>
  <si>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</si>
  <si>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</si>
  <si>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</si>
  <si>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</si>
  <si>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</si>
  <si>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</si>
  <si>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</si>
  <si>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</si>
  <si>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</si>
  <si>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</si>
  <si>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</si>
  <si>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</si>
  <si>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</si>
  <si>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</si>
  <si>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</si>
  <si>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</si>
  <si>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</si>
  <si>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</si>
  <si>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</si>
  <si>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</si>
  <si>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t>
  </si>
  <si>
    <t>マイナンバーカードを活用した高速道路通行者の利便性向上のための調査</t>
  </si>
  <si>
    <t>「令和２年の地方からの提案等に関する対応方針」令和２年12月18日閣議決定</t>
    <rPh sb="23" eb="25">
      <t>レイワ</t>
    </rPh>
    <rPh sb="26" eb="27">
      <t>ネン</t>
    </rPh>
    <rPh sb="29" eb="30">
      <t>ガツ</t>
    </rPh>
    <rPh sb="32" eb="33">
      <t>ニチ</t>
    </rPh>
    <rPh sb="33" eb="35">
      <t>カクギ</t>
    </rPh>
    <rPh sb="35" eb="37">
      <t>ケッテイ</t>
    </rPh>
    <phoneticPr fontId="4"/>
  </si>
  <si>
    <t>高速道路料金の障害者割引は、事前に地方公共団体の事務所での対面による確認手続や有料道路事業者への郵送等による手続が必要であるが、マイナンバーカード等を活用しオンライン申請を可能とするなど高速道路利用者の利便性向上を図ることを目的とする。</t>
    <rPh sb="107" eb="108">
      <t>ハカ</t>
    </rPh>
    <phoneticPr fontId="4"/>
  </si>
  <si>
    <t>式</t>
    <rPh sb="0" eb="1">
      <t>シキ</t>
    </rPh>
    <phoneticPr fontId="4"/>
  </si>
  <si>
    <t>８　都市・地域交通等の快適性、利便性の向上</t>
    <phoneticPr fontId="4"/>
  </si>
  <si>
    <t>交通の快適性・利便性向上を図ることで、国土交通省が実施している道路交通の円滑化の推進に資する。</t>
    <rPh sb="19" eb="21">
      <t>コクド</t>
    </rPh>
    <rPh sb="21" eb="24">
      <t>コウツウショウ</t>
    </rPh>
    <rPh sb="25" eb="27">
      <t>ジッシ</t>
    </rPh>
    <phoneticPr fontId="4"/>
  </si>
  <si>
    <t>高速道路料金の障害者割引の事前登録手続き等のオンライン申請の実現にあたり、マイナンバーカード及びマイナポータルにおける自己情報取得API等を活用した有料道路の障害者割引における障害者自己情報を取得するオンライン申請システムの構築並びに当該システムと有料道路事業者が管理・運用している料金徴収システムとの連携に係る課題抽出やその課題解決のための方向性・具体策について取りまとめるとともに、システムの構築に関する調査・検討等を行う。さらに、自己情報取得APIの活用による有料道路の新たな割引制度等への対応、有料道路事業者への各種申請手続のオンライン化への対応、及び有料道路の障害者割引における自己情報取得API以外からの障害者自己情報の取得によるオンライン申請の可能性など、将来的な障害者割引オンライン申請システムの拡張性について検討を行う。</t>
    <phoneticPr fontId="4"/>
  </si>
  <si>
    <t>システム試行環境とそれに紐付けされた報告書の作成数</t>
    <rPh sb="4" eb="6">
      <t>シコウ</t>
    </rPh>
    <rPh sb="6" eb="8">
      <t>カンキョウ</t>
    </rPh>
    <rPh sb="12" eb="14">
      <t>ヒモヅ</t>
    </rPh>
    <phoneticPr fontId="4"/>
  </si>
  <si>
    <t>障害者割引の手続きに係るオンライン申請システムの試行環境構築及び技術検証を行った報告書</t>
    <rPh sb="0" eb="3">
      <t>ショウガイシャ</t>
    </rPh>
    <rPh sb="3" eb="5">
      <t>ワリビキ</t>
    </rPh>
    <rPh sb="6" eb="8">
      <t>テツヅ</t>
    </rPh>
    <rPh sb="10" eb="11">
      <t>カカ</t>
    </rPh>
    <rPh sb="24" eb="26">
      <t>シコウ</t>
    </rPh>
    <rPh sb="26" eb="28">
      <t>カンキョウ</t>
    </rPh>
    <rPh sb="28" eb="30">
      <t>コウチク</t>
    </rPh>
    <rPh sb="30" eb="31">
      <t>オヨ</t>
    </rPh>
    <rPh sb="40" eb="43">
      <t>ホウコクショ</t>
    </rPh>
    <phoneticPr fontId="4"/>
  </si>
  <si>
    <t>-</t>
    <phoneticPr fontId="4"/>
  </si>
  <si>
    <t>予算額　／　マニュアル作成数　　</t>
    <rPh sb="11" eb="13">
      <t>サクセイ</t>
    </rPh>
    <phoneticPr fontId="4"/>
  </si>
  <si>
    <t>百万円</t>
    <rPh sb="0" eb="1">
      <t>ヒャク</t>
    </rPh>
    <rPh sb="1" eb="3">
      <t>マンエン</t>
    </rPh>
    <phoneticPr fontId="4"/>
  </si>
  <si>
    <t>百万円／式</t>
    <rPh sb="0" eb="1">
      <t>ヒャク</t>
    </rPh>
    <rPh sb="1" eb="3">
      <t>マンエン</t>
    </rPh>
    <rPh sb="4" eb="5">
      <t>シキ</t>
    </rPh>
    <phoneticPr fontId="4"/>
  </si>
  <si>
    <t>200/ 1</t>
    <phoneticPr fontId="4"/>
  </si>
  <si>
    <t>２９　道路交通の円滑化を推進する</t>
    <phoneticPr fontId="4"/>
  </si>
  <si>
    <t>-</t>
    <phoneticPr fontId="4"/>
  </si>
  <si>
    <t>‐</t>
  </si>
  <si>
    <t>無</t>
  </si>
  <si>
    <t>道路交通円滑化推進調査費</t>
    <rPh sb="0" eb="2">
      <t>ドウロ</t>
    </rPh>
    <rPh sb="2" eb="4">
      <t>コウツウ</t>
    </rPh>
    <rPh sb="4" eb="7">
      <t>エンカツカ</t>
    </rPh>
    <rPh sb="7" eb="9">
      <t>スイシン</t>
    </rPh>
    <rPh sb="9" eb="11">
      <t>チョウサ</t>
    </rPh>
    <rPh sb="11" eb="12">
      <t>ヒ</t>
    </rPh>
    <phoneticPr fontId="4"/>
  </si>
  <si>
    <t>令和２年12月18日に閣議決定された「令和２年の地方からの提案等に関する対応方針」において、ICT の活用等による申請手続の効率化について求められており、優先度の高い事業である。</t>
    <rPh sb="69" eb="70">
      <t>モト</t>
    </rPh>
    <rPh sb="77" eb="80">
      <t>ユウセンド</t>
    </rPh>
    <rPh sb="81" eb="82">
      <t>タカ</t>
    </rPh>
    <rPh sb="83" eb="85">
      <t>ジギョウ</t>
    </rPh>
    <phoneticPr fontId="4"/>
  </si>
  <si>
    <t>従来の対面・郵送等による申請に加えてオンライン申請を導入することで、快適性・利便性向上に寄与している。</t>
    <rPh sb="0" eb="2">
      <t>ジュウライ</t>
    </rPh>
    <rPh sb="3" eb="5">
      <t>タイメン</t>
    </rPh>
    <rPh sb="6" eb="8">
      <t>ユウソウ</t>
    </rPh>
    <rPh sb="8" eb="9">
      <t>トウ</t>
    </rPh>
    <rPh sb="12" eb="14">
      <t>シンセイ</t>
    </rPh>
    <rPh sb="15" eb="16">
      <t>クワ</t>
    </rPh>
    <rPh sb="23" eb="25">
      <t>シンセイ</t>
    </rPh>
    <rPh sb="26" eb="28">
      <t>ドウニュウ</t>
    </rPh>
    <rPh sb="34" eb="36">
      <t>カイテキ</t>
    </rPh>
    <rPh sb="36" eb="37">
      <t>セイ</t>
    </rPh>
    <rPh sb="38" eb="41">
      <t>リベンセイ</t>
    </rPh>
    <rPh sb="41" eb="43">
      <t>コウジョウ</t>
    </rPh>
    <rPh sb="44" eb="46">
      <t>キヨ</t>
    </rPh>
    <phoneticPr fontId="4"/>
  </si>
  <si>
    <t>全国の地方自治体窓口で行っている手続きのオンライン化に係る事業であり、国による統一的な対応が必要。
また、令和元年６月４日「デジタル・ガバメント閣僚会議」における方針に基づき、省としてマイナンバーカードの利活用の促進を強力に推進する必要があることから国の関与が必要である。</t>
    <rPh sb="0" eb="2">
      <t>ゼンコク</t>
    </rPh>
    <rPh sb="3" eb="5">
      <t>チホウ</t>
    </rPh>
    <rPh sb="5" eb="8">
      <t>ジチタイ</t>
    </rPh>
    <rPh sb="8" eb="10">
      <t>マドグチ</t>
    </rPh>
    <rPh sb="11" eb="12">
      <t>オコナ</t>
    </rPh>
    <rPh sb="16" eb="18">
      <t>テツヅ</t>
    </rPh>
    <rPh sb="25" eb="26">
      <t>カ</t>
    </rPh>
    <rPh sb="27" eb="28">
      <t>カカ</t>
    </rPh>
    <rPh sb="29" eb="31">
      <t>ジギョウ</t>
    </rPh>
    <rPh sb="35" eb="36">
      <t>クニ</t>
    </rPh>
    <rPh sb="39" eb="42">
      <t>トウイツテキ</t>
    </rPh>
    <rPh sb="43" eb="45">
      <t>タイオウ</t>
    </rPh>
    <rPh sb="46" eb="48">
      <t>ヒツヨウ</t>
    </rPh>
    <rPh sb="53" eb="55">
      <t>レイワ</t>
    </rPh>
    <rPh sb="55" eb="57">
      <t>ガンネン</t>
    </rPh>
    <rPh sb="58" eb="59">
      <t>ガツ</t>
    </rPh>
    <rPh sb="60" eb="61">
      <t>ニチ</t>
    </rPh>
    <rPh sb="72" eb="74">
      <t>カクリョウ</t>
    </rPh>
    <rPh sb="74" eb="76">
      <t>カイギ</t>
    </rPh>
    <rPh sb="81" eb="83">
      <t>ホウシン</t>
    </rPh>
    <rPh sb="84" eb="85">
      <t>モト</t>
    </rPh>
    <rPh sb="88" eb="89">
      <t>ショウ</t>
    </rPh>
    <rPh sb="102" eb="105">
      <t>リカツヨウ</t>
    </rPh>
    <rPh sb="106" eb="108">
      <t>ソクシン</t>
    </rPh>
    <rPh sb="109" eb="111">
      <t>キョウリョク</t>
    </rPh>
    <rPh sb="112" eb="114">
      <t>スイシン</t>
    </rPh>
    <rPh sb="116" eb="118">
      <t>ヒツヨウ</t>
    </rPh>
    <rPh sb="125" eb="126">
      <t>クニ</t>
    </rPh>
    <rPh sb="127" eb="129">
      <t>カンヨ</t>
    </rPh>
    <rPh sb="130" eb="132">
      <t>ヒツヨウ</t>
    </rPh>
    <phoneticPr fontId="4"/>
  </si>
  <si>
    <t>関係機関と調整の結果、マイナンバーカードと障害者情報の連携に時間を要するため。</t>
    <rPh sb="0" eb="2">
      <t>カンケイ</t>
    </rPh>
    <rPh sb="2" eb="4">
      <t>キカン</t>
    </rPh>
    <rPh sb="5" eb="7">
      <t>チョウセイ</t>
    </rPh>
    <rPh sb="8" eb="10">
      <t>ケッカ</t>
    </rPh>
    <rPh sb="21" eb="24">
      <t>ショウガイシャ</t>
    </rPh>
    <rPh sb="24" eb="26">
      <t>ジョウホウ</t>
    </rPh>
    <rPh sb="27" eb="29">
      <t>レンケイ</t>
    </rPh>
    <rPh sb="30" eb="32">
      <t>ジカン</t>
    </rPh>
    <rPh sb="33" eb="34">
      <t>ヨウ</t>
    </rPh>
    <phoneticPr fontId="4"/>
  </si>
  <si>
    <t>課長　沓掛　敏夫</t>
    <rPh sb="3" eb="5">
      <t>クツカケ</t>
    </rPh>
    <rPh sb="6" eb="8">
      <t>トシオ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</si>
</sst>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11"/>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97" xfId="4"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20"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4" fillId="0" borderId="147" xfId="0" applyNumberFormat="1" applyFont="1" applyFill="1" applyBorder="1" applyAlignment="1" applyProtection="1">
      <alignment horizontal="center" vertical="center" wrapText="1"/>
      <protection locked="0"/>
    </xf>
    <xf numFmtId="0" fontId="18" fillId="0" borderId="156" xfId="4" applyFont="1" applyFill="1" applyBorder="1" applyAlignment="1" applyProtection="1">
      <alignment vertical="top"/>
      <protection locked="0"/>
    </xf>
    <xf numFmtId="0" fontId="18"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3" fillId="5" borderId="31"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8"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20" fillId="0" borderId="86"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5"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13"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19" fillId="2" borderId="89"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9" fontId="0" fillId="0" borderId="19" xfId="0" applyNumberFormat="1" applyFont="1" applyFill="1" applyBorder="1" applyAlignment="1">
      <alignment horizontal="center" vertical="center"/>
    </xf>
    <xf numFmtId="180" fontId="0" fillId="0" borderId="98" xfId="0" applyNumberFormat="1" applyFont="1" applyFill="1" applyBorder="1" applyAlignment="1">
      <alignment horizontal="right" vertical="center"/>
    </xf>
    <xf numFmtId="180" fontId="0" fillId="0" borderId="139"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13"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7" fillId="2" borderId="8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17"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7" fillId="2" borderId="62" xfId="6" applyFont="1" applyFill="1" applyBorder="1" applyAlignment="1" applyProtection="1">
      <alignment horizontal="center" vertical="center" wrapText="1"/>
    </xf>
    <xf numFmtId="0" fontId="17"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87"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87"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6" xfId="5" applyFont="1" applyFill="1" applyBorder="1" applyAlignment="1" applyProtection="1">
      <alignment horizontal="left" vertical="center" wrapText="1" shrinkToFit="1"/>
      <protection locked="0"/>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48" xfId="4" applyFont="1" applyFill="1" applyBorder="1" applyAlignment="1" applyProtection="1">
      <alignment horizontal="left" vertical="top"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111125</xdr:colOff>
      <xdr:row>753</xdr:row>
      <xdr:rowOff>132080</xdr:rowOff>
    </xdr:from>
    <xdr:to>
      <xdr:col>37</xdr:col>
      <xdr:colOff>25400</xdr:colOff>
      <xdr:row>755</xdr:row>
      <xdr:rowOff>320675</xdr:rowOff>
    </xdr:to>
    <xdr:sp macro="" textlink="">
      <xdr:nvSpPr>
        <xdr:cNvPr id="9" name="正方形/長方形 9"/>
        <xdr:cNvSpPr/>
      </xdr:nvSpPr>
      <xdr:spPr>
        <a:xfrm>
          <a:off x="3971925" y="43134280"/>
          <a:ext cx="3571875" cy="899795"/>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民間企業</a:t>
          </a:r>
          <a:endParaRPr kumimoji="1" lang="en-US" altLang="ja-JP" sz="1600"/>
        </a:p>
        <a:p>
          <a:pPr algn="ctr"/>
          <a:r>
            <a:rPr kumimoji="1" lang="en-US" altLang="ja-JP" sz="1600">
              <a:solidFill>
                <a:sysClr val="windowText" lastClr="000000"/>
              </a:solidFill>
              <a:latin typeface="Calibri"/>
              <a:ea typeface="ＭＳ Ｐゴシック"/>
            </a:rPr>
            <a:t>200</a:t>
          </a:r>
          <a:r>
            <a:rPr kumimoji="1" lang="ja-JP" altLang="en-US" sz="1600">
              <a:solidFill>
                <a:sysClr val="windowText" lastClr="000000"/>
              </a:solidFill>
              <a:latin typeface="Calibri"/>
              <a:ea typeface="ＭＳ Ｐゴシック"/>
            </a:rPr>
            <a:t>百万円</a:t>
          </a:r>
        </a:p>
      </xdr:txBody>
    </xdr:sp>
    <xdr:clientData/>
  </xdr:twoCellAnchor>
  <xdr:twoCellAnchor>
    <xdr:from>
      <xdr:col>19</xdr:col>
      <xdr:colOff>114300</xdr:colOff>
      <xdr:row>752</xdr:row>
      <xdr:rowOff>173355</xdr:rowOff>
    </xdr:from>
    <xdr:to>
      <xdr:col>37</xdr:col>
      <xdr:colOff>25400</xdr:colOff>
      <xdr:row>753</xdr:row>
      <xdr:rowOff>50800</xdr:rowOff>
    </xdr:to>
    <xdr:sp macro="" textlink="">
      <xdr:nvSpPr>
        <xdr:cNvPr id="10" name="テキスト ボックス 10"/>
        <xdr:cNvSpPr txBox="1"/>
      </xdr:nvSpPr>
      <xdr:spPr>
        <a:xfrm>
          <a:off x="3975100" y="42819955"/>
          <a:ext cx="3568700" cy="233045"/>
        </a:xfrm>
        <a:prstGeom prst="rect">
          <a:avLst/>
        </a:prstGeom>
        <a:solidFill>
          <a:sysClr val="window" lastClr="FFFFFF"/>
        </a:solidFill>
        <a:ln w="9525" cmpd="sng">
          <a:noFill/>
        </a:ln>
      </xdr:spPr>
      <xdr:txBody>
        <a:bodyPr vertOverflow="clip" horzOverflow="clip" wrap="square" rtlCol="0" anchor="t"/>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随意契約（企画競争）</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dr:col>28</xdr:col>
      <xdr:colOff>83820</xdr:colOff>
      <xdr:row>750</xdr:row>
      <xdr:rowOff>201295</xdr:rowOff>
    </xdr:from>
    <xdr:to>
      <xdr:col>28</xdr:col>
      <xdr:colOff>83820</xdr:colOff>
      <xdr:row>752</xdr:row>
      <xdr:rowOff>131445</xdr:rowOff>
    </xdr:to>
    <xdr:cxnSp macro="">
      <xdr:nvCxnSpPr>
        <xdr:cNvPr id="11" name="直線矢印コネクタ 11"/>
        <xdr:cNvCxnSpPr/>
      </xdr:nvCxnSpPr>
      <xdr:spPr>
        <a:xfrm>
          <a:off x="5773420" y="43038395"/>
          <a:ext cx="0" cy="641350"/>
        </a:xfrm>
        <a:prstGeom prst="straightConnector1">
          <a:avLst/>
        </a:prstGeom>
        <a:ln w="9525" cap="flat" cmpd="sng" algn="ctr">
          <a:solidFill>
            <a:sysClr val="windowText" lastClr="000000"/>
          </a:solidFill>
          <a:prstDash val="solid"/>
          <a:tailEnd type="triangle"/>
        </a:ln>
      </xdr:spPr>
    </xdr:cxnSp>
    <xdr:clientData/>
  </xdr:twoCellAnchor>
  <xdr:twoCellAnchor>
    <xdr:from>
      <xdr:col>18</xdr:col>
      <xdr:colOff>88900</xdr:colOff>
      <xdr:row>756</xdr:row>
      <xdr:rowOff>88901</xdr:rowOff>
    </xdr:from>
    <xdr:to>
      <xdr:col>38</xdr:col>
      <xdr:colOff>0</xdr:colOff>
      <xdr:row>780</xdr:row>
      <xdr:rowOff>50800</xdr:rowOff>
    </xdr:to>
    <xdr:sp macro="" textlink="">
      <xdr:nvSpPr>
        <xdr:cNvPr id="12" name="大かっこ 12"/>
        <xdr:cNvSpPr/>
      </xdr:nvSpPr>
      <xdr:spPr>
        <a:xfrm>
          <a:off x="3746500" y="44157901"/>
          <a:ext cx="3975100" cy="317499"/>
        </a:xfrm>
        <a:prstGeom prst="bracketPair">
          <a:avLst/>
        </a:prstGeom>
        <a:ln w="12700" cap="flat" cmpd="sng" algn="ctr">
          <a:solidFill>
            <a:sysClr val="windowText" lastClr="000000"/>
          </a:solidFill>
          <a:prstDash val="solid"/>
        </a:ln>
      </xdr:spPr>
      <xdr:txBody>
        <a:bodyPr vertOverflow="clip" horzOverflow="clip" rtlCol="0" anchor="t"/>
        <a:lstStyle/>
        <a:p>
          <a:pPr algn="l"/>
          <a:endParaRPr kumimoji="1" lang="ja-JP" altLang="en-US" sz="1100"/>
        </a:p>
      </xdr:txBody>
    </xdr:sp>
    <xdr:clientData/>
  </xdr:twoCellAnchor>
  <xdr:twoCellAnchor>
    <xdr:from>
      <xdr:col>18</xdr:col>
      <xdr:colOff>188595</xdr:colOff>
      <xdr:row>755</xdr:row>
      <xdr:rowOff>262255</xdr:rowOff>
    </xdr:from>
    <xdr:to>
      <xdr:col>39</xdr:col>
      <xdr:colOff>128905</xdr:colOff>
      <xdr:row>780</xdr:row>
      <xdr:rowOff>254000</xdr:rowOff>
    </xdr:to>
    <xdr:sp macro="" textlink="">
      <xdr:nvSpPr>
        <xdr:cNvPr id="13" name="テキスト ボックス 13"/>
        <xdr:cNvSpPr txBox="1"/>
      </xdr:nvSpPr>
      <xdr:spPr>
        <a:xfrm>
          <a:off x="3846195" y="43975655"/>
          <a:ext cx="4207510" cy="702945"/>
        </a:xfrm>
        <a:prstGeom prst="rect">
          <a:avLst/>
        </a:prstGeom>
        <a:noFill/>
        <a:ln w="9525" cmpd="sng">
          <a:noFill/>
        </a:ln>
      </xdr:spPr>
      <xdr:txBody>
        <a:bodyPr vertOverflow="clip" horzOverflow="clip" wrap="square" rtlCol="0" anchor="ctr"/>
        <a:lstStyle/>
        <a:p>
          <a:r>
            <a:rPr kumimoji="1" lang="ja-JP" altLang="en-US" sz="1100">
              <a:solidFill>
                <a:sysClr val="windowText" lastClr="000000"/>
              </a:solidFill>
              <a:latin typeface="Calibri"/>
              <a:ea typeface="ＭＳ Ｐゴシック"/>
            </a:rPr>
            <a:t>オンラインシステムの試行環境の構築及び技術検証を実施。</a:t>
          </a:r>
        </a:p>
        <a:p>
          <a:r>
            <a:rPr kumimoji="1" lang="ja-JP" altLang="en-US" sz="1100">
              <a:solidFill>
                <a:sysClr val="windowText" lastClr="000000"/>
              </a:solidFill>
              <a:latin typeface="Calibri"/>
              <a:ea typeface="ＭＳ Ｐゴシック"/>
            </a:rPr>
            <a:t>オンラインシステムの管理に必要なマニュアルを作成。</a:t>
          </a:r>
        </a:p>
      </xdr:txBody>
    </xdr:sp>
    <xdr:clientData/>
  </xdr:twoCellAnchor>
  <xdr:twoCellAnchor>
    <xdr:from>
      <xdr:col>5</xdr:col>
      <xdr:colOff>181610</xdr:colOff>
      <xdr:row>747</xdr:row>
      <xdr:rowOff>322580</xdr:rowOff>
    </xdr:from>
    <xdr:to>
      <xdr:col>11</xdr:col>
      <xdr:colOff>177800</xdr:colOff>
      <xdr:row>748</xdr:row>
      <xdr:rowOff>292100</xdr:rowOff>
    </xdr:to>
    <xdr:sp macro="" textlink="">
      <xdr:nvSpPr>
        <xdr:cNvPr id="14" name="テキスト ボックス 14"/>
        <xdr:cNvSpPr txBox="1"/>
      </xdr:nvSpPr>
      <xdr:spPr>
        <a:xfrm>
          <a:off x="1197610" y="42092880"/>
          <a:ext cx="1215390" cy="325120"/>
        </a:xfrm>
        <a:prstGeom prst="rect">
          <a:avLst/>
        </a:prstGeom>
        <a:noFill/>
        <a:ln w="9525" cmpd="sng">
          <a:noFill/>
        </a:ln>
      </xdr:spPr>
      <xdr:txBody>
        <a:bodyPr vertOverflow="clip" horzOverflow="clip" wrap="square" rtlCol="0" anchor="ctr"/>
        <a:lstStyle/>
        <a:p>
          <a:pPr algn="ctr"/>
          <a:r>
            <a:rPr kumimoji="1" lang="en-US" altLang="ja-JP" sz="1100">
              <a:solidFill>
                <a:sysClr val="windowText" lastClr="000000"/>
              </a:solidFill>
              <a:latin typeface="Calibri"/>
              <a:ea typeface="ＭＳ Ｐゴシック"/>
            </a:rPr>
            <a:t>【</a:t>
          </a:r>
          <a:r>
            <a:rPr kumimoji="1" lang="ja-JP" altLang="en-US" sz="1100">
              <a:solidFill>
                <a:sysClr val="windowText" lastClr="000000"/>
              </a:solidFill>
              <a:latin typeface="Calibri"/>
              <a:ea typeface="ＭＳ Ｐゴシック"/>
            </a:rPr>
            <a:t>イメージ</a:t>
          </a:r>
          <a:r>
            <a:rPr kumimoji="1" lang="en-US" altLang="ja-JP" sz="1100">
              <a:solidFill>
                <a:sysClr val="windowText" lastClr="000000"/>
              </a:solidFill>
              <a:latin typeface="Calibri"/>
              <a:ea typeface="ＭＳ Ｐゴシック"/>
            </a:rPr>
            <a:t>】</a:t>
          </a:r>
          <a:endParaRPr kumimoji="1" lang="ja-JP" altLang="en-US" sz="1100"/>
        </a:p>
      </xdr:txBody>
    </xdr:sp>
    <xdr:clientData/>
  </xdr:twoCellAnchor>
  <xdr:twoCellAnchor>
    <xdr:from>
      <xdr:col>19</xdr:col>
      <xdr:colOff>162560</xdr:colOff>
      <xdr:row>748</xdr:row>
      <xdr:rowOff>48260</xdr:rowOff>
    </xdr:from>
    <xdr:to>
      <xdr:col>37</xdr:col>
      <xdr:colOff>76835</xdr:colOff>
      <xdr:row>750</xdr:row>
      <xdr:rowOff>133350</xdr:rowOff>
    </xdr:to>
    <xdr:sp macro="" textlink="">
      <xdr:nvSpPr>
        <xdr:cNvPr id="8" name="正方形/長方形 8"/>
        <xdr:cNvSpPr/>
      </xdr:nvSpPr>
      <xdr:spPr>
        <a:xfrm>
          <a:off x="4023360" y="42174160"/>
          <a:ext cx="3571875" cy="79629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algn="ctr"/>
          <a:r>
            <a:rPr kumimoji="1" lang="ja-JP" altLang="en-US" sz="1600">
              <a:solidFill>
                <a:sysClr val="windowText" lastClr="000000"/>
              </a:solidFill>
              <a:latin typeface="Calibri"/>
              <a:ea typeface="ＭＳ Ｐゴシック"/>
            </a:rPr>
            <a:t>国土交通省</a:t>
          </a:r>
          <a:endParaRPr kumimoji="1" lang="ja-JP" altLang="en-US" sz="1600"/>
        </a:p>
        <a:p>
          <a:pPr algn="ctr"/>
          <a:r>
            <a:rPr kumimoji="1" lang="en-US" altLang="ja-JP" sz="1600">
              <a:solidFill>
                <a:sysClr val="windowText" lastClr="000000"/>
              </a:solidFill>
              <a:latin typeface="Calibri"/>
              <a:ea typeface="ＭＳ Ｐゴシック"/>
            </a:rPr>
            <a:t>200</a:t>
          </a:r>
          <a:r>
            <a:rPr kumimoji="1" lang="ja-JP" altLang="en-US" sz="1600">
              <a:solidFill>
                <a:sysClr val="windowText" lastClr="000000"/>
              </a:solidFill>
              <a:latin typeface="Calibri"/>
              <a:ea typeface="ＭＳ Ｐゴシック"/>
            </a:rPr>
            <a:t>百万円</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8">
        <v>2021</v>
      </c>
      <c r="AE2" s="868"/>
      <c r="AF2" s="868"/>
      <c r="AG2" s="868"/>
      <c r="AH2" s="868"/>
      <c r="AI2" s="32" t="s">
        <v>429</v>
      </c>
      <c r="AJ2" s="868" t="s">
        <v>610</v>
      </c>
      <c r="AK2" s="868"/>
      <c r="AL2" s="868"/>
      <c r="AM2" s="868"/>
      <c r="AN2" s="32" t="s">
        <v>429</v>
      </c>
      <c r="AO2" s="868">
        <v>20</v>
      </c>
      <c r="AP2" s="868"/>
      <c r="AQ2" s="868"/>
      <c r="AR2" s="40" t="s">
        <v>429</v>
      </c>
      <c r="AS2" s="869">
        <v>353</v>
      </c>
      <c r="AT2" s="869"/>
      <c r="AU2" s="869"/>
      <c r="AV2" s="32" t="str">
        <f>IF(AW2="","","-")</f>
        <v/>
      </c>
      <c r="AW2" s="870"/>
      <c r="AX2" s="870"/>
    </row>
    <row r="3" spans="1:50" ht="21" customHeight="1" x14ac:dyDescent="0.15">
      <c r="A3" s="871" t="s">
        <v>615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89</v>
      </c>
      <c r="AJ3" s="873" t="s">
        <v>267</v>
      </c>
      <c r="AK3" s="873"/>
      <c r="AL3" s="873"/>
      <c r="AM3" s="873"/>
      <c r="AN3" s="873"/>
      <c r="AO3" s="873"/>
      <c r="AP3" s="873"/>
      <c r="AQ3" s="873"/>
      <c r="AR3" s="873"/>
      <c r="AS3" s="873"/>
      <c r="AT3" s="873"/>
      <c r="AU3" s="873"/>
      <c r="AV3" s="873"/>
      <c r="AW3" s="873"/>
      <c r="AX3" s="42" t="s">
        <v>125</v>
      </c>
    </row>
    <row r="4" spans="1:50" ht="24.75" customHeight="1" x14ac:dyDescent="0.15">
      <c r="A4" s="874" t="s">
        <v>45</v>
      </c>
      <c r="B4" s="875"/>
      <c r="C4" s="875"/>
      <c r="D4" s="875"/>
      <c r="E4" s="875"/>
      <c r="F4" s="875"/>
      <c r="G4" s="876" t="s">
        <v>622</v>
      </c>
      <c r="H4" s="877"/>
      <c r="I4" s="877"/>
      <c r="J4" s="877"/>
      <c r="K4" s="877"/>
      <c r="L4" s="877"/>
      <c r="M4" s="877"/>
      <c r="N4" s="877"/>
      <c r="O4" s="877"/>
      <c r="P4" s="877"/>
      <c r="Q4" s="877"/>
      <c r="R4" s="877"/>
      <c r="S4" s="877"/>
      <c r="T4" s="877"/>
      <c r="U4" s="877"/>
      <c r="V4" s="877"/>
      <c r="W4" s="877"/>
      <c r="X4" s="877"/>
      <c r="Y4" s="878" t="s">
        <v>9</v>
      </c>
      <c r="Z4" s="879"/>
      <c r="AA4" s="879"/>
      <c r="AB4" s="879"/>
      <c r="AC4" s="879"/>
      <c r="AD4" s="880"/>
      <c r="AE4" s="881" t="s">
        <v>620</v>
      </c>
      <c r="AF4" s="877"/>
      <c r="AG4" s="877"/>
      <c r="AH4" s="877"/>
      <c r="AI4" s="877"/>
      <c r="AJ4" s="877"/>
      <c r="AK4" s="877"/>
      <c r="AL4" s="877"/>
      <c r="AM4" s="877"/>
      <c r="AN4" s="877"/>
      <c r="AO4" s="877"/>
      <c r="AP4" s="882"/>
      <c r="AQ4" s="883" t="s">
        <v>21</v>
      </c>
      <c r="AR4" s="879"/>
      <c r="AS4" s="879"/>
      <c r="AT4" s="879"/>
      <c r="AU4" s="879"/>
      <c r="AV4" s="879"/>
      <c r="AW4" s="879"/>
      <c r="AX4" s="884"/>
    </row>
    <row r="5" spans="1:50" ht="30" customHeight="1" x14ac:dyDescent="0.15">
      <c r="A5" s="885" t="s">
        <v>130</v>
      </c>
      <c r="B5" s="886"/>
      <c r="C5" s="886"/>
      <c r="D5" s="886"/>
      <c r="E5" s="886"/>
      <c r="F5" s="887"/>
      <c r="G5" s="888" t="s">
        <v>491</v>
      </c>
      <c r="H5" s="889"/>
      <c r="I5" s="889"/>
      <c r="J5" s="889"/>
      <c r="K5" s="889"/>
      <c r="L5" s="889"/>
      <c r="M5" s="890" t="s">
        <v>127</v>
      </c>
      <c r="N5" s="891"/>
      <c r="O5" s="891"/>
      <c r="P5" s="891"/>
      <c r="Q5" s="891"/>
      <c r="R5" s="892"/>
      <c r="S5" s="893" t="s">
        <v>123</v>
      </c>
      <c r="T5" s="889"/>
      <c r="U5" s="889"/>
      <c r="V5" s="889"/>
      <c r="W5" s="889"/>
      <c r="X5" s="894"/>
      <c r="Y5" s="895" t="s">
        <v>24</v>
      </c>
      <c r="Z5" s="710"/>
      <c r="AA5" s="710"/>
      <c r="AB5" s="710"/>
      <c r="AC5" s="710"/>
      <c r="AD5" s="711"/>
      <c r="AE5" s="896" t="s">
        <v>154</v>
      </c>
      <c r="AF5" s="896"/>
      <c r="AG5" s="896"/>
      <c r="AH5" s="896"/>
      <c r="AI5" s="896"/>
      <c r="AJ5" s="896"/>
      <c r="AK5" s="896"/>
      <c r="AL5" s="896"/>
      <c r="AM5" s="896"/>
      <c r="AN5" s="896"/>
      <c r="AO5" s="896"/>
      <c r="AP5" s="897"/>
      <c r="AQ5" s="898" t="s">
        <v>645</v>
      </c>
      <c r="AR5" s="899"/>
      <c r="AS5" s="899"/>
      <c r="AT5" s="899"/>
      <c r="AU5" s="899"/>
      <c r="AV5" s="899"/>
      <c r="AW5" s="899"/>
      <c r="AX5" s="900"/>
    </row>
    <row r="6" spans="1:50" ht="39" customHeight="1" x14ac:dyDescent="0.15">
      <c r="A6" s="846" t="s">
        <v>26</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2</v>
      </c>
      <c r="B7" s="852"/>
      <c r="C7" s="852"/>
      <c r="D7" s="852"/>
      <c r="E7" s="852"/>
      <c r="F7" s="853"/>
      <c r="G7" s="854" t="s">
        <v>429</v>
      </c>
      <c r="H7" s="750"/>
      <c r="I7" s="750"/>
      <c r="J7" s="750"/>
      <c r="K7" s="750"/>
      <c r="L7" s="750"/>
      <c r="M7" s="750"/>
      <c r="N7" s="750"/>
      <c r="O7" s="750"/>
      <c r="P7" s="750"/>
      <c r="Q7" s="750"/>
      <c r="R7" s="750"/>
      <c r="S7" s="750"/>
      <c r="T7" s="750"/>
      <c r="U7" s="750"/>
      <c r="V7" s="750"/>
      <c r="W7" s="750"/>
      <c r="X7" s="751"/>
      <c r="Y7" s="855" t="s">
        <v>245</v>
      </c>
      <c r="Z7" s="264"/>
      <c r="AA7" s="264"/>
      <c r="AB7" s="264"/>
      <c r="AC7" s="264"/>
      <c r="AD7" s="856"/>
      <c r="AE7" s="857" t="s">
        <v>623</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327</v>
      </c>
      <c r="B8" s="852"/>
      <c r="C8" s="852"/>
      <c r="D8" s="852"/>
      <c r="E8" s="852"/>
      <c r="F8" s="853"/>
      <c r="G8" s="860" t="str">
        <f>入力規則等!A27</f>
        <v>-</v>
      </c>
      <c r="H8" s="861"/>
      <c r="I8" s="861"/>
      <c r="J8" s="861"/>
      <c r="K8" s="861"/>
      <c r="L8" s="861"/>
      <c r="M8" s="861"/>
      <c r="N8" s="861"/>
      <c r="O8" s="861"/>
      <c r="P8" s="861"/>
      <c r="Q8" s="861"/>
      <c r="R8" s="861"/>
      <c r="S8" s="861"/>
      <c r="T8" s="861"/>
      <c r="U8" s="861"/>
      <c r="V8" s="861"/>
      <c r="W8" s="861"/>
      <c r="X8" s="862"/>
      <c r="Y8" s="863" t="s">
        <v>329</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0" t="s">
        <v>77</v>
      </c>
      <c r="B9" s="121"/>
      <c r="C9" s="121"/>
      <c r="D9" s="121"/>
      <c r="E9" s="121"/>
      <c r="F9" s="121"/>
      <c r="G9" s="901" t="s">
        <v>624</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80.25" customHeight="1" x14ac:dyDescent="0.15">
      <c r="A10" s="827" t="s">
        <v>85</v>
      </c>
      <c r="B10" s="828"/>
      <c r="C10" s="828"/>
      <c r="D10" s="828"/>
      <c r="E10" s="828"/>
      <c r="F10" s="828"/>
      <c r="G10" s="829" t="s">
        <v>628</v>
      </c>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0"/>
      <c r="AM10" s="830"/>
      <c r="AN10" s="830"/>
      <c r="AO10" s="830"/>
      <c r="AP10" s="830"/>
      <c r="AQ10" s="830"/>
      <c r="AR10" s="830"/>
      <c r="AS10" s="830"/>
      <c r="AT10" s="830"/>
      <c r="AU10" s="830"/>
      <c r="AV10" s="830"/>
      <c r="AW10" s="830"/>
      <c r="AX10" s="831"/>
    </row>
    <row r="11" spans="1:50" ht="42" customHeight="1" x14ac:dyDescent="0.15">
      <c r="A11" s="827" t="s">
        <v>19</v>
      </c>
      <c r="B11" s="828"/>
      <c r="C11" s="828"/>
      <c r="D11" s="828"/>
      <c r="E11" s="828"/>
      <c r="F11" s="832"/>
      <c r="G11" s="833" t="str">
        <f>入力規則等!P10</f>
        <v>委託・請負</v>
      </c>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5"/>
    </row>
    <row r="12" spans="1:50" ht="21" customHeight="1" x14ac:dyDescent="0.15">
      <c r="A12" s="117" t="s">
        <v>80</v>
      </c>
      <c r="B12" s="118"/>
      <c r="C12" s="118"/>
      <c r="D12" s="118"/>
      <c r="E12" s="118"/>
      <c r="F12" s="119"/>
      <c r="G12" s="836"/>
      <c r="H12" s="837"/>
      <c r="I12" s="837"/>
      <c r="J12" s="837"/>
      <c r="K12" s="837"/>
      <c r="L12" s="837"/>
      <c r="M12" s="837"/>
      <c r="N12" s="837"/>
      <c r="O12" s="837"/>
      <c r="P12" s="417" t="s">
        <v>408</v>
      </c>
      <c r="Q12" s="292"/>
      <c r="R12" s="292"/>
      <c r="S12" s="292"/>
      <c r="T12" s="292"/>
      <c r="U12" s="292"/>
      <c r="V12" s="293"/>
      <c r="W12" s="417" t="s">
        <v>75</v>
      </c>
      <c r="X12" s="292"/>
      <c r="Y12" s="292"/>
      <c r="Z12" s="292"/>
      <c r="AA12" s="292"/>
      <c r="AB12" s="292"/>
      <c r="AC12" s="293"/>
      <c r="AD12" s="417" t="s">
        <v>179</v>
      </c>
      <c r="AE12" s="292"/>
      <c r="AF12" s="292"/>
      <c r="AG12" s="292"/>
      <c r="AH12" s="292"/>
      <c r="AI12" s="292"/>
      <c r="AJ12" s="293"/>
      <c r="AK12" s="417" t="s">
        <v>616</v>
      </c>
      <c r="AL12" s="292"/>
      <c r="AM12" s="292"/>
      <c r="AN12" s="292"/>
      <c r="AO12" s="292"/>
      <c r="AP12" s="292"/>
      <c r="AQ12" s="293"/>
      <c r="AR12" s="417" t="s">
        <v>617</v>
      </c>
      <c r="AS12" s="292"/>
      <c r="AT12" s="292"/>
      <c r="AU12" s="292"/>
      <c r="AV12" s="292"/>
      <c r="AW12" s="292"/>
      <c r="AX12" s="838"/>
    </row>
    <row r="13" spans="1:50" ht="21" customHeight="1" x14ac:dyDescent="0.15">
      <c r="A13" s="80"/>
      <c r="B13" s="81"/>
      <c r="C13" s="81"/>
      <c r="D13" s="81"/>
      <c r="E13" s="81"/>
      <c r="F13" s="82"/>
      <c r="G13" s="433" t="s">
        <v>3</v>
      </c>
      <c r="H13" s="434"/>
      <c r="I13" s="839" t="s">
        <v>13</v>
      </c>
      <c r="J13" s="840"/>
      <c r="K13" s="840"/>
      <c r="L13" s="840"/>
      <c r="M13" s="840"/>
      <c r="N13" s="840"/>
      <c r="O13" s="841"/>
      <c r="P13" s="788" t="s">
        <v>429</v>
      </c>
      <c r="Q13" s="779"/>
      <c r="R13" s="779"/>
      <c r="S13" s="779"/>
      <c r="T13" s="779"/>
      <c r="U13" s="779"/>
      <c r="V13" s="780"/>
      <c r="W13" s="788" t="s">
        <v>429</v>
      </c>
      <c r="X13" s="779"/>
      <c r="Y13" s="779"/>
      <c r="Z13" s="779"/>
      <c r="AA13" s="779"/>
      <c r="AB13" s="779"/>
      <c r="AC13" s="780"/>
      <c r="AD13" s="778" t="s">
        <v>429</v>
      </c>
      <c r="AE13" s="779"/>
      <c r="AF13" s="779"/>
      <c r="AG13" s="779"/>
      <c r="AH13" s="779"/>
      <c r="AI13" s="779"/>
      <c r="AJ13" s="780"/>
      <c r="AK13" s="778">
        <v>0</v>
      </c>
      <c r="AL13" s="779"/>
      <c r="AM13" s="779"/>
      <c r="AN13" s="779"/>
      <c r="AO13" s="779"/>
      <c r="AP13" s="779"/>
      <c r="AQ13" s="780"/>
      <c r="AR13" s="842"/>
      <c r="AS13" s="808"/>
      <c r="AT13" s="808"/>
      <c r="AU13" s="808"/>
      <c r="AV13" s="808"/>
      <c r="AW13" s="808"/>
      <c r="AX13" s="843"/>
    </row>
    <row r="14" spans="1:50" ht="21" customHeight="1" x14ac:dyDescent="0.15">
      <c r="A14" s="80"/>
      <c r="B14" s="81"/>
      <c r="C14" s="81"/>
      <c r="D14" s="81"/>
      <c r="E14" s="81"/>
      <c r="F14" s="82"/>
      <c r="G14" s="435"/>
      <c r="H14" s="436"/>
      <c r="I14" s="816" t="s">
        <v>5</v>
      </c>
      <c r="J14" s="823"/>
      <c r="K14" s="823"/>
      <c r="L14" s="823"/>
      <c r="M14" s="823"/>
      <c r="N14" s="823"/>
      <c r="O14" s="824"/>
      <c r="P14" s="788" t="s">
        <v>429</v>
      </c>
      <c r="Q14" s="779"/>
      <c r="R14" s="779"/>
      <c r="S14" s="779"/>
      <c r="T14" s="779"/>
      <c r="U14" s="779"/>
      <c r="V14" s="780"/>
      <c r="W14" s="788" t="s">
        <v>429</v>
      </c>
      <c r="X14" s="779"/>
      <c r="Y14" s="779"/>
      <c r="Z14" s="779"/>
      <c r="AA14" s="779"/>
      <c r="AB14" s="779"/>
      <c r="AC14" s="780"/>
      <c r="AD14" s="778">
        <v>200</v>
      </c>
      <c r="AE14" s="779"/>
      <c r="AF14" s="779"/>
      <c r="AG14" s="779"/>
      <c r="AH14" s="779"/>
      <c r="AI14" s="779"/>
      <c r="AJ14" s="780"/>
      <c r="AK14" s="788"/>
      <c r="AL14" s="779"/>
      <c r="AM14" s="779"/>
      <c r="AN14" s="779"/>
      <c r="AO14" s="779"/>
      <c r="AP14" s="779"/>
      <c r="AQ14" s="780"/>
      <c r="AR14" s="844"/>
      <c r="AS14" s="844"/>
      <c r="AT14" s="844"/>
      <c r="AU14" s="844"/>
      <c r="AV14" s="844"/>
      <c r="AW14" s="844"/>
      <c r="AX14" s="845"/>
    </row>
    <row r="15" spans="1:50" ht="21" customHeight="1" x14ac:dyDescent="0.15">
      <c r="A15" s="80"/>
      <c r="B15" s="81"/>
      <c r="C15" s="81"/>
      <c r="D15" s="81"/>
      <c r="E15" s="81"/>
      <c r="F15" s="82"/>
      <c r="G15" s="435"/>
      <c r="H15" s="436"/>
      <c r="I15" s="816" t="s">
        <v>107</v>
      </c>
      <c r="J15" s="817"/>
      <c r="K15" s="817"/>
      <c r="L15" s="817"/>
      <c r="M15" s="817"/>
      <c r="N15" s="817"/>
      <c r="O15" s="818"/>
      <c r="P15" s="788" t="s">
        <v>429</v>
      </c>
      <c r="Q15" s="779"/>
      <c r="R15" s="779"/>
      <c r="S15" s="779"/>
      <c r="T15" s="779"/>
      <c r="U15" s="779"/>
      <c r="V15" s="780"/>
      <c r="W15" s="788" t="s">
        <v>429</v>
      </c>
      <c r="X15" s="779"/>
      <c r="Y15" s="779"/>
      <c r="Z15" s="779"/>
      <c r="AA15" s="779"/>
      <c r="AB15" s="779"/>
      <c r="AC15" s="780"/>
      <c r="AD15" s="788" t="s">
        <v>429</v>
      </c>
      <c r="AE15" s="779"/>
      <c r="AF15" s="779"/>
      <c r="AG15" s="779"/>
      <c r="AH15" s="779"/>
      <c r="AI15" s="779"/>
      <c r="AJ15" s="780"/>
      <c r="AK15" s="788">
        <v>200</v>
      </c>
      <c r="AL15" s="779"/>
      <c r="AM15" s="779"/>
      <c r="AN15" s="779"/>
      <c r="AO15" s="779"/>
      <c r="AP15" s="779"/>
      <c r="AQ15" s="780"/>
      <c r="AR15" s="788"/>
      <c r="AS15" s="779"/>
      <c r="AT15" s="779"/>
      <c r="AU15" s="779"/>
      <c r="AV15" s="779"/>
      <c r="AW15" s="779"/>
      <c r="AX15" s="819"/>
    </row>
    <row r="16" spans="1:50" ht="21" customHeight="1" x14ac:dyDescent="0.15">
      <c r="A16" s="80"/>
      <c r="B16" s="81"/>
      <c r="C16" s="81"/>
      <c r="D16" s="81"/>
      <c r="E16" s="81"/>
      <c r="F16" s="82"/>
      <c r="G16" s="435"/>
      <c r="H16" s="436"/>
      <c r="I16" s="816" t="s">
        <v>58</v>
      </c>
      <c r="J16" s="817"/>
      <c r="K16" s="817"/>
      <c r="L16" s="817"/>
      <c r="M16" s="817"/>
      <c r="N16" s="817"/>
      <c r="O16" s="818"/>
      <c r="P16" s="788" t="s">
        <v>429</v>
      </c>
      <c r="Q16" s="779"/>
      <c r="R16" s="779"/>
      <c r="S16" s="779"/>
      <c r="T16" s="779"/>
      <c r="U16" s="779"/>
      <c r="V16" s="780"/>
      <c r="W16" s="788" t="s">
        <v>429</v>
      </c>
      <c r="X16" s="779"/>
      <c r="Y16" s="779"/>
      <c r="Z16" s="779"/>
      <c r="AA16" s="779"/>
      <c r="AB16" s="779"/>
      <c r="AC16" s="780"/>
      <c r="AD16" s="788">
        <v>-200</v>
      </c>
      <c r="AE16" s="779"/>
      <c r="AF16" s="779"/>
      <c r="AG16" s="779"/>
      <c r="AH16" s="779"/>
      <c r="AI16" s="779"/>
      <c r="AJ16" s="780"/>
      <c r="AK16" s="788"/>
      <c r="AL16" s="779"/>
      <c r="AM16" s="779"/>
      <c r="AN16" s="779"/>
      <c r="AO16" s="779"/>
      <c r="AP16" s="779"/>
      <c r="AQ16" s="780"/>
      <c r="AR16" s="820"/>
      <c r="AS16" s="821"/>
      <c r="AT16" s="821"/>
      <c r="AU16" s="821"/>
      <c r="AV16" s="821"/>
      <c r="AW16" s="821"/>
      <c r="AX16" s="822"/>
    </row>
    <row r="17" spans="1:50" ht="24.75" customHeight="1" x14ac:dyDescent="0.15">
      <c r="A17" s="80"/>
      <c r="B17" s="81"/>
      <c r="C17" s="81"/>
      <c r="D17" s="81"/>
      <c r="E17" s="81"/>
      <c r="F17" s="82"/>
      <c r="G17" s="435"/>
      <c r="H17" s="436"/>
      <c r="I17" s="816" t="s">
        <v>118</v>
      </c>
      <c r="J17" s="823"/>
      <c r="K17" s="823"/>
      <c r="L17" s="823"/>
      <c r="M17" s="823"/>
      <c r="N17" s="823"/>
      <c r="O17" s="824"/>
      <c r="P17" s="788" t="s">
        <v>429</v>
      </c>
      <c r="Q17" s="779"/>
      <c r="R17" s="779"/>
      <c r="S17" s="779"/>
      <c r="T17" s="779"/>
      <c r="U17" s="779"/>
      <c r="V17" s="780"/>
      <c r="W17" s="788" t="s">
        <v>429</v>
      </c>
      <c r="X17" s="779"/>
      <c r="Y17" s="779"/>
      <c r="Z17" s="779"/>
      <c r="AA17" s="779"/>
      <c r="AB17" s="779"/>
      <c r="AC17" s="780"/>
      <c r="AD17" s="788" t="s">
        <v>429</v>
      </c>
      <c r="AE17" s="779"/>
      <c r="AF17" s="779"/>
      <c r="AG17" s="779"/>
      <c r="AH17" s="779"/>
      <c r="AI17" s="779"/>
      <c r="AJ17" s="780"/>
      <c r="AK17" s="788" t="s">
        <v>637</v>
      </c>
      <c r="AL17" s="779"/>
      <c r="AM17" s="779"/>
      <c r="AN17" s="779"/>
      <c r="AO17" s="779"/>
      <c r="AP17" s="779"/>
      <c r="AQ17" s="780"/>
      <c r="AR17" s="825"/>
      <c r="AS17" s="825"/>
      <c r="AT17" s="825"/>
      <c r="AU17" s="825"/>
      <c r="AV17" s="825"/>
      <c r="AW17" s="825"/>
      <c r="AX17" s="826"/>
    </row>
    <row r="18" spans="1:50" ht="24.75" customHeight="1" x14ac:dyDescent="0.15">
      <c r="A18" s="80"/>
      <c r="B18" s="81"/>
      <c r="C18" s="81"/>
      <c r="D18" s="81"/>
      <c r="E18" s="81"/>
      <c r="F18" s="82"/>
      <c r="G18" s="437"/>
      <c r="H18" s="438"/>
      <c r="I18" s="810" t="s">
        <v>72</v>
      </c>
      <c r="J18" s="811"/>
      <c r="K18" s="811"/>
      <c r="L18" s="811"/>
      <c r="M18" s="811"/>
      <c r="N18" s="811"/>
      <c r="O18" s="812"/>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200</v>
      </c>
      <c r="AL18" s="785"/>
      <c r="AM18" s="785"/>
      <c r="AN18" s="785"/>
      <c r="AO18" s="785"/>
      <c r="AP18" s="785"/>
      <c r="AQ18" s="786"/>
      <c r="AR18" s="784">
        <f>SUM(AR13:AX17)</f>
        <v>0</v>
      </c>
      <c r="AS18" s="785"/>
      <c r="AT18" s="785"/>
      <c r="AU18" s="785"/>
      <c r="AV18" s="785"/>
      <c r="AW18" s="785"/>
      <c r="AX18" s="813"/>
    </row>
    <row r="19" spans="1:50" ht="24.75" customHeight="1" x14ac:dyDescent="0.15">
      <c r="A19" s="80"/>
      <c r="B19" s="81"/>
      <c r="C19" s="81"/>
      <c r="D19" s="81"/>
      <c r="E19" s="81"/>
      <c r="F19" s="82"/>
      <c r="G19" s="814" t="s">
        <v>34</v>
      </c>
      <c r="H19" s="815"/>
      <c r="I19" s="815"/>
      <c r="J19" s="815"/>
      <c r="K19" s="815"/>
      <c r="L19" s="815"/>
      <c r="M19" s="815"/>
      <c r="N19" s="815"/>
      <c r="O19" s="815"/>
      <c r="P19" s="788">
        <v>0</v>
      </c>
      <c r="Q19" s="779"/>
      <c r="R19" s="779"/>
      <c r="S19" s="779"/>
      <c r="T19" s="779"/>
      <c r="U19" s="779"/>
      <c r="V19" s="780"/>
      <c r="W19" s="788">
        <v>0</v>
      </c>
      <c r="X19" s="779"/>
      <c r="Y19" s="779"/>
      <c r="Z19" s="779"/>
      <c r="AA19" s="779"/>
      <c r="AB19" s="779"/>
      <c r="AC19" s="780"/>
      <c r="AD19" s="788">
        <v>0</v>
      </c>
      <c r="AE19" s="779"/>
      <c r="AF19" s="779"/>
      <c r="AG19" s="779"/>
      <c r="AH19" s="779"/>
      <c r="AI19" s="779"/>
      <c r="AJ19" s="780"/>
      <c r="AK19" s="799"/>
      <c r="AL19" s="799"/>
      <c r="AM19" s="799"/>
      <c r="AN19" s="799"/>
      <c r="AO19" s="799"/>
      <c r="AP19" s="799"/>
      <c r="AQ19" s="799"/>
      <c r="AR19" s="799"/>
      <c r="AS19" s="799"/>
      <c r="AT19" s="799"/>
      <c r="AU19" s="799"/>
      <c r="AV19" s="799"/>
      <c r="AW19" s="799"/>
      <c r="AX19" s="801"/>
    </row>
    <row r="20" spans="1:50" ht="24.75" customHeight="1" x14ac:dyDescent="0.15">
      <c r="A20" s="80"/>
      <c r="B20" s="81"/>
      <c r="C20" s="81"/>
      <c r="D20" s="81"/>
      <c r="E20" s="81"/>
      <c r="F20" s="82"/>
      <c r="G20" s="814" t="s">
        <v>36</v>
      </c>
      <c r="H20" s="815"/>
      <c r="I20" s="815"/>
      <c r="J20" s="815"/>
      <c r="K20" s="815"/>
      <c r="L20" s="815"/>
      <c r="M20" s="815"/>
      <c r="N20" s="815"/>
      <c r="O20" s="815"/>
      <c r="P20" s="798" t="str">
        <f>IF(P18=0,"-",SUM(P19)/P18)</f>
        <v>-</v>
      </c>
      <c r="Q20" s="798"/>
      <c r="R20" s="798"/>
      <c r="S20" s="798"/>
      <c r="T20" s="798"/>
      <c r="U20" s="798"/>
      <c r="V20" s="798"/>
      <c r="W20" s="798" t="str">
        <f>IF(W18=0,"-",SUM(W19)/W18)</f>
        <v>-</v>
      </c>
      <c r="X20" s="798"/>
      <c r="Y20" s="798"/>
      <c r="Z20" s="798"/>
      <c r="AA20" s="798"/>
      <c r="AB20" s="798"/>
      <c r="AC20" s="798"/>
      <c r="AD20" s="798" t="str">
        <f>IF(AD18=0,"-",SUM(AD19)/AD18)</f>
        <v>-</v>
      </c>
      <c r="AE20" s="798"/>
      <c r="AF20" s="798"/>
      <c r="AG20" s="798"/>
      <c r="AH20" s="798"/>
      <c r="AI20" s="798"/>
      <c r="AJ20" s="798"/>
      <c r="AK20" s="799"/>
      <c r="AL20" s="799"/>
      <c r="AM20" s="799"/>
      <c r="AN20" s="799"/>
      <c r="AO20" s="799"/>
      <c r="AP20" s="799"/>
      <c r="AQ20" s="800"/>
      <c r="AR20" s="800"/>
      <c r="AS20" s="800"/>
      <c r="AT20" s="800"/>
      <c r="AU20" s="799"/>
      <c r="AV20" s="799"/>
      <c r="AW20" s="799"/>
      <c r="AX20" s="801"/>
    </row>
    <row r="21" spans="1:50" ht="25.5" customHeight="1" x14ac:dyDescent="0.15">
      <c r="A21" s="120"/>
      <c r="B21" s="121"/>
      <c r="C21" s="121"/>
      <c r="D21" s="121"/>
      <c r="E21" s="121"/>
      <c r="F21" s="122"/>
      <c r="G21" s="796" t="s">
        <v>398</v>
      </c>
      <c r="H21" s="797"/>
      <c r="I21" s="797"/>
      <c r="J21" s="797"/>
      <c r="K21" s="797"/>
      <c r="L21" s="797"/>
      <c r="M21" s="797"/>
      <c r="N21" s="797"/>
      <c r="O21" s="797"/>
      <c r="P21" s="798" t="str">
        <f>IF(P19=0,"-",SUM(P19)/SUM(P13,P14))</f>
        <v>-</v>
      </c>
      <c r="Q21" s="798"/>
      <c r="R21" s="798"/>
      <c r="S21" s="798"/>
      <c r="T21" s="798"/>
      <c r="U21" s="798"/>
      <c r="V21" s="798"/>
      <c r="W21" s="798" t="str">
        <f>IF(W19=0,"-",SUM(W19)/SUM(W13,W14))</f>
        <v>-</v>
      </c>
      <c r="X21" s="798"/>
      <c r="Y21" s="798"/>
      <c r="Z21" s="798"/>
      <c r="AA21" s="798"/>
      <c r="AB21" s="798"/>
      <c r="AC21" s="798"/>
      <c r="AD21" s="798" t="str">
        <f>IF(AD19=0,"-",SUM(AD19)/SUM(AD13,AD14))</f>
        <v>-</v>
      </c>
      <c r="AE21" s="798"/>
      <c r="AF21" s="798"/>
      <c r="AG21" s="798"/>
      <c r="AH21" s="798"/>
      <c r="AI21" s="798"/>
      <c r="AJ21" s="798"/>
      <c r="AK21" s="799"/>
      <c r="AL21" s="799"/>
      <c r="AM21" s="799"/>
      <c r="AN21" s="799"/>
      <c r="AO21" s="799"/>
      <c r="AP21" s="799"/>
      <c r="AQ21" s="800"/>
      <c r="AR21" s="800"/>
      <c r="AS21" s="800"/>
      <c r="AT21" s="800"/>
      <c r="AU21" s="799"/>
      <c r="AV21" s="799"/>
      <c r="AW21" s="799"/>
      <c r="AX21" s="801"/>
    </row>
    <row r="22" spans="1:50" ht="18.75" customHeight="1" x14ac:dyDescent="0.15">
      <c r="A22" s="123" t="s">
        <v>237</v>
      </c>
      <c r="B22" s="124"/>
      <c r="C22" s="124"/>
      <c r="D22" s="124"/>
      <c r="E22" s="124"/>
      <c r="F22" s="125"/>
      <c r="G22" s="802" t="s">
        <v>228</v>
      </c>
      <c r="H22" s="192"/>
      <c r="I22" s="192"/>
      <c r="J22" s="192"/>
      <c r="K22" s="192"/>
      <c r="L22" s="192"/>
      <c r="M22" s="192"/>
      <c r="N22" s="192"/>
      <c r="O22" s="193"/>
      <c r="P22" s="191" t="s">
        <v>193</v>
      </c>
      <c r="Q22" s="192"/>
      <c r="R22" s="192"/>
      <c r="S22" s="192"/>
      <c r="T22" s="192"/>
      <c r="U22" s="192"/>
      <c r="V22" s="193"/>
      <c r="W22" s="191" t="s">
        <v>618</v>
      </c>
      <c r="X22" s="192"/>
      <c r="Y22" s="192"/>
      <c r="Z22" s="192"/>
      <c r="AA22" s="192"/>
      <c r="AB22" s="192"/>
      <c r="AC22" s="193"/>
      <c r="AD22" s="191" t="s">
        <v>164</v>
      </c>
      <c r="AE22" s="192"/>
      <c r="AF22" s="192"/>
      <c r="AG22" s="192"/>
      <c r="AH22" s="192"/>
      <c r="AI22" s="192"/>
      <c r="AJ22" s="192"/>
      <c r="AK22" s="192"/>
      <c r="AL22" s="192"/>
      <c r="AM22" s="192"/>
      <c r="AN22" s="192"/>
      <c r="AO22" s="192"/>
      <c r="AP22" s="192"/>
      <c r="AQ22" s="192"/>
      <c r="AR22" s="192"/>
      <c r="AS22" s="192"/>
      <c r="AT22" s="192"/>
      <c r="AU22" s="192"/>
      <c r="AV22" s="192"/>
      <c r="AW22" s="192"/>
      <c r="AX22" s="803"/>
    </row>
    <row r="23" spans="1:50" ht="25.5" customHeight="1" x14ac:dyDescent="0.15">
      <c r="A23" s="126"/>
      <c r="B23" s="127"/>
      <c r="C23" s="127"/>
      <c r="D23" s="127"/>
      <c r="E23" s="127"/>
      <c r="F23" s="128"/>
      <c r="G23" s="804" t="s">
        <v>640</v>
      </c>
      <c r="H23" s="805"/>
      <c r="I23" s="805"/>
      <c r="J23" s="805"/>
      <c r="K23" s="805"/>
      <c r="L23" s="805"/>
      <c r="M23" s="805"/>
      <c r="N23" s="805"/>
      <c r="O23" s="806"/>
      <c r="P23" s="807">
        <v>0</v>
      </c>
      <c r="Q23" s="808"/>
      <c r="R23" s="808"/>
      <c r="S23" s="808"/>
      <c r="T23" s="808"/>
      <c r="U23" s="808"/>
      <c r="V23" s="809"/>
      <c r="W23" s="807" t="s">
        <v>429</v>
      </c>
      <c r="X23" s="808"/>
      <c r="Y23" s="808"/>
      <c r="Z23" s="808"/>
      <c r="AA23" s="808"/>
      <c r="AB23" s="808"/>
      <c r="AC23" s="809"/>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75" t="s">
        <v>429</v>
      </c>
      <c r="H24" s="776"/>
      <c r="I24" s="776"/>
      <c r="J24" s="776"/>
      <c r="K24" s="776"/>
      <c r="L24" s="776"/>
      <c r="M24" s="776"/>
      <c r="N24" s="776"/>
      <c r="O24" s="777"/>
      <c r="P24" s="778" t="s">
        <v>429</v>
      </c>
      <c r="Q24" s="779"/>
      <c r="R24" s="779"/>
      <c r="S24" s="779"/>
      <c r="T24" s="779"/>
      <c r="U24" s="779"/>
      <c r="V24" s="780"/>
      <c r="W24" s="778" t="s">
        <v>429</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75" t="s">
        <v>429</v>
      </c>
      <c r="H25" s="776"/>
      <c r="I25" s="776"/>
      <c r="J25" s="776"/>
      <c r="K25" s="776"/>
      <c r="L25" s="776"/>
      <c r="M25" s="776"/>
      <c r="N25" s="776"/>
      <c r="O25" s="777"/>
      <c r="P25" s="778" t="s">
        <v>429</v>
      </c>
      <c r="Q25" s="779"/>
      <c r="R25" s="779"/>
      <c r="S25" s="779"/>
      <c r="T25" s="779"/>
      <c r="U25" s="779"/>
      <c r="V25" s="780"/>
      <c r="W25" s="778" t="s">
        <v>429</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75" t="s">
        <v>429</v>
      </c>
      <c r="H26" s="776"/>
      <c r="I26" s="776"/>
      <c r="J26" s="776"/>
      <c r="K26" s="776"/>
      <c r="L26" s="776"/>
      <c r="M26" s="776"/>
      <c r="N26" s="776"/>
      <c r="O26" s="777"/>
      <c r="P26" s="778" t="s">
        <v>429</v>
      </c>
      <c r="Q26" s="779"/>
      <c r="R26" s="779"/>
      <c r="S26" s="779"/>
      <c r="T26" s="779"/>
      <c r="U26" s="779"/>
      <c r="V26" s="780"/>
      <c r="W26" s="778" t="s">
        <v>429</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75" t="s">
        <v>429</v>
      </c>
      <c r="H27" s="776"/>
      <c r="I27" s="776"/>
      <c r="J27" s="776"/>
      <c r="K27" s="776"/>
      <c r="L27" s="776"/>
      <c r="M27" s="776"/>
      <c r="N27" s="776"/>
      <c r="O27" s="777"/>
      <c r="P27" s="778" t="s">
        <v>429</v>
      </c>
      <c r="Q27" s="779"/>
      <c r="R27" s="779"/>
      <c r="S27" s="779"/>
      <c r="T27" s="779"/>
      <c r="U27" s="779"/>
      <c r="V27" s="780"/>
      <c r="W27" s="778" t="s">
        <v>429</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81" t="s">
        <v>146</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thickBot="1" x14ac:dyDescent="0.2">
      <c r="A29" s="129"/>
      <c r="B29" s="130"/>
      <c r="C29" s="130"/>
      <c r="D29" s="130"/>
      <c r="E29" s="130"/>
      <c r="F29" s="131"/>
      <c r="G29" s="787" t="s">
        <v>72</v>
      </c>
      <c r="H29" s="721"/>
      <c r="I29" s="721"/>
      <c r="J29" s="721"/>
      <c r="K29" s="721"/>
      <c r="L29" s="721"/>
      <c r="M29" s="721"/>
      <c r="N29" s="721"/>
      <c r="O29" s="722"/>
      <c r="P29" s="788">
        <f>AK13</f>
        <v>0</v>
      </c>
      <c r="Q29" s="779"/>
      <c r="R29" s="779"/>
      <c r="S29" s="779"/>
      <c r="T29" s="779"/>
      <c r="U29" s="779"/>
      <c r="V29" s="780"/>
      <c r="W29" s="789">
        <f>AR13</f>
        <v>0</v>
      </c>
      <c r="X29" s="790"/>
      <c r="Y29" s="790"/>
      <c r="Z29" s="790"/>
      <c r="AA29" s="790"/>
      <c r="AB29" s="790"/>
      <c r="AC29" s="791"/>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394</v>
      </c>
      <c r="B30" s="440"/>
      <c r="C30" s="440"/>
      <c r="D30" s="440"/>
      <c r="E30" s="440"/>
      <c r="F30" s="441"/>
      <c r="G30" s="442" t="s">
        <v>194</v>
      </c>
      <c r="H30" s="443"/>
      <c r="I30" s="443"/>
      <c r="J30" s="443"/>
      <c r="K30" s="443"/>
      <c r="L30" s="443"/>
      <c r="M30" s="443"/>
      <c r="N30" s="443"/>
      <c r="O30" s="444"/>
      <c r="P30" s="445" t="s">
        <v>84</v>
      </c>
      <c r="Q30" s="443"/>
      <c r="R30" s="443"/>
      <c r="S30" s="443"/>
      <c r="T30" s="443"/>
      <c r="U30" s="443"/>
      <c r="V30" s="443"/>
      <c r="W30" s="443"/>
      <c r="X30" s="444"/>
      <c r="Y30" s="446"/>
      <c r="Z30" s="447"/>
      <c r="AA30" s="448"/>
      <c r="AB30" s="449" t="s">
        <v>43</v>
      </c>
      <c r="AC30" s="450"/>
      <c r="AD30" s="451"/>
      <c r="AE30" s="449" t="s">
        <v>408</v>
      </c>
      <c r="AF30" s="450"/>
      <c r="AG30" s="450"/>
      <c r="AH30" s="451"/>
      <c r="AI30" s="452" t="s">
        <v>75</v>
      </c>
      <c r="AJ30" s="452"/>
      <c r="AK30" s="452"/>
      <c r="AL30" s="449"/>
      <c r="AM30" s="452" t="s">
        <v>491</v>
      </c>
      <c r="AN30" s="452"/>
      <c r="AO30" s="452"/>
      <c r="AP30" s="449"/>
      <c r="AQ30" s="792" t="s">
        <v>298</v>
      </c>
      <c r="AR30" s="793"/>
      <c r="AS30" s="793"/>
      <c r="AT30" s="794"/>
      <c r="AU30" s="443" t="s">
        <v>227</v>
      </c>
      <c r="AV30" s="443"/>
      <c r="AW30" s="443"/>
      <c r="AX30" s="795"/>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5" t="s">
        <v>429</v>
      </c>
      <c r="AR31" s="198"/>
      <c r="AS31" s="176" t="s">
        <v>299</v>
      </c>
      <c r="AT31" s="177"/>
      <c r="AU31" s="252">
        <v>3</v>
      </c>
      <c r="AV31" s="252"/>
      <c r="AW31" s="315" t="s">
        <v>277</v>
      </c>
      <c r="AX31" s="734"/>
    </row>
    <row r="32" spans="1:50" ht="23.25" customHeight="1" x14ac:dyDescent="0.15">
      <c r="A32" s="370"/>
      <c r="B32" s="368"/>
      <c r="C32" s="368"/>
      <c r="D32" s="368"/>
      <c r="E32" s="368"/>
      <c r="F32" s="369"/>
      <c r="G32" s="360" t="s">
        <v>630</v>
      </c>
      <c r="H32" s="361"/>
      <c r="I32" s="361"/>
      <c r="J32" s="361"/>
      <c r="K32" s="361"/>
      <c r="L32" s="361"/>
      <c r="M32" s="361"/>
      <c r="N32" s="361"/>
      <c r="O32" s="387"/>
      <c r="P32" s="99" t="s">
        <v>629</v>
      </c>
      <c r="Q32" s="99"/>
      <c r="R32" s="99"/>
      <c r="S32" s="99"/>
      <c r="T32" s="99"/>
      <c r="U32" s="99"/>
      <c r="V32" s="99"/>
      <c r="W32" s="99"/>
      <c r="X32" s="186"/>
      <c r="Y32" s="677" t="s">
        <v>50</v>
      </c>
      <c r="Z32" s="770"/>
      <c r="AA32" s="771"/>
      <c r="AB32" s="712" t="s">
        <v>625</v>
      </c>
      <c r="AC32" s="712"/>
      <c r="AD32" s="712"/>
      <c r="AE32" s="331" t="s">
        <v>429</v>
      </c>
      <c r="AF32" s="332"/>
      <c r="AG32" s="332"/>
      <c r="AH32" s="332"/>
      <c r="AI32" s="331" t="s">
        <v>429</v>
      </c>
      <c r="AJ32" s="332"/>
      <c r="AK32" s="332"/>
      <c r="AL32" s="332"/>
      <c r="AM32" s="331" t="s">
        <v>631</v>
      </c>
      <c r="AN32" s="332"/>
      <c r="AO32" s="332"/>
      <c r="AP32" s="332"/>
      <c r="AQ32" s="195" t="s">
        <v>429</v>
      </c>
      <c r="AR32" s="196"/>
      <c r="AS32" s="196"/>
      <c r="AT32" s="197"/>
      <c r="AU32" s="332"/>
      <c r="AV32" s="332"/>
      <c r="AW32" s="332"/>
      <c r="AX32" s="419"/>
    </row>
    <row r="33" spans="1:51" ht="23.25" customHeight="1" x14ac:dyDescent="0.15">
      <c r="A33" s="371"/>
      <c r="B33" s="372"/>
      <c r="C33" s="372"/>
      <c r="D33" s="372"/>
      <c r="E33" s="372"/>
      <c r="F33" s="373"/>
      <c r="G33" s="388"/>
      <c r="H33" s="365"/>
      <c r="I33" s="365"/>
      <c r="J33" s="365"/>
      <c r="K33" s="365"/>
      <c r="L33" s="365"/>
      <c r="M33" s="365"/>
      <c r="N33" s="365"/>
      <c r="O33" s="389"/>
      <c r="P33" s="102"/>
      <c r="Q33" s="102"/>
      <c r="R33" s="102"/>
      <c r="S33" s="102"/>
      <c r="T33" s="102"/>
      <c r="U33" s="102"/>
      <c r="V33" s="102"/>
      <c r="W33" s="102"/>
      <c r="X33" s="188"/>
      <c r="Y33" s="417" t="s">
        <v>91</v>
      </c>
      <c r="Z33" s="292"/>
      <c r="AA33" s="293"/>
      <c r="AB33" s="730" t="s">
        <v>625</v>
      </c>
      <c r="AC33" s="730"/>
      <c r="AD33" s="730"/>
      <c r="AE33" s="331" t="s">
        <v>429</v>
      </c>
      <c r="AF33" s="332"/>
      <c r="AG33" s="332"/>
      <c r="AH33" s="332"/>
      <c r="AI33" s="331" t="s">
        <v>429</v>
      </c>
      <c r="AJ33" s="332"/>
      <c r="AK33" s="332"/>
      <c r="AL33" s="332"/>
      <c r="AM33" s="331" t="s">
        <v>631</v>
      </c>
      <c r="AN33" s="332"/>
      <c r="AO33" s="332"/>
      <c r="AP33" s="332"/>
      <c r="AQ33" s="195" t="s">
        <v>429</v>
      </c>
      <c r="AR33" s="196"/>
      <c r="AS33" s="196"/>
      <c r="AT33" s="197"/>
      <c r="AU33" s="332">
        <v>1</v>
      </c>
      <c r="AV33" s="332"/>
      <c r="AW33" s="332"/>
      <c r="AX33" s="419"/>
    </row>
    <row r="34" spans="1:51" ht="23.25" customHeight="1" x14ac:dyDescent="0.15">
      <c r="A34" s="370"/>
      <c r="B34" s="368"/>
      <c r="C34" s="368"/>
      <c r="D34" s="368"/>
      <c r="E34" s="368"/>
      <c r="F34" s="369"/>
      <c r="G34" s="363"/>
      <c r="H34" s="364"/>
      <c r="I34" s="364"/>
      <c r="J34" s="364"/>
      <c r="K34" s="364"/>
      <c r="L34" s="364"/>
      <c r="M34" s="364"/>
      <c r="N34" s="364"/>
      <c r="O34" s="390"/>
      <c r="P34" s="168"/>
      <c r="Q34" s="168"/>
      <c r="R34" s="168"/>
      <c r="S34" s="168"/>
      <c r="T34" s="168"/>
      <c r="U34" s="168"/>
      <c r="V34" s="168"/>
      <c r="W34" s="168"/>
      <c r="X34" s="190"/>
      <c r="Y34" s="417" t="s">
        <v>54</v>
      </c>
      <c r="Z34" s="292"/>
      <c r="AA34" s="293"/>
      <c r="AB34" s="418" t="s">
        <v>47</v>
      </c>
      <c r="AC34" s="418"/>
      <c r="AD34" s="418"/>
      <c r="AE34" s="331" t="s">
        <v>429</v>
      </c>
      <c r="AF34" s="332"/>
      <c r="AG34" s="332"/>
      <c r="AH34" s="332"/>
      <c r="AI34" s="331" t="s">
        <v>429</v>
      </c>
      <c r="AJ34" s="332"/>
      <c r="AK34" s="332"/>
      <c r="AL34" s="332"/>
      <c r="AM34" s="331" t="s">
        <v>631</v>
      </c>
      <c r="AN34" s="332"/>
      <c r="AO34" s="332"/>
      <c r="AP34" s="332"/>
      <c r="AQ34" s="195" t="s">
        <v>429</v>
      </c>
      <c r="AR34" s="196"/>
      <c r="AS34" s="196"/>
      <c r="AT34" s="197"/>
      <c r="AU34" s="332" t="s">
        <v>429</v>
      </c>
      <c r="AV34" s="332"/>
      <c r="AW34" s="332"/>
      <c r="AX34" s="419"/>
    </row>
    <row r="35" spans="1:51" ht="23.25" customHeight="1" x14ac:dyDescent="0.15">
      <c r="A35" s="284" t="s">
        <v>249</v>
      </c>
      <c r="B35" s="285"/>
      <c r="C35" s="285"/>
      <c r="D35" s="285"/>
      <c r="E35" s="285"/>
      <c r="F35" s="286"/>
      <c r="G35" s="360" t="s">
        <v>631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thickBot="1" x14ac:dyDescent="0.2">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1" t="s">
        <v>394</v>
      </c>
      <c r="B37" s="412"/>
      <c r="C37" s="412"/>
      <c r="D37" s="412"/>
      <c r="E37" s="412"/>
      <c r="F37" s="413"/>
      <c r="G37" s="374" t="s">
        <v>194</v>
      </c>
      <c r="H37" s="375"/>
      <c r="I37" s="375"/>
      <c r="J37" s="375"/>
      <c r="K37" s="375"/>
      <c r="L37" s="375"/>
      <c r="M37" s="375"/>
      <c r="N37" s="375"/>
      <c r="O37" s="376"/>
      <c r="P37" s="377" t="s">
        <v>84</v>
      </c>
      <c r="Q37" s="375"/>
      <c r="R37" s="375"/>
      <c r="S37" s="375"/>
      <c r="T37" s="375"/>
      <c r="U37" s="375"/>
      <c r="V37" s="375"/>
      <c r="W37" s="375"/>
      <c r="X37" s="376"/>
      <c r="Y37" s="378"/>
      <c r="Z37" s="379"/>
      <c r="AA37" s="380"/>
      <c r="AB37" s="384" t="s">
        <v>43</v>
      </c>
      <c r="AC37" s="385"/>
      <c r="AD37" s="386"/>
      <c r="AE37" s="274" t="s">
        <v>408</v>
      </c>
      <c r="AF37" s="274"/>
      <c r="AG37" s="274"/>
      <c r="AH37" s="274"/>
      <c r="AI37" s="274" t="s">
        <v>75</v>
      </c>
      <c r="AJ37" s="274"/>
      <c r="AK37" s="274"/>
      <c r="AL37" s="274"/>
      <c r="AM37" s="274" t="s">
        <v>491</v>
      </c>
      <c r="AN37" s="274"/>
      <c r="AO37" s="274"/>
      <c r="AP37" s="274"/>
      <c r="AQ37" s="218" t="s">
        <v>298</v>
      </c>
      <c r="AR37" s="213"/>
      <c r="AS37" s="213"/>
      <c r="AT37" s="214"/>
      <c r="AU37" s="375" t="s">
        <v>227</v>
      </c>
      <c r="AV37" s="375"/>
      <c r="AW37" s="375"/>
      <c r="AX37" s="774"/>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5"/>
      <c r="AR38" s="198"/>
      <c r="AS38" s="176" t="s">
        <v>299</v>
      </c>
      <c r="AT38" s="177"/>
      <c r="AU38" s="252"/>
      <c r="AV38" s="252"/>
      <c r="AW38" s="315" t="s">
        <v>277</v>
      </c>
      <c r="AX38" s="734"/>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99"/>
      <c r="Q39" s="99"/>
      <c r="R39" s="99"/>
      <c r="S39" s="99"/>
      <c r="T39" s="99"/>
      <c r="U39" s="99"/>
      <c r="V39" s="99"/>
      <c r="W39" s="99"/>
      <c r="X39" s="186"/>
      <c r="Y39" s="677" t="s">
        <v>50</v>
      </c>
      <c r="Z39" s="770"/>
      <c r="AA39" s="771"/>
      <c r="AB39" s="712"/>
      <c r="AC39" s="712"/>
      <c r="AD39" s="712"/>
      <c r="AE39" s="331"/>
      <c r="AF39" s="332"/>
      <c r="AG39" s="332"/>
      <c r="AH39" s="332"/>
      <c r="AI39" s="331"/>
      <c r="AJ39" s="332"/>
      <c r="AK39" s="332"/>
      <c r="AL39" s="332"/>
      <c r="AM39" s="331"/>
      <c r="AN39" s="332"/>
      <c r="AO39" s="332"/>
      <c r="AP39" s="332"/>
      <c r="AQ39" s="195"/>
      <c r="AR39" s="196"/>
      <c r="AS39" s="196"/>
      <c r="AT39" s="197"/>
      <c r="AU39" s="332"/>
      <c r="AV39" s="332"/>
      <c r="AW39" s="332"/>
      <c r="AX39" s="419"/>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2"/>
      <c r="Q40" s="102"/>
      <c r="R40" s="102"/>
      <c r="S40" s="102"/>
      <c r="T40" s="102"/>
      <c r="U40" s="102"/>
      <c r="V40" s="102"/>
      <c r="W40" s="102"/>
      <c r="X40" s="188"/>
      <c r="Y40" s="417" t="s">
        <v>91</v>
      </c>
      <c r="Z40" s="292"/>
      <c r="AA40" s="293"/>
      <c r="AB40" s="730"/>
      <c r="AC40" s="730"/>
      <c r="AD40" s="730"/>
      <c r="AE40" s="331"/>
      <c r="AF40" s="332"/>
      <c r="AG40" s="332"/>
      <c r="AH40" s="332"/>
      <c r="AI40" s="331"/>
      <c r="AJ40" s="332"/>
      <c r="AK40" s="332"/>
      <c r="AL40" s="332"/>
      <c r="AM40" s="331"/>
      <c r="AN40" s="332"/>
      <c r="AO40" s="332"/>
      <c r="AP40" s="332"/>
      <c r="AQ40" s="195"/>
      <c r="AR40" s="196"/>
      <c r="AS40" s="196"/>
      <c r="AT40" s="197"/>
      <c r="AU40" s="332"/>
      <c r="AV40" s="332"/>
      <c r="AW40" s="332"/>
      <c r="AX40" s="419"/>
      <c r="AY40">
        <f t="shared" si="0"/>
        <v>0</v>
      </c>
    </row>
    <row r="41" spans="1:51" ht="23.25" hidden="1" customHeight="1" x14ac:dyDescent="0.15">
      <c r="A41" s="414"/>
      <c r="B41" s="415"/>
      <c r="C41" s="415"/>
      <c r="D41" s="415"/>
      <c r="E41" s="415"/>
      <c r="F41" s="416"/>
      <c r="G41" s="363"/>
      <c r="H41" s="364"/>
      <c r="I41" s="364"/>
      <c r="J41" s="364"/>
      <c r="K41" s="364"/>
      <c r="L41" s="364"/>
      <c r="M41" s="364"/>
      <c r="N41" s="364"/>
      <c r="O41" s="390"/>
      <c r="P41" s="168"/>
      <c r="Q41" s="168"/>
      <c r="R41" s="168"/>
      <c r="S41" s="168"/>
      <c r="T41" s="168"/>
      <c r="U41" s="168"/>
      <c r="V41" s="168"/>
      <c r="W41" s="168"/>
      <c r="X41" s="190"/>
      <c r="Y41" s="417" t="s">
        <v>54</v>
      </c>
      <c r="Z41" s="292"/>
      <c r="AA41" s="293"/>
      <c r="AB41" s="418" t="s">
        <v>47</v>
      </c>
      <c r="AC41" s="418"/>
      <c r="AD41" s="418"/>
      <c r="AE41" s="331"/>
      <c r="AF41" s="332"/>
      <c r="AG41" s="332"/>
      <c r="AH41" s="332"/>
      <c r="AI41" s="331"/>
      <c r="AJ41" s="332"/>
      <c r="AK41" s="332"/>
      <c r="AL41" s="332"/>
      <c r="AM41" s="331"/>
      <c r="AN41" s="332"/>
      <c r="AO41" s="332"/>
      <c r="AP41" s="332"/>
      <c r="AQ41" s="195"/>
      <c r="AR41" s="196"/>
      <c r="AS41" s="196"/>
      <c r="AT41" s="197"/>
      <c r="AU41" s="332"/>
      <c r="AV41" s="332"/>
      <c r="AW41" s="332"/>
      <c r="AX41" s="419"/>
      <c r="AY41">
        <f t="shared" si="0"/>
        <v>0</v>
      </c>
    </row>
    <row r="42" spans="1:51" ht="23.25" hidden="1" customHeight="1" x14ac:dyDescent="0.15">
      <c r="A42" s="284" t="s">
        <v>249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1" t="s">
        <v>394</v>
      </c>
      <c r="B44" s="412"/>
      <c r="C44" s="412"/>
      <c r="D44" s="412"/>
      <c r="E44" s="412"/>
      <c r="F44" s="413"/>
      <c r="G44" s="374" t="s">
        <v>194</v>
      </c>
      <c r="H44" s="375"/>
      <c r="I44" s="375"/>
      <c r="J44" s="375"/>
      <c r="K44" s="375"/>
      <c r="L44" s="375"/>
      <c r="M44" s="375"/>
      <c r="N44" s="375"/>
      <c r="O44" s="376"/>
      <c r="P44" s="377" t="s">
        <v>84</v>
      </c>
      <c r="Q44" s="375"/>
      <c r="R44" s="375"/>
      <c r="S44" s="375"/>
      <c r="T44" s="375"/>
      <c r="U44" s="375"/>
      <c r="V44" s="375"/>
      <c r="W44" s="375"/>
      <c r="X44" s="376"/>
      <c r="Y44" s="378"/>
      <c r="Z44" s="379"/>
      <c r="AA44" s="380"/>
      <c r="AB44" s="384" t="s">
        <v>43</v>
      </c>
      <c r="AC44" s="385"/>
      <c r="AD44" s="386"/>
      <c r="AE44" s="274" t="s">
        <v>408</v>
      </c>
      <c r="AF44" s="274"/>
      <c r="AG44" s="274"/>
      <c r="AH44" s="274"/>
      <c r="AI44" s="274" t="s">
        <v>75</v>
      </c>
      <c r="AJ44" s="274"/>
      <c r="AK44" s="274"/>
      <c r="AL44" s="274"/>
      <c r="AM44" s="274" t="s">
        <v>491</v>
      </c>
      <c r="AN44" s="274"/>
      <c r="AO44" s="274"/>
      <c r="AP44" s="274"/>
      <c r="AQ44" s="218" t="s">
        <v>298</v>
      </c>
      <c r="AR44" s="213"/>
      <c r="AS44" s="213"/>
      <c r="AT44" s="214"/>
      <c r="AU44" s="375" t="s">
        <v>227</v>
      </c>
      <c r="AV44" s="375"/>
      <c r="AW44" s="375"/>
      <c r="AX44" s="774"/>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5"/>
      <c r="AR45" s="198"/>
      <c r="AS45" s="176" t="s">
        <v>299</v>
      </c>
      <c r="AT45" s="177"/>
      <c r="AU45" s="252"/>
      <c r="AV45" s="252"/>
      <c r="AW45" s="315" t="s">
        <v>277</v>
      </c>
      <c r="AX45" s="734"/>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6"/>
      <c r="Y46" s="677" t="s">
        <v>50</v>
      </c>
      <c r="Z46" s="770"/>
      <c r="AA46" s="771"/>
      <c r="AB46" s="712"/>
      <c r="AC46" s="712"/>
      <c r="AD46" s="712"/>
      <c r="AE46" s="675"/>
      <c r="AF46" s="675"/>
      <c r="AG46" s="675"/>
      <c r="AH46" s="675"/>
      <c r="AI46" s="675"/>
      <c r="AJ46" s="675"/>
      <c r="AK46" s="675"/>
      <c r="AL46" s="675"/>
      <c r="AM46" s="675"/>
      <c r="AN46" s="675"/>
      <c r="AO46" s="675"/>
      <c r="AP46" s="675"/>
      <c r="AQ46" s="195"/>
      <c r="AR46" s="196"/>
      <c r="AS46" s="196"/>
      <c r="AT46" s="197"/>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2"/>
      <c r="Q47" s="102"/>
      <c r="R47" s="102"/>
      <c r="S47" s="102"/>
      <c r="T47" s="102"/>
      <c r="U47" s="102"/>
      <c r="V47" s="102"/>
      <c r="W47" s="102"/>
      <c r="X47" s="188"/>
      <c r="Y47" s="417" t="s">
        <v>91</v>
      </c>
      <c r="Z47" s="292"/>
      <c r="AA47" s="293"/>
      <c r="AB47" s="730"/>
      <c r="AC47" s="730"/>
      <c r="AD47" s="730"/>
      <c r="AE47" s="331"/>
      <c r="AF47" s="332"/>
      <c r="AG47" s="332"/>
      <c r="AH47" s="332"/>
      <c r="AI47" s="331"/>
      <c r="AJ47" s="332"/>
      <c r="AK47" s="332"/>
      <c r="AL47" s="332"/>
      <c r="AM47" s="331"/>
      <c r="AN47" s="332"/>
      <c r="AO47" s="332"/>
      <c r="AP47" s="332"/>
      <c r="AQ47" s="195"/>
      <c r="AR47" s="196"/>
      <c r="AS47" s="196"/>
      <c r="AT47" s="197"/>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8"/>
      <c r="Q48" s="168"/>
      <c r="R48" s="168"/>
      <c r="S48" s="168"/>
      <c r="T48" s="168"/>
      <c r="U48" s="168"/>
      <c r="V48" s="168"/>
      <c r="W48" s="168"/>
      <c r="X48" s="190"/>
      <c r="Y48" s="417" t="s">
        <v>54</v>
      </c>
      <c r="Z48" s="292"/>
      <c r="AA48" s="293"/>
      <c r="AB48" s="418" t="s">
        <v>47</v>
      </c>
      <c r="AC48" s="418"/>
      <c r="AD48" s="418"/>
      <c r="AE48" s="331"/>
      <c r="AF48" s="332"/>
      <c r="AG48" s="332"/>
      <c r="AH48" s="332"/>
      <c r="AI48" s="331"/>
      <c r="AJ48" s="332"/>
      <c r="AK48" s="332"/>
      <c r="AL48" s="332"/>
      <c r="AM48" s="331"/>
      <c r="AN48" s="332"/>
      <c r="AO48" s="332"/>
      <c r="AP48" s="332"/>
      <c r="AQ48" s="195"/>
      <c r="AR48" s="196"/>
      <c r="AS48" s="196"/>
      <c r="AT48" s="197"/>
      <c r="AU48" s="332"/>
      <c r="AV48" s="332"/>
      <c r="AW48" s="332"/>
      <c r="AX48" s="419"/>
      <c r="AY48">
        <f t="shared" si="1"/>
        <v>0</v>
      </c>
    </row>
    <row r="49" spans="1:51" ht="23.25" hidden="1" customHeight="1" x14ac:dyDescent="0.15">
      <c r="A49" s="284" t="s">
        <v>249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394</v>
      </c>
      <c r="B51" s="368"/>
      <c r="C51" s="368"/>
      <c r="D51" s="368"/>
      <c r="E51" s="368"/>
      <c r="F51" s="369"/>
      <c r="G51" s="374" t="s">
        <v>194</v>
      </c>
      <c r="H51" s="375"/>
      <c r="I51" s="375"/>
      <c r="J51" s="375"/>
      <c r="K51" s="375"/>
      <c r="L51" s="375"/>
      <c r="M51" s="375"/>
      <c r="N51" s="375"/>
      <c r="O51" s="376"/>
      <c r="P51" s="377" t="s">
        <v>84</v>
      </c>
      <c r="Q51" s="375"/>
      <c r="R51" s="375"/>
      <c r="S51" s="375"/>
      <c r="T51" s="375"/>
      <c r="U51" s="375"/>
      <c r="V51" s="375"/>
      <c r="W51" s="375"/>
      <c r="X51" s="376"/>
      <c r="Y51" s="378"/>
      <c r="Z51" s="379"/>
      <c r="AA51" s="380"/>
      <c r="AB51" s="384" t="s">
        <v>43</v>
      </c>
      <c r="AC51" s="385"/>
      <c r="AD51" s="386"/>
      <c r="AE51" s="274" t="s">
        <v>408</v>
      </c>
      <c r="AF51" s="274"/>
      <c r="AG51" s="274"/>
      <c r="AH51" s="274"/>
      <c r="AI51" s="274" t="s">
        <v>75</v>
      </c>
      <c r="AJ51" s="274"/>
      <c r="AK51" s="274"/>
      <c r="AL51" s="274"/>
      <c r="AM51" s="274" t="s">
        <v>491</v>
      </c>
      <c r="AN51" s="274"/>
      <c r="AO51" s="274"/>
      <c r="AP51" s="274"/>
      <c r="AQ51" s="218" t="s">
        <v>298</v>
      </c>
      <c r="AR51" s="213"/>
      <c r="AS51" s="213"/>
      <c r="AT51" s="214"/>
      <c r="AU51" s="772" t="s">
        <v>227</v>
      </c>
      <c r="AV51" s="772"/>
      <c r="AW51" s="772"/>
      <c r="AX51" s="773"/>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5"/>
      <c r="AR52" s="198"/>
      <c r="AS52" s="176" t="s">
        <v>299</v>
      </c>
      <c r="AT52" s="177"/>
      <c r="AU52" s="252"/>
      <c r="AV52" s="252"/>
      <c r="AW52" s="315" t="s">
        <v>277</v>
      </c>
      <c r="AX52" s="734"/>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6"/>
      <c r="Y53" s="677" t="s">
        <v>50</v>
      </c>
      <c r="Z53" s="770"/>
      <c r="AA53" s="771"/>
      <c r="AB53" s="712"/>
      <c r="AC53" s="712"/>
      <c r="AD53" s="712"/>
      <c r="AE53" s="331"/>
      <c r="AF53" s="332"/>
      <c r="AG53" s="332"/>
      <c r="AH53" s="332"/>
      <c r="AI53" s="331"/>
      <c r="AJ53" s="332"/>
      <c r="AK53" s="332"/>
      <c r="AL53" s="332"/>
      <c r="AM53" s="331"/>
      <c r="AN53" s="332"/>
      <c r="AO53" s="332"/>
      <c r="AP53" s="332"/>
      <c r="AQ53" s="195"/>
      <c r="AR53" s="196"/>
      <c r="AS53" s="196"/>
      <c r="AT53" s="197"/>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2"/>
      <c r="Q54" s="102"/>
      <c r="R54" s="102"/>
      <c r="S54" s="102"/>
      <c r="T54" s="102"/>
      <c r="U54" s="102"/>
      <c r="V54" s="102"/>
      <c r="W54" s="102"/>
      <c r="X54" s="188"/>
      <c r="Y54" s="417" t="s">
        <v>91</v>
      </c>
      <c r="Z54" s="292"/>
      <c r="AA54" s="293"/>
      <c r="AB54" s="730"/>
      <c r="AC54" s="730"/>
      <c r="AD54" s="730"/>
      <c r="AE54" s="331"/>
      <c r="AF54" s="332"/>
      <c r="AG54" s="332"/>
      <c r="AH54" s="332"/>
      <c r="AI54" s="331"/>
      <c r="AJ54" s="332"/>
      <c r="AK54" s="332"/>
      <c r="AL54" s="332"/>
      <c r="AM54" s="331"/>
      <c r="AN54" s="332"/>
      <c r="AO54" s="332"/>
      <c r="AP54" s="332"/>
      <c r="AQ54" s="195"/>
      <c r="AR54" s="196"/>
      <c r="AS54" s="196"/>
      <c r="AT54" s="197"/>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8"/>
      <c r="Q55" s="168"/>
      <c r="R55" s="168"/>
      <c r="S55" s="168"/>
      <c r="T55" s="168"/>
      <c r="U55" s="168"/>
      <c r="V55" s="168"/>
      <c r="W55" s="168"/>
      <c r="X55" s="190"/>
      <c r="Y55" s="417" t="s">
        <v>54</v>
      </c>
      <c r="Z55" s="292"/>
      <c r="AA55" s="293"/>
      <c r="AB55" s="731" t="s">
        <v>47</v>
      </c>
      <c r="AC55" s="731"/>
      <c r="AD55" s="731"/>
      <c r="AE55" s="331"/>
      <c r="AF55" s="332"/>
      <c r="AG55" s="332"/>
      <c r="AH55" s="332"/>
      <c r="AI55" s="331"/>
      <c r="AJ55" s="332"/>
      <c r="AK55" s="332"/>
      <c r="AL55" s="332"/>
      <c r="AM55" s="331"/>
      <c r="AN55" s="332"/>
      <c r="AO55" s="332"/>
      <c r="AP55" s="332"/>
      <c r="AQ55" s="195"/>
      <c r="AR55" s="196"/>
      <c r="AS55" s="196"/>
      <c r="AT55" s="197"/>
      <c r="AU55" s="332"/>
      <c r="AV55" s="332"/>
      <c r="AW55" s="332"/>
      <c r="AX55" s="419"/>
      <c r="AY55">
        <f t="shared" si="2"/>
        <v>0</v>
      </c>
    </row>
    <row r="56" spans="1:51" ht="23.25" hidden="1" customHeight="1" x14ac:dyDescent="0.15">
      <c r="A56" s="284" t="s">
        <v>249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394</v>
      </c>
      <c r="B58" s="368"/>
      <c r="C58" s="368"/>
      <c r="D58" s="368"/>
      <c r="E58" s="368"/>
      <c r="F58" s="369"/>
      <c r="G58" s="374" t="s">
        <v>194</v>
      </c>
      <c r="H58" s="375"/>
      <c r="I58" s="375"/>
      <c r="J58" s="375"/>
      <c r="K58" s="375"/>
      <c r="L58" s="375"/>
      <c r="M58" s="375"/>
      <c r="N58" s="375"/>
      <c r="O58" s="376"/>
      <c r="P58" s="377" t="s">
        <v>84</v>
      </c>
      <c r="Q58" s="375"/>
      <c r="R58" s="375"/>
      <c r="S58" s="375"/>
      <c r="T58" s="375"/>
      <c r="U58" s="375"/>
      <c r="V58" s="375"/>
      <c r="W58" s="375"/>
      <c r="X58" s="376"/>
      <c r="Y58" s="378"/>
      <c r="Z58" s="379"/>
      <c r="AA58" s="380"/>
      <c r="AB58" s="384" t="s">
        <v>43</v>
      </c>
      <c r="AC58" s="385"/>
      <c r="AD58" s="386"/>
      <c r="AE58" s="274" t="s">
        <v>408</v>
      </c>
      <c r="AF58" s="274"/>
      <c r="AG58" s="274"/>
      <c r="AH58" s="274"/>
      <c r="AI58" s="274" t="s">
        <v>75</v>
      </c>
      <c r="AJ58" s="274"/>
      <c r="AK58" s="274"/>
      <c r="AL58" s="274"/>
      <c r="AM58" s="274" t="s">
        <v>491</v>
      </c>
      <c r="AN58" s="274"/>
      <c r="AO58" s="274"/>
      <c r="AP58" s="274"/>
      <c r="AQ58" s="218" t="s">
        <v>298</v>
      </c>
      <c r="AR58" s="213"/>
      <c r="AS58" s="213"/>
      <c r="AT58" s="214"/>
      <c r="AU58" s="772" t="s">
        <v>227</v>
      </c>
      <c r="AV58" s="772"/>
      <c r="AW58" s="772"/>
      <c r="AX58" s="773"/>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5"/>
      <c r="AR59" s="198"/>
      <c r="AS59" s="176" t="s">
        <v>299</v>
      </c>
      <c r="AT59" s="177"/>
      <c r="AU59" s="252"/>
      <c r="AV59" s="252"/>
      <c r="AW59" s="315" t="s">
        <v>277</v>
      </c>
      <c r="AX59" s="734"/>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6"/>
      <c r="Y60" s="677" t="s">
        <v>50</v>
      </c>
      <c r="Z60" s="770"/>
      <c r="AA60" s="771"/>
      <c r="AB60" s="712"/>
      <c r="AC60" s="712"/>
      <c r="AD60" s="712"/>
      <c r="AE60" s="331"/>
      <c r="AF60" s="332"/>
      <c r="AG60" s="332"/>
      <c r="AH60" s="332"/>
      <c r="AI60" s="331"/>
      <c r="AJ60" s="332"/>
      <c r="AK60" s="332"/>
      <c r="AL60" s="332"/>
      <c r="AM60" s="331"/>
      <c r="AN60" s="332"/>
      <c r="AO60" s="332"/>
      <c r="AP60" s="332"/>
      <c r="AQ60" s="195"/>
      <c r="AR60" s="196"/>
      <c r="AS60" s="196"/>
      <c r="AT60" s="197"/>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2"/>
      <c r="Q61" s="102"/>
      <c r="R61" s="102"/>
      <c r="S61" s="102"/>
      <c r="T61" s="102"/>
      <c r="U61" s="102"/>
      <c r="V61" s="102"/>
      <c r="W61" s="102"/>
      <c r="X61" s="188"/>
      <c r="Y61" s="417" t="s">
        <v>91</v>
      </c>
      <c r="Z61" s="292"/>
      <c r="AA61" s="293"/>
      <c r="AB61" s="730"/>
      <c r="AC61" s="730"/>
      <c r="AD61" s="730"/>
      <c r="AE61" s="331"/>
      <c r="AF61" s="332"/>
      <c r="AG61" s="332"/>
      <c r="AH61" s="332"/>
      <c r="AI61" s="331"/>
      <c r="AJ61" s="332"/>
      <c r="AK61" s="332"/>
      <c r="AL61" s="332"/>
      <c r="AM61" s="331"/>
      <c r="AN61" s="332"/>
      <c r="AO61" s="332"/>
      <c r="AP61" s="332"/>
      <c r="AQ61" s="195"/>
      <c r="AR61" s="196"/>
      <c r="AS61" s="196"/>
      <c r="AT61" s="197"/>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8"/>
      <c r="Q62" s="168"/>
      <c r="R62" s="168"/>
      <c r="S62" s="168"/>
      <c r="T62" s="168"/>
      <c r="U62" s="168"/>
      <c r="V62" s="168"/>
      <c r="W62" s="168"/>
      <c r="X62" s="190"/>
      <c r="Y62" s="417" t="s">
        <v>54</v>
      </c>
      <c r="Z62" s="292"/>
      <c r="AA62" s="293"/>
      <c r="AB62" s="418" t="s">
        <v>47</v>
      </c>
      <c r="AC62" s="418"/>
      <c r="AD62" s="418"/>
      <c r="AE62" s="331"/>
      <c r="AF62" s="332"/>
      <c r="AG62" s="332"/>
      <c r="AH62" s="332"/>
      <c r="AI62" s="331"/>
      <c r="AJ62" s="332"/>
      <c r="AK62" s="332"/>
      <c r="AL62" s="332"/>
      <c r="AM62" s="331"/>
      <c r="AN62" s="332"/>
      <c r="AO62" s="332"/>
      <c r="AP62" s="332"/>
      <c r="AQ62" s="195"/>
      <c r="AR62" s="196"/>
      <c r="AS62" s="196"/>
      <c r="AT62" s="197"/>
      <c r="AU62" s="332"/>
      <c r="AV62" s="332"/>
      <c r="AW62" s="332"/>
      <c r="AX62" s="419"/>
      <c r="AY62">
        <f t="shared" si="3"/>
        <v>0</v>
      </c>
    </row>
    <row r="63" spans="1:51" ht="23.25" hidden="1" customHeight="1" x14ac:dyDescent="0.15">
      <c r="A63" s="284" t="s">
        <v>249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263</v>
      </c>
      <c r="B65" s="351"/>
      <c r="C65" s="351"/>
      <c r="D65" s="351"/>
      <c r="E65" s="351"/>
      <c r="F65" s="352"/>
      <c r="G65" s="391"/>
      <c r="H65" s="173" t="s">
        <v>194</v>
      </c>
      <c r="I65" s="173"/>
      <c r="J65" s="173"/>
      <c r="K65" s="173"/>
      <c r="L65" s="173"/>
      <c r="M65" s="173"/>
      <c r="N65" s="173"/>
      <c r="O65" s="174"/>
      <c r="P65" s="181" t="s">
        <v>84</v>
      </c>
      <c r="Q65" s="173"/>
      <c r="R65" s="173"/>
      <c r="S65" s="173"/>
      <c r="T65" s="173"/>
      <c r="U65" s="173"/>
      <c r="V65" s="174"/>
      <c r="W65" s="393" t="s">
        <v>112</v>
      </c>
      <c r="X65" s="394"/>
      <c r="Y65" s="397"/>
      <c r="Z65" s="397"/>
      <c r="AA65" s="398"/>
      <c r="AB65" s="181" t="s">
        <v>43</v>
      </c>
      <c r="AC65" s="173"/>
      <c r="AD65" s="174"/>
      <c r="AE65" s="274" t="s">
        <v>408</v>
      </c>
      <c r="AF65" s="274"/>
      <c r="AG65" s="274"/>
      <c r="AH65" s="274"/>
      <c r="AI65" s="274" t="s">
        <v>75</v>
      </c>
      <c r="AJ65" s="274"/>
      <c r="AK65" s="274"/>
      <c r="AL65" s="274"/>
      <c r="AM65" s="274" t="s">
        <v>491</v>
      </c>
      <c r="AN65" s="274"/>
      <c r="AO65" s="274"/>
      <c r="AP65" s="274"/>
      <c r="AQ65" s="181" t="s">
        <v>298</v>
      </c>
      <c r="AR65" s="173"/>
      <c r="AS65" s="173"/>
      <c r="AT65" s="174"/>
      <c r="AU65" s="203" t="s">
        <v>227</v>
      </c>
      <c r="AV65" s="203"/>
      <c r="AW65" s="203"/>
      <c r="AX65" s="204"/>
      <c r="AY65">
        <f>COUNTA($H$67)</f>
        <v>0</v>
      </c>
    </row>
    <row r="66" spans="1:51" ht="18.75" hidden="1" customHeight="1" x14ac:dyDescent="0.15">
      <c r="A66" s="334"/>
      <c r="B66" s="335"/>
      <c r="C66" s="335"/>
      <c r="D66" s="335"/>
      <c r="E66" s="335"/>
      <c r="F66" s="336"/>
      <c r="G66" s="392"/>
      <c r="H66" s="176"/>
      <c r="I66" s="176"/>
      <c r="J66" s="176"/>
      <c r="K66" s="176"/>
      <c r="L66" s="176"/>
      <c r="M66" s="176"/>
      <c r="N66" s="176"/>
      <c r="O66" s="177"/>
      <c r="P66" s="182"/>
      <c r="Q66" s="176"/>
      <c r="R66" s="176"/>
      <c r="S66" s="176"/>
      <c r="T66" s="176"/>
      <c r="U66" s="176"/>
      <c r="V66" s="177"/>
      <c r="W66" s="395"/>
      <c r="X66" s="396"/>
      <c r="Y66" s="379"/>
      <c r="Z66" s="379"/>
      <c r="AA66" s="380"/>
      <c r="AB66" s="182"/>
      <c r="AC66" s="176"/>
      <c r="AD66" s="177"/>
      <c r="AE66" s="274"/>
      <c r="AF66" s="274"/>
      <c r="AG66" s="274"/>
      <c r="AH66" s="274"/>
      <c r="AI66" s="274"/>
      <c r="AJ66" s="274"/>
      <c r="AK66" s="274"/>
      <c r="AL66" s="274"/>
      <c r="AM66" s="274"/>
      <c r="AN66" s="274"/>
      <c r="AO66" s="274"/>
      <c r="AP66" s="274"/>
      <c r="AQ66" s="205"/>
      <c r="AR66" s="198"/>
      <c r="AS66" s="176" t="s">
        <v>299</v>
      </c>
      <c r="AT66" s="177"/>
      <c r="AU66" s="252"/>
      <c r="AV66" s="252"/>
      <c r="AW66" s="176" t="s">
        <v>277</v>
      </c>
      <c r="AX66" s="206"/>
      <c r="AY66">
        <f t="shared" ref="AY66:AY72" si="4">$AY$65</f>
        <v>0</v>
      </c>
    </row>
    <row r="67" spans="1:51" ht="23.25" hidden="1" customHeight="1" x14ac:dyDescent="0.15">
      <c r="A67" s="334"/>
      <c r="B67" s="335"/>
      <c r="C67" s="335"/>
      <c r="D67" s="335"/>
      <c r="E67" s="335"/>
      <c r="F67" s="336"/>
      <c r="G67" s="358" t="s">
        <v>302</v>
      </c>
      <c r="H67" s="399"/>
      <c r="I67" s="400"/>
      <c r="J67" s="400"/>
      <c r="K67" s="400"/>
      <c r="L67" s="400"/>
      <c r="M67" s="400"/>
      <c r="N67" s="400"/>
      <c r="O67" s="401"/>
      <c r="P67" s="399"/>
      <c r="Q67" s="400"/>
      <c r="R67" s="400"/>
      <c r="S67" s="400"/>
      <c r="T67" s="400"/>
      <c r="U67" s="400"/>
      <c r="V67" s="401"/>
      <c r="W67" s="405"/>
      <c r="X67" s="406"/>
      <c r="Y67" s="208" t="s">
        <v>50</v>
      </c>
      <c r="Z67" s="208"/>
      <c r="AA67" s="209"/>
      <c r="AB67" s="768" t="s">
        <v>87</v>
      </c>
      <c r="AC67" s="768"/>
      <c r="AD67" s="768"/>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2" t="s">
        <v>91</v>
      </c>
      <c r="Z68" s="192"/>
      <c r="AA68" s="193"/>
      <c r="AB68" s="769" t="s">
        <v>87</v>
      </c>
      <c r="AC68" s="769"/>
      <c r="AD68" s="769"/>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2" t="s">
        <v>54</v>
      </c>
      <c r="Z69" s="192"/>
      <c r="AA69" s="193"/>
      <c r="AB69" s="766" t="s">
        <v>47</v>
      </c>
      <c r="AC69" s="766"/>
      <c r="AD69" s="766"/>
      <c r="AE69" s="713"/>
      <c r="AF69" s="714"/>
      <c r="AG69" s="714"/>
      <c r="AH69" s="714"/>
      <c r="AI69" s="713"/>
      <c r="AJ69" s="714"/>
      <c r="AK69" s="714"/>
      <c r="AL69" s="714"/>
      <c r="AM69" s="713"/>
      <c r="AN69" s="714"/>
      <c r="AO69" s="714"/>
      <c r="AP69" s="714"/>
      <c r="AQ69" s="331"/>
      <c r="AR69" s="332"/>
      <c r="AS69" s="332"/>
      <c r="AT69" s="333"/>
      <c r="AU69" s="332"/>
      <c r="AV69" s="332"/>
      <c r="AW69" s="332"/>
      <c r="AX69" s="419"/>
      <c r="AY69">
        <f t="shared" si="4"/>
        <v>0</v>
      </c>
    </row>
    <row r="70" spans="1:51" ht="23.25" hidden="1" customHeight="1" x14ac:dyDescent="0.15">
      <c r="A70" s="334" t="s">
        <v>399</v>
      </c>
      <c r="B70" s="335"/>
      <c r="C70" s="335"/>
      <c r="D70" s="335"/>
      <c r="E70" s="335"/>
      <c r="F70" s="336"/>
      <c r="G70" s="340" t="s">
        <v>296</v>
      </c>
      <c r="H70" s="341"/>
      <c r="I70" s="341"/>
      <c r="J70" s="341"/>
      <c r="K70" s="341"/>
      <c r="L70" s="341"/>
      <c r="M70" s="341"/>
      <c r="N70" s="341"/>
      <c r="O70" s="341"/>
      <c r="P70" s="341"/>
      <c r="Q70" s="341"/>
      <c r="R70" s="341"/>
      <c r="S70" s="341"/>
      <c r="T70" s="341"/>
      <c r="U70" s="341"/>
      <c r="V70" s="341"/>
      <c r="W70" s="344" t="s">
        <v>412</v>
      </c>
      <c r="X70" s="345"/>
      <c r="Y70" s="208" t="s">
        <v>50</v>
      </c>
      <c r="Z70" s="208"/>
      <c r="AA70" s="209"/>
      <c r="AB70" s="768" t="s">
        <v>87</v>
      </c>
      <c r="AC70" s="768"/>
      <c r="AD70" s="768"/>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2" t="s">
        <v>91</v>
      </c>
      <c r="Z71" s="192"/>
      <c r="AA71" s="193"/>
      <c r="AB71" s="769" t="s">
        <v>87</v>
      </c>
      <c r="AC71" s="769"/>
      <c r="AD71" s="769"/>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2" t="s">
        <v>54</v>
      </c>
      <c r="Z72" s="192"/>
      <c r="AA72" s="193"/>
      <c r="AB72" s="766" t="s">
        <v>47</v>
      </c>
      <c r="AC72" s="766"/>
      <c r="AD72" s="766"/>
      <c r="AE72" s="713"/>
      <c r="AF72" s="714"/>
      <c r="AG72" s="714"/>
      <c r="AH72" s="714"/>
      <c r="AI72" s="713"/>
      <c r="AJ72" s="714"/>
      <c r="AK72" s="714"/>
      <c r="AL72" s="714"/>
      <c r="AM72" s="713"/>
      <c r="AN72" s="714"/>
      <c r="AO72" s="714"/>
      <c r="AP72" s="767"/>
      <c r="AQ72" s="331"/>
      <c r="AR72" s="332"/>
      <c r="AS72" s="332"/>
      <c r="AT72" s="333"/>
      <c r="AU72" s="332"/>
      <c r="AV72" s="332"/>
      <c r="AW72" s="332"/>
      <c r="AX72" s="419"/>
      <c r="AY72">
        <f t="shared" si="4"/>
        <v>0</v>
      </c>
    </row>
    <row r="73" spans="1:51" ht="18.75" hidden="1" customHeight="1" x14ac:dyDescent="0.15">
      <c r="A73" s="350" t="s">
        <v>263</v>
      </c>
      <c r="B73" s="351"/>
      <c r="C73" s="351"/>
      <c r="D73" s="351"/>
      <c r="E73" s="351"/>
      <c r="F73" s="352"/>
      <c r="G73" s="353"/>
      <c r="H73" s="173" t="s">
        <v>194</v>
      </c>
      <c r="I73" s="173"/>
      <c r="J73" s="173"/>
      <c r="K73" s="173"/>
      <c r="L73" s="173"/>
      <c r="M73" s="173"/>
      <c r="N73" s="173"/>
      <c r="O73" s="174"/>
      <c r="P73" s="181" t="s">
        <v>84</v>
      </c>
      <c r="Q73" s="173"/>
      <c r="R73" s="173"/>
      <c r="S73" s="173"/>
      <c r="T73" s="173"/>
      <c r="U73" s="173"/>
      <c r="V73" s="173"/>
      <c r="W73" s="173"/>
      <c r="X73" s="174"/>
      <c r="Y73" s="355"/>
      <c r="Z73" s="356"/>
      <c r="AA73" s="357"/>
      <c r="AB73" s="181" t="s">
        <v>43</v>
      </c>
      <c r="AC73" s="173"/>
      <c r="AD73" s="174"/>
      <c r="AE73" s="274" t="s">
        <v>408</v>
      </c>
      <c r="AF73" s="274"/>
      <c r="AG73" s="274"/>
      <c r="AH73" s="274"/>
      <c r="AI73" s="274" t="s">
        <v>75</v>
      </c>
      <c r="AJ73" s="274"/>
      <c r="AK73" s="274"/>
      <c r="AL73" s="274"/>
      <c r="AM73" s="274" t="s">
        <v>491</v>
      </c>
      <c r="AN73" s="274"/>
      <c r="AO73" s="274"/>
      <c r="AP73" s="274"/>
      <c r="AQ73" s="181" t="s">
        <v>298</v>
      </c>
      <c r="AR73" s="173"/>
      <c r="AS73" s="173"/>
      <c r="AT73" s="174"/>
      <c r="AU73" s="245" t="s">
        <v>227</v>
      </c>
      <c r="AV73" s="203"/>
      <c r="AW73" s="203"/>
      <c r="AX73" s="204"/>
      <c r="AY73">
        <f>COUNTA($H$75)</f>
        <v>0</v>
      </c>
    </row>
    <row r="74" spans="1:51" ht="18.75" hidden="1" customHeight="1" x14ac:dyDescent="0.15">
      <c r="A74" s="334"/>
      <c r="B74" s="335"/>
      <c r="C74" s="335"/>
      <c r="D74" s="335"/>
      <c r="E74" s="335"/>
      <c r="F74" s="336"/>
      <c r="G74" s="354"/>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4"/>
      <c r="AF74" s="274"/>
      <c r="AG74" s="274"/>
      <c r="AH74" s="274"/>
      <c r="AI74" s="274"/>
      <c r="AJ74" s="274"/>
      <c r="AK74" s="274"/>
      <c r="AL74" s="274"/>
      <c r="AM74" s="274"/>
      <c r="AN74" s="274"/>
      <c r="AO74" s="274"/>
      <c r="AP74" s="274"/>
      <c r="AQ74" s="205"/>
      <c r="AR74" s="198"/>
      <c r="AS74" s="176" t="s">
        <v>299</v>
      </c>
      <c r="AT74" s="177"/>
      <c r="AU74" s="205"/>
      <c r="AV74" s="198"/>
      <c r="AW74" s="176" t="s">
        <v>277</v>
      </c>
      <c r="AX74" s="206"/>
      <c r="AY74">
        <f>$AY$73</f>
        <v>0</v>
      </c>
    </row>
    <row r="75" spans="1:51" ht="23.25" hidden="1" customHeight="1" x14ac:dyDescent="0.15">
      <c r="A75" s="334"/>
      <c r="B75" s="335"/>
      <c r="C75" s="335"/>
      <c r="D75" s="335"/>
      <c r="E75" s="335"/>
      <c r="F75" s="336"/>
      <c r="G75" s="358" t="s">
        <v>302</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2"/>
      <c r="AV75" s="332"/>
      <c r="AW75" s="332"/>
      <c r="AX75" s="419"/>
      <c r="AY75">
        <f>$AY$73</f>
        <v>0</v>
      </c>
    </row>
    <row r="76" spans="1:51" ht="23.25" hidden="1" customHeight="1" x14ac:dyDescent="0.15">
      <c r="A76" s="334"/>
      <c r="B76" s="335"/>
      <c r="C76" s="335"/>
      <c r="D76" s="335"/>
      <c r="E76" s="335"/>
      <c r="F76" s="336"/>
      <c r="G76" s="340"/>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2"/>
      <c r="AV76" s="332"/>
      <c r="AW76" s="332"/>
      <c r="AX76" s="419"/>
      <c r="AY76">
        <f>$AY$73</f>
        <v>0</v>
      </c>
    </row>
    <row r="77" spans="1:51" ht="23.25" hidden="1" customHeight="1" x14ac:dyDescent="0.15">
      <c r="A77" s="334"/>
      <c r="B77" s="335"/>
      <c r="C77" s="335"/>
      <c r="D77" s="335"/>
      <c r="E77" s="335"/>
      <c r="F77" s="336"/>
      <c r="G77" s="359"/>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8"/>
      <c r="AF77" s="759"/>
      <c r="AG77" s="759"/>
      <c r="AH77" s="759"/>
      <c r="AI77" s="758"/>
      <c r="AJ77" s="759"/>
      <c r="AK77" s="759"/>
      <c r="AL77" s="759"/>
      <c r="AM77" s="758"/>
      <c r="AN77" s="759"/>
      <c r="AO77" s="759"/>
      <c r="AP77" s="759"/>
      <c r="AQ77" s="195"/>
      <c r="AR77" s="196"/>
      <c r="AS77" s="196"/>
      <c r="AT77" s="197"/>
      <c r="AU77" s="332"/>
      <c r="AV77" s="332"/>
      <c r="AW77" s="332"/>
      <c r="AX77" s="419"/>
      <c r="AY77">
        <f>$AY$73</f>
        <v>0</v>
      </c>
    </row>
    <row r="78" spans="1:51" ht="69.75" hidden="1" customHeight="1" x14ac:dyDescent="0.15">
      <c r="A78" s="760" t="s">
        <v>285</v>
      </c>
      <c r="B78" s="761"/>
      <c r="C78" s="761"/>
      <c r="D78" s="761"/>
      <c r="E78" s="338" t="s">
        <v>41</v>
      </c>
      <c r="F78" s="339"/>
      <c r="G78" s="14" t="s">
        <v>296</v>
      </c>
      <c r="H78" s="762"/>
      <c r="I78" s="655"/>
      <c r="J78" s="655"/>
      <c r="K78" s="655"/>
      <c r="L78" s="655"/>
      <c r="M78" s="655"/>
      <c r="N78" s="655"/>
      <c r="O78" s="763"/>
      <c r="P78" s="238"/>
      <c r="Q78" s="238"/>
      <c r="R78" s="238"/>
      <c r="S78" s="238"/>
      <c r="T78" s="238"/>
      <c r="U78" s="238"/>
      <c r="V78" s="238"/>
      <c r="W78" s="238"/>
      <c r="X78" s="238"/>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hidden="1" customHeight="1" thickBot="1" x14ac:dyDescent="0.2">
      <c r="A79" s="735" t="s">
        <v>243</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393</v>
      </c>
      <c r="AP79" s="738"/>
      <c r="AQ79" s="738"/>
      <c r="AR79" s="38" t="s">
        <v>386</v>
      </c>
      <c r="AS79" s="737"/>
      <c r="AT79" s="738"/>
      <c r="AU79" s="738"/>
      <c r="AV79" s="738"/>
      <c r="AW79" s="738"/>
      <c r="AX79" s="739"/>
      <c r="AY79">
        <f>COUNTIF($AR$79,"☑")</f>
        <v>0</v>
      </c>
    </row>
    <row r="80" spans="1:51" ht="18.75" hidden="1" customHeight="1" x14ac:dyDescent="0.15">
      <c r="A80" s="140" t="s">
        <v>189</v>
      </c>
      <c r="B80" s="740" t="s">
        <v>319</v>
      </c>
      <c r="C80" s="741"/>
      <c r="D80" s="741"/>
      <c r="E80" s="741"/>
      <c r="F80" s="742"/>
      <c r="G80" s="312" t="s">
        <v>52</v>
      </c>
      <c r="H80" s="312"/>
      <c r="I80" s="312"/>
      <c r="J80" s="312"/>
      <c r="K80" s="312"/>
      <c r="L80" s="312"/>
      <c r="M80" s="312"/>
      <c r="N80" s="312"/>
      <c r="O80" s="312"/>
      <c r="P80" s="312"/>
      <c r="Q80" s="312"/>
      <c r="R80" s="312"/>
      <c r="S80" s="312"/>
      <c r="T80" s="312"/>
      <c r="U80" s="312"/>
      <c r="V80" s="312"/>
      <c r="W80" s="312"/>
      <c r="X80" s="312"/>
      <c r="Y80" s="312"/>
      <c r="Z80" s="312"/>
      <c r="AA80" s="313"/>
      <c r="AB80" s="317" t="s">
        <v>169</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5"/>
      <c r="AY80">
        <f>COUNTA($G$82)</f>
        <v>0</v>
      </c>
    </row>
    <row r="81" spans="1:51" ht="22.5" hidden="1" customHeight="1" x14ac:dyDescent="0.15">
      <c r="A81" s="141"/>
      <c r="B81" s="743"/>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4"/>
      <c r="AY81">
        <f t="shared" ref="AY81:AY89" si="5">$AY$80</f>
        <v>0</v>
      </c>
    </row>
    <row r="82" spans="1:51" ht="22.5" hidden="1" customHeight="1" x14ac:dyDescent="0.15">
      <c r="A82" s="141"/>
      <c r="B82" s="743"/>
      <c r="C82" s="307"/>
      <c r="D82" s="307"/>
      <c r="E82" s="307"/>
      <c r="F82" s="308"/>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1"/>
      <c r="B83" s="743"/>
      <c r="C83" s="307"/>
      <c r="D83" s="307"/>
      <c r="E83" s="307"/>
      <c r="F83" s="308"/>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1"/>
      <c r="B84" s="744"/>
      <c r="C84" s="309"/>
      <c r="D84" s="309"/>
      <c r="E84" s="309"/>
      <c r="F84" s="310"/>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1"/>
      <c r="B85" s="307" t="s">
        <v>241</v>
      </c>
      <c r="C85" s="307"/>
      <c r="D85" s="307"/>
      <c r="E85" s="307"/>
      <c r="F85" s="308"/>
      <c r="G85" s="311" t="s">
        <v>30</v>
      </c>
      <c r="H85" s="312"/>
      <c r="I85" s="312"/>
      <c r="J85" s="312"/>
      <c r="K85" s="312"/>
      <c r="L85" s="312"/>
      <c r="M85" s="312"/>
      <c r="N85" s="312"/>
      <c r="O85" s="313"/>
      <c r="P85" s="317" t="s">
        <v>110</v>
      </c>
      <c r="Q85" s="312"/>
      <c r="R85" s="312"/>
      <c r="S85" s="312"/>
      <c r="T85" s="312"/>
      <c r="U85" s="312"/>
      <c r="V85" s="312"/>
      <c r="W85" s="312"/>
      <c r="X85" s="313"/>
      <c r="Y85" s="178"/>
      <c r="Z85" s="179"/>
      <c r="AA85" s="180"/>
      <c r="AB85" s="298" t="s">
        <v>43</v>
      </c>
      <c r="AC85" s="299"/>
      <c r="AD85" s="300"/>
      <c r="AE85" s="274" t="s">
        <v>408</v>
      </c>
      <c r="AF85" s="274"/>
      <c r="AG85" s="274"/>
      <c r="AH85" s="274"/>
      <c r="AI85" s="274" t="s">
        <v>75</v>
      </c>
      <c r="AJ85" s="274"/>
      <c r="AK85" s="274"/>
      <c r="AL85" s="274"/>
      <c r="AM85" s="274" t="s">
        <v>491</v>
      </c>
      <c r="AN85" s="274"/>
      <c r="AO85" s="274"/>
      <c r="AP85" s="274"/>
      <c r="AQ85" s="181" t="s">
        <v>298</v>
      </c>
      <c r="AR85" s="173"/>
      <c r="AS85" s="173"/>
      <c r="AT85" s="174"/>
      <c r="AU85" s="732" t="s">
        <v>227</v>
      </c>
      <c r="AV85" s="732"/>
      <c r="AW85" s="732"/>
      <c r="AX85" s="733"/>
      <c r="AY85">
        <f t="shared" si="5"/>
        <v>0</v>
      </c>
    </row>
    <row r="86" spans="1:51" ht="18.75" hidden="1" customHeight="1" x14ac:dyDescent="0.15">
      <c r="A86" s="141"/>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8"/>
      <c r="Z86" s="179"/>
      <c r="AA86" s="180"/>
      <c r="AB86" s="273"/>
      <c r="AC86" s="268"/>
      <c r="AD86" s="269"/>
      <c r="AE86" s="274"/>
      <c r="AF86" s="274"/>
      <c r="AG86" s="274"/>
      <c r="AH86" s="274"/>
      <c r="AI86" s="274"/>
      <c r="AJ86" s="274"/>
      <c r="AK86" s="274"/>
      <c r="AL86" s="274"/>
      <c r="AM86" s="274"/>
      <c r="AN86" s="274"/>
      <c r="AO86" s="274"/>
      <c r="AP86" s="274"/>
      <c r="AQ86" s="251"/>
      <c r="AR86" s="252"/>
      <c r="AS86" s="176" t="s">
        <v>299</v>
      </c>
      <c r="AT86" s="177"/>
      <c r="AU86" s="252"/>
      <c r="AV86" s="252"/>
      <c r="AW86" s="315" t="s">
        <v>277</v>
      </c>
      <c r="AX86" s="734"/>
      <c r="AY86">
        <f t="shared" si="5"/>
        <v>0</v>
      </c>
    </row>
    <row r="87" spans="1:51" ht="23.25" hidden="1" customHeight="1" x14ac:dyDescent="0.15">
      <c r="A87" s="141"/>
      <c r="B87" s="307"/>
      <c r="C87" s="307"/>
      <c r="D87" s="307"/>
      <c r="E87" s="307"/>
      <c r="F87" s="308"/>
      <c r="G87" s="185"/>
      <c r="H87" s="99"/>
      <c r="I87" s="99"/>
      <c r="J87" s="99"/>
      <c r="K87" s="99"/>
      <c r="L87" s="99"/>
      <c r="M87" s="99"/>
      <c r="N87" s="99"/>
      <c r="O87" s="186"/>
      <c r="P87" s="99"/>
      <c r="Q87" s="301"/>
      <c r="R87" s="301"/>
      <c r="S87" s="301"/>
      <c r="T87" s="301"/>
      <c r="U87" s="301"/>
      <c r="V87" s="301"/>
      <c r="W87" s="301"/>
      <c r="X87" s="302"/>
      <c r="Y87" s="325" t="s">
        <v>12</v>
      </c>
      <c r="Z87" s="326"/>
      <c r="AA87" s="327"/>
      <c r="AB87" s="712"/>
      <c r="AC87" s="712"/>
      <c r="AD87" s="712"/>
      <c r="AE87" s="331"/>
      <c r="AF87" s="332"/>
      <c r="AG87" s="332"/>
      <c r="AH87" s="332"/>
      <c r="AI87" s="331"/>
      <c r="AJ87" s="332"/>
      <c r="AK87" s="332"/>
      <c r="AL87" s="332"/>
      <c r="AM87" s="331"/>
      <c r="AN87" s="332"/>
      <c r="AO87" s="332"/>
      <c r="AP87" s="332"/>
      <c r="AQ87" s="195"/>
      <c r="AR87" s="196"/>
      <c r="AS87" s="196"/>
      <c r="AT87" s="197"/>
      <c r="AU87" s="332"/>
      <c r="AV87" s="332"/>
      <c r="AW87" s="332"/>
      <c r="AX87" s="419"/>
      <c r="AY87">
        <f t="shared" si="5"/>
        <v>0</v>
      </c>
    </row>
    <row r="88" spans="1:51" ht="23.25" hidden="1" customHeight="1" x14ac:dyDescent="0.15">
      <c r="A88" s="141"/>
      <c r="B88" s="307"/>
      <c r="C88" s="307"/>
      <c r="D88" s="307"/>
      <c r="E88" s="307"/>
      <c r="F88" s="308"/>
      <c r="G88" s="187"/>
      <c r="H88" s="102"/>
      <c r="I88" s="102"/>
      <c r="J88" s="102"/>
      <c r="K88" s="102"/>
      <c r="L88" s="102"/>
      <c r="M88" s="102"/>
      <c r="N88" s="102"/>
      <c r="O88" s="188"/>
      <c r="P88" s="303"/>
      <c r="Q88" s="303"/>
      <c r="R88" s="303"/>
      <c r="S88" s="303"/>
      <c r="T88" s="303"/>
      <c r="U88" s="303"/>
      <c r="V88" s="303"/>
      <c r="W88" s="303"/>
      <c r="X88" s="304"/>
      <c r="Y88" s="716" t="s">
        <v>91</v>
      </c>
      <c r="Z88" s="294"/>
      <c r="AA88" s="295"/>
      <c r="AB88" s="730"/>
      <c r="AC88" s="730"/>
      <c r="AD88" s="730"/>
      <c r="AE88" s="331"/>
      <c r="AF88" s="332"/>
      <c r="AG88" s="332"/>
      <c r="AH88" s="332"/>
      <c r="AI88" s="331"/>
      <c r="AJ88" s="332"/>
      <c r="AK88" s="332"/>
      <c r="AL88" s="332"/>
      <c r="AM88" s="331"/>
      <c r="AN88" s="332"/>
      <c r="AO88" s="332"/>
      <c r="AP88" s="332"/>
      <c r="AQ88" s="195"/>
      <c r="AR88" s="196"/>
      <c r="AS88" s="196"/>
      <c r="AT88" s="197"/>
      <c r="AU88" s="332"/>
      <c r="AV88" s="332"/>
      <c r="AW88" s="332"/>
      <c r="AX88" s="419"/>
      <c r="AY88">
        <f t="shared" si="5"/>
        <v>0</v>
      </c>
    </row>
    <row r="89" spans="1:51" ht="23.25" hidden="1" customHeight="1" x14ac:dyDescent="0.15">
      <c r="A89" s="141"/>
      <c r="B89" s="309"/>
      <c r="C89" s="309"/>
      <c r="D89" s="309"/>
      <c r="E89" s="309"/>
      <c r="F89" s="310"/>
      <c r="G89" s="189"/>
      <c r="H89" s="168"/>
      <c r="I89" s="168"/>
      <c r="J89" s="168"/>
      <c r="K89" s="168"/>
      <c r="L89" s="168"/>
      <c r="M89" s="168"/>
      <c r="N89" s="168"/>
      <c r="O89" s="190"/>
      <c r="P89" s="305"/>
      <c r="Q89" s="305"/>
      <c r="R89" s="305"/>
      <c r="S89" s="305"/>
      <c r="T89" s="305"/>
      <c r="U89" s="305"/>
      <c r="V89" s="305"/>
      <c r="W89" s="305"/>
      <c r="X89" s="306"/>
      <c r="Y89" s="716" t="s">
        <v>54</v>
      </c>
      <c r="Z89" s="294"/>
      <c r="AA89" s="295"/>
      <c r="AB89" s="731" t="s">
        <v>47</v>
      </c>
      <c r="AC89" s="731"/>
      <c r="AD89" s="731"/>
      <c r="AE89" s="713"/>
      <c r="AF89" s="714"/>
      <c r="AG89" s="714"/>
      <c r="AH89" s="714"/>
      <c r="AI89" s="713"/>
      <c r="AJ89" s="714"/>
      <c r="AK89" s="714"/>
      <c r="AL89" s="714"/>
      <c r="AM89" s="713"/>
      <c r="AN89" s="714"/>
      <c r="AO89" s="714"/>
      <c r="AP89" s="714"/>
      <c r="AQ89" s="195"/>
      <c r="AR89" s="196"/>
      <c r="AS89" s="196"/>
      <c r="AT89" s="197"/>
      <c r="AU89" s="332"/>
      <c r="AV89" s="332"/>
      <c r="AW89" s="332"/>
      <c r="AX89" s="419"/>
      <c r="AY89">
        <f t="shared" si="5"/>
        <v>0</v>
      </c>
    </row>
    <row r="90" spans="1:51" ht="18.75" hidden="1" customHeight="1" x14ac:dyDescent="0.15">
      <c r="A90" s="141"/>
      <c r="B90" s="307" t="s">
        <v>241</v>
      </c>
      <c r="C90" s="307"/>
      <c r="D90" s="307"/>
      <c r="E90" s="307"/>
      <c r="F90" s="308"/>
      <c r="G90" s="311" t="s">
        <v>30</v>
      </c>
      <c r="H90" s="312"/>
      <c r="I90" s="312"/>
      <c r="J90" s="312"/>
      <c r="K90" s="312"/>
      <c r="L90" s="312"/>
      <c r="M90" s="312"/>
      <c r="N90" s="312"/>
      <c r="O90" s="313"/>
      <c r="P90" s="317" t="s">
        <v>110</v>
      </c>
      <c r="Q90" s="312"/>
      <c r="R90" s="312"/>
      <c r="S90" s="312"/>
      <c r="T90" s="312"/>
      <c r="U90" s="312"/>
      <c r="V90" s="312"/>
      <c r="W90" s="312"/>
      <c r="X90" s="313"/>
      <c r="Y90" s="178"/>
      <c r="Z90" s="179"/>
      <c r="AA90" s="180"/>
      <c r="AB90" s="298" t="s">
        <v>43</v>
      </c>
      <c r="AC90" s="299"/>
      <c r="AD90" s="300"/>
      <c r="AE90" s="274" t="s">
        <v>408</v>
      </c>
      <c r="AF90" s="274"/>
      <c r="AG90" s="274"/>
      <c r="AH90" s="274"/>
      <c r="AI90" s="274" t="s">
        <v>75</v>
      </c>
      <c r="AJ90" s="274"/>
      <c r="AK90" s="274"/>
      <c r="AL90" s="274"/>
      <c r="AM90" s="274" t="s">
        <v>491</v>
      </c>
      <c r="AN90" s="274"/>
      <c r="AO90" s="274"/>
      <c r="AP90" s="274"/>
      <c r="AQ90" s="181" t="s">
        <v>298</v>
      </c>
      <c r="AR90" s="173"/>
      <c r="AS90" s="173"/>
      <c r="AT90" s="174"/>
      <c r="AU90" s="732" t="s">
        <v>227</v>
      </c>
      <c r="AV90" s="732"/>
      <c r="AW90" s="732"/>
      <c r="AX90" s="733"/>
      <c r="AY90">
        <f>COUNTA($G$92)</f>
        <v>0</v>
      </c>
    </row>
    <row r="91" spans="1:51" ht="18.75" hidden="1" customHeight="1" x14ac:dyDescent="0.15">
      <c r="A91" s="141"/>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8"/>
      <c r="Z91" s="179"/>
      <c r="AA91" s="180"/>
      <c r="AB91" s="273"/>
      <c r="AC91" s="268"/>
      <c r="AD91" s="269"/>
      <c r="AE91" s="274"/>
      <c r="AF91" s="274"/>
      <c r="AG91" s="274"/>
      <c r="AH91" s="274"/>
      <c r="AI91" s="274"/>
      <c r="AJ91" s="274"/>
      <c r="AK91" s="274"/>
      <c r="AL91" s="274"/>
      <c r="AM91" s="274"/>
      <c r="AN91" s="274"/>
      <c r="AO91" s="274"/>
      <c r="AP91" s="274"/>
      <c r="AQ91" s="251"/>
      <c r="AR91" s="252"/>
      <c r="AS91" s="176" t="s">
        <v>299</v>
      </c>
      <c r="AT91" s="177"/>
      <c r="AU91" s="252"/>
      <c r="AV91" s="252"/>
      <c r="AW91" s="315" t="s">
        <v>277</v>
      </c>
      <c r="AX91" s="734"/>
      <c r="AY91">
        <f>$AY$90</f>
        <v>0</v>
      </c>
    </row>
    <row r="92" spans="1:51" ht="23.25" hidden="1" customHeight="1" x14ac:dyDescent="0.15">
      <c r="A92" s="141"/>
      <c r="B92" s="307"/>
      <c r="C92" s="307"/>
      <c r="D92" s="307"/>
      <c r="E92" s="307"/>
      <c r="F92" s="308"/>
      <c r="G92" s="185"/>
      <c r="H92" s="99"/>
      <c r="I92" s="99"/>
      <c r="J92" s="99"/>
      <c r="K92" s="99"/>
      <c r="L92" s="99"/>
      <c r="M92" s="99"/>
      <c r="N92" s="99"/>
      <c r="O92" s="186"/>
      <c r="P92" s="99"/>
      <c r="Q92" s="301"/>
      <c r="R92" s="301"/>
      <c r="S92" s="301"/>
      <c r="T92" s="301"/>
      <c r="U92" s="301"/>
      <c r="V92" s="301"/>
      <c r="W92" s="301"/>
      <c r="X92" s="302"/>
      <c r="Y92" s="325" t="s">
        <v>12</v>
      </c>
      <c r="Z92" s="326"/>
      <c r="AA92" s="327"/>
      <c r="AB92" s="712"/>
      <c r="AC92" s="712"/>
      <c r="AD92" s="712"/>
      <c r="AE92" s="331"/>
      <c r="AF92" s="332"/>
      <c r="AG92" s="332"/>
      <c r="AH92" s="332"/>
      <c r="AI92" s="331"/>
      <c r="AJ92" s="332"/>
      <c r="AK92" s="332"/>
      <c r="AL92" s="332"/>
      <c r="AM92" s="331"/>
      <c r="AN92" s="332"/>
      <c r="AO92" s="332"/>
      <c r="AP92" s="332"/>
      <c r="AQ92" s="195"/>
      <c r="AR92" s="196"/>
      <c r="AS92" s="196"/>
      <c r="AT92" s="197"/>
      <c r="AU92" s="332"/>
      <c r="AV92" s="332"/>
      <c r="AW92" s="332"/>
      <c r="AX92" s="419"/>
      <c r="AY92">
        <f>$AY$90</f>
        <v>0</v>
      </c>
    </row>
    <row r="93" spans="1:51" ht="23.25" hidden="1" customHeight="1" x14ac:dyDescent="0.15">
      <c r="A93" s="141"/>
      <c r="B93" s="307"/>
      <c r="C93" s="307"/>
      <c r="D93" s="307"/>
      <c r="E93" s="307"/>
      <c r="F93" s="308"/>
      <c r="G93" s="187"/>
      <c r="H93" s="102"/>
      <c r="I93" s="102"/>
      <c r="J93" s="102"/>
      <c r="K93" s="102"/>
      <c r="L93" s="102"/>
      <c r="M93" s="102"/>
      <c r="N93" s="102"/>
      <c r="O93" s="188"/>
      <c r="P93" s="303"/>
      <c r="Q93" s="303"/>
      <c r="R93" s="303"/>
      <c r="S93" s="303"/>
      <c r="T93" s="303"/>
      <c r="U93" s="303"/>
      <c r="V93" s="303"/>
      <c r="W93" s="303"/>
      <c r="X93" s="304"/>
      <c r="Y93" s="716" t="s">
        <v>91</v>
      </c>
      <c r="Z93" s="294"/>
      <c r="AA93" s="295"/>
      <c r="AB93" s="730"/>
      <c r="AC93" s="730"/>
      <c r="AD93" s="730"/>
      <c r="AE93" s="331"/>
      <c r="AF93" s="332"/>
      <c r="AG93" s="332"/>
      <c r="AH93" s="332"/>
      <c r="AI93" s="331"/>
      <c r="AJ93" s="332"/>
      <c r="AK93" s="332"/>
      <c r="AL93" s="332"/>
      <c r="AM93" s="331"/>
      <c r="AN93" s="332"/>
      <c r="AO93" s="332"/>
      <c r="AP93" s="332"/>
      <c r="AQ93" s="195"/>
      <c r="AR93" s="196"/>
      <c r="AS93" s="196"/>
      <c r="AT93" s="197"/>
      <c r="AU93" s="332"/>
      <c r="AV93" s="332"/>
      <c r="AW93" s="332"/>
      <c r="AX93" s="419"/>
      <c r="AY93">
        <f>$AY$90</f>
        <v>0</v>
      </c>
    </row>
    <row r="94" spans="1:51" ht="23.25" hidden="1" customHeight="1" x14ac:dyDescent="0.15">
      <c r="A94" s="141"/>
      <c r="B94" s="309"/>
      <c r="C94" s="309"/>
      <c r="D94" s="309"/>
      <c r="E94" s="309"/>
      <c r="F94" s="310"/>
      <c r="G94" s="189"/>
      <c r="H94" s="168"/>
      <c r="I94" s="168"/>
      <c r="J94" s="168"/>
      <c r="K94" s="168"/>
      <c r="L94" s="168"/>
      <c r="M94" s="168"/>
      <c r="N94" s="168"/>
      <c r="O94" s="190"/>
      <c r="P94" s="305"/>
      <c r="Q94" s="305"/>
      <c r="R94" s="305"/>
      <c r="S94" s="305"/>
      <c r="T94" s="305"/>
      <c r="U94" s="305"/>
      <c r="V94" s="305"/>
      <c r="W94" s="305"/>
      <c r="X94" s="306"/>
      <c r="Y94" s="716" t="s">
        <v>54</v>
      </c>
      <c r="Z94" s="294"/>
      <c r="AA94" s="295"/>
      <c r="AB94" s="731" t="s">
        <v>47</v>
      </c>
      <c r="AC94" s="731"/>
      <c r="AD94" s="731"/>
      <c r="AE94" s="713"/>
      <c r="AF94" s="714"/>
      <c r="AG94" s="714"/>
      <c r="AH94" s="714"/>
      <c r="AI94" s="713"/>
      <c r="AJ94" s="714"/>
      <c r="AK94" s="714"/>
      <c r="AL94" s="714"/>
      <c r="AM94" s="713"/>
      <c r="AN94" s="714"/>
      <c r="AO94" s="714"/>
      <c r="AP94" s="714"/>
      <c r="AQ94" s="195"/>
      <c r="AR94" s="196"/>
      <c r="AS94" s="196"/>
      <c r="AT94" s="197"/>
      <c r="AU94" s="332"/>
      <c r="AV94" s="332"/>
      <c r="AW94" s="332"/>
      <c r="AX94" s="419"/>
      <c r="AY94">
        <f>$AY$90</f>
        <v>0</v>
      </c>
    </row>
    <row r="95" spans="1:51" ht="18.75" hidden="1" customHeight="1" x14ac:dyDescent="0.15">
      <c r="A95" s="141"/>
      <c r="B95" s="307" t="s">
        <v>241</v>
      </c>
      <c r="C95" s="307"/>
      <c r="D95" s="307"/>
      <c r="E95" s="307"/>
      <c r="F95" s="308"/>
      <c r="G95" s="311" t="s">
        <v>30</v>
      </c>
      <c r="H95" s="312"/>
      <c r="I95" s="312"/>
      <c r="J95" s="312"/>
      <c r="K95" s="312"/>
      <c r="L95" s="312"/>
      <c r="M95" s="312"/>
      <c r="N95" s="312"/>
      <c r="O95" s="313"/>
      <c r="P95" s="317" t="s">
        <v>110</v>
      </c>
      <c r="Q95" s="312"/>
      <c r="R95" s="312"/>
      <c r="S95" s="312"/>
      <c r="T95" s="312"/>
      <c r="U95" s="312"/>
      <c r="V95" s="312"/>
      <c r="W95" s="312"/>
      <c r="X95" s="313"/>
      <c r="Y95" s="178"/>
      <c r="Z95" s="179"/>
      <c r="AA95" s="180"/>
      <c r="AB95" s="298" t="s">
        <v>43</v>
      </c>
      <c r="AC95" s="299"/>
      <c r="AD95" s="300"/>
      <c r="AE95" s="274" t="s">
        <v>408</v>
      </c>
      <c r="AF95" s="274"/>
      <c r="AG95" s="274"/>
      <c r="AH95" s="274"/>
      <c r="AI95" s="274" t="s">
        <v>75</v>
      </c>
      <c r="AJ95" s="274"/>
      <c r="AK95" s="274"/>
      <c r="AL95" s="274"/>
      <c r="AM95" s="274" t="s">
        <v>491</v>
      </c>
      <c r="AN95" s="274"/>
      <c r="AO95" s="274"/>
      <c r="AP95" s="274"/>
      <c r="AQ95" s="181" t="s">
        <v>298</v>
      </c>
      <c r="AR95" s="173"/>
      <c r="AS95" s="173"/>
      <c r="AT95" s="174"/>
      <c r="AU95" s="732" t="s">
        <v>227</v>
      </c>
      <c r="AV95" s="732"/>
      <c r="AW95" s="732"/>
      <c r="AX95" s="733"/>
      <c r="AY95">
        <f>COUNTA($G$97)</f>
        <v>0</v>
      </c>
    </row>
    <row r="96" spans="1:51" ht="18.75" hidden="1" customHeight="1" x14ac:dyDescent="0.15">
      <c r="A96" s="141"/>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8"/>
      <c r="Z96" s="179"/>
      <c r="AA96" s="180"/>
      <c r="AB96" s="273"/>
      <c r="AC96" s="268"/>
      <c r="AD96" s="269"/>
      <c r="AE96" s="274"/>
      <c r="AF96" s="274"/>
      <c r="AG96" s="274"/>
      <c r="AH96" s="274"/>
      <c r="AI96" s="274"/>
      <c r="AJ96" s="274"/>
      <c r="AK96" s="274"/>
      <c r="AL96" s="274"/>
      <c r="AM96" s="274"/>
      <c r="AN96" s="274"/>
      <c r="AO96" s="274"/>
      <c r="AP96" s="274"/>
      <c r="AQ96" s="251"/>
      <c r="AR96" s="252"/>
      <c r="AS96" s="176" t="s">
        <v>299</v>
      </c>
      <c r="AT96" s="177"/>
      <c r="AU96" s="252"/>
      <c r="AV96" s="252"/>
      <c r="AW96" s="315" t="s">
        <v>277</v>
      </c>
      <c r="AX96" s="734"/>
      <c r="AY96">
        <f>$AY$95</f>
        <v>0</v>
      </c>
    </row>
    <row r="97" spans="1:51" ht="23.25" hidden="1" customHeight="1" x14ac:dyDescent="0.15">
      <c r="A97" s="141"/>
      <c r="B97" s="307"/>
      <c r="C97" s="307"/>
      <c r="D97" s="307"/>
      <c r="E97" s="307"/>
      <c r="F97" s="308"/>
      <c r="G97" s="185"/>
      <c r="H97" s="99"/>
      <c r="I97" s="99"/>
      <c r="J97" s="99"/>
      <c r="K97" s="99"/>
      <c r="L97" s="99"/>
      <c r="M97" s="99"/>
      <c r="N97" s="99"/>
      <c r="O97" s="186"/>
      <c r="P97" s="99"/>
      <c r="Q97" s="301"/>
      <c r="R97" s="301"/>
      <c r="S97" s="301"/>
      <c r="T97" s="301"/>
      <c r="U97" s="301"/>
      <c r="V97" s="301"/>
      <c r="W97" s="301"/>
      <c r="X97" s="302"/>
      <c r="Y97" s="325" t="s">
        <v>12</v>
      </c>
      <c r="Z97" s="326"/>
      <c r="AA97" s="327"/>
      <c r="AB97" s="328"/>
      <c r="AC97" s="329"/>
      <c r="AD97" s="330"/>
      <c r="AE97" s="331"/>
      <c r="AF97" s="332"/>
      <c r="AG97" s="332"/>
      <c r="AH97" s="333"/>
      <c r="AI97" s="331"/>
      <c r="AJ97" s="332"/>
      <c r="AK97" s="332"/>
      <c r="AL97" s="333"/>
      <c r="AM97" s="331"/>
      <c r="AN97" s="332"/>
      <c r="AO97" s="332"/>
      <c r="AP97" s="332"/>
      <c r="AQ97" s="195"/>
      <c r="AR97" s="196"/>
      <c r="AS97" s="196"/>
      <c r="AT97" s="197"/>
      <c r="AU97" s="332"/>
      <c r="AV97" s="332"/>
      <c r="AW97" s="332"/>
      <c r="AX97" s="419"/>
      <c r="AY97">
        <f>$AY$95</f>
        <v>0</v>
      </c>
    </row>
    <row r="98" spans="1:51" ht="23.25" hidden="1" customHeight="1" x14ac:dyDescent="0.15">
      <c r="A98" s="141"/>
      <c r="B98" s="307"/>
      <c r="C98" s="307"/>
      <c r="D98" s="307"/>
      <c r="E98" s="307"/>
      <c r="F98" s="308"/>
      <c r="G98" s="187"/>
      <c r="H98" s="102"/>
      <c r="I98" s="102"/>
      <c r="J98" s="102"/>
      <c r="K98" s="102"/>
      <c r="L98" s="102"/>
      <c r="M98" s="102"/>
      <c r="N98" s="102"/>
      <c r="O98" s="188"/>
      <c r="P98" s="303"/>
      <c r="Q98" s="303"/>
      <c r="R98" s="303"/>
      <c r="S98" s="303"/>
      <c r="T98" s="303"/>
      <c r="U98" s="303"/>
      <c r="V98" s="303"/>
      <c r="W98" s="303"/>
      <c r="X98" s="304"/>
      <c r="Y98" s="716" t="s">
        <v>91</v>
      </c>
      <c r="Z98" s="294"/>
      <c r="AA98" s="295"/>
      <c r="AB98" s="328"/>
      <c r="AC98" s="329"/>
      <c r="AD98" s="330"/>
      <c r="AE98" s="331"/>
      <c r="AF98" s="332"/>
      <c r="AG98" s="332"/>
      <c r="AH98" s="333"/>
      <c r="AI98" s="331"/>
      <c r="AJ98" s="332"/>
      <c r="AK98" s="332"/>
      <c r="AL98" s="333"/>
      <c r="AM98" s="331"/>
      <c r="AN98" s="332"/>
      <c r="AO98" s="332"/>
      <c r="AP98" s="332"/>
      <c r="AQ98" s="195"/>
      <c r="AR98" s="196"/>
      <c r="AS98" s="196"/>
      <c r="AT98" s="197"/>
      <c r="AU98" s="332"/>
      <c r="AV98" s="332"/>
      <c r="AW98" s="332"/>
      <c r="AX98" s="419"/>
      <c r="AY98">
        <f>$AY$95</f>
        <v>0</v>
      </c>
    </row>
    <row r="99" spans="1:51" ht="23.25" hidden="1" customHeight="1" thickBot="1" x14ac:dyDescent="0.2">
      <c r="A99" s="142"/>
      <c r="B99" s="319"/>
      <c r="C99" s="319"/>
      <c r="D99" s="319"/>
      <c r="E99" s="319"/>
      <c r="F99" s="320"/>
      <c r="G99" s="321"/>
      <c r="H99" s="254"/>
      <c r="I99" s="254"/>
      <c r="J99" s="254"/>
      <c r="K99" s="254"/>
      <c r="L99" s="254"/>
      <c r="M99" s="254"/>
      <c r="N99" s="254"/>
      <c r="O99" s="322"/>
      <c r="P99" s="323"/>
      <c r="Q99" s="323"/>
      <c r="R99" s="323"/>
      <c r="S99" s="323"/>
      <c r="T99" s="323"/>
      <c r="U99" s="323"/>
      <c r="V99" s="323"/>
      <c r="W99" s="323"/>
      <c r="X99" s="324"/>
      <c r="Y99" s="717" t="s">
        <v>54</v>
      </c>
      <c r="Z99" s="718"/>
      <c r="AA99" s="719"/>
      <c r="AB99" s="720" t="s">
        <v>47</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75" t="s">
        <v>395</v>
      </c>
      <c r="B100" s="276"/>
      <c r="C100" s="276"/>
      <c r="D100" s="276"/>
      <c r="E100" s="276"/>
      <c r="F100" s="277"/>
      <c r="G100" s="296" t="s">
        <v>7</v>
      </c>
      <c r="H100" s="296"/>
      <c r="I100" s="296"/>
      <c r="J100" s="296"/>
      <c r="K100" s="296"/>
      <c r="L100" s="296"/>
      <c r="M100" s="296"/>
      <c r="N100" s="296"/>
      <c r="O100" s="296"/>
      <c r="P100" s="296"/>
      <c r="Q100" s="296"/>
      <c r="R100" s="296"/>
      <c r="S100" s="296"/>
      <c r="T100" s="296"/>
      <c r="U100" s="296"/>
      <c r="V100" s="296"/>
      <c r="W100" s="296"/>
      <c r="X100" s="297"/>
      <c r="Y100" s="446"/>
      <c r="Z100" s="447"/>
      <c r="AA100" s="448"/>
      <c r="AB100" s="701" t="s">
        <v>43</v>
      </c>
      <c r="AC100" s="701"/>
      <c r="AD100" s="701"/>
      <c r="AE100" s="702" t="s">
        <v>408</v>
      </c>
      <c r="AF100" s="703"/>
      <c r="AG100" s="703"/>
      <c r="AH100" s="704"/>
      <c r="AI100" s="702" t="s">
        <v>75</v>
      </c>
      <c r="AJ100" s="703"/>
      <c r="AK100" s="703"/>
      <c r="AL100" s="704"/>
      <c r="AM100" s="702" t="s">
        <v>491</v>
      </c>
      <c r="AN100" s="703"/>
      <c r="AO100" s="703"/>
      <c r="AP100" s="704"/>
      <c r="AQ100" s="705" t="s">
        <v>157</v>
      </c>
      <c r="AR100" s="706"/>
      <c r="AS100" s="706"/>
      <c r="AT100" s="707"/>
      <c r="AU100" s="705" t="s">
        <v>281</v>
      </c>
      <c r="AV100" s="706"/>
      <c r="AW100" s="706"/>
      <c r="AX100" s="708"/>
    </row>
    <row r="101" spans="1:51" ht="23.25" customHeight="1" x14ac:dyDescent="0.15">
      <c r="A101" s="278"/>
      <c r="B101" s="279"/>
      <c r="C101" s="279"/>
      <c r="D101" s="279"/>
      <c r="E101" s="279"/>
      <c r="F101" s="280"/>
      <c r="G101" s="99" t="s">
        <v>269</v>
      </c>
      <c r="H101" s="99"/>
      <c r="I101" s="99"/>
      <c r="J101" s="99"/>
      <c r="K101" s="99"/>
      <c r="L101" s="99"/>
      <c r="M101" s="99"/>
      <c r="N101" s="99"/>
      <c r="O101" s="99"/>
      <c r="P101" s="99"/>
      <c r="Q101" s="99"/>
      <c r="R101" s="99"/>
      <c r="S101" s="99"/>
      <c r="T101" s="99"/>
      <c r="U101" s="99"/>
      <c r="V101" s="99"/>
      <c r="W101" s="99"/>
      <c r="X101" s="186"/>
      <c r="Y101" s="709" t="s">
        <v>55</v>
      </c>
      <c r="Z101" s="710"/>
      <c r="AA101" s="711"/>
      <c r="AB101" s="712" t="s">
        <v>625</v>
      </c>
      <c r="AC101" s="712"/>
      <c r="AD101" s="712"/>
      <c r="AE101" s="675" t="s">
        <v>429</v>
      </c>
      <c r="AF101" s="675"/>
      <c r="AG101" s="675"/>
      <c r="AH101" s="675"/>
      <c r="AI101" s="675" t="s">
        <v>429</v>
      </c>
      <c r="AJ101" s="675"/>
      <c r="AK101" s="675"/>
      <c r="AL101" s="675"/>
      <c r="AM101" s="675" t="s">
        <v>631</v>
      </c>
      <c r="AN101" s="675"/>
      <c r="AO101" s="675"/>
      <c r="AP101" s="675"/>
      <c r="AQ101" s="675"/>
      <c r="AR101" s="675"/>
      <c r="AS101" s="675"/>
      <c r="AT101" s="675"/>
      <c r="AU101" s="331" t="s">
        <v>637</v>
      </c>
      <c r="AV101" s="332"/>
      <c r="AW101" s="332"/>
      <c r="AX101" s="419"/>
    </row>
    <row r="102" spans="1:51" ht="23.25" customHeight="1" x14ac:dyDescent="0.15">
      <c r="A102" s="281"/>
      <c r="B102" s="282"/>
      <c r="C102" s="282"/>
      <c r="D102" s="282"/>
      <c r="E102" s="282"/>
      <c r="F102" s="283"/>
      <c r="G102" s="168"/>
      <c r="H102" s="168"/>
      <c r="I102" s="168"/>
      <c r="J102" s="168"/>
      <c r="K102" s="168"/>
      <c r="L102" s="168"/>
      <c r="M102" s="168"/>
      <c r="N102" s="168"/>
      <c r="O102" s="168"/>
      <c r="P102" s="168"/>
      <c r="Q102" s="168"/>
      <c r="R102" s="168"/>
      <c r="S102" s="168"/>
      <c r="T102" s="168"/>
      <c r="U102" s="168"/>
      <c r="V102" s="168"/>
      <c r="W102" s="168"/>
      <c r="X102" s="190"/>
      <c r="Y102" s="697" t="s">
        <v>120</v>
      </c>
      <c r="Z102" s="678"/>
      <c r="AA102" s="679"/>
      <c r="AB102" s="712" t="s">
        <v>625</v>
      </c>
      <c r="AC102" s="712"/>
      <c r="AD102" s="712"/>
      <c r="AE102" s="675" t="s">
        <v>429</v>
      </c>
      <c r="AF102" s="675"/>
      <c r="AG102" s="675"/>
      <c r="AH102" s="675"/>
      <c r="AI102" s="675" t="s">
        <v>429</v>
      </c>
      <c r="AJ102" s="675"/>
      <c r="AK102" s="675"/>
      <c r="AL102" s="675"/>
      <c r="AM102" s="675" t="s">
        <v>631</v>
      </c>
      <c r="AN102" s="675"/>
      <c r="AO102" s="675"/>
      <c r="AP102" s="675"/>
      <c r="AQ102" s="675">
        <v>1</v>
      </c>
      <c r="AR102" s="675"/>
      <c r="AS102" s="675"/>
      <c r="AT102" s="675"/>
      <c r="AU102" s="713" t="s">
        <v>637</v>
      </c>
      <c r="AV102" s="714"/>
      <c r="AW102" s="714"/>
      <c r="AX102" s="715"/>
    </row>
    <row r="103" spans="1:51" ht="31.5" hidden="1" customHeight="1" x14ac:dyDescent="0.15">
      <c r="A103" s="284" t="s">
        <v>395</v>
      </c>
      <c r="B103" s="285"/>
      <c r="C103" s="285"/>
      <c r="D103" s="285"/>
      <c r="E103" s="285"/>
      <c r="F103" s="286"/>
      <c r="G103" s="294" t="s">
        <v>7</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43</v>
      </c>
      <c r="AC103" s="292"/>
      <c r="AD103" s="293"/>
      <c r="AE103" s="274" t="s">
        <v>408</v>
      </c>
      <c r="AF103" s="274"/>
      <c r="AG103" s="274"/>
      <c r="AH103" s="274"/>
      <c r="AI103" s="274" t="s">
        <v>75</v>
      </c>
      <c r="AJ103" s="274"/>
      <c r="AK103" s="274"/>
      <c r="AL103" s="274"/>
      <c r="AM103" s="274" t="s">
        <v>491</v>
      </c>
      <c r="AN103" s="274"/>
      <c r="AO103" s="274"/>
      <c r="AP103" s="274"/>
      <c r="AQ103" s="688" t="s">
        <v>157</v>
      </c>
      <c r="AR103" s="689"/>
      <c r="AS103" s="689"/>
      <c r="AT103" s="689"/>
      <c r="AU103" s="688" t="s">
        <v>281</v>
      </c>
      <c r="AV103" s="689"/>
      <c r="AW103" s="689"/>
      <c r="AX103" s="690"/>
      <c r="AY103">
        <f>COUNTA($G$104)</f>
        <v>0</v>
      </c>
    </row>
    <row r="104" spans="1:51" ht="23.25" hidden="1" customHeight="1" x14ac:dyDescent="0.15">
      <c r="A104" s="278"/>
      <c r="B104" s="279"/>
      <c r="C104" s="279"/>
      <c r="D104" s="279"/>
      <c r="E104" s="279"/>
      <c r="F104" s="280"/>
      <c r="G104" s="99"/>
      <c r="H104" s="99"/>
      <c r="I104" s="99"/>
      <c r="J104" s="99"/>
      <c r="K104" s="99"/>
      <c r="L104" s="99"/>
      <c r="M104" s="99"/>
      <c r="N104" s="99"/>
      <c r="O104" s="99"/>
      <c r="P104" s="99"/>
      <c r="Q104" s="99"/>
      <c r="R104" s="99"/>
      <c r="S104" s="99"/>
      <c r="T104" s="99"/>
      <c r="U104" s="99"/>
      <c r="V104" s="99"/>
      <c r="W104" s="99"/>
      <c r="X104" s="186"/>
      <c r="Y104" s="691" t="s">
        <v>55</v>
      </c>
      <c r="Z104" s="692"/>
      <c r="AA104" s="693"/>
      <c r="AB104" s="694"/>
      <c r="AC104" s="695"/>
      <c r="AD104" s="696"/>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c r="AY104">
        <f>$AY$103</f>
        <v>0</v>
      </c>
    </row>
    <row r="105" spans="1:51" ht="23.25" hidden="1" customHeight="1" x14ac:dyDescent="0.15">
      <c r="A105" s="281"/>
      <c r="B105" s="282"/>
      <c r="C105" s="282"/>
      <c r="D105" s="282"/>
      <c r="E105" s="282"/>
      <c r="F105" s="283"/>
      <c r="G105" s="168"/>
      <c r="H105" s="168"/>
      <c r="I105" s="168"/>
      <c r="J105" s="168"/>
      <c r="K105" s="168"/>
      <c r="L105" s="168"/>
      <c r="M105" s="168"/>
      <c r="N105" s="168"/>
      <c r="O105" s="168"/>
      <c r="P105" s="168"/>
      <c r="Q105" s="168"/>
      <c r="R105" s="168"/>
      <c r="S105" s="168"/>
      <c r="T105" s="168"/>
      <c r="U105" s="168"/>
      <c r="V105" s="168"/>
      <c r="W105" s="168"/>
      <c r="X105" s="190"/>
      <c r="Y105" s="697" t="s">
        <v>120</v>
      </c>
      <c r="Z105" s="698"/>
      <c r="AA105" s="699"/>
      <c r="AB105" s="328"/>
      <c r="AC105" s="329"/>
      <c r="AD105" s="330"/>
      <c r="AE105" s="675"/>
      <c r="AF105" s="675"/>
      <c r="AG105" s="675"/>
      <c r="AH105" s="675"/>
      <c r="AI105" s="675"/>
      <c r="AJ105" s="675"/>
      <c r="AK105" s="675"/>
      <c r="AL105" s="675"/>
      <c r="AM105" s="675"/>
      <c r="AN105" s="675"/>
      <c r="AO105" s="675"/>
      <c r="AP105" s="675"/>
      <c r="AQ105" s="675"/>
      <c r="AR105" s="675"/>
      <c r="AS105" s="675"/>
      <c r="AT105" s="675"/>
      <c r="AU105" s="675"/>
      <c r="AV105" s="675"/>
      <c r="AW105" s="675"/>
      <c r="AX105" s="676"/>
      <c r="AY105">
        <f>$AY$103</f>
        <v>0</v>
      </c>
    </row>
    <row r="106" spans="1:51" ht="31.5" hidden="1" customHeight="1" x14ac:dyDescent="0.15">
      <c r="A106" s="284" t="s">
        <v>395</v>
      </c>
      <c r="B106" s="285"/>
      <c r="C106" s="285"/>
      <c r="D106" s="285"/>
      <c r="E106" s="285"/>
      <c r="F106" s="286"/>
      <c r="G106" s="294" t="s">
        <v>7</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43</v>
      </c>
      <c r="AC106" s="292"/>
      <c r="AD106" s="293"/>
      <c r="AE106" s="274" t="s">
        <v>408</v>
      </c>
      <c r="AF106" s="274"/>
      <c r="AG106" s="274"/>
      <c r="AH106" s="274"/>
      <c r="AI106" s="274" t="s">
        <v>75</v>
      </c>
      <c r="AJ106" s="274"/>
      <c r="AK106" s="274"/>
      <c r="AL106" s="274"/>
      <c r="AM106" s="274" t="s">
        <v>491</v>
      </c>
      <c r="AN106" s="274"/>
      <c r="AO106" s="274"/>
      <c r="AP106" s="274"/>
      <c r="AQ106" s="688" t="s">
        <v>157</v>
      </c>
      <c r="AR106" s="689"/>
      <c r="AS106" s="689"/>
      <c r="AT106" s="689"/>
      <c r="AU106" s="688" t="s">
        <v>281</v>
      </c>
      <c r="AV106" s="689"/>
      <c r="AW106" s="689"/>
      <c r="AX106" s="690"/>
      <c r="AY106">
        <f>COUNTA($G$107)</f>
        <v>0</v>
      </c>
    </row>
    <row r="107" spans="1:51" ht="23.25" hidden="1" customHeight="1" x14ac:dyDescent="0.15">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6"/>
      <c r="Y107" s="691" t="s">
        <v>55</v>
      </c>
      <c r="Z107" s="692"/>
      <c r="AA107" s="693"/>
      <c r="AB107" s="694"/>
      <c r="AC107" s="695"/>
      <c r="AD107" s="696"/>
      <c r="AE107" s="675"/>
      <c r="AF107" s="675"/>
      <c r="AG107" s="675"/>
      <c r="AH107" s="675"/>
      <c r="AI107" s="675"/>
      <c r="AJ107" s="675"/>
      <c r="AK107" s="675"/>
      <c r="AL107" s="675"/>
      <c r="AM107" s="675"/>
      <c r="AN107" s="675"/>
      <c r="AO107" s="675"/>
      <c r="AP107" s="675"/>
      <c r="AQ107" s="675"/>
      <c r="AR107" s="675"/>
      <c r="AS107" s="675"/>
      <c r="AT107" s="675"/>
      <c r="AU107" s="675"/>
      <c r="AV107" s="675"/>
      <c r="AW107" s="675"/>
      <c r="AX107" s="676"/>
      <c r="AY107">
        <f>$AY$106</f>
        <v>0</v>
      </c>
    </row>
    <row r="108" spans="1:51" ht="23.25" hidden="1" customHeight="1" x14ac:dyDescent="0.15">
      <c r="A108" s="281"/>
      <c r="B108" s="282"/>
      <c r="C108" s="282"/>
      <c r="D108" s="282"/>
      <c r="E108" s="282"/>
      <c r="F108" s="283"/>
      <c r="G108" s="168"/>
      <c r="H108" s="168"/>
      <c r="I108" s="168"/>
      <c r="J108" s="168"/>
      <c r="K108" s="168"/>
      <c r="L108" s="168"/>
      <c r="M108" s="168"/>
      <c r="N108" s="168"/>
      <c r="O108" s="168"/>
      <c r="P108" s="168"/>
      <c r="Q108" s="168"/>
      <c r="R108" s="168"/>
      <c r="S108" s="168"/>
      <c r="T108" s="168"/>
      <c r="U108" s="168"/>
      <c r="V108" s="168"/>
      <c r="W108" s="168"/>
      <c r="X108" s="190"/>
      <c r="Y108" s="697" t="s">
        <v>120</v>
      </c>
      <c r="Z108" s="698"/>
      <c r="AA108" s="699"/>
      <c r="AB108" s="328"/>
      <c r="AC108" s="329"/>
      <c r="AD108" s="330"/>
      <c r="AE108" s="675"/>
      <c r="AF108" s="675"/>
      <c r="AG108" s="675"/>
      <c r="AH108" s="675"/>
      <c r="AI108" s="675"/>
      <c r="AJ108" s="675"/>
      <c r="AK108" s="675"/>
      <c r="AL108" s="675"/>
      <c r="AM108" s="675"/>
      <c r="AN108" s="675"/>
      <c r="AO108" s="675"/>
      <c r="AP108" s="675"/>
      <c r="AQ108" s="675"/>
      <c r="AR108" s="675"/>
      <c r="AS108" s="675"/>
      <c r="AT108" s="675"/>
      <c r="AU108" s="675"/>
      <c r="AV108" s="675"/>
      <c r="AW108" s="675"/>
      <c r="AX108" s="676"/>
      <c r="AY108">
        <f>$AY$106</f>
        <v>0</v>
      </c>
    </row>
    <row r="109" spans="1:51" ht="31.5" hidden="1" customHeight="1" x14ac:dyDescent="0.15">
      <c r="A109" s="284" t="s">
        <v>395</v>
      </c>
      <c r="B109" s="285"/>
      <c r="C109" s="285"/>
      <c r="D109" s="285"/>
      <c r="E109" s="285"/>
      <c r="F109" s="286"/>
      <c r="G109" s="294" t="s">
        <v>7</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43</v>
      </c>
      <c r="AC109" s="292"/>
      <c r="AD109" s="293"/>
      <c r="AE109" s="274" t="s">
        <v>408</v>
      </c>
      <c r="AF109" s="274"/>
      <c r="AG109" s="274"/>
      <c r="AH109" s="274"/>
      <c r="AI109" s="274" t="s">
        <v>75</v>
      </c>
      <c r="AJ109" s="274"/>
      <c r="AK109" s="274"/>
      <c r="AL109" s="274"/>
      <c r="AM109" s="274" t="s">
        <v>491</v>
      </c>
      <c r="AN109" s="274"/>
      <c r="AO109" s="274"/>
      <c r="AP109" s="274"/>
      <c r="AQ109" s="688" t="s">
        <v>157</v>
      </c>
      <c r="AR109" s="689"/>
      <c r="AS109" s="689"/>
      <c r="AT109" s="689"/>
      <c r="AU109" s="688" t="s">
        <v>281</v>
      </c>
      <c r="AV109" s="689"/>
      <c r="AW109" s="689"/>
      <c r="AX109" s="690"/>
      <c r="AY109">
        <f>COUNTA($G$110)</f>
        <v>0</v>
      </c>
    </row>
    <row r="110" spans="1:51" ht="23.25" hidden="1" customHeight="1" x14ac:dyDescent="0.15">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6"/>
      <c r="Y110" s="691" t="s">
        <v>55</v>
      </c>
      <c r="Z110" s="692"/>
      <c r="AA110" s="693"/>
      <c r="AB110" s="694"/>
      <c r="AC110" s="695"/>
      <c r="AD110" s="696"/>
      <c r="AE110" s="675"/>
      <c r="AF110" s="675"/>
      <c r="AG110" s="675"/>
      <c r="AH110" s="675"/>
      <c r="AI110" s="675"/>
      <c r="AJ110" s="675"/>
      <c r="AK110" s="675"/>
      <c r="AL110" s="675"/>
      <c r="AM110" s="675"/>
      <c r="AN110" s="675"/>
      <c r="AO110" s="675"/>
      <c r="AP110" s="675"/>
      <c r="AQ110" s="675"/>
      <c r="AR110" s="675"/>
      <c r="AS110" s="675"/>
      <c r="AT110" s="675"/>
      <c r="AU110" s="675"/>
      <c r="AV110" s="675"/>
      <c r="AW110" s="675"/>
      <c r="AX110" s="676"/>
      <c r="AY110">
        <f>$AY$109</f>
        <v>0</v>
      </c>
    </row>
    <row r="111" spans="1:51" ht="23.25" hidden="1" customHeight="1" x14ac:dyDescent="0.15">
      <c r="A111" s="281"/>
      <c r="B111" s="282"/>
      <c r="C111" s="282"/>
      <c r="D111" s="282"/>
      <c r="E111" s="282"/>
      <c r="F111" s="283"/>
      <c r="G111" s="168"/>
      <c r="H111" s="168"/>
      <c r="I111" s="168"/>
      <c r="J111" s="168"/>
      <c r="K111" s="168"/>
      <c r="L111" s="168"/>
      <c r="M111" s="168"/>
      <c r="N111" s="168"/>
      <c r="O111" s="168"/>
      <c r="P111" s="168"/>
      <c r="Q111" s="168"/>
      <c r="R111" s="168"/>
      <c r="S111" s="168"/>
      <c r="T111" s="168"/>
      <c r="U111" s="168"/>
      <c r="V111" s="168"/>
      <c r="W111" s="168"/>
      <c r="X111" s="190"/>
      <c r="Y111" s="697" t="s">
        <v>120</v>
      </c>
      <c r="Z111" s="698"/>
      <c r="AA111" s="699"/>
      <c r="AB111" s="328"/>
      <c r="AC111" s="329"/>
      <c r="AD111" s="330"/>
      <c r="AE111" s="675"/>
      <c r="AF111" s="675"/>
      <c r="AG111" s="675"/>
      <c r="AH111" s="675"/>
      <c r="AI111" s="675"/>
      <c r="AJ111" s="675"/>
      <c r="AK111" s="675"/>
      <c r="AL111" s="675"/>
      <c r="AM111" s="675"/>
      <c r="AN111" s="675"/>
      <c r="AO111" s="675"/>
      <c r="AP111" s="675"/>
      <c r="AQ111" s="675"/>
      <c r="AR111" s="675"/>
      <c r="AS111" s="675"/>
      <c r="AT111" s="675"/>
      <c r="AU111" s="675"/>
      <c r="AV111" s="675"/>
      <c r="AW111" s="675"/>
      <c r="AX111" s="676"/>
      <c r="AY111">
        <f>$AY$109</f>
        <v>0</v>
      </c>
    </row>
    <row r="112" spans="1:51" ht="31.5" hidden="1" customHeight="1" x14ac:dyDescent="0.15">
      <c r="A112" s="284" t="s">
        <v>395</v>
      </c>
      <c r="B112" s="285"/>
      <c r="C112" s="285"/>
      <c r="D112" s="285"/>
      <c r="E112" s="285"/>
      <c r="F112" s="286"/>
      <c r="G112" s="294" t="s">
        <v>7</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43</v>
      </c>
      <c r="AC112" s="292"/>
      <c r="AD112" s="293"/>
      <c r="AE112" s="274" t="s">
        <v>408</v>
      </c>
      <c r="AF112" s="274"/>
      <c r="AG112" s="274"/>
      <c r="AH112" s="274"/>
      <c r="AI112" s="274" t="s">
        <v>75</v>
      </c>
      <c r="AJ112" s="274"/>
      <c r="AK112" s="274"/>
      <c r="AL112" s="274"/>
      <c r="AM112" s="274" t="s">
        <v>491</v>
      </c>
      <c r="AN112" s="274"/>
      <c r="AO112" s="274"/>
      <c r="AP112" s="274"/>
      <c r="AQ112" s="688" t="s">
        <v>157</v>
      </c>
      <c r="AR112" s="689"/>
      <c r="AS112" s="689"/>
      <c r="AT112" s="689"/>
      <c r="AU112" s="688" t="s">
        <v>281</v>
      </c>
      <c r="AV112" s="689"/>
      <c r="AW112" s="689"/>
      <c r="AX112" s="690"/>
      <c r="AY112">
        <f>COUNTA($G$113)</f>
        <v>0</v>
      </c>
    </row>
    <row r="113" spans="1:51" ht="23.25" hidden="1" customHeight="1" x14ac:dyDescent="0.15">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6"/>
      <c r="Y113" s="691" t="s">
        <v>55</v>
      </c>
      <c r="Z113" s="692"/>
      <c r="AA113" s="693"/>
      <c r="AB113" s="694"/>
      <c r="AC113" s="695"/>
      <c r="AD113" s="696"/>
      <c r="AE113" s="675"/>
      <c r="AF113" s="675"/>
      <c r="AG113" s="675"/>
      <c r="AH113" s="675"/>
      <c r="AI113" s="675"/>
      <c r="AJ113" s="675"/>
      <c r="AK113" s="675"/>
      <c r="AL113" s="675"/>
      <c r="AM113" s="675"/>
      <c r="AN113" s="675"/>
      <c r="AO113" s="675"/>
      <c r="AP113" s="675"/>
      <c r="AQ113" s="331"/>
      <c r="AR113" s="332"/>
      <c r="AS113" s="332"/>
      <c r="AT113" s="333"/>
      <c r="AU113" s="675"/>
      <c r="AV113" s="675"/>
      <c r="AW113" s="675"/>
      <c r="AX113" s="676"/>
      <c r="AY113">
        <f>$AY$112</f>
        <v>0</v>
      </c>
    </row>
    <row r="114" spans="1:51" ht="23.25" hidden="1" customHeight="1" x14ac:dyDescent="0.15">
      <c r="A114" s="281"/>
      <c r="B114" s="282"/>
      <c r="C114" s="282"/>
      <c r="D114" s="282"/>
      <c r="E114" s="282"/>
      <c r="F114" s="283"/>
      <c r="G114" s="168"/>
      <c r="H114" s="168"/>
      <c r="I114" s="168"/>
      <c r="J114" s="168"/>
      <c r="K114" s="168"/>
      <c r="L114" s="168"/>
      <c r="M114" s="168"/>
      <c r="N114" s="168"/>
      <c r="O114" s="168"/>
      <c r="P114" s="168"/>
      <c r="Q114" s="168"/>
      <c r="R114" s="168"/>
      <c r="S114" s="168"/>
      <c r="T114" s="168"/>
      <c r="U114" s="168"/>
      <c r="V114" s="168"/>
      <c r="W114" s="168"/>
      <c r="X114" s="190"/>
      <c r="Y114" s="697" t="s">
        <v>120</v>
      </c>
      <c r="Z114" s="698"/>
      <c r="AA114" s="699"/>
      <c r="AB114" s="328"/>
      <c r="AC114" s="329"/>
      <c r="AD114" s="330"/>
      <c r="AE114" s="700"/>
      <c r="AF114" s="700"/>
      <c r="AG114" s="700"/>
      <c r="AH114" s="700"/>
      <c r="AI114" s="700"/>
      <c r="AJ114" s="700"/>
      <c r="AK114" s="700"/>
      <c r="AL114" s="700"/>
      <c r="AM114" s="700"/>
      <c r="AN114" s="700"/>
      <c r="AO114" s="700"/>
      <c r="AP114" s="700"/>
      <c r="AQ114" s="331"/>
      <c r="AR114" s="332"/>
      <c r="AS114" s="332"/>
      <c r="AT114" s="333"/>
      <c r="AU114" s="331"/>
      <c r="AV114" s="332"/>
      <c r="AW114" s="332"/>
      <c r="AX114" s="419"/>
      <c r="AY114">
        <f>$AY$112</f>
        <v>0</v>
      </c>
    </row>
    <row r="115" spans="1:51" ht="23.25" customHeight="1" x14ac:dyDescent="0.15">
      <c r="A115" s="287" t="s">
        <v>40</v>
      </c>
      <c r="B115" s="288"/>
      <c r="C115" s="288"/>
      <c r="D115" s="288"/>
      <c r="E115" s="288"/>
      <c r="F115" s="289"/>
      <c r="G115" s="292" t="s">
        <v>56</v>
      </c>
      <c r="H115" s="292"/>
      <c r="I115" s="292"/>
      <c r="J115" s="292"/>
      <c r="K115" s="292"/>
      <c r="L115" s="292"/>
      <c r="M115" s="292"/>
      <c r="N115" s="292"/>
      <c r="O115" s="292"/>
      <c r="P115" s="292"/>
      <c r="Q115" s="292"/>
      <c r="R115" s="292"/>
      <c r="S115" s="292"/>
      <c r="T115" s="292"/>
      <c r="U115" s="292"/>
      <c r="V115" s="292"/>
      <c r="W115" s="292"/>
      <c r="X115" s="293"/>
      <c r="Y115" s="685"/>
      <c r="Z115" s="686"/>
      <c r="AA115" s="687"/>
      <c r="AB115" s="417" t="s">
        <v>43</v>
      </c>
      <c r="AC115" s="292"/>
      <c r="AD115" s="293"/>
      <c r="AE115" s="274" t="s">
        <v>408</v>
      </c>
      <c r="AF115" s="274"/>
      <c r="AG115" s="274"/>
      <c r="AH115" s="274"/>
      <c r="AI115" s="274" t="s">
        <v>75</v>
      </c>
      <c r="AJ115" s="274"/>
      <c r="AK115" s="274"/>
      <c r="AL115" s="274"/>
      <c r="AM115" s="274" t="s">
        <v>491</v>
      </c>
      <c r="AN115" s="274"/>
      <c r="AO115" s="274"/>
      <c r="AP115" s="274"/>
      <c r="AQ115" s="669" t="s">
        <v>509</v>
      </c>
      <c r="AR115" s="670"/>
      <c r="AS115" s="670"/>
      <c r="AT115" s="670"/>
      <c r="AU115" s="670"/>
      <c r="AV115" s="670"/>
      <c r="AW115" s="670"/>
      <c r="AX115" s="671"/>
    </row>
    <row r="116" spans="1:51" ht="23.25" customHeight="1" x14ac:dyDescent="0.15">
      <c r="A116" s="262"/>
      <c r="B116" s="260"/>
      <c r="C116" s="260"/>
      <c r="D116" s="260"/>
      <c r="E116" s="260"/>
      <c r="F116" s="261"/>
      <c r="G116" s="266" t="s">
        <v>632</v>
      </c>
      <c r="H116" s="266"/>
      <c r="I116" s="266"/>
      <c r="J116" s="266"/>
      <c r="K116" s="266"/>
      <c r="L116" s="266"/>
      <c r="M116" s="266"/>
      <c r="N116" s="266"/>
      <c r="O116" s="266"/>
      <c r="P116" s="266"/>
      <c r="Q116" s="266"/>
      <c r="R116" s="266"/>
      <c r="S116" s="266"/>
      <c r="T116" s="266"/>
      <c r="U116" s="266"/>
      <c r="V116" s="266"/>
      <c r="W116" s="266"/>
      <c r="X116" s="266"/>
      <c r="Y116" s="672" t="s">
        <v>40</v>
      </c>
      <c r="Z116" s="673"/>
      <c r="AA116" s="674"/>
      <c r="AB116" s="328" t="s">
        <v>633</v>
      </c>
      <c r="AC116" s="329"/>
      <c r="AD116" s="330"/>
      <c r="AE116" s="675" t="s">
        <v>429</v>
      </c>
      <c r="AF116" s="675"/>
      <c r="AG116" s="675"/>
      <c r="AH116" s="675"/>
      <c r="AI116" s="675" t="s">
        <v>429</v>
      </c>
      <c r="AJ116" s="675"/>
      <c r="AK116" s="675"/>
      <c r="AL116" s="675"/>
      <c r="AM116" s="675" t="s">
        <v>631</v>
      </c>
      <c r="AN116" s="675"/>
      <c r="AO116" s="675"/>
      <c r="AP116" s="675"/>
      <c r="AQ116" s="331">
        <v>200</v>
      </c>
      <c r="AR116" s="332"/>
      <c r="AS116" s="332"/>
      <c r="AT116" s="332"/>
      <c r="AU116" s="332"/>
      <c r="AV116" s="332"/>
      <c r="AW116" s="332"/>
      <c r="AX116" s="419"/>
    </row>
    <row r="117" spans="1:51" ht="46.5" customHeight="1" thickBot="1" x14ac:dyDescent="0.2">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7" t="s">
        <v>98</v>
      </c>
      <c r="Z117" s="678"/>
      <c r="AA117" s="679"/>
      <c r="AB117" s="680" t="s">
        <v>634</v>
      </c>
      <c r="AC117" s="681"/>
      <c r="AD117" s="682"/>
      <c r="AE117" s="683" t="s">
        <v>429</v>
      </c>
      <c r="AF117" s="683"/>
      <c r="AG117" s="683"/>
      <c r="AH117" s="683"/>
      <c r="AI117" s="683" t="s">
        <v>429</v>
      </c>
      <c r="AJ117" s="683"/>
      <c r="AK117" s="683"/>
      <c r="AL117" s="683"/>
      <c r="AM117" s="683" t="s">
        <v>631</v>
      </c>
      <c r="AN117" s="683"/>
      <c r="AO117" s="683"/>
      <c r="AP117" s="683"/>
      <c r="AQ117" s="683" t="s">
        <v>635</v>
      </c>
      <c r="AR117" s="683"/>
      <c r="AS117" s="683"/>
      <c r="AT117" s="683"/>
      <c r="AU117" s="683"/>
      <c r="AV117" s="683"/>
      <c r="AW117" s="683"/>
      <c r="AX117" s="684"/>
    </row>
    <row r="118" spans="1:51" ht="23.25" hidden="1" customHeight="1" x14ac:dyDescent="0.15">
      <c r="A118" s="287" t="s">
        <v>40</v>
      </c>
      <c r="B118" s="288"/>
      <c r="C118" s="288"/>
      <c r="D118" s="288"/>
      <c r="E118" s="288"/>
      <c r="F118" s="289"/>
      <c r="G118" s="292" t="s">
        <v>56</v>
      </c>
      <c r="H118" s="292"/>
      <c r="I118" s="292"/>
      <c r="J118" s="292"/>
      <c r="K118" s="292"/>
      <c r="L118" s="292"/>
      <c r="M118" s="292"/>
      <c r="N118" s="292"/>
      <c r="O118" s="292"/>
      <c r="P118" s="292"/>
      <c r="Q118" s="292"/>
      <c r="R118" s="292"/>
      <c r="S118" s="292"/>
      <c r="T118" s="292"/>
      <c r="U118" s="292"/>
      <c r="V118" s="292"/>
      <c r="W118" s="292"/>
      <c r="X118" s="293"/>
      <c r="Y118" s="685"/>
      <c r="Z118" s="686"/>
      <c r="AA118" s="687"/>
      <c r="AB118" s="417" t="s">
        <v>43</v>
      </c>
      <c r="AC118" s="292"/>
      <c r="AD118" s="293"/>
      <c r="AE118" s="274" t="s">
        <v>408</v>
      </c>
      <c r="AF118" s="274"/>
      <c r="AG118" s="274"/>
      <c r="AH118" s="274"/>
      <c r="AI118" s="274" t="s">
        <v>75</v>
      </c>
      <c r="AJ118" s="274"/>
      <c r="AK118" s="274"/>
      <c r="AL118" s="274"/>
      <c r="AM118" s="274" t="s">
        <v>491</v>
      </c>
      <c r="AN118" s="274"/>
      <c r="AO118" s="274"/>
      <c r="AP118" s="274"/>
      <c r="AQ118" s="669" t="s">
        <v>509</v>
      </c>
      <c r="AR118" s="670"/>
      <c r="AS118" s="670"/>
      <c r="AT118" s="670"/>
      <c r="AU118" s="670"/>
      <c r="AV118" s="670"/>
      <c r="AW118" s="670"/>
      <c r="AX118" s="671"/>
      <c r="AY118" s="48">
        <f>IF(SUBSTITUTE(SUBSTITUTE($G$119,"／",""),"　","")="",0,1)</f>
        <v>0</v>
      </c>
    </row>
    <row r="119" spans="1:51" ht="23.25" hidden="1" customHeight="1" x14ac:dyDescent="0.15">
      <c r="A119" s="262"/>
      <c r="B119" s="260"/>
      <c r="C119" s="260"/>
      <c r="D119" s="260"/>
      <c r="E119" s="260"/>
      <c r="F119" s="261"/>
      <c r="G119" s="266" t="s">
        <v>402</v>
      </c>
      <c r="H119" s="266"/>
      <c r="I119" s="266"/>
      <c r="J119" s="266"/>
      <c r="K119" s="266"/>
      <c r="L119" s="266"/>
      <c r="M119" s="266"/>
      <c r="N119" s="266"/>
      <c r="O119" s="266"/>
      <c r="P119" s="266"/>
      <c r="Q119" s="266"/>
      <c r="R119" s="266"/>
      <c r="S119" s="266"/>
      <c r="T119" s="266"/>
      <c r="U119" s="266"/>
      <c r="V119" s="266"/>
      <c r="W119" s="266"/>
      <c r="X119" s="266"/>
      <c r="Y119" s="672" t="s">
        <v>40</v>
      </c>
      <c r="Z119" s="673"/>
      <c r="AA119" s="674"/>
      <c r="AB119" s="328"/>
      <c r="AC119" s="329"/>
      <c r="AD119" s="330"/>
      <c r="AE119" s="675"/>
      <c r="AF119" s="675"/>
      <c r="AG119" s="675"/>
      <c r="AH119" s="675"/>
      <c r="AI119" s="675"/>
      <c r="AJ119" s="675"/>
      <c r="AK119" s="675"/>
      <c r="AL119" s="675"/>
      <c r="AM119" s="675"/>
      <c r="AN119" s="675"/>
      <c r="AO119" s="675"/>
      <c r="AP119" s="675"/>
      <c r="AQ119" s="675"/>
      <c r="AR119" s="675"/>
      <c r="AS119" s="675"/>
      <c r="AT119" s="675"/>
      <c r="AU119" s="675"/>
      <c r="AV119" s="675"/>
      <c r="AW119" s="675"/>
      <c r="AX119" s="676"/>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7" t="s">
        <v>98</v>
      </c>
      <c r="Z120" s="678"/>
      <c r="AA120" s="679"/>
      <c r="AB120" s="680" t="s">
        <v>109</v>
      </c>
      <c r="AC120" s="681"/>
      <c r="AD120" s="682"/>
      <c r="AE120" s="683"/>
      <c r="AF120" s="683"/>
      <c r="AG120" s="683"/>
      <c r="AH120" s="683"/>
      <c r="AI120" s="683"/>
      <c r="AJ120" s="683"/>
      <c r="AK120" s="683"/>
      <c r="AL120" s="683"/>
      <c r="AM120" s="683"/>
      <c r="AN120" s="683"/>
      <c r="AO120" s="683"/>
      <c r="AP120" s="683"/>
      <c r="AQ120" s="683"/>
      <c r="AR120" s="683"/>
      <c r="AS120" s="683"/>
      <c r="AT120" s="683"/>
      <c r="AU120" s="683"/>
      <c r="AV120" s="683"/>
      <c r="AW120" s="683"/>
      <c r="AX120" s="684"/>
      <c r="AY120">
        <f>$AY$118</f>
        <v>0</v>
      </c>
    </row>
    <row r="121" spans="1:51" ht="23.25" hidden="1" customHeight="1" x14ac:dyDescent="0.15">
      <c r="A121" s="287" t="s">
        <v>40</v>
      </c>
      <c r="B121" s="288"/>
      <c r="C121" s="288"/>
      <c r="D121" s="288"/>
      <c r="E121" s="288"/>
      <c r="F121" s="289"/>
      <c r="G121" s="292" t="s">
        <v>56</v>
      </c>
      <c r="H121" s="292"/>
      <c r="I121" s="292"/>
      <c r="J121" s="292"/>
      <c r="K121" s="292"/>
      <c r="L121" s="292"/>
      <c r="M121" s="292"/>
      <c r="N121" s="292"/>
      <c r="O121" s="292"/>
      <c r="P121" s="292"/>
      <c r="Q121" s="292"/>
      <c r="R121" s="292"/>
      <c r="S121" s="292"/>
      <c r="T121" s="292"/>
      <c r="U121" s="292"/>
      <c r="V121" s="292"/>
      <c r="W121" s="292"/>
      <c r="X121" s="293"/>
      <c r="Y121" s="685"/>
      <c r="Z121" s="686"/>
      <c r="AA121" s="687"/>
      <c r="AB121" s="417" t="s">
        <v>43</v>
      </c>
      <c r="AC121" s="292"/>
      <c r="AD121" s="293"/>
      <c r="AE121" s="274" t="s">
        <v>408</v>
      </c>
      <c r="AF121" s="274"/>
      <c r="AG121" s="274"/>
      <c r="AH121" s="274"/>
      <c r="AI121" s="274" t="s">
        <v>75</v>
      </c>
      <c r="AJ121" s="274"/>
      <c r="AK121" s="274"/>
      <c r="AL121" s="274"/>
      <c r="AM121" s="274" t="s">
        <v>491</v>
      </c>
      <c r="AN121" s="274"/>
      <c r="AO121" s="274"/>
      <c r="AP121" s="274"/>
      <c r="AQ121" s="669" t="s">
        <v>509</v>
      </c>
      <c r="AR121" s="670"/>
      <c r="AS121" s="670"/>
      <c r="AT121" s="670"/>
      <c r="AU121" s="670"/>
      <c r="AV121" s="670"/>
      <c r="AW121" s="670"/>
      <c r="AX121" s="671"/>
      <c r="AY121" s="48">
        <f>IF(SUBSTITUTE(SUBSTITUTE($G$122,"／",""),"　","")="",0,1)</f>
        <v>0</v>
      </c>
    </row>
    <row r="122" spans="1:51" ht="23.25" hidden="1" customHeight="1" x14ac:dyDescent="0.15">
      <c r="A122" s="262"/>
      <c r="B122" s="260"/>
      <c r="C122" s="260"/>
      <c r="D122" s="260"/>
      <c r="E122" s="260"/>
      <c r="F122" s="261"/>
      <c r="G122" s="266" t="s">
        <v>185</v>
      </c>
      <c r="H122" s="266"/>
      <c r="I122" s="266"/>
      <c r="J122" s="266"/>
      <c r="K122" s="266"/>
      <c r="L122" s="266"/>
      <c r="M122" s="266"/>
      <c r="N122" s="266"/>
      <c r="O122" s="266"/>
      <c r="P122" s="266"/>
      <c r="Q122" s="266"/>
      <c r="R122" s="266"/>
      <c r="S122" s="266"/>
      <c r="T122" s="266"/>
      <c r="U122" s="266"/>
      <c r="V122" s="266"/>
      <c r="W122" s="266"/>
      <c r="X122" s="266"/>
      <c r="Y122" s="672" t="s">
        <v>40</v>
      </c>
      <c r="Z122" s="673"/>
      <c r="AA122" s="674"/>
      <c r="AB122" s="328"/>
      <c r="AC122" s="329"/>
      <c r="AD122" s="330"/>
      <c r="AE122" s="675"/>
      <c r="AF122" s="675"/>
      <c r="AG122" s="675"/>
      <c r="AH122" s="675"/>
      <c r="AI122" s="675"/>
      <c r="AJ122" s="675"/>
      <c r="AK122" s="675"/>
      <c r="AL122" s="675"/>
      <c r="AM122" s="675"/>
      <c r="AN122" s="675"/>
      <c r="AO122" s="675"/>
      <c r="AP122" s="675"/>
      <c r="AQ122" s="675"/>
      <c r="AR122" s="675"/>
      <c r="AS122" s="675"/>
      <c r="AT122" s="675"/>
      <c r="AU122" s="675"/>
      <c r="AV122" s="675"/>
      <c r="AW122" s="675"/>
      <c r="AX122" s="676"/>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7" t="s">
        <v>98</v>
      </c>
      <c r="Z123" s="678"/>
      <c r="AA123" s="679"/>
      <c r="AB123" s="680" t="s">
        <v>109</v>
      </c>
      <c r="AC123" s="681"/>
      <c r="AD123" s="682"/>
      <c r="AE123" s="683"/>
      <c r="AF123" s="683"/>
      <c r="AG123" s="683"/>
      <c r="AH123" s="683"/>
      <c r="AI123" s="683"/>
      <c r="AJ123" s="683"/>
      <c r="AK123" s="683"/>
      <c r="AL123" s="683"/>
      <c r="AM123" s="683"/>
      <c r="AN123" s="683"/>
      <c r="AO123" s="683"/>
      <c r="AP123" s="683"/>
      <c r="AQ123" s="683"/>
      <c r="AR123" s="683"/>
      <c r="AS123" s="683"/>
      <c r="AT123" s="683"/>
      <c r="AU123" s="683"/>
      <c r="AV123" s="683"/>
      <c r="AW123" s="683"/>
      <c r="AX123" s="684"/>
      <c r="AY123">
        <f>$AY$121</f>
        <v>0</v>
      </c>
    </row>
    <row r="124" spans="1:51" ht="23.25" hidden="1" customHeight="1" x14ac:dyDescent="0.15">
      <c r="A124" s="287" t="s">
        <v>40</v>
      </c>
      <c r="B124" s="288"/>
      <c r="C124" s="288"/>
      <c r="D124" s="288"/>
      <c r="E124" s="288"/>
      <c r="F124" s="289"/>
      <c r="G124" s="292" t="s">
        <v>56</v>
      </c>
      <c r="H124" s="292"/>
      <c r="I124" s="292"/>
      <c r="J124" s="292"/>
      <c r="K124" s="292"/>
      <c r="L124" s="292"/>
      <c r="M124" s="292"/>
      <c r="N124" s="292"/>
      <c r="O124" s="292"/>
      <c r="P124" s="292"/>
      <c r="Q124" s="292"/>
      <c r="R124" s="292"/>
      <c r="S124" s="292"/>
      <c r="T124" s="292"/>
      <c r="U124" s="292"/>
      <c r="V124" s="292"/>
      <c r="W124" s="292"/>
      <c r="X124" s="293"/>
      <c r="Y124" s="685"/>
      <c r="Z124" s="686"/>
      <c r="AA124" s="687"/>
      <c r="AB124" s="417" t="s">
        <v>43</v>
      </c>
      <c r="AC124" s="292"/>
      <c r="AD124" s="293"/>
      <c r="AE124" s="274" t="s">
        <v>408</v>
      </c>
      <c r="AF124" s="274"/>
      <c r="AG124" s="274"/>
      <c r="AH124" s="274"/>
      <c r="AI124" s="274" t="s">
        <v>75</v>
      </c>
      <c r="AJ124" s="274"/>
      <c r="AK124" s="274"/>
      <c r="AL124" s="274"/>
      <c r="AM124" s="274" t="s">
        <v>491</v>
      </c>
      <c r="AN124" s="274"/>
      <c r="AO124" s="274"/>
      <c r="AP124" s="274"/>
      <c r="AQ124" s="669" t="s">
        <v>509</v>
      </c>
      <c r="AR124" s="670"/>
      <c r="AS124" s="670"/>
      <c r="AT124" s="670"/>
      <c r="AU124" s="670"/>
      <c r="AV124" s="670"/>
      <c r="AW124" s="670"/>
      <c r="AX124" s="671"/>
      <c r="AY124" s="48">
        <f>IF(SUBSTITUTE(SUBSTITUTE($G$125,"／",""),"　","")="",0,1)</f>
        <v>0</v>
      </c>
    </row>
    <row r="125" spans="1:51" ht="23.25" hidden="1" customHeight="1" x14ac:dyDescent="0.15">
      <c r="A125" s="262"/>
      <c r="B125" s="260"/>
      <c r="C125" s="260"/>
      <c r="D125" s="260"/>
      <c r="E125" s="260"/>
      <c r="F125" s="261"/>
      <c r="G125" s="266" t="s">
        <v>185</v>
      </c>
      <c r="H125" s="266"/>
      <c r="I125" s="266"/>
      <c r="J125" s="266"/>
      <c r="K125" s="266"/>
      <c r="L125" s="266"/>
      <c r="M125" s="266"/>
      <c r="N125" s="266"/>
      <c r="O125" s="266"/>
      <c r="P125" s="266"/>
      <c r="Q125" s="266"/>
      <c r="R125" s="266"/>
      <c r="S125" s="266"/>
      <c r="T125" s="266"/>
      <c r="U125" s="266"/>
      <c r="V125" s="266"/>
      <c r="W125" s="266"/>
      <c r="X125" s="290"/>
      <c r="Y125" s="672" t="s">
        <v>40</v>
      </c>
      <c r="Z125" s="673"/>
      <c r="AA125" s="674"/>
      <c r="AB125" s="328"/>
      <c r="AC125" s="329"/>
      <c r="AD125" s="330"/>
      <c r="AE125" s="675"/>
      <c r="AF125" s="675"/>
      <c r="AG125" s="675"/>
      <c r="AH125" s="675"/>
      <c r="AI125" s="675"/>
      <c r="AJ125" s="675"/>
      <c r="AK125" s="675"/>
      <c r="AL125" s="675"/>
      <c r="AM125" s="675"/>
      <c r="AN125" s="675"/>
      <c r="AO125" s="675"/>
      <c r="AP125" s="675"/>
      <c r="AQ125" s="675"/>
      <c r="AR125" s="675"/>
      <c r="AS125" s="675"/>
      <c r="AT125" s="675"/>
      <c r="AU125" s="675"/>
      <c r="AV125" s="675"/>
      <c r="AW125" s="675"/>
      <c r="AX125" s="676"/>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7" t="s">
        <v>98</v>
      </c>
      <c r="Z126" s="678"/>
      <c r="AA126" s="679"/>
      <c r="AB126" s="680" t="s">
        <v>109</v>
      </c>
      <c r="AC126" s="681"/>
      <c r="AD126" s="682"/>
      <c r="AE126" s="683"/>
      <c r="AF126" s="683"/>
      <c r="AG126" s="683"/>
      <c r="AH126" s="683"/>
      <c r="AI126" s="683"/>
      <c r="AJ126" s="683"/>
      <c r="AK126" s="683"/>
      <c r="AL126" s="683"/>
      <c r="AM126" s="683"/>
      <c r="AN126" s="683"/>
      <c r="AO126" s="683"/>
      <c r="AP126" s="683"/>
      <c r="AQ126" s="683"/>
      <c r="AR126" s="683"/>
      <c r="AS126" s="683"/>
      <c r="AT126" s="683"/>
      <c r="AU126" s="683"/>
      <c r="AV126" s="683"/>
      <c r="AW126" s="683"/>
      <c r="AX126" s="684"/>
      <c r="AY126">
        <f>$AY$124</f>
        <v>0</v>
      </c>
    </row>
    <row r="127" spans="1:51" ht="23.25" hidden="1" customHeight="1" x14ac:dyDescent="0.15">
      <c r="A127" s="89" t="s">
        <v>40</v>
      </c>
      <c r="B127" s="260"/>
      <c r="C127" s="260"/>
      <c r="D127" s="260"/>
      <c r="E127" s="260"/>
      <c r="F127" s="261"/>
      <c r="G127" s="268" t="s">
        <v>56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408</v>
      </c>
      <c r="AF127" s="274"/>
      <c r="AG127" s="274"/>
      <c r="AH127" s="274"/>
      <c r="AI127" s="274" t="s">
        <v>75</v>
      </c>
      <c r="AJ127" s="274"/>
      <c r="AK127" s="274"/>
      <c r="AL127" s="274"/>
      <c r="AM127" s="274" t="s">
        <v>491</v>
      </c>
      <c r="AN127" s="274"/>
      <c r="AO127" s="274"/>
      <c r="AP127" s="274"/>
      <c r="AQ127" s="669" t="s">
        <v>509</v>
      </c>
      <c r="AR127" s="670"/>
      <c r="AS127" s="670"/>
      <c r="AT127" s="670"/>
      <c r="AU127" s="670"/>
      <c r="AV127" s="670"/>
      <c r="AW127" s="670"/>
      <c r="AX127" s="671"/>
      <c r="AY127" s="48">
        <f>IF(SUBSTITUTE(SUBSTITUTE($G$128,"／",""),"　","")="",0,1)</f>
        <v>0</v>
      </c>
    </row>
    <row r="128" spans="1:51" ht="23.25" hidden="1" customHeight="1" x14ac:dyDescent="0.15">
      <c r="A128" s="262"/>
      <c r="B128" s="260"/>
      <c r="C128" s="260"/>
      <c r="D128" s="260"/>
      <c r="E128" s="260"/>
      <c r="F128" s="261"/>
      <c r="G128" s="266" t="s">
        <v>185</v>
      </c>
      <c r="H128" s="266"/>
      <c r="I128" s="266"/>
      <c r="J128" s="266"/>
      <c r="K128" s="266"/>
      <c r="L128" s="266"/>
      <c r="M128" s="266"/>
      <c r="N128" s="266"/>
      <c r="O128" s="266"/>
      <c r="P128" s="266"/>
      <c r="Q128" s="266"/>
      <c r="R128" s="266"/>
      <c r="S128" s="266"/>
      <c r="T128" s="266"/>
      <c r="U128" s="266"/>
      <c r="V128" s="266"/>
      <c r="W128" s="266"/>
      <c r="X128" s="266"/>
      <c r="Y128" s="672" t="s">
        <v>40</v>
      </c>
      <c r="Z128" s="673"/>
      <c r="AA128" s="674"/>
      <c r="AB128" s="328"/>
      <c r="AC128" s="329"/>
      <c r="AD128" s="330"/>
      <c r="AE128" s="675"/>
      <c r="AF128" s="675"/>
      <c r="AG128" s="675"/>
      <c r="AH128" s="675"/>
      <c r="AI128" s="675"/>
      <c r="AJ128" s="675"/>
      <c r="AK128" s="675"/>
      <c r="AL128" s="675"/>
      <c r="AM128" s="675"/>
      <c r="AN128" s="675"/>
      <c r="AO128" s="675"/>
      <c r="AP128" s="675"/>
      <c r="AQ128" s="675"/>
      <c r="AR128" s="675"/>
      <c r="AS128" s="675"/>
      <c r="AT128" s="675"/>
      <c r="AU128" s="675"/>
      <c r="AV128" s="675"/>
      <c r="AW128" s="675"/>
      <c r="AX128" s="676"/>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7" t="s">
        <v>98</v>
      </c>
      <c r="Z129" s="678"/>
      <c r="AA129" s="679"/>
      <c r="AB129" s="680" t="s">
        <v>109</v>
      </c>
      <c r="AC129" s="681"/>
      <c r="AD129" s="682"/>
      <c r="AE129" s="683"/>
      <c r="AF129" s="683"/>
      <c r="AG129" s="683"/>
      <c r="AH129" s="683"/>
      <c r="AI129" s="683"/>
      <c r="AJ129" s="683"/>
      <c r="AK129" s="683"/>
      <c r="AL129" s="683"/>
      <c r="AM129" s="683"/>
      <c r="AN129" s="683"/>
      <c r="AO129" s="683"/>
      <c r="AP129" s="683"/>
      <c r="AQ129" s="683"/>
      <c r="AR129" s="683"/>
      <c r="AS129" s="683"/>
      <c r="AT129" s="683"/>
      <c r="AU129" s="683"/>
      <c r="AV129" s="683"/>
      <c r="AW129" s="683"/>
      <c r="AX129" s="684"/>
      <c r="AY129">
        <f>$AY$127</f>
        <v>0</v>
      </c>
    </row>
    <row r="130" spans="1:51" ht="45" customHeight="1" x14ac:dyDescent="0.15">
      <c r="A130" s="143" t="s">
        <v>208</v>
      </c>
      <c r="B130" s="144"/>
      <c r="C130" s="149" t="s">
        <v>303</v>
      </c>
      <c r="D130" s="144"/>
      <c r="E130" s="660" t="s">
        <v>337</v>
      </c>
      <c r="F130" s="661"/>
      <c r="G130" s="662" t="s">
        <v>626</v>
      </c>
      <c r="H130" s="666"/>
      <c r="I130" s="666"/>
      <c r="J130" s="666"/>
      <c r="K130" s="666"/>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7"/>
      <c r="AY130">
        <f>COUNTA($G$130)</f>
        <v>1</v>
      </c>
    </row>
    <row r="131" spans="1:51" ht="45" customHeight="1" x14ac:dyDescent="0.15">
      <c r="A131" s="145"/>
      <c r="B131" s="146"/>
      <c r="C131" s="150"/>
      <c r="D131" s="146"/>
      <c r="E131" s="649" t="s">
        <v>335</v>
      </c>
      <c r="F131" s="650"/>
      <c r="G131" s="668" t="s">
        <v>636</v>
      </c>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6"/>
      <c r="AY131">
        <f>$AY$130</f>
        <v>1</v>
      </c>
    </row>
    <row r="132" spans="1:51" ht="18.75" hidden="1" customHeight="1" x14ac:dyDescent="0.15">
      <c r="A132" s="145"/>
      <c r="B132" s="146"/>
      <c r="C132" s="150"/>
      <c r="D132" s="146"/>
      <c r="E132" s="153" t="s">
        <v>294</v>
      </c>
      <c r="F132" s="154"/>
      <c r="G132" s="212" t="s">
        <v>314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408</v>
      </c>
      <c r="AF132" s="173"/>
      <c r="AG132" s="173"/>
      <c r="AH132" s="174"/>
      <c r="AI132" s="181" t="s">
        <v>75</v>
      </c>
      <c r="AJ132" s="173"/>
      <c r="AK132" s="173"/>
      <c r="AL132" s="174"/>
      <c r="AM132" s="181" t="s">
        <v>179</v>
      </c>
      <c r="AN132" s="173"/>
      <c r="AO132" s="173"/>
      <c r="AP132" s="174"/>
      <c r="AQ132" s="218" t="s">
        <v>298</v>
      </c>
      <c r="AR132" s="213"/>
      <c r="AS132" s="213"/>
      <c r="AT132" s="214"/>
      <c r="AU132" s="249" t="s">
        <v>318</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429</v>
      </c>
      <c r="AR133" s="252"/>
      <c r="AS133" s="176" t="s">
        <v>299</v>
      </c>
      <c r="AT133" s="177"/>
      <c r="AU133" s="198" t="s">
        <v>429</v>
      </c>
      <c r="AV133" s="198"/>
      <c r="AW133" s="176" t="s">
        <v>277</v>
      </c>
      <c r="AX133" s="206"/>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315</v>
      </c>
      <c r="Z134" s="208"/>
      <c r="AA134" s="209"/>
      <c r="AB134" s="244" t="s">
        <v>429</v>
      </c>
      <c r="AC134" s="199"/>
      <c r="AD134" s="199"/>
      <c r="AE134" s="241" t="s">
        <v>429</v>
      </c>
      <c r="AF134" s="196"/>
      <c r="AG134" s="196"/>
      <c r="AH134" s="196"/>
      <c r="AI134" s="241" t="s">
        <v>429</v>
      </c>
      <c r="AJ134" s="196"/>
      <c r="AK134" s="196"/>
      <c r="AL134" s="196"/>
      <c r="AM134" s="241"/>
      <c r="AN134" s="196"/>
      <c r="AO134" s="196"/>
      <c r="AP134" s="196"/>
      <c r="AQ134" s="241" t="s">
        <v>429</v>
      </c>
      <c r="AR134" s="196"/>
      <c r="AS134" s="196"/>
      <c r="AT134" s="196"/>
      <c r="AU134" s="241" t="s">
        <v>429</v>
      </c>
      <c r="AV134" s="196"/>
      <c r="AW134" s="196"/>
      <c r="AX134" s="211"/>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0" t="s">
        <v>429</v>
      </c>
      <c r="AC135" s="210"/>
      <c r="AD135" s="210"/>
      <c r="AE135" s="241" t="s">
        <v>429</v>
      </c>
      <c r="AF135" s="196"/>
      <c r="AG135" s="196"/>
      <c r="AH135" s="196"/>
      <c r="AI135" s="241" t="s">
        <v>429</v>
      </c>
      <c r="AJ135" s="196"/>
      <c r="AK135" s="196"/>
      <c r="AL135" s="196"/>
      <c r="AM135" s="241"/>
      <c r="AN135" s="196"/>
      <c r="AO135" s="196"/>
      <c r="AP135" s="196"/>
      <c r="AQ135" s="241" t="s">
        <v>429</v>
      </c>
      <c r="AR135" s="196"/>
      <c r="AS135" s="196"/>
      <c r="AT135" s="196"/>
      <c r="AU135" s="241" t="s">
        <v>429</v>
      </c>
      <c r="AV135" s="196"/>
      <c r="AW135" s="196"/>
      <c r="AX135" s="211"/>
      <c r="AY135">
        <f>$AY$132</f>
        <v>0</v>
      </c>
    </row>
    <row r="136" spans="1:51" ht="18.75" hidden="1" customHeight="1" x14ac:dyDescent="0.15">
      <c r="A136" s="145"/>
      <c r="B136" s="146"/>
      <c r="C136" s="150"/>
      <c r="D136" s="146"/>
      <c r="E136" s="150"/>
      <c r="F136" s="155"/>
      <c r="G136" s="212" t="s">
        <v>314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408</v>
      </c>
      <c r="AF136" s="173"/>
      <c r="AG136" s="173"/>
      <c r="AH136" s="174"/>
      <c r="AI136" s="181" t="s">
        <v>75</v>
      </c>
      <c r="AJ136" s="173"/>
      <c r="AK136" s="173"/>
      <c r="AL136" s="174"/>
      <c r="AM136" s="181" t="s">
        <v>179</v>
      </c>
      <c r="AN136" s="173"/>
      <c r="AO136" s="173"/>
      <c r="AP136" s="174"/>
      <c r="AQ136" s="218" t="s">
        <v>298</v>
      </c>
      <c r="AR136" s="213"/>
      <c r="AS136" s="213"/>
      <c r="AT136" s="214"/>
      <c r="AU136" s="249" t="s">
        <v>318</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299</v>
      </c>
      <c r="AT137" s="177"/>
      <c r="AU137" s="198"/>
      <c r="AV137" s="198"/>
      <c r="AW137" s="176" t="s">
        <v>277</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315</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408</v>
      </c>
      <c r="AF140" s="173"/>
      <c r="AG140" s="173"/>
      <c r="AH140" s="174"/>
      <c r="AI140" s="181" t="s">
        <v>75</v>
      </c>
      <c r="AJ140" s="173"/>
      <c r="AK140" s="173"/>
      <c r="AL140" s="174"/>
      <c r="AM140" s="181" t="s">
        <v>179</v>
      </c>
      <c r="AN140" s="173"/>
      <c r="AO140" s="173"/>
      <c r="AP140" s="174"/>
      <c r="AQ140" s="218" t="s">
        <v>298</v>
      </c>
      <c r="AR140" s="213"/>
      <c r="AS140" s="213"/>
      <c r="AT140" s="214"/>
      <c r="AU140" s="249" t="s">
        <v>318</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299</v>
      </c>
      <c r="AT141" s="177"/>
      <c r="AU141" s="198"/>
      <c r="AV141" s="198"/>
      <c r="AW141" s="176" t="s">
        <v>277</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315</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408</v>
      </c>
      <c r="AF144" s="173"/>
      <c r="AG144" s="173"/>
      <c r="AH144" s="174"/>
      <c r="AI144" s="181" t="s">
        <v>75</v>
      </c>
      <c r="AJ144" s="173"/>
      <c r="AK144" s="173"/>
      <c r="AL144" s="174"/>
      <c r="AM144" s="181" t="s">
        <v>179</v>
      </c>
      <c r="AN144" s="173"/>
      <c r="AO144" s="173"/>
      <c r="AP144" s="174"/>
      <c r="AQ144" s="218" t="s">
        <v>298</v>
      </c>
      <c r="AR144" s="213"/>
      <c r="AS144" s="213"/>
      <c r="AT144" s="214"/>
      <c r="AU144" s="249" t="s">
        <v>318</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299</v>
      </c>
      <c r="AT145" s="177"/>
      <c r="AU145" s="198"/>
      <c r="AV145" s="198"/>
      <c r="AW145" s="176" t="s">
        <v>277</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315</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408</v>
      </c>
      <c r="AF148" s="173"/>
      <c r="AG148" s="173"/>
      <c r="AH148" s="174"/>
      <c r="AI148" s="181" t="s">
        <v>75</v>
      </c>
      <c r="AJ148" s="173"/>
      <c r="AK148" s="173"/>
      <c r="AL148" s="174"/>
      <c r="AM148" s="181" t="s">
        <v>179</v>
      </c>
      <c r="AN148" s="173"/>
      <c r="AO148" s="173"/>
      <c r="AP148" s="174"/>
      <c r="AQ148" s="218" t="s">
        <v>298</v>
      </c>
      <c r="AR148" s="213"/>
      <c r="AS148" s="213"/>
      <c r="AT148" s="214"/>
      <c r="AU148" s="249" t="s">
        <v>318</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299</v>
      </c>
      <c r="AT149" s="177"/>
      <c r="AU149" s="198"/>
      <c r="AV149" s="198"/>
      <c r="AW149" s="176" t="s">
        <v>277</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315</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391</v>
      </c>
      <c r="R152" s="173"/>
      <c r="S152" s="173"/>
      <c r="T152" s="173"/>
      <c r="U152" s="173"/>
      <c r="V152" s="173"/>
      <c r="W152" s="173"/>
      <c r="X152" s="173"/>
      <c r="Y152" s="173"/>
      <c r="Z152" s="173"/>
      <c r="AA152" s="173"/>
      <c r="AB152" s="220" t="s">
        <v>392</v>
      </c>
      <c r="AC152" s="173"/>
      <c r="AD152" s="174"/>
      <c r="AE152" s="181" t="s">
        <v>320</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391</v>
      </c>
      <c r="R159" s="173"/>
      <c r="S159" s="173"/>
      <c r="T159" s="173"/>
      <c r="U159" s="173"/>
      <c r="V159" s="173"/>
      <c r="W159" s="173"/>
      <c r="X159" s="173"/>
      <c r="Y159" s="173"/>
      <c r="Z159" s="173"/>
      <c r="AA159" s="173"/>
      <c r="AB159" s="220" t="s">
        <v>392</v>
      </c>
      <c r="AC159" s="173"/>
      <c r="AD159" s="174"/>
      <c r="AE159" s="245" t="s">
        <v>320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391</v>
      </c>
      <c r="R166" s="173"/>
      <c r="S166" s="173"/>
      <c r="T166" s="173"/>
      <c r="U166" s="173"/>
      <c r="V166" s="173"/>
      <c r="W166" s="173"/>
      <c r="X166" s="173"/>
      <c r="Y166" s="173"/>
      <c r="Z166" s="173"/>
      <c r="AA166" s="173"/>
      <c r="AB166" s="220" t="s">
        <v>392</v>
      </c>
      <c r="AC166" s="173"/>
      <c r="AD166" s="174"/>
      <c r="AE166" s="245" t="s">
        <v>320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391</v>
      </c>
      <c r="R173" s="173"/>
      <c r="S173" s="173"/>
      <c r="T173" s="173"/>
      <c r="U173" s="173"/>
      <c r="V173" s="173"/>
      <c r="W173" s="173"/>
      <c r="X173" s="173"/>
      <c r="Y173" s="173"/>
      <c r="Z173" s="173"/>
      <c r="AA173" s="173"/>
      <c r="AB173" s="220" t="s">
        <v>392</v>
      </c>
      <c r="AC173" s="173"/>
      <c r="AD173" s="174"/>
      <c r="AE173" s="245" t="s">
        <v>320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391</v>
      </c>
      <c r="R180" s="173"/>
      <c r="S180" s="173"/>
      <c r="T180" s="173"/>
      <c r="U180" s="173"/>
      <c r="V180" s="173"/>
      <c r="W180" s="173"/>
      <c r="X180" s="173"/>
      <c r="Y180" s="173"/>
      <c r="Z180" s="173"/>
      <c r="AA180" s="173"/>
      <c r="AB180" s="220" t="s">
        <v>392</v>
      </c>
      <c r="AC180" s="173"/>
      <c r="AD180" s="174"/>
      <c r="AE180" s="245" t="s">
        <v>320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7" t="s">
        <v>321</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8" t="s">
        <v>355</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0</v>
      </c>
    </row>
    <row r="188" spans="1:51" ht="24.75" hidden="1" customHeight="1" x14ac:dyDescent="0.15">
      <c r="A188" s="145"/>
      <c r="B188" s="146"/>
      <c r="C188" s="150"/>
      <c r="D188" s="146"/>
      <c r="E188" s="25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0" t="s">
        <v>337</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335</v>
      </c>
      <c r="F191" s="650"/>
      <c r="G191" s="189"/>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5"/>
      <c r="AY191">
        <f>$AY$190</f>
        <v>0</v>
      </c>
    </row>
    <row r="192" spans="1:51" ht="18.75" hidden="1" customHeight="1" x14ac:dyDescent="0.15">
      <c r="A192" s="145"/>
      <c r="B192" s="146"/>
      <c r="C192" s="150"/>
      <c r="D192" s="146"/>
      <c r="E192" s="153" t="s">
        <v>294</v>
      </c>
      <c r="F192" s="154"/>
      <c r="G192" s="212" t="s">
        <v>314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408</v>
      </c>
      <c r="AF192" s="173"/>
      <c r="AG192" s="173"/>
      <c r="AH192" s="174"/>
      <c r="AI192" s="181" t="s">
        <v>75</v>
      </c>
      <c r="AJ192" s="173"/>
      <c r="AK192" s="173"/>
      <c r="AL192" s="174"/>
      <c r="AM192" s="181" t="s">
        <v>179</v>
      </c>
      <c r="AN192" s="173"/>
      <c r="AO192" s="173"/>
      <c r="AP192" s="174"/>
      <c r="AQ192" s="218" t="s">
        <v>298</v>
      </c>
      <c r="AR192" s="213"/>
      <c r="AS192" s="213"/>
      <c r="AT192" s="214"/>
      <c r="AU192" s="249" t="s">
        <v>318</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299</v>
      </c>
      <c r="AT193" s="177"/>
      <c r="AU193" s="198"/>
      <c r="AV193" s="198"/>
      <c r="AW193" s="176" t="s">
        <v>277</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315</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408</v>
      </c>
      <c r="AF196" s="173"/>
      <c r="AG196" s="173"/>
      <c r="AH196" s="174"/>
      <c r="AI196" s="181" t="s">
        <v>75</v>
      </c>
      <c r="AJ196" s="173"/>
      <c r="AK196" s="173"/>
      <c r="AL196" s="174"/>
      <c r="AM196" s="181" t="s">
        <v>179</v>
      </c>
      <c r="AN196" s="173"/>
      <c r="AO196" s="173"/>
      <c r="AP196" s="174"/>
      <c r="AQ196" s="218" t="s">
        <v>298</v>
      </c>
      <c r="AR196" s="213"/>
      <c r="AS196" s="213"/>
      <c r="AT196" s="214"/>
      <c r="AU196" s="249" t="s">
        <v>318</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299</v>
      </c>
      <c r="AT197" s="177"/>
      <c r="AU197" s="198"/>
      <c r="AV197" s="198"/>
      <c r="AW197" s="176" t="s">
        <v>277</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315</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408</v>
      </c>
      <c r="AF200" s="173"/>
      <c r="AG200" s="173"/>
      <c r="AH200" s="174"/>
      <c r="AI200" s="181" t="s">
        <v>75</v>
      </c>
      <c r="AJ200" s="173"/>
      <c r="AK200" s="173"/>
      <c r="AL200" s="174"/>
      <c r="AM200" s="181" t="s">
        <v>179</v>
      </c>
      <c r="AN200" s="173"/>
      <c r="AO200" s="173"/>
      <c r="AP200" s="174"/>
      <c r="AQ200" s="218" t="s">
        <v>298</v>
      </c>
      <c r="AR200" s="213"/>
      <c r="AS200" s="213"/>
      <c r="AT200" s="214"/>
      <c r="AU200" s="249" t="s">
        <v>318</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299</v>
      </c>
      <c r="AT201" s="177"/>
      <c r="AU201" s="198"/>
      <c r="AV201" s="198"/>
      <c r="AW201" s="176" t="s">
        <v>277</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315</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408</v>
      </c>
      <c r="AF204" s="173"/>
      <c r="AG204" s="173"/>
      <c r="AH204" s="174"/>
      <c r="AI204" s="181" t="s">
        <v>75</v>
      </c>
      <c r="AJ204" s="173"/>
      <c r="AK204" s="173"/>
      <c r="AL204" s="174"/>
      <c r="AM204" s="181" t="s">
        <v>179</v>
      </c>
      <c r="AN204" s="173"/>
      <c r="AO204" s="173"/>
      <c r="AP204" s="174"/>
      <c r="AQ204" s="218" t="s">
        <v>298</v>
      </c>
      <c r="AR204" s="213"/>
      <c r="AS204" s="213"/>
      <c r="AT204" s="214"/>
      <c r="AU204" s="249" t="s">
        <v>318</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299</v>
      </c>
      <c r="AT205" s="177"/>
      <c r="AU205" s="198"/>
      <c r="AV205" s="198"/>
      <c r="AW205" s="176" t="s">
        <v>277</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315</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408</v>
      </c>
      <c r="AF208" s="173"/>
      <c r="AG208" s="173"/>
      <c r="AH208" s="174"/>
      <c r="AI208" s="181" t="s">
        <v>75</v>
      </c>
      <c r="AJ208" s="173"/>
      <c r="AK208" s="173"/>
      <c r="AL208" s="174"/>
      <c r="AM208" s="181" t="s">
        <v>179</v>
      </c>
      <c r="AN208" s="173"/>
      <c r="AO208" s="173"/>
      <c r="AP208" s="174"/>
      <c r="AQ208" s="218" t="s">
        <v>298</v>
      </c>
      <c r="AR208" s="213"/>
      <c r="AS208" s="213"/>
      <c r="AT208" s="214"/>
      <c r="AU208" s="249" t="s">
        <v>318</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299</v>
      </c>
      <c r="AT209" s="177"/>
      <c r="AU209" s="198"/>
      <c r="AV209" s="198"/>
      <c r="AW209" s="176" t="s">
        <v>277</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315</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391</v>
      </c>
      <c r="R212" s="173"/>
      <c r="S212" s="173"/>
      <c r="T212" s="173"/>
      <c r="U212" s="173"/>
      <c r="V212" s="173"/>
      <c r="W212" s="173"/>
      <c r="X212" s="173"/>
      <c r="Y212" s="173"/>
      <c r="Z212" s="173"/>
      <c r="AA212" s="173"/>
      <c r="AB212" s="220" t="s">
        <v>392</v>
      </c>
      <c r="AC212" s="173"/>
      <c r="AD212" s="174"/>
      <c r="AE212" s="181" t="s">
        <v>320</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391</v>
      </c>
      <c r="R219" s="173"/>
      <c r="S219" s="173"/>
      <c r="T219" s="173"/>
      <c r="U219" s="173"/>
      <c r="V219" s="173"/>
      <c r="W219" s="173"/>
      <c r="X219" s="173"/>
      <c r="Y219" s="173"/>
      <c r="Z219" s="173"/>
      <c r="AA219" s="173"/>
      <c r="AB219" s="220" t="s">
        <v>392</v>
      </c>
      <c r="AC219" s="173"/>
      <c r="AD219" s="174"/>
      <c r="AE219" s="245" t="s">
        <v>320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391</v>
      </c>
      <c r="R226" s="173"/>
      <c r="S226" s="173"/>
      <c r="T226" s="173"/>
      <c r="U226" s="173"/>
      <c r="V226" s="173"/>
      <c r="W226" s="173"/>
      <c r="X226" s="173"/>
      <c r="Y226" s="173"/>
      <c r="Z226" s="173"/>
      <c r="AA226" s="173"/>
      <c r="AB226" s="220" t="s">
        <v>392</v>
      </c>
      <c r="AC226" s="173"/>
      <c r="AD226" s="174"/>
      <c r="AE226" s="245" t="s">
        <v>320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391</v>
      </c>
      <c r="R233" s="173"/>
      <c r="S233" s="173"/>
      <c r="T233" s="173"/>
      <c r="U233" s="173"/>
      <c r="V233" s="173"/>
      <c r="W233" s="173"/>
      <c r="X233" s="173"/>
      <c r="Y233" s="173"/>
      <c r="Z233" s="173"/>
      <c r="AA233" s="173"/>
      <c r="AB233" s="220" t="s">
        <v>392</v>
      </c>
      <c r="AC233" s="173"/>
      <c r="AD233" s="174"/>
      <c r="AE233" s="245" t="s">
        <v>320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391</v>
      </c>
      <c r="R240" s="173"/>
      <c r="S240" s="173"/>
      <c r="T240" s="173"/>
      <c r="U240" s="173"/>
      <c r="V240" s="173"/>
      <c r="W240" s="173"/>
      <c r="X240" s="173"/>
      <c r="Y240" s="173"/>
      <c r="Z240" s="173"/>
      <c r="AA240" s="173"/>
      <c r="AB240" s="220" t="s">
        <v>392</v>
      </c>
      <c r="AC240" s="173"/>
      <c r="AD240" s="174"/>
      <c r="AE240" s="245" t="s">
        <v>320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7" t="s">
        <v>321</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8" t="s">
        <v>355</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0" t="s">
        <v>337</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335</v>
      </c>
      <c r="F251" s="650"/>
      <c r="G251" s="18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5"/>
      <c r="AY251">
        <f>$AY$250</f>
        <v>0</v>
      </c>
    </row>
    <row r="252" spans="1:51" ht="18.75" hidden="1" customHeight="1" x14ac:dyDescent="0.15">
      <c r="A252" s="145"/>
      <c r="B252" s="146"/>
      <c r="C252" s="150"/>
      <c r="D252" s="146"/>
      <c r="E252" s="153" t="s">
        <v>294</v>
      </c>
      <c r="F252" s="154"/>
      <c r="G252" s="212" t="s">
        <v>314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408</v>
      </c>
      <c r="AF252" s="173"/>
      <c r="AG252" s="173"/>
      <c r="AH252" s="174"/>
      <c r="AI252" s="181" t="s">
        <v>75</v>
      </c>
      <c r="AJ252" s="173"/>
      <c r="AK252" s="173"/>
      <c r="AL252" s="174"/>
      <c r="AM252" s="181" t="s">
        <v>179</v>
      </c>
      <c r="AN252" s="173"/>
      <c r="AO252" s="173"/>
      <c r="AP252" s="174"/>
      <c r="AQ252" s="218" t="s">
        <v>298</v>
      </c>
      <c r="AR252" s="213"/>
      <c r="AS252" s="213"/>
      <c r="AT252" s="214"/>
      <c r="AU252" s="249" t="s">
        <v>318</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299</v>
      </c>
      <c r="AT253" s="177"/>
      <c r="AU253" s="198"/>
      <c r="AV253" s="198"/>
      <c r="AW253" s="176" t="s">
        <v>277</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315</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408</v>
      </c>
      <c r="AF256" s="173"/>
      <c r="AG256" s="173"/>
      <c r="AH256" s="174"/>
      <c r="AI256" s="181" t="s">
        <v>75</v>
      </c>
      <c r="AJ256" s="173"/>
      <c r="AK256" s="173"/>
      <c r="AL256" s="174"/>
      <c r="AM256" s="181" t="s">
        <v>179</v>
      </c>
      <c r="AN256" s="173"/>
      <c r="AO256" s="173"/>
      <c r="AP256" s="174"/>
      <c r="AQ256" s="218" t="s">
        <v>298</v>
      </c>
      <c r="AR256" s="213"/>
      <c r="AS256" s="213"/>
      <c r="AT256" s="214"/>
      <c r="AU256" s="249" t="s">
        <v>318</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299</v>
      </c>
      <c r="AT257" s="177"/>
      <c r="AU257" s="198"/>
      <c r="AV257" s="198"/>
      <c r="AW257" s="176" t="s">
        <v>277</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315</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408</v>
      </c>
      <c r="AF260" s="173"/>
      <c r="AG260" s="173"/>
      <c r="AH260" s="174"/>
      <c r="AI260" s="181" t="s">
        <v>75</v>
      </c>
      <c r="AJ260" s="173"/>
      <c r="AK260" s="173"/>
      <c r="AL260" s="174"/>
      <c r="AM260" s="181" t="s">
        <v>179</v>
      </c>
      <c r="AN260" s="173"/>
      <c r="AO260" s="173"/>
      <c r="AP260" s="174"/>
      <c r="AQ260" s="218" t="s">
        <v>298</v>
      </c>
      <c r="AR260" s="213"/>
      <c r="AS260" s="213"/>
      <c r="AT260" s="214"/>
      <c r="AU260" s="249" t="s">
        <v>318</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299</v>
      </c>
      <c r="AT261" s="177"/>
      <c r="AU261" s="198"/>
      <c r="AV261" s="198"/>
      <c r="AW261" s="176" t="s">
        <v>277</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315</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408</v>
      </c>
      <c r="AF264" s="173"/>
      <c r="AG264" s="173"/>
      <c r="AH264" s="174"/>
      <c r="AI264" s="181" t="s">
        <v>75</v>
      </c>
      <c r="AJ264" s="173"/>
      <c r="AK264" s="173"/>
      <c r="AL264" s="174"/>
      <c r="AM264" s="181" t="s">
        <v>179</v>
      </c>
      <c r="AN264" s="173"/>
      <c r="AO264" s="173"/>
      <c r="AP264" s="174"/>
      <c r="AQ264" s="181" t="s">
        <v>298</v>
      </c>
      <c r="AR264" s="173"/>
      <c r="AS264" s="173"/>
      <c r="AT264" s="174"/>
      <c r="AU264" s="203" t="s">
        <v>318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299</v>
      </c>
      <c r="AT265" s="177"/>
      <c r="AU265" s="198"/>
      <c r="AV265" s="198"/>
      <c r="AW265" s="176" t="s">
        <v>277</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315</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408</v>
      </c>
      <c r="AF268" s="173"/>
      <c r="AG268" s="173"/>
      <c r="AH268" s="174"/>
      <c r="AI268" s="181" t="s">
        <v>75</v>
      </c>
      <c r="AJ268" s="173"/>
      <c r="AK268" s="173"/>
      <c r="AL268" s="174"/>
      <c r="AM268" s="181" t="s">
        <v>179</v>
      </c>
      <c r="AN268" s="173"/>
      <c r="AO268" s="173"/>
      <c r="AP268" s="174"/>
      <c r="AQ268" s="218" t="s">
        <v>298</v>
      </c>
      <c r="AR268" s="213"/>
      <c r="AS268" s="213"/>
      <c r="AT268" s="214"/>
      <c r="AU268" s="249" t="s">
        <v>318</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299</v>
      </c>
      <c r="AT269" s="177"/>
      <c r="AU269" s="198"/>
      <c r="AV269" s="198"/>
      <c r="AW269" s="176" t="s">
        <v>277</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315</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391</v>
      </c>
      <c r="R272" s="173"/>
      <c r="S272" s="173"/>
      <c r="T272" s="173"/>
      <c r="U272" s="173"/>
      <c r="V272" s="173"/>
      <c r="W272" s="173"/>
      <c r="X272" s="173"/>
      <c r="Y272" s="173"/>
      <c r="Z272" s="173"/>
      <c r="AA272" s="173"/>
      <c r="AB272" s="220" t="s">
        <v>392</v>
      </c>
      <c r="AC272" s="173"/>
      <c r="AD272" s="174"/>
      <c r="AE272" s="181" t="s">
        <v>320</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391</v>
      </c>
      <c r="R279" s="173"/>
      <c r="S279" s="173"/>
      <c r="T279" s="173"/>
      <c r="U279" s="173"/>
      <c r="V279" s="173"/>
      <c r="W279" s="173"/>
      <c r="X279" s="173"/>
      <c r="Y279" s="173"/>
      <c r="Z279" s="173"/>
      <c r="AA279" s="173"/>
      <c r="AB279" s="220" t="s">
        <v>392</v>
      </c>
      <c r="AC279" s="173"/>
      <c r="AD279" s="174"/>
      <c r="AE279" s="245" t="s">
        <v>320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391</v>
      </c>
      <c r="R286" s="173"/>
      <c r="S286" s="173"/>
      <c r="T286" s="173"/>
      <c r="U286" s="173"/>
      <c r="V286" s="173"/>
      <c r="W286" s="173"/>
      <c r="X286" s="173"/>
      <c r="Y286" s="173"/>
      <c r="Z286" s="173"/>
      <c r="AA286" s="173"/>
      <c r="AB286" s="220" t="s">
        <v>392</v>
      </c>
      <c r="AC286" s="173"/>
      <c r="AD286" s="174"/>
      <c r="AE286" s="245" t="s">
        <v>320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391</v>
      </c>
      <c r="R293" s="173"/>
      <c r="S293" s="173"/>
      <c r="T293" s="173"/>
      <c r="U293" s="173"/>
      <c r="V293" s="173"/>
      <c r="W293" s="173"/>
      <c r="X293" s="173"/>
      <c r="Y293" s="173"/>
      <c r="Z293" s="173"/>
      <c r="AA293" s="173"/>
      <c r="AB293" s="220" t="s">
        <v>392</v>
      </c>
      <c r="AC293" s="173"/>
      <c r="AD293" s="174"/>
      <c r="AE293" s="245" t="s">
        <v>320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391</v>
      </c>
      <c r="R300" s="173"/>
      <c r="S300" s="173"/>
      <c r="T300" s="173"/>
      <c r="U300" s="173"/>
      <c r="V300" s="173"/>
      <c r="W300" s="173"/>
      <c r="X300" s="173"/>
      <c r="Y300" s="173"/>
      <c r="Z300" s="173"/>
      <c r="AA300" s="173"/>
      <c r="AB300" s="220" t="s">
        <v>392</v>
      </c>
      <c r="AC300" s="173"/>
      <c r="AD300" s="174"/>
      <c r="AE300" s="245" t="s">
        <v>320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7" t="s">
        <v>321</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8" t="s">
        <v>355</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0" t="s">
        <v>337</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335</v>
      </c>
      <c r="F311" s="650"/>
      <c r="G311" s="18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5"/>
      <c r="AY311">
        <f>$AY$310</f>
        <v>0</v>
      </c>
    </row>
    <row r="312" spans="1:51" ht="18.75" hidden="1" customHeight="1" x14ac:dyDescent="0.15">
      <c r="A312" s="145"/>
      <c r="B312" s="146"/>
      <c r="C312" s="150"/>
      <c r="D312" s="146"/>
      <c r="E312" s="153" t="s">
        <v>294</v>
      </c>
      <c r="F312" s="154"/>
      <c r="G312" s="212" t="s">
        <v>314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408</v>
      </c>
      <c r="AF312" s="173"/>
      <c r="AG312" s="173"/>
      <c r="AH312" s="174"/>
      <c r="AI312" s="181" t="s">
        <v>75</v>
      </c>
      <c r="AJ312" s="173"/>
      <c r="AK312" s="173"/>
      <c r="AL312" s="174"/>
      <c r="AM312" s="181" t="s">
        <v>179</v>
      </c>
      <c r="AN312" s="173"/>
      <c r="AO312" s="173"/>
      <c r="AP312" s="174"/>
      <c r="AQ312" s="218" t="s">
        <v>298</v>
      </c>
      <c r="AR312" s="213"/>
      <c r="AS312" s="213"/>
      <c r="AT312" s="214"/>
      <c r="AU312" s="249" t="s">
        <v>318</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299</v>
      </c>
      <c r="AT313" s="177"/>
      <c r="AU313" s="198"/>
      <c r="AV313" s="198"/>
      <c r="AW313" s="176" t="s">
        <v>277</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315</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408</v>
      </c>
      <c r="AF316" s="173"/>
      <c r="AG316" s="173"/>
      <c r="AH316" s="174"/>
      <c r="AI316" s="181" t="s">
        <v>75</v>
      </c>
      <c r="AJ316" s="173"/>
      <c r="AK316" s="173"/>
      <c r="AL316" s="174"/>
      <c r="AM316" s="181" t="s">
        <v>179</v>
      </c>
      <c r="AN316" s="173"/>
      <c r="AO316" s="173"/>
      <c r="AP316" s="174"/>
      <c r="AQ316" s="218" t="s">
        <v>298</v>
      </c>
      <c r="AR316" s="213"/>
      <c r="AS316" s="213"/>
      <c r="AT316" s="214"/>
      <c r="AU316" s="249" t="s">
        <v>318</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299</v>
      </c>
      <c r="AT317" s="177"/>
      <c r="AU317" s="198"/>
      <c r="AV317" s="198"/>
      <c r="AW317" s="176" t="s">
        <v>277</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315</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408</v>
      </c>
      <c r="AF320" s="173"/>
      <c r="AG320" s="173"/>
      <c r="AH320" s="174"/>
      <c r="AI320" s="181" t="s">
        <v>75</v>
      </c>
      <c r="AJ320" s="173"/>
      <c r="AK320" s="173"/>
      <c r="AL320" s="174"/>
      <c r="AM320" s="181" t="s">
        <v>179</v>
      </c>
      <c r="AN320" s="173"/>
      <c r="AO320" s="173"/>
      <c r="AP320" s="174"/>
      <c r="AQ320" s="218" t="s">
        <v>298</v>
      </c>
      <c r="AR320" s="213"/>
      <c r="AS320" s="213"/>
      <c r="AT320" s="214"/>
      <c r="AU320" s="249" t="s">
        <v>318</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299</v>
      </c>
      <c r="AT321" s="177"/>
      <c r="AU321" s="198"/>
      <c r="AV321" s="198"/>
      <c r="AW321" s="176" t="s">
        <v>277</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315</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408</v>
      </c>
      <c r="AF324" s="173"/>
      <c r="AG324" s="173"/>
      <c r="AH324" s="174"/>
      <c r="AI324" s="181" t="s">
        <v>75</v>
      </c>
      <c r="AJ324" s="173"/>
      <c r="AK324" s="173"/>
      <c r="AL324" s="174"/>
      <c r="AM324" s="181" t="s">
        <v>179</v>
      </c>
      <c r="AN324" s="173"/>
      <c r="AO324" s="173"/>
      <c r="AP324" s="174"/>
      <c r="AQ324" s="218" t="s">
        <v>298</v>
      </c>
      <c r="AR324" s="213"/>
      <c r="AS324" s="213"/>
      <c r="AT324" s="214"/>
      <c r="AU324" s="249" t="s">
        <v>318</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299</v>
      </c>
      <c r="AT325" s="177"/>
      <c r="AU325" s="198"/>
      <c r="AV325" s="198"/>
      <c r="AW325" s="176" t="s">
        <v>277</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315</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408</v>
      </c>
      <c r="AF328" s="173"/>
      <c r="AG328" s="173"/>
      <c r="AH328" s="174"/>
      <c r="AI328" s="181" t="s">
        <v>75</v>
      </c>
      <c r="AJ328" s="173"/>
      <c r="AK328" s="173"/>
      <c r="AL328" s="174"/>
      <c r="AM328" s="181" t="s">
        <v>179</v>
      </c>
      <c r="AN328" s="173"/>
      <c r="AO328" s="173"/>
      <c r="AP328" s="174"/>
      <c r="AQ328" s="218" t="s">
        <v>298</v>
      </c>
      <c r="AR328" s="213"/>
      <c r="AS328" s="213"/>
      <c r="AT328" s="214"/>
      <c r="AU328" s="249" t="s">
        <v>318</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299</v>
      </c>
      <c r="AT329" s="177"/>
      <c r="AU329" s="198"/>
      <c r="AV329" s="198"/>
      <c r="AW329" s="176" t="s">
        <v>277</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315</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391</v>
      </c>
      <c r="R332" s="173"/>
      <c r="S332" s="173"/>
      <c r="T332" s="173"/>
      <c r="U332" s="173"/>
      <c r="V332" s="173"/>
      <c r="W332" s="173"/>
      <c r="X332" s="173"/>
      <c r="Y332" s="173"/>
      <c r="Z332" s="173"/>
      <c r="AA332" s="173"/>
      <c r="AB332" s="220" t="s">
        <v>392</v>
      </c>
      <c r="AC332" s="173"/>
      <c r="AD332" s="174"/>
      <c r="AE332" s="181" t="s">
        <v>320</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391</v>
      </c>
      <c r="R339" s="173"/>
      <c r="S339" s="173"/>
      <c r="T339" s="173"/>
      <c r="U339" s="173"/>
      <c r="V339" s="173"/>
      <c r="W339" s="173"/>
      <c r="X339" s="173"/>
      <c r="Y339" s="173"/>
      <c r="Z339" s="173"/>
      <c r="AA339" s="173"/>
      <c r="AB339" s="220" t="s">
        <v>392</v>
      </c>
      <c r="AC339" s="173"/>
      <c r="AD339" s="174"/>
      <c r="AE339" s="245" t="s">
        <v>320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391</v>
      </c>
      <c r="R346" s="173"/>
      <c r="S346" s="173"/>
      <c r="T346" s="173"/>
      <c r="U346" s="173"/>
      <c r="V346" s="173"/>
      <c r="W346" s="173"/>
      <c r="X346" s="173"/>
      <c r="Y346" s="173"/>
      <c r="Z346" s="173"/>
      <c r="AA346" s="173"/>
      <c r="AB346" s="220" t="s">
        <v>392</v>
      </c>
      <c r="AC346" s="173"/>
      <c r="AD346" s="174"/>
      <c r="AE346" s="245" t="s">
        <v>320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391</v>
      </c>
      <c r="R353" s="173"/>
      <c r="S353" s="173"/>
      <c r="T353" s="173"/>
      <c r="U353" s="173"/>
      <c r="V353" s="173"/>
      <c r="W353" s="173"/>
      <c r="X353" s="173"/>
      <c r="Y353" s="173"/>
      <c r="Z353" s="173"/>
      <c r="AA353" s="173"/>
      <c r="AB353" s="220" t="s">
        <v>392</v>
      </c>
      <c r="AC353" s="173"/>
      <c r="AD353" s="174"/>
      <c r="AE353" s="245" t="s">
        <v>320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391</v>
      </c>
      <c r="R360" s="173"/>
      <c r="S360" s="173"/>
      <c r="T360" s="173"/>
      <c r="U360" s="173"/>
      <c r="V360" s="173"/>
      <c r="W360" s="173"/>
      <c r="X360" s="173"/>
      <c r="Y360" s="173"/>
      <c r="Z360" s="173"/>
      <c r="AA360" s="173"/>
      <c r="AB360" s="220" t="s">
        <v>392</v>
      </c>
      <c r="AC360" s="173"/>
      <c r="AD360" s="174"/>
      <c r="AE360" s="245" t="s">
        <v>320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7" t="s">
        <v>321</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8" t="s">
        <v>355</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337</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335</v>
      </c>
      <c r="F371" s="650"/>
      <c r="G371" s="18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5"/>
      <c r="AY371">
        <f>$AY$370</f>
        <v>0</v>
      </c>
    </row>
    <row r="372" spans="1:51" ht="18.75" hidden="1" customHeight="1" x14ac:dyDescent="0.15">
      <c r="A372" s="145"/>
      <c r="B372" s="146"/>
      <c r="C372" s="150"/>
      <c r="D372" s="146"/>
      <c r="E372" s="153" t="s">
        <v>294</v>
      </c>
      <c r="F372" s="154"/>
      <c r="G372" s="212" t="s">
        <v>314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408</v>
      </c>
      <c r="AF372" s="173"/>
      <c r="AG372" s="173"/>
      <c r="AH372" s="174"/>
      <c r="AI372" s="181" t="s">
        <v>75</v>
      </c>
      <c r="AJ372" s="173"/>
      <c r="AK372" s="173"/>
      <c r="AL372" s="174"/>
      <c r="AM372" s="181" t="s">
        <v>179</v>
      </c>
      <c r="AN372" s="173"/>
      <c r="AO372" s="173"/>
      <c r="AP372" s="174"/>
      <c r="AQ372" s="218" t="s">
        <v>298</v>
      </c>
      <c r="AR372" s="213"/>
      <c r="AS372" s="213"/>
      <c r="AT372" s="214"/>
      <c r="AU372" s="249" t="s">
        <v>318</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299</v>
      </c>
      <c r="AT373" s="177"/>
      <c r="AU373" s="198"/>
      <c r="AV373" s="198"/>
      <c r="AW373" s="176" t="s">
        <v>277</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315</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408</v>
      </c>
      <c r="AF376" s="173"/>
      <c r="AG376" s="173"/>
      <c r="AH376" s="174"/>
      <c r="AI376" s="181" t="s">
        <v>75</v>
      </c>
      <c r="AJ376" s="173"/>
      <c r="AK376" s="173"/>
      <c r="AL376" s="174"/>
      <c r="AM376" s="181" t="s">
        <v>179</v>
      </c>
      <c r="AN376" s="173"/>
      <c r="AO376" s="173"/>
      <c r="AP376" s="174"/>
      <c r="AQ376" s="218" t="s">
        <v>298</v>
      </c>
      <c r="AR376" s="213"/>
      <c r="AS376" s="213"/>
      <c r="AT376" s="214"/>
      <c r="AU376" s="249" t="s">
        <v>318</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299</v>
      </c>
      <c r="AT377" s="177"/>
      <c r="AU377" s="198"/>
      <c r="AV377" s="198"/>
      <c r="AW377" s="176" t="s">
        <v>277</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315</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408</v>
      </c>
      <c r="AF380" s="173"/>
      <c r="AG380" s="173"/>
      <c r="AH380" s="174"/>
      <c r="AI380" s="181" t="s">
        <v>75</v>
      </c>
      <c r="AJ380" s="173"/>
      <c r="AK380" s="173"/>
      <c r="AL380" s="174"/>
      <c r="AM380" s="181" t="s">
        <v>179</v>
      </c>
      <c r="AN380" s="173"/>
      <c r="AO380" s="173"/>
      <c r="AP380" s="174"/>
      <c r="AQ380" s="218" t="s">
        <v>298</v>
      </c>
      <c r="AR380" s="213"/>
      <c r="AS380" s="213"/>
      <c r="AT380" s="214"/>
      <c r="AU380" s="249" t="s">
        <v>318</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299</v>
      </c>
      <c r="AT381" s="177"/>
      <c r="AU381" s="198"/>
      <c r="AV381" s="198"/>
      <c r="AW381" s="176" t="s">
        <v>277</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315</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408</v>
      </c>
      <c r="AF384" s="173"/>
      <c r="AG384" s="173"/>
      <c r="AH384" s="174"/>
      <c r="AI384" s="181" t="s">
        <v>75</v>
      </c>
      <c r="AJ384" s="173"/>
      <c r="AK384" s="173"/>
      <c r="AL384" s="174"/>
      <c r="AM384" s="181" t="s">
        <v>179</v>
      </c>
      <c r="AN384" s="173"/>
      <c r="AO384" s="173"/>
      <c r="AP384" s="174"/>
      <c r="AQ384" s="218" t="s">
        <v>298</v>
      </c>
      <c r="AR384" s="213"/>
      <c r="AS384" s="213"/>
      <c r="AT384" s="214"/>
      <c r="AU384" s="249" t="s">
        <v>318</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299</v>
      </c>
      <c r="AT385" s="177"/>
      <c r="AU385" s="198"/>
      <c r="AV385" s="198"/>
      <c r="AW385" s="176" t="s">
        <v>277</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315</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408</v>
      </c>
      <c r="AF388" s="173"/>
      <c r="AG388" s="173"/>
      <c r="AH388" s="174"/>
      <c r="AI388" s="181" t="s">
        <v>75</v>
      </c>
      <c r="AJ388" s="173"/>
      <c r="AK388" s="173"/>
      <c r="AL388" s="174"/>
      <c r="AM388" s="181" t="s">
        <v>179</v>
      </c>
      <c r="AN388" s="173"/>
      <c r="AO388" s="173"/>
      <c r="AP388" s="174"/>
      <c r="AQ388" s="218" t="s">
        <v>298</v>
      </c>
      <c r="AR388" s="213"/>
      <c r="AS388" s="213"/>
      <c r="AT388" s="214"/>
      <c r="AU388" s="249" t="s">
        <v>318</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299</v>
      </c>
      <c r="AT389" s="177"/>
      <c r="AU389" s="198"/>
      <c r="AV389" s="198"/>
      <c r="AW389" s="176" t="s">
        <v>277</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315</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391</v>
      </c>
      <c r="R392" s="173"/>
      <c r="S392" s="173"/>
      <c r="T392" s="173"/>
      <c r="U392" s="173"/>
      <c r="V392" s="173"/>
      <c r="W392" s="173"/>
      <c r="X392" s="173"/>
      <c r="Y392" s="173"/>
      <c r="Z392" s="173"/>
      <c r="AA392" s="173"/>
      <c r="AB392" s="220" t="s">
        <v>392</v>
      </c>
      <c r="AC392" s="173"/>
      <c r="AD392" s="174"/>
      <c r="AE392" s="181" t="s">
        <v>320</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391</v>
      </c>
      <c r="R399" s="173"/>
      <c r="S399" s="173"/>
      <c r="T399" s="173"/>
      <c r="U399" s="173"/>
      <c r="V399" s="173"/>
      <c r="W399" s="173"/>
      <c r="X399" s="173"/>
      <c r="Y399" s="173"/>
      <c r="Z399" s="173"/>
      <c r="AA399" s="173"/>
      <c r="AB399" s="220" t="s">
        <v>392</v>
      </c>
      <c r="AC399" s="173"/>
      <c r="AD399" s="174"/>
      <c r="AE399" s="245" t="s">
        <v>320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391</v>
      </c>
      <c r="R406" s="173"/>
      <c r="S406" s="173"/>
      <c r="T406" s="173"/>
      <c r="U406" s="173"/>
      <c r="V406" s="173"/>
      <c r="W406" s="173"/>
      <c r="X406" s="173"/>
      <c r="Y406" s="173"/>
      <c r="Z406" s="173"/>
      <c r="AA406" s="173"/>
      <c r="AB406" s="220" t="s">
        <v>392</v>
      </c>
      <c r="AC406" s="173"/>
      <c r="AD406" s="174"/>
      <c r="AE406" s="245" t="s">
        <v>320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391</v>
      </c>
      <c r="R413" s="173"/>
      <c r="S413" s="173"/>
      <c r="T413" s="173"/>
      <c r="U413" s="173"/>
      <c r="V413" s="173"/>
      <c r="W413" s="173"/>
      <c r="X413" s="173"/>
      <c r="Y413" s="173"/>
      <c r="Z413" s="173"/>
      <c r="AA413" s="173"/>
      <c r="AB413" s="220" t="s">
        <v>392</v>
      </c>
      <c r="AC413" s="173"/>
      <c r="AD413" s="174"/>
      <c r="AE413" s="245" t="s">
        <v>320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391</v>
      </c>
      <c r="R420" s="173"/>
      <c r="S420" s="173"/>
      <c r="T420" s="173"/>
      <c r="U420" s="173"/>
      <c r="V420" s="173"/>
      <c r="W420" s="173"/>
      <c r="X420" s="173"/>
      <c r="Y420" s="173"/>
      <c r="Z420" s="173"/>
      <c r="AA420" s="173"/>
      <c r="AB420" s="220" t="s">
        <v>392</v>
      </c>
      <c r="AC420" s="173"/>
      <c r="AD420" s="174"/>
      <c r="AE420" s="245" t="s">
        <v>320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7" t="s">
        <v>321</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customHeight="1" x14ac:dyDescent="0.15">
      <c r="A427" s="145"/>
      <c r="B427" s="146"/>
      <c r="C427" s="150"/>
      <c r="D427" s="146"/>
      <c r="E427" s="638" t="s">
        <v>355</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1</v>
      </c>
    </row>
    <row r="428" spans="1:51" ht="24.75" customHeight="1" x14ac:dyDescent="0.15">
      <c r="A428" s="145"/>
      <c r="B428" s="146"/>
      <c r="C428" s="150"/>
      <c r="D428" s="146"/>
      <c r="E428" s="98" t="s">
        <v>627</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1</v>
      </c>
    </row>
    <row r="429" spans="1:51" ht="24.75"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1</v>
      </c>
    </row>
    <row r="430" spans="1:51" ht="34.5" customHeight="1" x14ac:dyDescent="0.15">
      <c r="A430" s="145"/>
      <c r="B430" s="146"/>
      <c r="C430" s="153" t="s">
        <v>513</v>
      </c>
      <c r="D430" s="157"/>
      <c r="E430" s="649" t="s">
        <v>426</v>
      </c>
      <c r="F430" s="659"/>
      <c r="G430" s="651" t="s">
        <v>323</v>
      </c>
      <c r="H430" s="639"/>
      <c r="I430" s="639"/>
      <c r="J430" s="652" t="s">
        <v>429</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307</v>
      </c>
      <c r="F431" s="171"/>
      <c r="G431" s="172" t="s">
        <v>304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510</v>
      </c>
      <c r="AJ431" s="183"/>
      <c r="AK431" s="183"/>
      <c r="AL431" s="181"/>
      <c r="AM431" s="183" t="s">
        <v>51</v>
      </c>
      <c r="AN431" s="183"/>
      <c r="AO431" s="183"/>
      <c r="AP431" s="181"/>
      <c r="AQ431" s="181" t="s">
        <v>298</v>
      </c>
      <c r="AR431" s="173"/>
      <c r="AS431" s="173"/>
      <c r="AT431" s="174"/>
      <c r="AU431" s="203" t="s">
        <v>227</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429</v>
      </c>
      <c r="AF432" s="198"/>
      <c r="AG432" s="176" t="s">
        <v>299</v>
      </c>
      <c r="AH432" s="177"/>
      <c r="AI432" s="184"/>
      <c r="AJ432" s="184"/>
      <c r="AK432" s="184"/>
      <c r="AL432" s="182"/>
      <c r="AM432" s="184"/>
      <c r="AN432" s="184"/>
      <c r="AO432" s="184"/>
      <c r="AP432" s="182"/>
      <c r="AQ432" s="205" t="s">
        <v>429</v>
      </c>
      <c r="AR432" s="198"/>
      <c r="AS432" s="176" t="s">
        <v>299</v>
      </c>
      <c r="AT432" s="177"/>
      <c r="AU432" s="198" t="s">
        <v>429</v>
      </c>
      <c r="AV432" s="198"/>
      <c r="AW432" s="176" t="s">
        <v>277</v>
      </c>
      <c r="AX432" s="206"/>
      <c r="AY432">
        <f>$AY$431</f>
        <v>1</v>
      </c>
    </row>
    <row r="433" spans="1:51" ht="23.25" customHeight="1" x14ac:dyDescent="0.15">
      <c r="A433" s="145"/>
      <c r="B433" s="146"/>
      <c r="C433" s="150"/>
      <c r="D433" s="146"/>
      <c r="E433" s="170"/>
      <c r="F433" s="171"/>
      <c r="G433" s="185" t="s">
        <v>429</v>
      </c>
      <c r="H433" s="99"/>
      <c r="I433" s="99"/>
      <c r="J433" s="99"/>
      <c r="K433" s="99"/>
      <c r="L433" s="99"/>
      <c r="M433" s="99"/>
      <c r="N433" s="99"/>
      <c r="O433" s="99"/>
      <c r="P433" s="99"/>
      <c r="Q433" s="99"/>
      <c r="R433" s="99"/>
      <c r="S433" s="99"/>
      <c r="T433" s="99"/>
      <c r="U433" s="99"/>
      <c r="V433" s="99"/>
      <c r="W433" s="99"/>
      <c r="X433" s="186"/>
      <c r="Y433" s="207" t="s">
        <v>50</v>
      </c>
      <c r="Z433" s="208"/>
      <c r="AA433" s="209"/>
      <c r="AB433" s="210" t="s">
        <v>429</v>
      </c>
      <c r="AC433" s="210"/>
      <c r="AD433" s="210"/>
      <c r="AE433" s="195" t="s">
        <v>429</v>
      </c>
      <c r="AF433" s="196"/>
      <c r="AG433" s="196"/>
      <c r="AH433" s="196"/>
      <c r="AI433" s="195" t="s">
        <v>429</v>
      </c>
      <c r="AJ433" s="196"/>
      <c r="AK433" s="196"/>
      <c r="AL433" s="196"/>
      <c r="AM433" s="195" t="s">
        <v>637</v>
      </c>
      <c r="AN433" s="196"/>
      <c r="AO433" s="196"/>
      <c r="AP433" s="197"/>
      <c r="AQ433" s="195" t="s">
        <v>429</v>
      </c>
      <c r="AR433" s="196"/>
      <c r="AS433" s="196"/>
      <c r="AT433" s="197"/>
      <c r="AU433" s="196" t="s">
        <v>429</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429</v>
      </c>
      <c r="AC434" s="199"/>
      <c r="AD434" s="199"/>
      <c r="AE434" s="195" t="s">
        <v>429</v>
      </c>
      <c r="AF434" s="196"/>
      <c r="AG434" s="196"/>
      <c r="AH434" s="197"/>
      <c r="AI434" s="195" t="s">
        <v>429</v>
      </c>
      <c r="AJ434" s="196"/>
      <c r="AK434" s="196"/>
      <c r="AL434" s="196"/>
      <c r="AM434" s="195" t="s">
        <v>637</v>
      </c>
      <c r="AN434" s="196"/>
      <c r="AO434" s="196"/>
      <c r="AP434" s="197"/>
      <c r="AQ434" s="195" t="s">
        <v>429</v>
      </c>
      <c r="AR434" s="196"/>
      <c r="AS434" s="196"/>
      <c r="AT434" s="197"/>
      <c r="AU434" s="196" t="s">
        <v>429</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429</v>
      </c>
      <c r="AF435" s="196"/>
      <c r="AG435" s="196"/>
      <c r="AH435" s="197"/>
      <c r="AI435" s="195" t="s">
        <v>429</v>
      </c>
      <c r="AJ435" s="196"/>
      <c r="AK435" s="196"/>
      <c r="AL435" s="196"/>
      <c r="AM435" s="195" t="s">
        <v>637</v>
      </c>
      <c r="AN435" s="196"/>
      <c r="AO435" s="196"/>
      <c r="AP435" s="197"/>
      <c r="AQ435" s="195" t="s">
        <v>429</v>
      </c>
      <c r="AR435" s="196"/>
      <c r="AS435" s="196"/>
      <c r="AT435" s="197"/>
      <c r="AU435" s="196" t="s">
        <v>429</v>
      </c>
      <c r="AV435" s="196"/>
      <c r="AW435" s="196"/>
      <c r="AX435" s="211"/>
      <c r="AY435">
        <f>$AY$431</f>
        <v>1</v>
      </c>
    </row>
    <row r="436" spans="1:51" ht="18.75" hidden="1" customHeight="1" x14ac:dyDescent="0.15">
      <c r="A436" s="145"/>
      <c r="B436" s="146"/>
      <c r="C436" s="150"/>
      <c r="D436" s="146"/>
      <c r="E436" s="170" t="s">
        <v>307</v>
      </c>
      <c r="F436" s="171"/>
      <c r="G436" s="172" t="s">
        <v>304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510</v>
      </c>
      <c r="AJ436" s="183"/>
      <c r="AK436" s="183"/>
      <c r="AL436" s="181"/>
      <c r="AM436" s="183" t="s">
        <v>51</v>
      </c>
      <c r="AN436" s="183"/>
      <c r="AO436" s="183"/>
      <c r="AP436" s="181"/>
      <c r="AQ436" s="181" t="s">
        <v>298</v>
      </c>
      <c r="AR436" s="173"/>
      <c r="AS436" s="173"/>
      <c r="AT436" s="174"/>
      <c r="AU436" s="203" t="s">
        <v>227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299</v>
      </c>
      <c r="AH437" s="177"/>
      <c r="AI437" s="184"/>
      <c r="AJ437" s="184"/>
      <c r="AK437" s="184"/>
      <c r="AL437" s="182"/>
      <c r="AM437" s="184"/>
      <c r="AN437" s="184"/>
      <c r="AO437" s="184"/>
      <c r="AP437" s="182"/>
      <c r="AQ437" s="205"/>
      <c r="AR437" s="198"/>
      <c r="AS437" s="176" t="s">
        <v>299</v>
      </c>
      <c r="AT437" s="177"/>
      <c r="AU437" s="198"/>
      <c r="AV437" s="198"/>
      <c r="AW437" s="176" t="s">
        <v>277</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307</v>
      </c>
      <c r="F441" s="171"/>
      <c r="G441" s="172" t="s">
        <v>304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510</v>
      </c>
      <c r="AJ441" s="183"/>
      <c r="AK441" s="183"/>
      <c r="AL441" s="181"/>
      <c r="AM441" s="183" t="s">
        <v>51</v>
      </c>
      <c r="AN441" s="183"/>
      <c r="AO441" s="183"/>
      <c r="AP441" s="181"/>
      <c r="AQ441" s="181" t="s">
        <v>298</v>
      </c>
      <c r="AR441" s="173"/>
      <c r="AS441" s="173"/>
      <c r="AT441" s="174"/>
      <c r="AU441" s="203" t="s">
        <v>227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299</v>
      </c>
      <c r="AH442" s="177"/>
      <c r="AI442" s="184"/>
      <c r="AJ442" s="184"/>
      <c r="AK442" s="184"/>
      <c r="AL442" s="182"/>
      <c r="AM442" s="184"/>
      <c r="AN442" s="184"/>
      <c r="AO442" s="184"/>
      <c r="AP442" s="182"/>
      <c r="AQ442" s="205"/>
      <c r="AR442" s="198"/>
      <c r="AS442" s="176" t="s">
        <v>299</v>
      </c>
      <c r="AT442" s="177"/>
      <c r="AU442" s="198"/>
      <c r="AV442" s="198"/>
      <c r="AW442" s="176" t="s">
        <v>277</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307</v>
      </c>
      <c r="F446" s="171"/>
      <c r="G446" s="172" t="s">
        <v>304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510</v>
      </c>
      <c r="AJ446" s="183"/>
      <c r="AK446" s="183"/>
      <c r="AL446" s="181"/>
      <c r="AM446" s="183" t="s">
        <v>51</v>
      </c>
      <c r="AN446" s="183"/>
      <c r="AO446" s="183"/>
      <c r="AP446" s="181"/>
      <c r="AQ446" s="181" t="s">
        <v>298</v>
      </c>
      <c r="AR446" s="173"/>
      <c r="AS446" s="173"/>
      <c r="AT446" s="174"/>
      <c r="AU446" s="203" t="s">
        <v>227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299</v>
      </c>
      <c r="AH447" s="177"/>
      <c r="AI447" s="184"/>
      <c r="AJ447" s="184"/>
      <c r="AK447" s="184"/>
      <c r="AL447" s="182"/>
      <c r="AM447" s="184"/>
      <c r="AN447" s="184"/>
      <c r="AO447" s="184"/>
      <c r="AP447" s="182"/>
      <c r="AQ447" s="205"/>
      <c r="AR447" s="198"/>
      <c r="AS447" s="176" t="s">
        <v>299</v>
      </c>
      <c r="AT447" s="177"/>
      <c r="AU447" s="198"/>
      <c r="AV447" s="198"/>
      <c r="AW447" s="176" t="s">
        <v>277</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307</v>
      </c>
      <c r="F451" s="171"/>
      <c r="G451" s="172" t="s">
        <v>304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510</v>
      </c>
      <c r="AJ451" s="183"/>
      <c r="AK451" s="183"/>
      <c r="AL451" s="181"/>
      <c r="AM451" s="183" t="s">
        <v>51</v>
      </c>
      <c r="AN451" s="183"/>
      <c r="AO451" s="183"/>
      <c r="AP451" s="181"/>
      <c r="AQ451" s="181" t="s">
        <v>298</v>
      </c>
      <c r="AR451" s="173"/>
      <c r="AS451" s="173"/>
      <c r="AT451" s="174"/>
      <c r="AU451" s="203" t="s">
        <v>227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299</v>
      </c>
      <c r="AH452" s="177"/>
      <c r="AI452" s="184"/>
      <c r="AJ452" s="184"/>
      <c r="AK452" s="184"/>
      <c r="AL452" s="182"/>
      <c r="AM452" s="184"/>
      <c r="AN452" s="184"/>
      <c r="AO452" s="184"/>
      <c r="AP452" s="182"/>
      <c r="AQ452" s="205"/>
      <c r="AR452" s="198"/>
      <c r="AS452" s="176" t="s">
        <v>299</v>
      </c>
      <c r="AT452" s="177"/>
      <c r="AU452" s="198"/>
      <c r="AV452" s="198"/>
      <c r="AW452" s="176" t="s">
        <v>277</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308</v>
      </c>
      <c r="F456" s="171"/>
      <c r="G456" s="172" t="s">
        <v>306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510</v>
      </c>
      <c r="AJ456" s="183"/>
      <c r="AK456" s="183"/>
      <c r="AL456" s="181"/>
      <c r="AM456" s="183" t="s">
        <v>51</v>
      </c>
      <c r="AN456" s="183"/>
      <c r="AO456" s="183"/>
      <c r="AP456" s="181"/>
      <c r="AQ456" s="181" t="s">
        <v>298</v>
      </c>
      <c r="AR456" s="173"/>
      <c r="AS456" s="173"/>
      <c r="AT456" s="174"/>
      <c r="AU456" s="203" t="s">
        <v>227</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429</v>
      </c>
      <c r="AF457" s="198"/>
      <c r="AG457" s="176" t="s">
        <v>299</v>
      </c>
      <c r="AH457" s="177"/>
      <c r="AI457" s="184"/>
      <c r="AJ457" s="184"/>
      <c r="AK457" s="184"/>
      <c r="AL457" s="182"/>
      <c r="AM457" s="184"/>
      <c r="AN457" s="184"/>
      <c r="AO457" s="184"/>
      <c r="AP457" s="182"/>
      <c r="AQ457" s="205" t="s">
        <v>429</v>
      </c>
      <c r="AR457" s="198"/>
      <c r="AS457" s="176" t="s">
        <v>299</v>
      </c>
      <c r="AT457" s="177"/>
      <c r="AU457" s="198" t="s">
        <v>429</v>
      </c>
      <c r="AV457" s="198"/>
      <c r="AW457" s="176" t="s">
        <v>277</v>
      </c>
      <c r="AX457" s="206"/>
      <c r="AY457">
        <f>$AY$456</f>
        <v>1</v>
      </c>
    </row>
    <row r="458" spans="1:51" ht="23.25" customHeight="1" x14ac:dyDescent="0.15">
      <c r="A458" s="145"/>
      <c r="B458" s="146"/>
      <c r="C458" s="150"/>
      <c r="D458" s="146"/>
      <c r="E458" s="170"/>
      <c r="F458" s="171"/>
      <c r="G458" s="185" t="s">
        <v>429</v>
      </c>
      <c r="H458" s="99"/>
      <c r="I458" s="99"/>
      <c r="J458" s="99"/>
      <c r="K458" s="99"/>
      <c r="L458" s="99"/>
      <c r="M458" s="99"/>
      <c r="N458" s="99"/>
      <c r="O458" s="99"/>
      <c r="P458" s="99"/>
      <c r="Q458" s="99"/>
      <c r="R458" s="99"/>
      <c r="S458" s="99"/>
      <c r="T458" s="99"/>
      <c r="U458" s="99"/>
      <c r="V458" s="99"/>
      <c r="W458" s="99"/>
      <c r="X458" s="186"/>
      <c r="Y458" s="207" t="s">
        <v>50</v>
      </c>
      <c r="Z458" s="208"/>
      <c r="AA458" s="209"/>
      <c r="AB458" s="210" t="s">
        <v>429</v>
      </c>
      <c r="AC458" s="210"/>
      <c r="AD458" s="210"/>
      <c r="AE458" s="195" t="s">
        <v>429</v>
      </c>
      <c r="AF458" s="196"/>
      <c r="AG458" s="196"/>
      <c r="AH458" s="196"/>
      <c r="AI458" s="195" t="s">
        <v>429</v>
      </c>
      <c r="AJ458" s="196"/>
      <c r="AK458" s="196"/>
      <c r="AL458" s="196"/>
      <c r="AM458" s="195" t="s">
        <v>637</v>
      </c>
      <c r="AN458" s="196"/>
      <c r="AO458" s="196"/>
      <c r="AP458" s="197"/>
      <c r="AQ458" s="195" t="s">
        <v>429</v>
      </c>
      <c r="AR458" s="196"/>
      <c r="AS458" s="196"/>
      <c r="AT458" s="197"/>
      <c r="AU458" s="196" t="s">
        <v>429</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429</v>
      </c>
      <c r="AC459" s="199"/>
      <c r="AD459" s="199"/>
      <c r="AE459" s="195" t="s">
        <v>429</v>
      </c>
      <c r="AF459" s="196"/>
      <c r="AG459" s="196"/>
      <c r="AH459" s="197"/>
      <c r="AI459" s="195" t="s">
        <v>429</v>
      </c>
      <c r="AJ459" s="196"/>
      <c r="AK459" s="196"/>
      <c r="AL459" s="196"/>
      <c r="AM459" s="195" t="s">
        <v>637</v>
      </c>
      <c r="AN459" s="196"/>
      <c r="AO459" s="196"/>
      <c r="AP459" s="197"/>
      <c r="AQ459" s="195" t="s">
        <v>429</v>
      </c>
      <c r="AR459" s="196"/>
      <c r="AS459" s="196"/>
      <c r="AT459" s="197"/>
      <c r="AU459" s="196" t="s">
        <v>429</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429</v>
      </c>
      <c r="AF460" s="196"/>
      <c r="AG460" s="196"/>
      <c r="AH460" s="197"/>
      <c r="AI460" s="195" t="s">
        <v>429</v>
      </c>
      <c r="AJ460" s="196"/>
      <c r="AK460" s="196"/>
      <c r="AL460" s="196"/>
      <c r="AM460" s="195" t="s">
        <v>637</v>
      </c>
      <c r="AN460" s="196"/>
      <c r="AO460" s="196"/>
      <c r="AP460" s="197"/>
      <c r="AQ460" s="195" t="s">
        <v>429</v>
      </c>
      <c r="AR460" s="196"/>
      <c r="AS460" s="196"/>
      <c r="AT460" s="197"/>
      <c r="AU460" s="196" t="s">
        <v>429</v>
      </c>
      <c r="AV460" s="196"/>
      <c r="AW460" s="196"/>
      <c r="AX460" s="211"/>
      <c r="AY460">
        <f>$AY$456</f>
        <v>1</v>
      </c>
    </row>
    <row r="461" spans="1:51" ht="18.75" hidden="1" customHeight="1" x14ac:dyDescent="0.15">
      <c r="A461" s="145"/>
      <c r="B461" s="146"/>
      <c r="C461" s="150"/>
      <c r="D461" s="146"/>
      <c r="E461" s="170" t="s">
        <v>308</v>
      </c>
      <c r="F461" s="171"/>
      <c r="G461" s="172" t="s">
        <v>306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510</v>
      </c>
      <c r="AJ461" s="183"/>
      <c r="AK461" s="183"/>
      <c r="AL461" s="181"/>
      <c r="AM461" s="183" t="s">
        <v>51</v>
      </c>
      <c r="AN461" s="183"/>
      <c r="AO461" s="183"/>
      <c r="AP461" s="181"/>
      <c r="AQ461" s="181" t="s">
        <v>298</v>
      </c>
      <c r="AR461" s="173"/>
      <c r="AS461" s="173"/>
      <c r="AT461" s="174"/>
      <c r="AU461" s="203" t="s">
        <v>227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299</v>
      </c>
      <c r="AH462" s="177"/>
      <c r="AI462" s="184"/>
      <c r="AJ462" s="184"/>
      <c r="AK462" s="184"/>
      <c r="AL462" s="182"/>
      <c r="AM462" s="184"/>
      <c r="AN462" s="184"/>
      <c r="AO462" s="184"/>
      <c r="AP462" s="182"/>
      <c r="AQ462" s="205"/>
      <c r="AR462" s="198"/>
      <c r="AS462" s="176" t="s">
        <v>299</v>
      </c>
      <c r="AT462" s="177"/>
      <c r="AU462" s="198"/>
      <c r="AV462" s="198"/>
      <c r="AW462" s="176" t="s">
        <v>277</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308</v>
      </c>
      <c r="F466" s="171"/>
      <c r="G466" s="172" t="s">
        <v>306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510</v>
      </c>
      <c r="AJ466" s="183"/>
      <c r="AK466" s="183"/>
      <c r="AL466" s="181"/>
      <c r="AM466" s="183" t="s">
        <v>51</v>
      </c>
      <c r="AN466" s="183"/>
      <c r="AO466" s="183"/>
      <c r="AP466" s="181"/>
      <c r="AQ466" s="181" t="s">
        <v>298</v>
      </c>
      <c r="AR466" s="173"/>
      <c r="AS466" s="173"/>
      <c r="AT466" s="174"/>
      <c r="AU466" s="203" t="s">
        <v>227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299</v>
      </c>
      <c r="AH467" s="177"/>
      <c r="AI467" s="184"/>
      <c r="AJ467" s="184"/>
      <c r="AK467" s="184"/>
      <c r="AL467" s="182"/>
      <c r="AM467" s="184"/>
      <c r="AN467" s="184"/>
      <c r="AO467" s="184"/>
      <c r="AP467" s="182"/>
      <c r="AQ467" s="205"/>
      <c r="AR467" s="198"/>
      <c r="AS467" s="176" t="s">
        <v>299</v>
      </c>
      <c r="AT467" s="177"/>
      <c r="AU467" s="198"/>
      <c r="AV467" s="198"/>
      <c r="AW467" s="176" t="s">
        <v>277</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308</v>
      </c>
      <c r="F471" s="171"/>
      <c r="G471" s="172" t="s">
        <v>306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510</v>
      </c>
      <c r="AJ471" s="183"/>
      <c r="AK471" s="183"/>
      <c r="AL471" s="181"/>
      <c r="AM471" s="183" t="s">
        <v>51</v>
      </c>
      <c r="AN471" s="183"/>
      <c r="AO471" s="183"/>
      <c r="AP471" s="181"/>
      <c r="AQ471" s="181" t="s">
        <v>298</v>
      </c>
      <c r="AR471" s="173"/>
      <c r="AS471" s="173"/>
      <c r="AT471" s="174"/>
      <c r="AU471" s="203" t="s">
        <v>227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299</v>
      </c>
      <c r="AH472" s="177"/>
      <c r="AI472" s="184"/>
      <c r="AJ472" s="184"/>
      <c r="AK472" s="184"/>
      <c r="AL472" s="182"/>
      <c r="AM472" s="184"/>
      <c r="AN472" s="184"/>
      <c r="AO472" s="184"/>
      <c r="AP472" s="182"/>
      <c r="AQ472" s="205"/>
      <c r="AR472" s="198"/>
      <c r="AS472" s="176" t="s">
        <v>299</v>
      </c>
      <c r="AT472" s="177"/>
      <c r="AU472" s="198"/>
      <c r="AV472" s="198"/>
      <c r="AW472" s="176" t="s">
        <v>277</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308</v>
      </c>
      <c r="F476" s="171"/>
      <c r="G476" s="172" t="s">
        <v>306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510</v>
      </c>
      <c r="AJ476" s="183"/>
      <c r="AK476" s="183"/>
      <c r="AL476" s="181"/>
      <c r="AM476" s="183" t="s">
        <v>51</v>
      </c>
      <c r="AN476" s="183"/>
      <c r="AO476" s="183"/>
      <c r="AP476" s="181"/>
      <c r="AQ476" s="181" t="s">
        <v>298</v>
      </c>
      <c r="AR476" s="173"/>
      <c r="AS476" s="173"/>
      <c r="AT476" s="174"/>
      <c r="AU476" s="203" t="s">
        <v>227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299</v>
      </c>
      <c r="AH477" s="177"/>
      <c r="AI477" s="184"/>
      <c r="AJ477" s="184"/>
      <c r="AK477" s="184"/>
      <c r="AL477" s="182"/>
      <c r="AM477" s="184"/>
      <c r="AN477" s="184"/>
      <c r="AO477" s="184"/>
      <c r="AP477" s="182"/>
      <c r="AQ477" s="205"/>
      <c r="AR477" s="198"/>
      <c r="AS477" s="176" t="s">
        <v>299</v>
      </c>
      <c r="AT477" s="177"/>
      <c r="AU477" s="198"/>
      <c r="AV477" s="198"/>
      <c r="AW477" s="176" t="s">
        <v>277</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8" t="s">
        <v>182</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9" t="s">
        <v>427</v>
      </c>
      <c r="F484" s="650"/>
      <c r="G484" s="651" t="s">
        <v>323</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307</v>
      </c>
      <c r="F485" s="171"/>
      <c r="G485" s="172" t="s">
        <v>304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510</v>
      </c>
      <c r="AJ485" s="183"/>
      <c r="AK485" s="183"/>
      <c r="AL485" s="181"/>
      <c r="AM485" s="183" t="s">
        <v>51</v>
      </c>
      <c r="AN485" s="183"/>
      <c r="AO485" s="183"/>
      <c r="AP485" s="181"/>
      <c r="AQ485" s="181" t="s">
        <v>298</v>
      </c>
      <c r="AR485" s="173"/>
      <c r="AS485" s="173"/>
      <c r="AT485" s="174"/>
      <c r="AU485" s="203" t="s">
        <v>227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299</v>
      </c>
      <c r="AH486" s="177"/>
      <c r="AI486" s="184"/>
      <c r="AJ486" s="184"/>
      <c r="AK486" s="184"/>
      <c r="AL486" s="182"/>
      <c r="AM486" s="184"/>
      <c r="AN486" s="184"/>
      <c r="AO486" s="184"/>
      <c r="AP486" s="182"/>
      <c r="AQ486" s="205"/>
      <c r="AR486" s="198"/>
      <c r="AS486" s="176" t="s">
        <v>299</v>
      </c>
      <c r="AT486" s="177"/>
      <c r="AU486" s="198"/>
      <c r="AV486" s="198"/>
      <c r="AW486" s="176" t="s">
        <v>277</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307</v>
      </c>
      <c r="F490" s="171"/>
      <c r="G490" s="172" t="s">
        <v>304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510</v>
      </c>
      <c r="AJ490" s="183"/>
      <c r="AK490" s="183"/>
      <c r="AL490" s="181"/>
      <c r="AM490" s="183" t="s">
        <v>51</v>
      </c>
      <c r="AN490" s="183"/>
      <c r="AO490" s="183"/>
      <c r="AP490" s="181"/>
      <c r="AQ490" s="181" t="s">
        <v>298</v>
      </c>
      <c r="AR490" s="173"/>
      <c r="AS490" s="173"/>
      <c r="AT490" s="174"/>
      <c r="AU490" s="203" t="s">
        <v>227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299</v>
      </c>
      <c r="AH491" s="177"/>
      <c r="AI491" s="184"/>
      <c r="AJ491" s="184"/>
      <c r="AK491" s="184"/>
      <c r="AL491" s="182"/>
      <c r="AM491" s="184"/>
      <c r="AN491" s="184"/>
      <c r="AO491" s="184"/>
      <c r="AP491" s="182"/>
      <c r="AQ491" s="205"/>
      <c r="AR491" s="198"/>
      <c r="AS491" s="176" t="s">
        <v>299</v>
      </c>
      <c r="AT491" s="177"/>
      <c r="AU491" s="198"/>
      <c r="AV491" s="198"/>
      <c r="AW491" s="176" t="s">
        <v>277</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307</v>
      </c>
      <c r="F495" s="171"/>
      <c r="G495" s="172" t="s">
        <v>304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510</v>
      </c>
      <c r="AJ495" s="183"/>
      <c r="AK495" s="183"/>
      <c r="AL495" s="181"/>
      <c r="AM495" s="183" t="s">
        <v>51</v>
      </c>
      <c r="AN495" s="183"/>
      <c r="AO495" s="183"/>
      <c r="AP495" s="181"/>
      <c r="AQ495" s="181" t="s">
        <v>298</v>
      </c>
      <c r="AR495" s="173"/>
      <c r="AS495" s="173"/>
      <c r="AT495" s="174"/>
      <c r="AU495" s="203" t="s">
        <v>227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299</v>
      </c>
      <c r="AH496" s="177"/>
      <c r="AI496" s="184"/>
      <c r="AJ496" s="184"/>
      <c r="AK496" s="184"/>
      <c r="AL496" s="182"/>
      <c r="AM496" s="184"/>
      <c r="AN496" s="184"/>
      <c r="AO496" s="184"/>
      <c r="AP496" s="182"/>
      <c r="AQ496" s="205"/>
      <c r="AR496" s="198"/>
      <c r="AS496" s="176" t="s">
        <v>299</v>
      </c>
      <c r="AT496" s="177"/>
      <c r="AU496" s="198"/>
      <c r="AV496" s="198"/>
      <c r="AW496" s="176" t="s">
        <v>277</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307</v>
      </c>
      <c r="F500" s="171"/>
      <c r="G500" s="172" t="s">
        <v>304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510</v>
      </c>
      <c r="AJ500" s="183"/>
      <c r="AK500" s="183"/>
      <c r="AL500" s="181"/>
      <c r="AM500" s="183" t="s">
        <v>51</v>
      </c>
      <c r="AN500" s="183"/>
      <c r="AO500" s="183"/>
      <c r="AP500" s="181"/>
      <c r="AQ500" s="181" t="s">
        <v>298</v>
      </c>
      <c r="AR500" s="173"/>
      <c r="AS500" s="173"/>
      <c r="AT500" s="174"/>
      <c r="AU500" s="203" t="s">
        <v>227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299</v>
      </c>
      <c r="AH501" s="177"/>
      <c r="AI501" s="184"/>
      <c r="AJ501" s="184"/>
      <c r="AK501" s="184"/>
      <c r="AL501" s="182"/>
      <c r="AM501" s="184"/>
      <c r="AN501" s="184"/>
      <c r="AO501" s="184"/>
      <c r="AP501" s="182"/>
      <c r="AQ501" s="205"/>
      <c r="AR501" s="198"/>
      <c r="AS501" s="176" t="s">
        <v>299</v>
      </c>
      <c r="AT501" s="177"/>
      <c r="AU501" s="198"/>
      <c r="AV501" s="198"/>
      <c r="AW501" s="176" t="s">
        <v>277</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307</v>
      </c>
      <c r="F505" s="171"/>
      <c r="G505" s="172" t="s">
        <v>304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510</v>
      </c>
      <c r="AJ505" s="183"/>
      <c r="AK505" s="183"/>
      <c r="AL505" s="181"/>
      <c r="AM505" s="183" t="s">
        <v>51</v>
      </c>
      <c r="AN505" s="183"/>
      <c r="AO505" s="183"/>
      <c r="AP505" s="181"/>
      <c r="AQ505" s="181" t="s">
        <v>298</v>
      </c>
      <c r="AR505" s="173"/>
      <c r="AS505" s="173"/>
      <c r="AT505" s="174"/>
      <c r="AU505" s="203" t="s">
        <v>227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299</v>
      </c>
      <c r="AH506" s="177"/>
      <c r="AI506" s="184"/>
      <c r="AJ506" s="184"/>
      <c r="AK506" s="184"/>
      <c r="AL506" s="182"/>
      <c r="AM506" s="184"/>
      <c r="AN506" s="184"/>
      <c r="AO506" s="184"/>
      <c r="AP506" s="182"/>
      <c r="AQ506" s="205"/>
      <c r="AR506" s="198"/>
      <c r="AS506" s="176" t="s">
        <v>299</v>
      </c>
      <c r="AT506" s="177"/>
      <c r="AU506" s="198"/>
      <c r="AV506" s="198"/>
      <c r="AW506" s="176" t="s">
        <v>277</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308</v>
      </c>
      <c r="F510" s="171"/>
      <c r="G510" s="172" t="s">
        <v>306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510</v>
      </c>
      <c r="AJ510" s="183"/>
      <c r="AK510" s="183"/>
      <c r="AL510" s="181"/>
      <c r="AM510" s="183" t="s">
        <v>51</v>
      </c>
      <c r="AN510" s="183"/>
      <c r="AO510" s="183"/>
      <c r="AP510" s="181"/>
      <c r="AQ510" s="181" t="s">
        <v>298</v>
      </c>
      <c r="AR510" s="173"/>
      <c r="AS510" s="173"/>
      <c r="AT510" s="174"/>
      <c r="AU510" s="203" t="s">
        <v>227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299</v>
      </c>
      <c r="AH511" s="177"/>
      <c r="AI511" s="184"/>
      <c r="AJ511" s="184"/>
      <c r="AK511" s="184"/>
      <c r="AL511" s="182"/>
      <c r="AM511" s="184"/>
      <c r="AN511" s="184"/>
      <c r="AO511" s="184"/>
      <c r="AP511" s="182"/>
      <c r="AQ511" s="205"/>
      <c r="AR511" s="198"/>
      <c r="AS511" s="176" t="s">
        <v>299</v>
      </c>
      <c r="AT511" s="177"/>
      <c r="AU511" s="198"/>
      <c r="AV511" s="198"/>
      <c r="AW511" s="176" t="s">
        <v>277</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308</v>
      </c>
      <c r="F515" s="171"/>
      <c r="G515" s="172" t="s">
        <v>306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510</v>
      </c>
      <c r="AJ515" s="183"/>
      <c r="AK515" s="183"/>
      <c r="AL515" s="181"/>
      <c r="AM515" s="183" t="s">
        <v>51</v>
      </c>
      <c r="AN515" s="183"/>
      <c r="AO515" s="183"/>
      <c r="AP515" s="181"/>
      <c r="AQ515" s="181" t="s">
        <v>298</v>
      </c>
      <c r="AR515" s="173"/>
      <c r="AS515" s="173"/>
      <c r="AT515" s="174"/>
      <c r="AU515" s="203" t="s">
        <v>227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299</v>
      </c>
      <c r="AH516" s="177"/>
      <c r="AI516" s="184"/>
      <c r="AJ516" s="184"/>
      <c r="AK516" s="184"/>
      <c r="AL516" s="182"/>
      <c r="AM516" s="184"/>
      <c r="AN516" s="184"/>
      <c r="AO516" s="184"/>
      <c r="AP516" s="182"/>
      <c r="AQ516" s="205"/>
      <c r="AR516" s="198"/>
      <c r="AS516" s="176" t="s">
        <v>299</v>
      </c>
      <c r="AT516" s="177"/>
      <c r="AU516" s="198"/>
      <c r="AV516" s="198"/>
      <c r="AW516" s="176" t="s">
        <v>277</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308</v>
      </c>
      <c r="F520" s="171"/>
      <c r="G520" s="172" t="s">
        <v>306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510</v>
      </c>
      <c r="AJ520" s="183"/>
      <c r="AK520" s="183"/>
      <c r="AL520" s="181"/>
      <c r="AM520" s="183" t="s">
        <v>51</v>
      </c>
      <c r="AN520" s="183"/>
      <c r="AO520" s="183"/>
      <c r="AP520" s="181"/>
      <c r="AQ520" s="181" t="s">
        <v>298</v>
      </c>
      <c r="AR520" s="173"/>
      <c r="AS520" s="173"/>
      <c r="AT520" s="174"/>
      <c r="AU520" s="203" t="s">
        <v>227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299</v>
      </c>
      <c r="AH521" s="177"/>
      <c r="AI521" s="184"/>
      <c r="AJ521" s="184"/>
      <c r="AK521" s="184"/>
      <c r="AL521" s="182"/>
      <c r="AM521" s="184"/>
      <c r="AN521" s="184"/>
      <c r="AO521" s="184"/>
      <c r="AP521" s="182"/>
      <c r="AQ521" s="205"/>
      <c r="AR521" s="198"/>
      <c r="AS521" s="176" t="s">
        <v>299</v>
      </c>
      <c r="AT521" s="177"/>
      <c r="AU521" s="198"/>
      <c r="AV521" s="198"/>
      <c r="AW521" s="176" t="s">
        <v>277</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308</v>
      </c>
      <c r="F525" s="171"/>
      <c r="G525" s="172" t="s">
        <v>306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510</v>
      </c>
      <c r="AJ525" s="183"/>
      <c r="AK525" s="183"/>
      <c r="AL525" s="181"/>
      <c r="AM525" s="183" t="s">
        <v>51</v>
      </c>
      <c r="AN525" s="183"/>
      <c r="AO525" s="183"/>
      <c r="AP525" s="181"/>
      <c r="AQ525" s="181" t="s">
        <v>298</v>
      </c>
      <c r="AR525" s="173"/>
      <c r="AS525" s="173"/>
      <c r="AT525" s="174"/>
      <c r="AU525" s="203" t="s">
        <v>227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299</v>
      </c>
      <c r="AH526" s="177"/>
      <c r="AI526" s="184"/>
      <c r="AJ526" s="184"/>
      <c r="AK526" s="184"/>
      <c r="AL526" s="182"/>
      <c r="AM526" s="184"/>
      <c r="AN526" s="184"/>
      <c r="AO526" s="184"/>
      <c r="AP526" s="182"/>
      <c r="AQ526" s="205"/>
      <c r="AR526" s="198"/>
      <c r="AS526" s="176" t="s">
        <v>299</v>
      </c>
      <c r="AT526" s="177"/>
      <c r="AU526" s="198"/>
      <c r="AV526" s="198"/>
      <c r="AW526" s="176" t="s">
        <v>277</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308</v>
      </c>
      <c r="F530" s="171"/>
      <c r="G530" s="172" t="s">
        <v>306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510</v>
      </c>
      <c r="AJ530" s="183"/>
      <c r="AK530" s="183"/>
      <c r="AL530" s="181"/>
      <c r="AM530" s="183" t="s">
        <v>51</v>
      </c>
      <c r="AN530" s="183"/>
      <c r="AO530" s="183"/>
      <c r="AP530" s="181"/>
      <c r="AQ530" s="181" t="s">
        <v>298</v>
      </c>
      <c r="AR530" s="173"/>
      <c r="AS530" s="173"/>
      <c r="AT530" s="174"/>
      <c r="AU530" s="203" t="s">
        <v>227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299</v>
      </c>
      <c r="AH531" s="177"/>
      <c r="AI531" s="184"/>
      <c r="AJ531" s="184"/>
      <c r="AK531" s="184"/>
      <c r="AL531" s="182"/>
      <c r="AM531" s="184"/>
      <c r="AN531" s="184"/>
      <c r="AO531" s="184"/>
      <c r="AP531" s="182"/>
      <c r="AQ531" s="205"/>
      <c r="AR531" s="198"/>
      <c r="AS531" s="176" t="s">
        <v>299</v>
      </c>
      <c r="AT531" s="177"/>
      <c r="AU531" s="198"/>
      <c r="AV531" s="198"/>
      <c r="AW531" s="176" t="s">
        <v>277</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8" t="s">
        <v>137</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427</v>
      </c>
      <c r="F538" s="650"/>
      <c r="G538" s="651" t="s">
        <v>323</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307</v>
      </c>
      <c r="F539" s="171"/>
      <c r="G539" s="172" t="s">
        <v>304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510</v>
      </c>
      <c r="AJ539" s="183"/>
      <c r="AK539" s="183"/>
      <c r="AL539" s="181"/>
      <c r="AM539" s="183" t="s">
        <v>51</v>
      </c>
      <c r="AN539" s="183"/>
      <c r="AO539" s="183"/>
      <c r="AP539" s="181"/>
      <c r="AQ539" s="181" t="s">
        <v>298</v>
      </c>
      <c r="AR539" s="173"/>
      <c r="AS539" s="173"/>
      <c r="AT539" s="174"/>
      <c r="AU539" s="203" t="s">
        <v>227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299</v>
      </c>
      <c r="AH540" s="177"/>
      <c r="AI540" s="184"/>
      <c r="AJ540" s="184"/>
      <c r="AK540" s="184"/>
      <c r="AL540" s="182"/>
      <c r="AM540" s="184"/>
      <c r="AN540" s="184"/>
      <c r="AO540" s="184"/>
      <c r="AP540" s="182"/>
      <c r="AQ540" s="205"/>
      <c r="AR540" s="198"/>
      <c r="AS540" s="176" t="s">
        <v>299</v>
      </c>
      <c r="AT540" s="177"/>
      <c r="AU540" s="198"/>
      <c r="AV540" s="198"/>
      <c r="AW540" s="176" t="s">
        <v>277</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307</v>
      </c>
      <c r="F544" s="171"/>
      <c r="G544" s="172" t="s">
        <v>304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510</v>
      </c>
      <c r="AJ544" s="183"/>
      <c r="AK544" s="183"/>
      <c r="AL544" s="181"/>
      <c r="AM544" s="183" t="s">
        <v>51</v>
      </c>
      <c r="AN544" s="183"/>
      <c r="AO544" s="183"/>
      <c r="AP544" s="181"/>
      <c r="AQ544" s="181" t="s">
        <v>298</v>
      </c>
      <c r="AR544" s="173"/>
      <c r="AS544" s="173"/>
      <c r="AT544" s="174"/>
      <c r="AU544" s="203" t="s">
        <v>227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299</v>
      </c>
      <c r="AH545" s="177"/>
      <c r="AI545" s="184"/>
      <c r="AJ545" s="184"/>
      <c r="AK545" s="184"/>
      <c r="AL545" s="182"/>
      <c r="AM545" s="184"/>
      <c r="AN545" s="184"/>
      <c r="AO545" s="184"/>
      <c r="AP545" s="182"/>
      <c r="AQ545" s="205"/>
      <c r="AR545" s="198"/>
      <c r="AS545" s="176" t="s">
        <v>299</v>
      </c>
      <c r="AT545" s="177"/>
      <c r="AU545" s="198"/>
      <c r="AV545" s="198"/>
      <c r="AW545" s="176" t="s">
        <v>277</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307</v>
      </c>
      <c r="F549" s="171"/>
      <c r="G549" s="172" t="s">
        <v>304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510</v>
      </c>
      <c r="AJ549" s="183"/>
      <c r="AK549" s="183"/>
      <c r="AL549" s="181"/>
      <c r="AM549" s="183" t="s">
        <v>51</v>
      </c>
      <c r="AN549" s="183"/>
      <c r="AO549" s="183"/>
      <c r="AP549" s="181"/>
      <c r="AQ549" s="181" t="s">
        <v>298</v>
      </c>
      <c r="AR549" s="173"/>
      <c r="AS549" s="173"/>
      <c r="AT549" s="174"/>
      <c r="AU549" s="203" t="s">
        <v>227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299</v>
      </c>
      <c r="AH550" s="177"/>
      <c r="AI550" s="184"/>
      <c r="AJ550" s="184"/>
      <c r="AK550" s="184"/>
      <c r="AL550" s="182"/>
      <c r="AM550" s="184"/>
      <c r="AN550" s="184"/>
      <c r="AO550" s="184"/>
      <c r="AP550" s="182"/>
      <c r="AQ550" s="205"/>
      <c r="AR550" s="198"/>
      <c r="AS550" s="176" t="s">
        <v>299</v>
      </c>
      <c r="AT550" s="177"/>
      <c r="AU550" s="198"/>
      <c r="AV550" s="198"/>
      <c r="AW550" s="176" t="s">
        <v>277</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307</v>
      </c>
      <c r="F554" s="171"/>
      <c r="G554" s="172" t="s">
        <v>304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510</v>
      </c>
      <c r="AJ554" s="183"/>
      <c r="AK554" s="183"/>
      <c r="AL554" s="181"/>
      <c r="AM554" s="183" t="s">
        <v>51</v>
      </c>
      <c r="AN554" s="183"/>
      <c r="AO554" s="183"/>
      <c r="AP554" s="181"/>
      <c r="AQ554" s="181" t="s">
        <v>298</v>
      </c>
      <c r="AR554" s="173"/>
      <c r="AS554" s="173"/>
      <c r="AT554" s="174"/>
      <c r="AU554" s="203" t="s">
        <v>227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299</v>
      </c>
      <c r="AH555" s="177"/>
      <c r="AI555" s="184"/>
      <c r="AJ555" s="184"/>
      <c r="AK555" s="184"/>
      <c r="AL555" s="182"/>
      <c r="AM555" s="184"/>
      <c r="AN555" s="184"/>
      <c r="AO555" s="184"/>
      <c r="AP555" s="182"/>
      <c r="AQ555" s="205"/>
      <c r="AR555" s="198"/>
      <c r="AS555" s="176" t="s">
        <v>299</v>
      </c>
      <c r="AT555" s="177"/>
      <c r="AU555" s="198"/>
      <c r="AV555" s="198"/>
      <c r="AW555" s="176" t="s">
        <v>277</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307</v>
      </c>
      <c r="F559" s="171"/>
      <c r="G559" s="172" t="s">
        <v>304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510</v>
      </c>
      <c r="AJ559" s="183"/>
      <c r="AK559" s="183"/>
      <c r="AL559" s="181"/>
      <c r="AM559" s="183" t="s">
        <v>51</v>
      </c>
      <c r="AN559" s="183"/>
      <c r="AO559" s="183"/>
      <c r="AP559" s="181"/>
      <c r="AQ559" s="181" t="s">
        <v>298</v>
      </c>
      <c r="AR559" s="173"/>
      <c r="AS559" s="173"/>
      <c r="AT559" s="174"/>
      <c r="AU559" s="203" t="s">
        <v>227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299</v>
      </c>
      <c r="AH560" s="177"/>
      <c r="AI560" s="184"/>
      <c r="AJ560" s="184"/>
      <c r="AK560" s="184"/>
      <c r="AL560" s="182"/>
      <c r="AM560" s="184"/>
      <c r="AN560" s="184"/>
      <c r="AO560" s="184"/>
      <c r="AP560" s="182"/>
      <c r="AQ560" s="205"/>
      <c r="AR560" s="198"/>
      <c r="AS560" s="176" t="s">
        <v>299</v>
      </c>
      <c r="AT560" s="177"/>
      <c r="AU560" s="198"/>
      <c r="AV560" s="198"/>
      <c r="AW560" s="176" t="s">
        <v>277</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308</v>
      </c>
      <c r="F564" s="171"/>
      <c r="G564" s="172" t="s">
        <v>306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510</v>
      </c>
      <c r="AJ564" s="183"/>
      <c r="AK564" s="183"/>
      <c r="AL564" s="181"/>
      <c r="AM564" s="183" t="s">
        <v>51</v>
      </c>
      <c r="AN564" s="183"/>
      <c r="AO564" s="183"/>
      <c r="AP564" s="181"/>
      <c r="AQ564" s="181" t="s">
        <v>298</v>
      </c>
      <c r="AR564" s="173"/>
      <c r="AS564" s="173"/>
      <c r="AT564" s="174"/>
      <c r="AU564" s="203" t="s">
        <v>227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299</v>
      </c>
      <c r="AH565" s="177"/>
      <c r="AI565" s="184"/>
      <c r="AJ565" s="184"/>
      <c r="AK565" s="184"/>
      <c r="AL565" s="182"/>
      <c r="AM565" s="184"/>
      <c r="AN565" s="184"/>
      <c r="AO565" s="184"/>
      <c r="AP565" s="182"/>
      <c r="AQ565" s="205"/>
      <c r="AR565" s="198"/>
      <c r="AS565" s="176" t="s">
        <v>299</v>
      </c>
      <c r="AT565" s="177"/>
      <c r="AU565" s="198"/>
      <c r="AV565" s="198"/>
      <c r="AW565" s="176" t="s">
        <v>277</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308</v>
      </c>
      <c r="F569" s="171"/>
      <c r="G569" s="172" t="s">
        <v>306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510</v>
      </c>
      <c r="AJ569" s="183"/>
      <c r="AK569" s="183"/>
      <c r="AL569" s="181"/>
      <c r="AM569" s="183" t="s">
        <v>51</v>
      </c>
      <c r="AN569" s="183"/>
      <c r="AO569" s="183"/>
      <c r="AP569" s="181"/>
      <c r="AQ569" s="181" t="s">
        <v>298</v>
      </c>
      <c r="AR569" s="173"/>
      <c r="AS569" s="173"/>
      <c r="AT569" s="174"/>
      <c r="AU569" s="203" t="s">
        <v>227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299</v>
      </c>
      <c r="AH570" s="177"/>
      <c r="AI570" s="184"/>
      <c r="AJ570" s="184"/>
      <c r="AK570" s="184"/>
      <c r="AL570" s="182"/>
      <c r="AM570" s="184"/>
      <c r="AN570" s="184"/>
      <c r="AO570" s="184"/>
      <c r="AP570" s="182"/>
      <c r="AQ570" s="205"/>
      <c r="AR570" s="198"/>
      <c r="AS570" s="176" t="s">
        <v>299</v>
      </c>
      <c r="AT570" s="177"/>
      <c r="AU570" s="198"/>
      <c r="AV570" s="198"/>
      <c r="AW570" s="176" t="s">
        <v>277</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308</v>
      </c>
      <c r="F574" s="171"/>
      <c r="G574" s="172" t="s">
        <v>306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510</v>
      </c>
      <c r="AJ574" s="183"/>
      <c r="AK574" s="183"/>
      <c r="AL574" s="181"/>
      <c r="AM574" s="183" t="s">
        <v>51</v>
      </c>
      <c r="AN574" s="183"/>
      <c r="AO574" s="183"/>
      <c r="AP574" s="181"/>
      <c r="AQ574" s="181" t="s">
        <v>298</v>
      </c>
      <c r="AR574" s="173"/>
      <c r="AS574" s="173"/>
      <c r="AT574" s="174"/>
      <c r="AU574" s="203" t="s">
        <v>227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299</v>
      </c>
      <c r="AH575" s="177"/>
      <c r="AI575" s="184"/>
      <c r="AJ575" s="184"/>
      <c r="AK575" s="184"/>
      <c r="AL575" s="182"/>
      <c r="AM575" s="184"/>
      <c r="AN575" s="184"/>
      <c r="AO575" s="184"/>
      <c r="AP575" s="182"/>
      <c r="AQ575" s="205"/>
      <c r="AR575" s="198"/>
      <c r="AS575" s="176" t="s">
        <v>299</v>
      </c>
      <c r="AT575" s="177"/>
      <c r="AU575" s="198"/>
      <c r="AV575" s="198"/>
      <c r="AW575" s="176" t="s">
        <v>277</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308</v>
      </c>
      <c r="F579" s="171"/>
      <c r="G579" s="172" t="s">
        <v>306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510</v>
      </c>
      <c r="AJ579" s="183"/>
      <c r="AK579" s="183"/>
      <c r="AL579" s="181"/>
      <c r="AM579" s="183" t="s">
        <v>51</v>
      </c>
      <c r="AN579" s="183"/>
      <c r="AO579" s="183"/>
      <c r="AP579" s="181"/>
      <c r="AQ579" s="181" t="s">
        <v>298</v>
      </c>
      <c r="AR579" s="173"/>
      <c r="AS579" s="173"/>
      <c r="AT579" s="174"/>
      <c r="AU579" s="203" t="s">
        <v>227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299</v>
      </c>
      <c r="AH580" s="177"/>
      <c r="AI580" s="184"/>
      <c r="AJ580" s="184"/>
      <c r="AK580" s="184"/>
      <c r="AL580" s="182"/>
      <c r="AM580" s="184"/>
      <c r="AN580" s="184"/>
      <c r="AO580" s="184"/>
      <c r="AP580" s="182"/>
      <c r="AQ580" s="205"/>
      <c r="AR580" s="198"/>
      <c r="AS580" s="176" t="s">
        <v>299</v>
      </c>
      <c r="AT580" s="177"/>
      <c r="AU580" s="198"/>
      <c r="AV580" s="198"/>
      <c r="AW580" s="176" t="s">
        <v>277</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308</v>
      </c>
      <c r="F584" s="171"/>
      <c r="G584" s="172" t="s">
        <v>306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510</v>
      </c>
      <c r="AJ584" s="183"/>
      <c r="AK584" s="183"/>
      <c r="AL584" s="181"/>
      <c r="AM584" s="183" t="s">
        <v>51</v>
      </c>
      <c r="AN584" s="183"/>
      <c r="AO584" s="183"/>
      <c r="AP584" s="181"/>
      <c r="AQ584" s="181" t="s">
        <v>298</v>
      </c>
      <c r="AR584" s="173"/>
      <c r="AS584" s="173"/>
      <c r="AT584" s="174"/>
      <c r="AU584" s="203" t="s">
        <v>227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299</v>
      </c>
      <c r="AH585" s="177"/>
      <c r="AI585" s="184"/>
      <c r="AJ585" s="184"/>
      <c r="AK585" s="184"/>
      <c r="AL585" s="182"/>
      <c r="AM585" s="184"/>
      <c r="AN585" s="184"/>
      <c r="AO585" s="184"/>
      <c r="AP585" s="182"/>
      <c r="AQ585" s="205"/>
      <c r="AR585" s="198"/>
      <c r="AS585" s="176" t="s">
        <v>299</v>
      </c>
      <c r="AT585" s="177"/>
      <c r="AU585" s="198"/>
      <c r="AV585" s="198"/>
      <c r="AW585" s="176" t="s">
        <v>277</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8" t="s">
        <v>137</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427</v>
      </c>
      <c r="F592" s="650"/>
      <c r="G592" s="651" t="s">
        <v>323</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307</v>
      </c>
      <c r="F593" s="171"/>
      <c r="G593" s="172" t="s">
        <v>304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510</v>
      </c>
      <c r="AJ593" s="183"/>
      <c r="AK593" s="183"/>
      <c r="AL593" s="181"/>
      <c r="AM593" s="183" t="s">
        <v>51</v>
      </c>
      <c r="AN593" s="183"/>
      <c r="AO593" s="183"/>
      <c r="AP593" s="181"/>
      <c r="AQ593" s="181" t="s">
        <v>298</v>
      </c>
      <c r="AR593" s="173"/>
      <c r="AS593" s="173"/>
      <c r="AT593" s="174"/>
      <c r="AU593" s="203" t="s">
        <v>227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299</v>
      </c>
      <c r="AH594" s="177"/>
      <c r="AI594" s="184"/>
      <c r="AJ594" s="184"/>
      <c r="AK594" s="184"/>
      <c r="AL594" s="182"/>
      <c r="AM594" s="184"/>
      <c r="AN594" s="184"/>
      <c r="AO594" s="184"/>
      <c r="AP594" s="182"/>
      <c r="AQ594" s="205"/>
      <c r="AR594" s="198"/>
      <c r="AS594" s="176" t="s">
        <v>299</v>
      </c>
      <c r="AT594" s="177"/>
      <c r="AU594" s="198"/>
      <c r="AV594" s="198"/>
      <c r="AW594" s="176" t="s">
        <v>277</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307</v>
      </c>
      <c r="F598" s="171"/>
      <c r="G598" s="172" t="s">
        <v>304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510</v>
      </c>
      <c r="AJ598" s="183"/>
      <c r="AK598" s="183"/>
      <c r="AL598" s="181"/>
      <c r="AM598" s="183" t="s">
        <v>51</v>
      </c>
      <c r="AN598" s="183"/>
      <c r="AO598" s="183"/>
      <c r="AP598" s="181"/>
      <c r="AQ598" s="181" t="s">
        <v>298</v>
      </c>
      <c r="AR598" s="173"/>
      <c r="AS598" s="173"/>
      <c r="AT598" s="174"/>
      <c r="AU598" s="203" t="s">
        <v>227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299</v>
      </c>
      <c r="AH599" s="177"/>
      <c r="AI599" s="184"/>
      <c r="AJ599" s="184"/>
      <c r="AK599" s="184"/>
      <c r="AL599" s="182"/>
      <c r="AM599" s="184"/>
      <c r="AN599" s="184"/>
      <c r="AO599" s="184"/>
      <c r="AP599" s="182"/>
      <c r="AQ599" s="205"/>
      <c r="AR599" s="198"/>
      <c r="AS599" s="176" t="s">
        <v>299</v>
      </c>
      <c r="AT599" s="177"/>
      <c r="AU599" s="198"/>
      <c r="AV599" s="198"/>
      <c r="AW599" s="176" t="s">
        <v>277</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307</v>
      </c>
      <c r="F603" s="171"/>
      <c r="G603" s="172" t="s">
        <v>304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510</v>
      </c>
      <c r="AJ603" s="183"/>
      <c r="AK603" s="183"/>
      <c r="AL603" s="181"/>
      <c r="AM603" s="183" t="s">
        <v>51</v>
      </c>
      <c r="AN603" s="183"/>
      <c r="AO603" s="183"/>
      <c r="AP603" s="181"/>
      <c r="AQ603" s="181" t="s">
        <v>298</v>
      </c>
      <c r="AR603" s="173"/>
      <c r="AS603" s="173"/>
      <c r="AT603" s="174"/>
      <c r="AU603" s="203" t="s">
        <v>227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299</v>
      </c>
      <c r="AH604" s="177"/>
      <c r="AI604" s="184"/>
      <c r="AJ604" s="184"/>
      <c r="AK604" s="184"/>
      <c r="AL604" s="182"/>
      <c r="AM604" s="184"/>
      <c r="AN604" s="184"/>
      <c r="AO604" s="184"/>
      <c r="AP604" s="182"/>
      <c r="AQ604" s="205"/>
      <c r="AR604" s="198"/>
      <c r="AS604" s="176" t="s">
        <v>299</v>
      </c>
      <c r="AT604" s="177"/>
      <c r="AU604" s="198"/>
      <c r="AV604" s="198"/>
      <c r="AW604" s="176" t="s">
        <v>277</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307</v>
      </c>
      <c r="F608" s="171"/>
      <c r="G608" s="172" t="s">
        <v>304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510</v>
      </c>
      <c r="AJ608" s="183"/>
      <c r="AK608" s="183"/>
      <c r="AL608" s="181"/>
      <c r="AM608" s="183" t="s">
        <v>51</v>
      </c>
      <c r="AN608" s="183"/>
      <c r="AO608" s="183"/>
      <c r="AP608" s="181"/>
      <c r="AQ608" s="181" t="s">
        <v>298</v>
      </c>
      <c r="AR608" s="173"/>
      <c r="AS608" s="173"/>
      <c r="AT608" s="174"/>
      <c r="AU608" s="203" t="s">
        <v>227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299</v>
      </c>
      <c r="AH609" s="177"/>
      <c r="AI609" s="184"/>
      <c r="AJ609" s="184"/>
      <c r="AK609" s="184"/>
      <c r="AL609" s="182"/>
      <c r="AM609" s="184"/>
      <c r="AN609" s="184"/>
      <c r="AO609" s="184"/>
      <c r="AP609" s="182"/>
      <c r="AQ609" s="205"/>
      <c r="AR609" s="198"/>
      <c r="AS609" s="176" t="s">
        <v>299</v>
      </c>
      <c r="AT609" s="177"/>
      <c r="AU609" s="198"/>
      <c r="AV609" s="198"/>
      <c r="AW609" s="176" t="s">
        <v>277</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307</v>
      </c>
      <c r="F613" s="171"/>
      <c r="G613" s="172" t="s">
        <v>304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510</v>
      </c>
      <c r="AJ613" s="183"/>
      <c r="AK613" s="183"/>
      <c r="AL613" s="181"/>
      <c r="AM613" s="183" t="s">
        <v>51</v>
      </c>
      <c r="AN613" s="183"/>
      <c r="AO613" s="183"/>
      <c r="AP613" s="181"/>
      <c r="AQ613" s="181" t="s">
        <v>298</v>
      </c>
      <c r="AR613" s="173"/>
      <c r="AS613" s="173"/>
      <c r="AT613" s="174"/>
      <c r="AU613" s="203" t="s">
        <v>227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299</v>
      </c>
      <c r="AH614" s="177"/>
      <c r="AI614" s="184"/>
      <c r="AJ614" s="184"/>
      <c r="AK614" s="184"/>
      <c r="AL614" s="182"/>
      <c r="AM614" s="184"/>
      <c r="AN614" s="184"/>
      <c r="AO614" s="184"/>
      <c r="AP614" s="182"/>
      <c r="AQ614" s="205"/>
      <c r="AR614" s="198"/>
      <c r="AS614" s="176" t="s">
        <v>299</v>
      </c>
      <c r="AT614" s="177"/>
      <c r="AU614" s="198"/>
      <c r="AV614" s="198"/>
      <c r="AW614" s="176" t="s">
        <v>277</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308</v>
      </c>
      <c r="F618" s="171"/>
      <c r="G618" s="172" t="s">
        <v>306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510</v>
      </c>
      <c r="AJ618" s="183"/>
      <c r="AK618" s="183"/>
      <c r="AL618" s="181"/>
      <c r="AM618" s="183" t="s">
        <v>51</v>
      </c>
      <c r="AN618" s="183"/>
      <c r="AO618" s="183"/>
      <c r="AP618" s="181"/>
      <c r="AQ618" s="181" t="s">
        <v>298</v>
      </c>
      <c r="AR618" s="173"/>
      <c r="AS618" s="173"/>
      <c r="AT618" s="174"/>
      <c r="AU618" s="203" t="s">
        <v>227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299</v>
      </c>
      <c r="AH619" s="177"/>
      <c r="AI619" s="184"/>
      <c r="AJ619" s="184"/>
      <c r="AK619" s="184"/>
      <c r="AL619" s="182"/>
      <c r="AM619" s="184"/>
      <c r="AN619" s="184"/>
      <c r="AO619" s="184"/>
      <c r="AP619" s="182"/>
      <c r="AQ619" s="205"/>
      <c r="AR619" s="198"/>
      <c r="AS619" s="176" t="s">
        <v>299</v>
      </c>
      <c r="AT619" s="177"/>
      <c r="AU619" s="198"/>
      <c r="AV619" s="198"/>
      <c r="AW619" s="176" t="s">
        <v>277</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308</v>
      </c>
      <c r="F623" s="171"/>
      <c r="G623" s="172" t="s">
        <v>306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510</v>
      </c>
      <c r="AJ623" s="183"/>
      <c r="AK623" s="183"/>
      <c r="AL623" s="181"/>
      <c r="AM623" s="183" t="s">
        <v>51</v>
      </c>
      <c r="AN623" s="183"/>
      <c r="AO623" s="183"/>
      <c r="AP623" s="181"/>
      <c r="AQ623" s="181" t="s">
        <v>298</v>
      </c>
      <c r="AR623" s="173"/>
      <c r="AS623" s="173"/>
      <c r="AT623" s="174"/>
      <c r="AU623" s="203" t="s">
        <v>227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299</v>
      </c>
      <c r="AH624" s="177"/>
      <c r="AI624" s="184"/>
      <c r="AJ624" s="184"/>
      <c r="AK624" s="184"/>
      <c r="AL624" s="182"/>
      <c r="AM624" s="184"/>
      <c r="AN624" s="184"/>
      <c r="AO624" s="184"/>
      <c r="AP624" s="182"/>
      <c r="AQ624" s="205"/>
      <c r="AR624" s="198"/>
      <c r="AS624" s="176" t="s">
        <v>299</v>
      </c>
      <c r="AT624" s="177"/>
      <c r="AU624" s="198"/>
      <c r="AV624" s="198"/>
      <c r="AW624" s="176" t="s">
        <v>277</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308</v>
      </c>
      <c r="F628" s="171"/>
      <c r="G628" s="172" t="s">
        <v>306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510</v>
      </c>
      <c r="AJ628" s="183"/>
      <c r="AK628" s="183"/>
      <c r="AL628" s="181"/>
      <c r="AM628" s="183" t="s">
        <v>51</v>
      </c>
      <c r="AN628" s="183"/>
      <c r="AO628" s="183"/>
      <c r="AP628" s="181"/>
      <c r="AQ628" s="181" t="s">
        <v>298</v>
      </c>
      <c r="AR628" s="173"/>
      <c r="AS628" s="173"/>
      <c r="AT628" s="174"/>
      <c r="AU628" s="203" t="s">
        <v>227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299</v>
      </c>
      <c r="AH629" s="177"/>
      <c r="AI629" s="184"/>
      <c r="AJ629" s="184"/>
      <c r="AK629" s="184"/>
      <c r="AL629" s="182"/>
      <c r="AM629" s="184"/>
      <c r="AN629" s="184"/>
      <c r="AO629" s="184"/>
      <c r="AP629" s="182"/>
      <c r="AQ629" s="205"/>
      <c r="AR629" s="198"/>
      <c r="AS629" s="176" t="s">
        <v>299</v>
      </c>
      <c r="AT629" s="177"/>
      <c r="AU629" s="198"/>
      <c r="AV629" s="198"/>
      <c r="AW629" s="176" t="s">
        <v>277</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308</v>
      </c>
      <c r="F633" s="171"/>
      <c r="G633" s="172" t="s">
        <v>306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510</v>
      </c>
      <c r="AJ633" s="183"/>
      <c r="AK633" s="183"/>
      <c r="AL633" s="181"/>
      <c r="AM633" s="183" t="s">
        <v>51</v>
      </c>
      <c r="AN633" s="183"/>
      <c r="AO633" s="183"/>
      <c r="AP633" s="181"/>
      <c r="AQ633" s="181" t="s">
        <v>298</v>
      </c>
      <c r="AR633" s="173"/>
      <c r="AS633" s="173"/>
      <c r="AT633" s="174"/>
      <c r="AU633" s="203" t="s">
        <v>227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299</v>
      </c>
      <c r="AH634" s="177"/>
      <c r="AI634" s="184"/>
      <c r="AJ634" s="184"/>
      <c r="AK634" s="184"/>
      <c r="AL634" s="182"/>
      <c r="AM634" s="184"/>
      <c r="AN634" s="184"/>
      <c r="AO634" s="184"/>
      <c r="AP634" s="182"/>
      <c r="AQ634" s="205"/>
      <c r="AR634" s="198"/>
      <c r="AS634" s="176" t="s">
        <v>299</v>
      </c>
      <c r="AT634" s="177"/>
      <c r="AU634" s="198"/>
      <c r="AV634" s="198"/>
      <c r="AW634" s="176" t="s">
        <v>277</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308</v>
      </c>
      <c r="F638" s="171"/>
      <c r="G638" s="172" t="s">
        <v>306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510</v>
      </c>
      <c r="AJ638" s="183"/>
      <c r="AK638" s="183"/>
      <c r="AL638" s="181"/>
      <c r="AM638" s="183" t="s">
        <v>51</v>
      </c>
      <c r="AN638" s="183"/>
      <c r="AO638" s="183"/>
      <c r="AP638" s="181"/>
      <c r="AQ638" s="181" t="s">
        <v>298</v>
      </c>
      <c r="AR638" s="173"/>
      <c r="AS638" s="173"/>
      <c r="AT638" s="174"/>
      <c r="AU638" s="203" t="s">
        <v>227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299</v>
      </c>
      <c r="AH639" s="177"/>
      <c r="AI639" s="184"/>
      <c r="AJ639" s="184"/>
      <c r="AK639" s="184"/>
      <c r="AL639" s="182"/>
      <c r="AM639" s="184"/>
      <c r="AN639" s="184"/>
      <c r="AO639" s="184"/>
      <c r="AP639" s="182"/>
      <c r="AQ639" s="205"/>
      <c r="AR639" s="198"/>
      <c r="AS639" s="176" t="s">
        <v>299</v>
      </c>
      <c r="AT639" s="177"/>
      <c r="AU639" s="198"/>
      <c r="AV639" s="198"/>
      <c r="AW639" s="176" t="s">
        <v>277</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8" t="s">
        <v>137</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427</v>
      </c>
      <c r="F646" s="650"/>
      <c r="G646" s="651" t="s">
        <v>323</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307</v>
      </c>
      <c r="F647" s="171"/>
      <c r="G647" s="172" t="s">
        <v>304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510</v>
      </c>
      <c r="AJ647" s="183"/>
      <c r="AK647" s="183"/>
      <c r="AL647" s="181"/>
      <c r="AM647" s="183" t="s">
        <v>51</v>
      </c>
      <c r="AN647" s="183"/>
      <c r="AO647" s="183"/>
      <c r="AP647" s="181"/>
      <c r="AQ647" s="181" t="s">
        <v>298</v>
      </c>
      <c r="AR647" s="173"/>
      <c r="AS647" s="173"/>
      <c r="AT647" s="174"/>
      <c r="AU647" s="203" t="s">
        <v>227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299</v>
      </c>
      <c r="AH648" s="177"/>
      <c r="AI648" s="184"/>
      <c r="AJ648" s="184"/>
      <c r="AK648" s="184"/>
      <c r="AL648" s="182"/>
      <c r="AM648" s="184"/>
      <c r="AN648" s="184"/>
      <c r="AO648" s="184"/>
      <c r="AP648" s="182"/>
      <c r="AQ648" s="205"/>
      <c r="AR648" s="198"/>
      <c r="AS648" s="176" t="s">
        <v>299</v>
      </c>
      <c r="AT648" s="177"/>
      <c r="AU648" s="198"/>
      <c r="AV648" s="198"/>
      <c r="AW648" s="176" t="s">
        <v>277</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307</v>
      </c>
      <c r="F652" s="171"/>
      <c r="G652" s="172" t="s">
        <v>304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510</v>
      </c>
      <c r="AJ652" s="183"/>
      <c r="AK652" s="183"/>
      <c r="AL652" s="181"/>
      <c r="AM652" s="183" t="s">
        <v>51</v>
      </c>
      <c r="AN652" s="183"/>
      <c r="AO652" s="183"/>
      <c r="AP652" s="181"/>
      <c r="AQ652" s="181" t="s">
        <v>298</v>
      </c>
      <c r="AR652" s="173"/>
      <c r="AS652" s="173"/>
      <c r="AT652" s="174"/>
      <c r="AU652" s="203" t="s">
        <v>227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299</v>
      </c>
      <c r="AH653" s="177"/>
      <c r="AI653" s="184"/>
      <c r="AJ653" s="184"/>
      <c r="AK653" s="184"/>
      <c r="AL653" s="182"/>
      <c r="AM653" s="184"/>
      <c r="AN653" s="184"/>
      <c r="AO653" s="184"/>
      <c r="AP653" s="182"/>
      <c r="AQ653" s="205"/>
      <c r="AR653" s="198"/>
      <c r="AS653" s="176" t="s">
        <v>299</v>
      </c>
      <c r="AT653" s="177"/>
      <c r="AU653" s="198"/>
      <c r="AV653" s="198"/>
      <c r="AW653" s="176" t="s">
        <v>277</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307</v>
      </c>
      <c r="F657" s="171"/>
      <c r="G657" s="172" t="s">
        <v>304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510</v>
      </c>
      <c r="AJ657" s="183"/>
      <c r="AK657" s="183"/>
      <c r="AL657" s="181"/>
      <c r="AM657" s="183" t="s">
        <v>51</v>
      </c>
      <c r="AN657" s="183"/>
      <c r="AO657" s="183"/>
      <c r="AP657" s="181"/>
      <c r="AQ657" s="181" t="s">
        <v>298</v>
      </c>
      <c r="AR657" s="173"/>
      <c r="AS657" s="173"/>
      <c r="AT657" s="174"/>
      <c r="AU657" s="203" t="s">
        <v>227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299</v>
      </c>
      <c r="AH658" s="177"/>
      <c r="AI658" s="184"/>
      <c r="AJ658" s="184"/>
      <c r="AK658" s="184"/>
      <c r="AL658" s="182"/>
      <c r="AM658" s="184"/>
      <c r="AN658" s="184"/>
      <c r="AO658" s="184"/>
      <c r="AP658" s="182"/>
      <c r="AQ658" s="205"/>
      <c r="AR658" s="198"/>
      <c r="AS658" s="176" t="s">
        <v>299</v>
      </c>
      <c r="AT658" s="177"/>
      <c r="AU658" s="198"/>
      <c r="AV658" s="198"/>
      <c r="AW658" s="176" t="s">
        <v>277</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307</v>
      </c>
      <c r="F662" s="171"/>
      <c r="G662" s="172" t="s">
        <v>304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510</v>
      </c>
      <c r="AJ662" s="183"/>
      <c r="AK662" s="183"/>
      <c r="AL662" s="181"/>
      <c r="AM662" s="183" t="s">
        <v>51</v>
      </c>
      <c r="AN662" s="183"/>
      <c r="AO662" s="183"/>
      <c r="AP662" s="181"/>
      <c r="AQ662" s="181" t="s">
        <v>298</v>
      </c>
      <c r="AR662" s="173"/>
      <c r="AS662" s="173"/>
      <c r="AT662" s="174"/>
      <c r="AU662" s="203" t="s">
        <v>227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299</v>
      </c>
      <c r="AH663" s="177"/>
      <c r="AI663" s="184"/>
      <c r="AJ663" s="184"/>
      <c r="AK663" s="184"/>
      <c r="AL663" s="182"/>
      <c r="AM663" s="184"/>
      <c r="AN663" s="184"/>
      <c r="AO663" s="184"/>
      <c r="AP663" s="182"/>
      <c r="AQ663" s="205"/>
      <c r="AR663" s="198"/>
      <c r="AS663" s="176" t="s">
        <v>299</v>
      </c>
      <c r="AT663" s="177"/>
      <c r="AU663" s="198"/>
      <c r="AV663" s="198"/>
      <c r="AW663" s="176" t="s">
        <v>277</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307</v>
      </c>
      <c r="F667" s="171"/>
      <c r="G667" s="172" t="s">
        <v>304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510</v>
      </c>
      <c r="AJ667" s="183"/>
      <c r="AK667" s="183"/>
      <c r="AL667" s="181"/>
      <c r="AM667" s="183" t="s">
        <v>51</v>
      </c>
      <c r="AN667" s="183"/>
      <c r="AO667" s="183"/>
      <c r="AP667" s="181"/>
      <c r="AQ667" s="181" t="s">
        <v>298</v>
      </c>
      <c r="AR667" s="173"/>
      <c r="AS667" s="173"/>
      <c r="AT667" s="174"/>
      <c r="AU667" s="203" t="s">
        <v>227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299</v>
      </c>
      <c r="AH668" s="177"/>
      <c r="AI668" s="184"/>
      <c r="AJ668" s="184"/>
      <c r="AK668" s="184"/>
      <c r="AL668" s="182"/>
      <c r="AM668" s="184"/>
      <c r="AN668" s="184"/>
      <c r="AO668" s="184"/>
      <c r="AP668" s="182"/>
      <c r="AQ668" s="205"/>
      <c r="AR668" s="198"/>
      <c r="AS668" s="176" t="s">
        <v>299</v>
      </c>
      <c r="AT668" s="177"/>
      <c r="AU668" s="198"/>
      <c r="AV668" s="198"/>
      <c r="AW668" s="176" t="s">
        <v>277</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308</v>
      </c>
      <c r="F672" s="171"/>
      <c r="G672" s="172" t="s">
        <v>306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510</v>
      </c>
      <c r="AJ672" s="183"/>
      <c r="AK672" s="183"/>
      <c r="AL672" s="181"/>
      <c r="AM672" s="183" t="s">
        <v>51</v>
      </c>
      <c r="AN672" s="183"/>
      <c r="AO672" s="183"/>
      <c r="AP672" s="181"/>
      <c r="AQ672" s="181" t="s">
        <v>298</v>
      </c>
      <c r="AR672" s="173"/>
      <c r="AS672" s="173"/>
      <c r="AT672" s="174"/>
      <c r="AU672" s="203" t="s">
        <v>227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299</v>
      </c>
      <c r="AH673" s="177"/>
      <c r="AI673" s="184"/>
      <c r="AJ673" s="184"/>
      <c r="AK673" s="184"/>
      <c r="AL673" s="182"/>
      <c r="AM673" s="184"/>
      <c r="AN673" s="184"/>
      <c r="AO673" s="184"/>
      <c r="AP673" s="182"/>
      <c r="AQ673" s="205"/>
      <c r="AR673" s="198"/>
      <c r="AS673" s="176" t="s">
        <v>299</v>
      </c>
      <c r="AT673" s="177"/>
      <c r="AU673" s="198"/>
      <c r="AV673" s="198"/>
      <c r="AW673" s="176" t="s">
        <v>277</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308</v>
      </c>
      <c r="F677" s="171"/>
      <c r="G677" s="172" t="s">
        <v>306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510</v>
      </c>
      <c r="AJ677" s="183"/>
      <c r="AK677" s="183"/>
      <c r="AL677" s="181"/>
      <c r="AM677" s="183" t="s">
        <v>51</v>
      </c>
      <c r="AN677" s="183"/>
      <c r="AO677" s="183"/>
      <c r="AP677" s="181"/>
      <c r="AQ677" s="181" t="s">
        <v>298</v>
      </c>
      <c r="AR677" s="173"/>
      <c r="AS677" s="173"/>
      <c r="AT677" s="174"/>
      <c r="AU677" s="203" t="s">
        <v>227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299</v>
      </c>
      <c r="AH678" s="177"/>
      <c r="AI678" s="184"/>
      <c r="AJ678" s="184"/>
      <c r="AK678" s="184"/>
      <c r="AL678" s="182"/>
      <c r="AM678" s="184"/>
      <c r="AN678" s="184"/>
      <c r="AO678" s="184"/>
      <c r="AP678" s="182"/>
      <c r="AQ678" s="205"/>
      <c r="AR678" s="198"/>
      <c r="AS678" s="176" t="s">
        <v>299</v>
      </c>
      <c r="AT678" s="177"/>
      <c r="AU678" s="198"/>
      <c r="AV678" s="198"/>
      <c r="AW678" s="176" t="s">
        <v>277</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308</v>
      </c>
      <c r="F682" s="171"/>
      <c r="G682" s="172" t="s">
        <v>306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510</v>
      </c>
      <c r="AJ682" s="183"/>
      <c r="AK682" s="183"/>
      <c r="AL682" s="181"/>
      <c r="AM682" s="183" t="s">
        <v>51</v>
      </c>
      <c r="AN682" s="183"/>
      <c r="AO682" s="183"/>
      <c r="AP682" s="181"/>
      <c r="AQ682" s="181" t="s">
        <v>298</v>
      </c>
      <c r="AR682" s="173"/>
      <c r="AS682" s="173"/>
      <c r="AT682" s="174"/>
      <c r="AU682" s="203" t="s">
        <v>227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299</v>
      </c>
      <c r="AH683" s="177"/>
      <c r="AI683" s="184"/>
      <c r="AJ683" s="184"/>
      <c r="AK683" s="184"/>
      <c r="AL683" s="182"/>
      <c r="AM683" s="184"/>
      <c r="AN683" s="184"/>
      <c r="AO683" s="184"/>
      <c r="AP683" s="182"/>
      <c r="AQ683" s="205"/>
      <c r="AR683" s="198"/>
      <c r="AS683" s="176" t="s">
        <v>299</v>
      </c>
      <c r="AT683" s="177"/>
      <c r="AU683" s="198"/>
      <c r="AV683" s="198"/>
      <c r="AW683" s="176" t="s">
        <v>277</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308</v>
      </c>
      <c r="F687" s="171"/>
      <c r="G687" s="172" t="s">
        <v>306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510</v>
      </c>
      <c r="AJ687" s="183"/>
      <c r="AK687" s="183"/>
      <c r="AL687" s="181"/>
      <c r="AM687" s="183" t="s">
        <v>51</v>
      </c>
      <c r="AN687" s="183"/>
      <c r="AO687" s="183"/>
      <c r="AP687" s="181"/>
      <c r="AQ687" s="181" t="s">
        <v>298</v>
      </c>
      <c r="AR687" s="173"/>
      <c r="AS687" s="173"/>
      <c r="AT687" s="174"/>
      <c r="AU687" s="203" t="s">
        <v>227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299</v>
      </c>
      <c r="AH688" s="177"/>
      <c r="AI688" s="184"/>
      <c r="AJ688" s="184"/>
      <c r="AK688" s="184"/>
      <c r="AL688" s="182"/>
      <c r="AM688" s="184"/>
      <c r="AN688" s="184"/>
      <c r="AO688" s="184"/>
      <c r="AP688" s="182"/>
      <c r="AQ688" s="205"/>
      <c r="AR688" s="198"/>
      <c r="AS688" s="176" t="s">
        <v>299</v>
      </c>
      <c r="AT688" s="177"/>
      <c r="AU688" s="198"/>
      <c r="AV688" s="198"/>
      <c r="AW688" s="176" t="s">
        <v>277</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308</v>
      </c>
      <c r="F692" s="171"/>
      <c r="G692" s="172" t="s">
        <v>306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510</v>
      </c>
      <c r="AJ692" s="183"/>
      <c r="AK692" s="183"/>
      <c r="AL692" s="181"/>
      <c r="AM692" s="183" t="s">
        <v>51</v>
      </c>
      <c r="AN692" s="183"/>
      <c r="AO692" s="183"/>
      <c r="AP692" s="181"/>
      <c r="AQ692" s="181" t="s">
        <v>298</v>
      </c>
      <c r="AR692" s="173"/>
      <c r="AS692" s="173"/>
      <c r="AT692" s="174"/>
      <c r="AU692" s="203" t="s">
        <v>227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299</v>
      </c>
      <c r="AH693" s="177"/>
      <c r="AI693" s="184"/>
      <c r="AJ693" s="184"/>
      <c r="AK693" s="184"/>
      <c r="AL693" s="182"/>
      <c r="AM693" s="184"/>
      <c r="AN693" s="184"/>
      <c r="AO693" s="184"/>
      <c r="AP693" s="182"/>
      <c r="AQ693" s="205"/>
      <c r="AR693" s="198"/>
      <c r="AS693" s="176" t="s">
        <v>299</v>
      </c>
      <c r="AT693" s="177"/>
      <c r="AU693" s="198"/>
      <c r="AV693" s="198"/>
      <c r="AW693" s="176" t="s">
        <v>277</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customHeight="1" x14ac:dyDescent="0.15">
      <c r="A697" s="145"/>
      <c r="B697" s="146"/>
      <c r="C697" s="150"/>
      <c r="D697" s="146"/>
      <c r="E697" s="638" t="s">
        <v>137</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customHeight="1" thickBot="1" x14ac:dyDescent="0.2">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1" t="s">
        <v>114</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79</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66</v>
      </c>
      <c r="AE701" s="645"/>
      <c r="AF701" s="645"/>
      <c r="AG701" s="647" t="s">
        <v>60</v>
      </c>
      <c r="AH701" s="645"/>
      <c r="AI701" s="645"/>
      <c r="AJ701" s="645"/>
      <c r="AK701" s="645"/>
      <c r="AL701" s="645"/>
      <c r="AM701" s="645"/>
      <c r="AN701" s="645"/>
      <c r="AO701" s="645"/>
      <c r="AP701" s="645"/>
      <c r="AQ701" s="645"/>
      <c r="AR701" s="645"/>
      <c r="AS701" s="645"/>
      <c r="AT701" s="645"/>
      <c r="AU701" s="645"/>
      <c r="AV701" s="645"/>
      <c r="AW701" s="645"/>
      <c r="AX701" s="648"/>
    </row>
    <row r="702" spans="1:51" ht="27" customHeight="1" x14ac:dyDescent="0.15">
      <c r="A702" s="92" t="s">
        <v>232</v>
      </c>
      <c r="B702" s="93"/>
      <c r="C702" s="610" t="s">
        <v>234</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621</v>
      </c>
      <c r="AE702" s="614"/>
      <c r="AF702" s="614"/>
      <c r="AG702" s="615" t="s">
        <v>642</v>
      </c>
      <c r="AH702" s="616"/>
      <c r="AI702" s="616"/>
      <c r="AJ702" s="616"/>
      <c r="AK702" s="616"/>
      <c r="AL702" s="616"/>
      <c r="AM702" s="616"/>
      <c r="AN702" s="616"/>
      <c r="AO702" s="616"/>
      <c r="AP702" s="616"/>
      <c r="AQ702" s="616"/>
      <c r="AR702" s="616"/>
      <c r="AS702" s="616"/>
      <c r="AT702" s="616"/>
      <c r="AU702" s="616"/>
      <c r="AV702" s="616"/>
      <c r="AW702" s="616"/>
      <c r="AX702" s="617"/>
    </row>
    <row r="703" spans="1:51" ht="82.5" customHeight="1" x14ac:dyDescent="0.15">
      <c r="A703" s="94"/>
      <c r="B703" s="95"/>
      <c r="C703" s="618" t="s">
        <v>97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621</v>
      </c>
      <c r="AE703" s="582"/>
      <c r="AF703" s="582"/>
      <c r="AG703" s="576" t="s">
        <v>643</v>
      </c>
      <c r="AH703" s="577"/>
      <c r="AI703" s="577"/>
      <c r="AJ703" s="577"/>
      <c r="AK703" s="577"/>
      <c r="AL703" s="577"/>
      <c r="AM703" s="577"/>
      <c r="AN703" s="577"/>
      <c r="AO703" s="577"/>
      <c r="AP703" s="577"/>
      <c r="AQ703" s="577"/>
      <c r="AR703" s="577"/>
      <c r="AS703" s="577"/>
      <c r="AT703" s="577"/>
      <c r="AU703" s="577"/>
      <c r="AV703" s="577"/>
      <c r="AW703" s="577"/>
      <c r="AX703" s="578"/>
    </row>
    <row r="704" spans="1:51" ht="63" customHeight="1" x14ac:dyDescent="0.15">
      <c r="A704" s="96"/>
      <c r="B704" s="97"/>
      <c r="C704" s="620" t="s">
        <v>238</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621</v>
      </c>
      <c r="AE704" s="593"/>
      <c r="AF704" s="593"/>
      <c r="AG704" s="101" t="s">
        <v>641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3" t="s">
        <v>105</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638</v>
      </c>
      <c r="AE705" s="627"/>
      <c r="AF705" s="627"/>
      <c r="AG705" s="98" t="s">
        <v>637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8" t="s">
        <v>128</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t="s">
        <v>639</v>
      </c>
      <c r="AE706" s="582"/>
      <c r="AF706" s="60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1" t="s">
        <v>372</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t="s">
        <v>639</v>
      </c>
      <c r="AE707" s="635"/>
      <c r="AF707" s="635"/>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6" t="s">
        <v>15</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638</v>
      </c>
      <c r="AE708" s="566"/>
      <c r="AF708" s="566"/>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0"/>
      <c r="B709" s="111"/>
      <c r="C709" s="579" t="s">
        <v>202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638</v>
      </c>
      <c r="AE709" s="582"/>
      <c r="AF709" s="582"/>
      <c r="AG709" s="576"/>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16</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638</v>
      </c>
      <c r="AE710" s="582"/>
      <c r="AF710" s="582"/>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0"/>
      <c r="B711" s="111"/>
      <c r="C711" s="579" t="s">
        <v>93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638</v>
      </c>
      <c r="AE711" s="582"/>
      <c r="AF711" s="582"/>
      <c r="AG711" s="576"/>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328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638</v>
      </c>
      <c r="AE712" s="593"/>
      <c r="AF712" s="593"/>
      <c r="AG712" s="594"/>
      <c r="AH712" s="595"/>
      <c r="AI712" s="595"/>
      <c r="AJ712" s="595"/>
      <c r="AK712" s="595"/>
      <c r="AL712" s="595"/>
      <c r="AM712" s="595"/>
      <c r="AN712" s="595"/>
      <c r="AO712" s="595"/>
      <c r="AP712" s="595"/>
      <c r="AQ712" s="595"/>
      <c r="AR712" s="595"/>
      <c r="AS712" s="595"/>
      <c r="AT712" s="595"/>
      <c r="AU712" s="595"/>
      <c r="AV712" s="595"/>
      <c r="AW712" s="595"/>
      <c r="AX712" s="596"/>
    </row>
    <row r="713" spans="1:50" ht="39.950000000000003" customHeight="1" x14ac:dyDescent="0.15">
      <c r="A713" s="110"/>
      <c r="B713" s="111"/>
      <c r="C713" s="597" t="s">
        <v>338</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621</v>
      </c>
      <c r="AE713" s="582"/>
      <c r="AF713" s="600"/>
      <c r="AG713" s="576" t="s">
        <v>644</v>
      </c>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2"/>
      <c r="B714" s="113"/>
      <c r="C714" s="601" t="s">
        <v>289</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638</v>
      </c>
      <c r="AE714" s="605"/>
      <c r="AF714" s="606"/>
      <c r="AG714" s="607"/>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8" t="s">
        <v>102</v>
      </c>
      <c r="B715" s="109"/>
      <c r="C715" s="562" t="s">
        <v>384</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638</v>
      </c>
      <c r="AE715" s="566"/>
      <c r="AF715" s="567"/>
      <c r="AG715" s="568"/>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0"/>
      <c r="B716" s="111"/>
      <c r="C716" s="571" t="s">
        <v>111</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638</v>
      </c>
      <c r="AE716" s="575"/>
      <c r="AF716" s="575"/>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0"/>
      <c r="B717" s="111"/>
      <c r="C717" s="579" t="s">
        <v>310</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638</v>
      </c>
      <c r="AE717" s="582"/>
      <c r="AF717" s="582"/>
      <c r="AG717" s="576"/>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2"/>
      <c r="B718" s="113"/>
      <c r="C718" s="579" t="s">
        <v>108</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638</v>
      </c>
      <c r="AE718" s="582"/>
      <c r="AF718" s="582"/>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3" t="s">
        <v>240</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638</v>
      </c>
      <c r="AE719" s="566"/>
      <c r="AF719" s="566"/>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6" t="s">
        <v>256</v>
      </c>
      <c r="D720" s="587"/>
      <c r="E720" s="587"/>
      <c r="F720" s="588"/>
      <c r="G720" s="589" t="s">
        <v>59</v>
      </c>
      <c r="H720" s="587"/>
      <c r="I720" s="587"/>
      <c r="J720" s="587"/>
      <c r="K720" s="587"/>
      <c r="L720" s="587"/>
      <c r="M720" s="587"/>
      <c r="N720" s="589" t="s">
        <v>268</v>
      </c>
      <c r="O720" s="587"/>
      <c r="P720" s="587"/>
      <c r="Q720" s="587"/>
      <c r="R720" s="587"/>
      <c r="S720" s="587"/>
      <c r="T720" s="587"/>
      <c r="U720" s="587"/>
      <c r="V720" s="587"/>
      <c r="W720" s="587"/>
      <c r="X720" s="587"/>
      <c r="Y720" s="587"/>
      <c r="Z720" s="587"/>
      <c r="AA720" s="587"/>
      <c r="AB720" s="587"/>
      <c r="AC720" s="587"/>
      <c r="AD720" s="587"/>
      <c r="AE720" s="587"/>
      <c r="AF720" s="590"/>
      <c r="AG720" s="101"/>
      <c r="AH720" s="102"/>
      <c r="AI720" s="102"/>
      <c r="AJ720" s="102"/>
      <c r="AK720" s="102"/>
      <c r="AL720" s="102"/>
      <c r="AM720" s="102"/>
      <c r="AN720" s="102"/>
      <c r="AO720" s="102"/>
      <c r="AP720" s="102"/>
      <c r="AQ720" s="102"/>
      <c r="AR720" s="102"/>
      <c r="AS720" s="102"/>
      <c r="AT720" s="102"/>
      <c r="AU720" s="102"/>
      <c r="AV720" s="102"/>
      <c r="AW720" s="102"/>
      <c r="AX720" s="103"/>
    </row>
    <row r="721" spans="1:50" ht="20.100000000000001"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0.100000000000001"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0.100000000000001"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0.100000000000001"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0.100000000000001"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108" t="s">
        <v>104</v>
      </c>
      <c r="B726" s="114"/>
      <c r="C726" s="490" t="s">
        <v>119</v>
      </c>
      <c r="D726" s="288"/>
      <c r="E726" s="288"/>
      <c r="F726" s="492"/>
      <c r="G726" s="361" t="s">
        <v>637</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0" customHeight="1" x14ac:dyDescent="0.15">
      <c r="A727" s="115"/>
      <c r="B727" s="116"/>
      <c r="C727" s="519" t="s">
        <v>122</v>
      </c>
      <c r="D727" s="520"/>
      <c r="E727" s="520"/>
      <c r="F727" s="521"/>
      <c r="G727" s="522" t="s">
        <v>637</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94</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0" customHeight="1" x14ac:dyDescent="0.15">
      <c r="A729" s="527"/>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76</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0" customHeight="1" x14ac:dyDescent="0.15">
      <c r="A731" s="533"/>
      <c r="B731" s="534"/>
      <c r="C731" s="534"/>
      <c r="D731" s="534"/>
      <c r="E731" s="535"/>
      <c r="F731" s="536"/>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113</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0" customHeight="1" x14ac:dyDescent="0.15">
      <c r="A733" s="533"/>
      <c r="B733" s="534"/>
      <c r="C733" s="534"/>
      <c r="D733" s="534"/>
      <c r="E733" s="535"/>
      <c r="F733" s="536"/>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95</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0"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396</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596</v>
      </c>
      <c r="B737" s="192"/>
      <c r="C737" s="192"/>
      <c r="D737" s="193"/>
      <c r="E737" s="512" t="s">
        <v>429</v>
      </c>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3" t="s">
        <v>213</v>
      </c>
      <c r="B738" s="463"/>
      <c r="C738" s="463"/>
      <c r="D738" s="463"/>
      <c r="E738" s="512" t="s">
        <v>429</v>
      </c>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3" t="s">
        <v>424</v>
      </c>
      <c r="B739" s="463"/>
      <c r="C739" s="463"/>
      <c r="D739" s="463"/>
      <c r="E739" s="512" t="s">
        <v>429</v>
      </c>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3" t="s">
        <v>423</v>
      </c>
      <c r="B740" s="463"/>
      <c r="C740" s="463"/>
      <c r="D740" s="463"/>
      <c r="E740" s="512" t="s">
        <v>429</v>
      </c>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3" t="s">
        <v>162</v>
      </c>
      <c r="B741" s="463"/>
      <c r="C741" s="463"/>
      <c r="D741" s="463"/>
      <c r="E741" s="512" t="s">
        <v>429</v>
      </c>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3" t="s">
        <v>420</v>
      </c>
      <c r="B742" s="463"/>
      <c r="C742" s="463"/>
      <c r="D742" s="463"/>
      <c r="E742" s="512" t="s">
        <v>429</v>
      </c>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3" t="s">
        <v>183</v>
      </c>
      <c r="B743" s="463"/>
      <c r="C743" s="463"/>
      <c r="D743" s="463"/>
      <c r="E743" s="512" t="s">
        <v>429</v>
      </c>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3" t="s">
        <v>167</v>
      </c>
      <c r="B744" s="463"/>
      <c r="C744" s="463"/>
      <c r="D744" s="463"/>
      <c r="E744" s="512" t="s">
        <v>429</v>
      </c>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3" t="s">
        <v>408</v>
      </c>
      <c r="B745" s="463"/>
      <c r="C745" s="463"/>
      <c r="D745" s="463"/>
      <c r="E745" s="516" t="s">
        <v>429</v>
      </c>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3" t="s">
        <v>214</v>
      </c>
      <c r="B746" s="463"/>
      <c r="C746" s="463"/>
      <c r="D746" s="463"/>
      <c r="E746" s="507"/>
      <c r="F746" s="508"/>
      <c r="G746" s="508"/>
      <c r="H746" s="18" t="str">
        <f>IF(E746="","","-")</f>
        <v/>
      </c>
      <c r="I746" s="508"/>
      <c r="J746" s="508"/>
      <c r="K746" s="18" t="str">
        <f>IF(I746="","","-")</f>
        <v/>
      </c>
      <c r="L746" s="509"/>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491</v>
      </c>
      <c r="B747" s="463"/>
      <c r="C747" s="463"/>
      <c r="D747" s="463"/>
      <c r="E747" s="507"/>
      <c r="F747" s="508"/>
      <c r="G747" s="508"/>
      <c r="H747" s="18" t="str">
        <f>IF(E747="","","-")</f>
        <v/>
      </c>
      <c r="I747" s="508"/>
      <c r="J747" s="508"/>
      <c r="K747" s="18" t="str">
        <f>IF(I747="","","-")</f>
        <v/>
      </c>
      <c r="L747" s="509"/>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417</v>
      </c>
      <c r="B748" s="81"/>
      <c r="C748" s="81"/>
      <c r="D748" s="81"/>
      <c r="E748" s="81"/>
      <c r="F748" s="82"/>
      <c r="G748" s="15" t="s">
        <v>619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thickBot="1" x14ac:dyDescent="0.2">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6" t="s">
        <v>166</v>
      </c>
      <c r="B787" s="87"/>
      <c r="C787" s="87"/>
      <c r="D787" s="87"/>
      <c r="E787" s="87"/>
      <c r="F787" s="88"/>
      <c r="G787" s="486" t="s">
        <v>1</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403</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hidden="1" customHeight="1" x14ac:dyDescent="0.15">
      <c r="A788" s="89"/>
      <c r="B788" s="90"/>
      <c r="C788" s="90"/>
      <c r="D788" s="90"/>
      <c r="E788" s="90"/>
      <c r="F788" s="91"/>
      <c r="G788" s="490" t="s">
        <v>62</v>
      </c>
      <c r="H788" s="288"/>
      <c r="I788" s="288"/>
      <c r="J788" s="288"/>
      <c r="K788" s="288"/>
      <c r="L788" s="491" t="s">
        <v>64</v>
      </c>
      <c r="M788" s="288"/>
      <c r="N788" s="288"/>
      <c r="O788" s="288"/>
      <c r="P788" s="288"/>
      <c r="Q788" s="288"/>
      <c r="R788" s="288"/>
      <c r="S788" s="288"/>
      <c r="T788" s="288"/>
      <c r="U788" s="288"/>
      <c r="V788" s="288"/>
      <c r="W788" s="288"/>
      <c r="X788" s="492"/>
      <c r="Y788" s="493" t="s">
        <v>69</v>
      </c>
      <c r="Z788" s="494"/>
      <c r="AA788" s="494"/>
      <c r="AB788" s="495"/>
      <c r="AC788" s="490" t="s">
        <v>62</v>
      </c>
      <c r="AD788" s="288"/>
      <c r="AE788" s="288"/>
      <c r="AF788" s="288"/>
      <c r="AG788" s="288"/>
      <c r="AH788" s="491" t="s">
        <v>64</v>
      </c>
      <c r="AI788" s="288"/>
      <c r="AJ788" s="288"/>
      <c r="AK788" s="288"/>
      <c r="AL788" s="288"/>
      <c r="AM788" s="288"/>
      <c r="AN788" s="288"/>
      <c r="AO788" s="288"/>
      <c r="AP788" s="288"/>
      <c r="AQ788" s="288"/>
      <c r="AR788" s="288"/>
      <c r="AS788" s="288"/>
      <c r="AT788" s="492"/>
      <c r="AU788" s="493" t="s">
        <v>69</v>
      </c>
      <c r="AV788" s="494"/>
      <c r="AW788" s="494"/>
      <c r="AX788" s="496"/>
    </row>
    <row r="789" spans="1:51" ht="24.75" hidden="1" customHeight="1" x14ac:dyDescent="0.15">
      <c r="A789" s="89"/>
      <c r="B789" s="90"/>
      <c r="C789" s="90"/>
      <c r="D789" s="90"/>
      <c r="E789" s="90"/>
      <c r="F789" s="91"/>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1" ht="24.75" hidden="1" customHeight="1" x14ac:dyDescent="0.15">
      <c r="A790" s="89"/>
      <c r="B790" s="90"/>
      <c r="C790" s="90"/>
      <c r="D790" s="90"/>
      <c r="E790" s="90"/>
      <c r="F790" s="91"/>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hidden="1" customHeight="1" x14ac:dyDescent="0.15">
      <c r="A791" s="89"/>
      <c r="B791" s="90"/>
      <c r="C791" s="90"/>
      <c r="D791" s="90"/>
      <c r="E791" s="90"/>
      <c r="F791" s="91"/>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hidden="1"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hidden="1"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hidden="1" customHeight="1" thickBot="1" x14ac:dyDescent="0.2">
      <c r="A799" s="89"/>
      <c r="B799" s="90"/>
      <c r="C799" s="90"/>
      <c r="D799" s="90"/>
      <c r="E799" s="90"/>
      <c r="F799" s="91"/>
      <c r="G799" s="479" t="s">
        <v>72</v>
      </c>
      <c r="H799" s="480"/>
      <c r="I799" s="480"/>
      <c r="J799" s="480"/>
      <c r="K799" s="480"/>
      <c r="L799" s="481"/>
      <c r="M799" s="382"/>
      <c r="N799" s="382"/>
      <c r="O799" s="382"/>
      <c r="P799" s="382"/>
      <c r="Q799" s="382"/>
      <c r="R799" s="382"/>
      <c r="S799" s="382"/>
      <c r="T799" s="382"/>
      <c r="U799" s="382"/>
      <c r="V799" s="382"/>
      <c r="W799" s="382"/>
      <c r="X799" s="383"/>
      <c r="Y799" s="482">
        <f>SUM(Y789:AB798)</f>
        <v>0</v>
      </c>
      <c r="Z799" s="483"/>
      <c r="AA799" s="483"/>
      <c r="AB799" s="484"/>
      <c r="AC799" s="479" t="s">
        <v>72</v>
      </c>
      <c r="AD799" s="480"/>
      <c r="AE799" s="480"/>
      <c r="AF799" s="480"/>
      <c r="AG799" s="480"/>
      <c r="AH799" s="481"/>
      <c r="AI799" s="382"/>
      <c r="AJ799" s="382"/>
      <c r="AK799" s="382"/>
      <c r="AL799" s="382"/>
      <c r="AM799" s="382"/>
      <c r="AN799" s="382"/>
      <c r="AO799" s="382"/>
      <c r="AP799" s="382"/>
      <c r="AQ799" s="382"/>
      <c r="AR799" s="382"/>
      <c r="AS799" s="382"/>
      <c r="AT799" s="383"/>
      <c r="AU799" s="482">
        <f>SUM(AU789:AX798)</f>
        <v>0</v>
      </c>
      <c r="AV799" s="483"/>
      <c r="AW799" s="483"/>
      <c r="AX799" s="485"/>
    </row>
    <row r="800" spans="1:51" ht="24.75" hidden="1" customHeight="1" x14ac:dyDescent="0.15">
      <c r="A800" s="89"/>
      <c r="B800" s="90"/>
      <c r="C800" s="90"/>
      <c r="D800" s="90"/>
      <c r="E800" s="90"/>
      <c r="F800" s="91"/>
      <c r="G800" s="486" t="s">
        <v>379</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378</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89"/>
      <c r="B801" s="90"/>
      <c r="C801" s="90"/>
      <c r="D801" s="90"/>
      <c r="E801" s="90"/>
      <c r="F801" s="91"/>
      <c r="G801" s="490" t="s">
        <v>62</v>
      </c>
      <c r="H801" s="288"/>
      <c r="I801" s="288"/>
      <c r="J801" s="288"/>
      <c r="K801" s="288"/>
      <c r="L801" s="491" t="s">
        <v>64</v>
      </c>
      <c r="M801" s="288"/>
      <c r="N801" s="288"/>
      <c r="O801" s="288"/>
      <c r="P801" s="288"/>
      <c r="Q801" s="288"/>
      <c r="R801" s="288"/>
      <c r="S801" s="288"/>
      <c r="T801" s="288"/>
      <c r="U801" s="288"/>
      <c r="V801" s="288"/>
      <c r="W801" s="288"/>
      <c r="X801" s="492"/>
      <c r="Y801" s="493" t="s">
        <v>69</v>
      </c>
      <c r="Z801" s="494"/>
      <c r="AA801" s="494"/>
      <c r="AB801" s="495"/>
      <c r="AC801" s="490" t="s">
        <v>62</v>
      </c>
      <c r="AD801" s="288"/>
      <c r="AE801" s="288"/>
      <c r="AF801" s="288"/>
      <c r="AG801" s="288"/>
      <c r="AH801" s="491" t="s">
        <v>64</v>
      </c>
      <c r="AI801" s="288"/>
      <c r="AJ801" s="288"/>
      <c r="AK801" s="288"/>
      <c r="AL801" s="288"/>
      <c r="AM801" s="288"/>
      <c r="AN801" s="288"/>
      <c r="AO801" s="288"/>
      <c r="AP801" s="288"/>
      <c r="AQ801" s="288"/>
      <c r="AR801" s="288"/>
      <c r="AS801" s="288"/>
      <c r="AT801" s="492"/>
      <c r="AU801" s="493" t="s">
        <v>69</v>
      </c>
      <c r="AV801" s="494"/>
      <c r="AW801" s="494"/>
      <c r="AX801" s="496"/>
      <c r="AY801">
        <f t="shared" ref="AY801:AY812" si="31">$AY$800</f>
        <v>0</v>
      </c>
    </row>
    <row r="802" spans="1:51" ht="24.75" hidden="1" customHeight="1" x14ac:dyDescent="0.15">
      <c r="A802" s="89"/>
      <c r="B802" s="90"/>
      <c r="C802" s="90"/>
      <c r="D802" s="90"/>
      <c r="E802" s="90"/>
      <c r="F802" s="91"/>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thickBot="1" x14ac:dyDescent="0.2">
      <c r="A812" s="89"/>
      <c r="B812" s="90"/>
      <c r="C812" s="90"/>
      <c r="D812" s="90"/>
      <c r="E812" s="90"/>
      <c r="F812" s="91"/>
      <c r="G812" s="479" t="s">
        <v>72</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72</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89"/>
      <c r="B813" s="90"/>
      <c r="C813" s="90"/>
      <c r="D813" s="90"/>
      <c r="E813" s="90"/>
      <c r="F813" s="91"/>
      <c r="G813" s="486" t="s">
        <v>280</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255</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62</v>
      </c>
      <c r="H814" s="288"/>
      <c r="I814" s="288"/>
      <c r="J814" s="288"/>
      <c r="K814" s="288"/>
      <c r="L814" s="491" t="s">
        <v>64</v>
      </c>
      <c r="M814" s="288"/>
      <c r="N814" s="288"/>
      <c r="O814" s="288"/>
      <c r="P814" s="288"/>
      <c r="Q814" s="288"/>
      <c r="R814" s="288"/>
      <c r="S814" s="288"/>
      <c r="T814" s="288"/>
      <c r="U814" s="288"/>
      <c r="V814" s="288"/>
      <c r="W814" s="288"/>
      <c r="X814" s="492"/>
      <c r="Y814" s="493" t="s">
        <v>69</v>
      </c>
      <c r="Z814" s="494"/>
      <c r="AA814" s="494"/>
      <c r="AB814" s="495"/>
      <c r="AC814" s="490" t="s">
        <v>62</v>
      </c>
      <c r="AD814" s="288"/>
      <c r="AE814" s="288"/>
      <c r="AF814" s="288"/>
      <c r="AG814" s="288"/>
      <c r="AH814" s="491" t="s">
        <v>64</v>
      </c>
      <c r="AI814" s="288"/>
      <c r="AJ814" s="288"/>
      <c r="AK814" s="288"/>
      <c r="AL814" s="288"/>
      <c r="AM814" s="288"/>
      <c r="AN814" s="288"/>
      <c r="AO814" s="288"/>
      <c r="AP814" s="288"/>
      <c r="AQ814" s="288"/>
      <c r="AR814" s="288"/>
      <c r="AS814" s="288"/>
      <c r="AT814" s="492"/>
      <c r="AU814" s="493" t="s">
        <v>69</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thickBot="1" x14ac:dyDescent="0.2">
      <c r="A825" s="89"/>
      <c r="B825" s="90"/>
      <c r="C825" s="90"/>
      <c r="D825" s="90"/>
      <c r="E825" s="90"/>
      <c r="F825" s="91"/>
      <c r="G825" s="479" t="s">
        <v>72</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72</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89"/>
      <c r="B826" s="90"/>
      <c r="C826" s="90"/>
      <c r="D826" s="90"/>
      <c r="E826" s="90"/>
      <c r="F826" s="91"/>
      <c r="G826" s="486" t="s">
        <v>340</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278</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62</v>
      </c>
      <c r="H827" s="288"/>
      <c r="I827" s="288"/>
      <c r="J827" s="288"/>
      <c r="K827" s="288"/>
      <c r="L827" s="491" t="s">
        <v>64</v>
      </c>
      <c r="M827" s="288"/>
      <c r="N827" s="288"/>
      <c r="O827" s="288"/>
      <c r="P827" s="288"/>
      <c r="Q827" s="288"/>
      <c r="R827" s="288"/>
      <c r="S827" s="288"/>
      <c r="T827" s="288"/>
      <c r="U827" s="288"/>
      <c r="V827" s="288"/>
      <c r="W827" s="288"/>
      <c r="X827" s="492"/>
      <c r="Y827" s="493" t="s">
        <v>69</v>
      </c>
      <c r="Z827" s="494"/>
      <c r="AA827" s="494"/>
      <c r="AB827" s="495"/>
      <c r="AC827" s="490" t="s">
        <v>62</v>
      </c>
      <c r="AD827" s="288"/>
      <c r="AE827" s="288"/>
      <c r="AF827" s="288"/>
      <c r="AG827" s="288"/>
      <c r="AH827" s="491" t="s">
        <v>64</v>
      </c>
      <c r="AI827" s="288"/>
      <c r="AJ827" s="288"/>
      <c r="AK827" s="288"/>
      <c r="AL827" s="288"/>
      <c r="AM827" s="288"/>
      <c r="AN827" s="288"/>
      <c r="AO827" s="288"/>
      <c r="AP827" s="288"/>
      <c r="AQ827" s="288"/>
      <c r="AR827" s="288"/>
      <c r="AS827" s="288"/>
      <c r="AT827" s="492"/>
      <c r="AU827" s="493" t="s">
        <v>69</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89"/>
      <c r="B838" s="90"/>
      <c r="C838" s="90"/>
      <c r="D838" s="90"/>
      <c r="E838" s="90"/>
      <c r="F838" s="91"/>
      <c r="G838" s="479" t="s">
        <v>72</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72</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thickBot="1" x14ac:dyDescent="0.2">
      <c r="A839" s="464" t="s">
        <v>242</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393</v>
      </c>
      <c r="AM839" s="468"/>
      <c r="AN839" s="468"/>
      <c r="AO839" s="37" t="s">
        <v>386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4"/>
      <c r="B844" s="274"/>
      <c r="C844" s="274" t="s">
        <v>81</v>
      </c>
      <c r="D844" s="274"/>
      <c r="E844" s="274"/>
      <c r="F844" s="274"/>
      <c r="G844" s="274"/>
      <c r="H844" s="274"/>
      <c r="I844" s="274"/>
      <c r="J844" s="242" t="s">
        <v>83</v>
      </c>
      <c r="K844" s="463"/>
      <c r="L844" s="463"/>
      <c r="M844" s="463"/>
      <c r="N844" s="463"/>
      <c r="O844" s="463"/>
      <c r="P844" s="274" t="s">
        <v>17</v>
      </c>
      <c r="Q844" s="274"/>
      <c r="R844" s="274"/>
      <c r="S844" s="274"/>
      <c r="T844" s="274"/>
      <c r="U844" s="274"/>
      <c r="V844" s="274"/>
      <c r="W844" s="274"/>
      <c r="X844" s="274"/>
      <c r="Y844" s="459" t="s">
        <v>354</v>
      </c>
      <c r="Z844" s="459"/>
      <c r="AA844" s="459"/>
      <c r="AB844" s="459"/>
      <c r="AC844" s="242" t="s">
        <v>300</v>
      </c>
      <c r="AD844" s="242"/>
      <c r="AE844" s="242"/>
      <c r="AF844" s="242"/>
      <c r="AG844" s="242"/>
      <c r="AH844" s="459" t="s">
        <v>406</v>
      </c>
      <c r="AI844" s="274"/>
      <c r="AJ844" s="274"/>
      <c r="AK844" s="274"/>
      <c r="AL844" s="274" t="s">
        <v>18</v>
      </c>
      <c r="AM844" s="274"/>
      <c r="AN844" s="274"/>
      <c r="AO844" s="418"/>
      <c r="AP844" s="242" t="s">
        <v>358</v>
      </c>
      <c r="AQ844" s="242"/>
      <c r="AR844" s="242"/>
      <c r="AS844" s="242"/>
      <c r="AT844" s="242"/>
      <c r="AU844" s="242"/>
      <c r="AV844" s="242"/>
      <c r="AW844" s="242"/>
      <c r="AX844" s="242"/>
    </row>
    <row r="845" spans="1:51" ht="30" hidden="1" customHeight="1" x14ac:dyDescent="0.15">
      <c r="A845" s="420">
        <v>1</v>
      </c>
      <c r="B845" s="420">
        <v>1</v>
      </c>
      <c r="C845" s="461"/>
      <c r="D845" s="461"/>
      <c r="E845" s="461"/>
      <c r="F845" s="461"/>
      <c r="G845" s="461"/>
      <c r="H845" s="461"/>
      <c r="I845" s="461"/>
      <c r="J845" s="422"/>
      <c r="K845" s="422"/>
      <c r="L845" s="422"/>
      <c r="M845" s="422"/>
      <c r="N845" s="422"/>
      <c r="O845" s="422"/>
      <c r="P845" s="423"/>
      <c r="Q845" s="423"/>
      <c r="R845" s="423"/>
      <c r="S845" s="423"/>
      <c r="T845" s="423"/>
      <c r="U845" s="423"/>
      <c r="V845" s="423"/>
      <c r="W845" s="423"/>
      <c r="X845" s="423"/>
      <c r="Y845" s="424"/>
      <c r="Z845" s="425"/>
      <c r="AA845" s="425"/>
      <c r="AB845" s="426"/>
      <c r="AC845" s="427"/>
      <c r="AD845" s="428"/>
      <c r="AE845" s="428"/>
      <c r="AF845" s="428"/>
      <c r="AG845" s="428"/>
      <c r="AH845" s="462"/>
      <c r="AI845" s="462"/>
      <c r="AJ845" s="462"/>
      <c r="AK845" s="462"/>
      <c r="AL845" s="430"/>
      <c r="AM845" s="431"/>
      <c r="AN845" s="431"/>
      <c r="AO845" s="432"/>
      <c r="AP845" s="238"/>
      <c r="AQ845" s="238"/>
      <c r="AR845" s="238"/>
      <c r="AS845" s="238"/>
      <c r="AT845" s="238"/>
      <c r="AU845" s="238"/>
      <c r="AV845" s="238"/>
      <c r="AW845" s="238"/>
      <c r="AX845" s="238"/>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8"/>
      <c r="AQ846" s="238"/>
      <c r="AR846" s="238"/>
      <c r="AS846" s="238"/>
      <c r="AT846" s="238"/>
      <c r="AU846" s="238"/>
      <c r="AV846" s="238"/>
      <c r="AW846" s="238"/>
      <c r="AX846" s="238"/>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8"/>
      <c r="AQ847" s="238"/>
      <c r="AR847" s="238"/>
      <c r="AS847" s="238"/>
      <c r="AT847" s="238"/>
      <c r="AU847" s="238"/>
      <c r="AV847" s="238"/>
      <c r="AW847" s="238"/>
      <c r="AX847" s="238"/>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8"/>
      <c r="AQ848" s="238"/>
      <c r="AR848" s="238"/>
      <c r="AS848" s="238"/>
      <c r="AT848" s="238"/>
      <c r="AU848" s="238"/>
      <c r="AV848" s="238"/>
      <c r="AW848" s="238"/>
      <c r="AX848" s="238"/>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8"/>
      <c r="AQ849" s="238"/>
      <c r="AR849" s="238"/>
      <c r="AS849" s="238"/>
      <c r="AT849" s="238"/>
      <c r="AU849" s="238"/>
      <c r="AV849" s="238"/>
      <c r="AW849" s="238"/>
      <c r="AX849" s="238"/>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8"/>
      <c r="AQ850" s="238"/>
      <c r="AR850" s="238"/>
      <c r="AS850" s="238"/>
      <c r="AT850" s="238"/>
      <c r="AU850" s="238"/>
      <c r="AV850" s="238"/>
      <c r="AW850" s="238"/>
      <c r="AX850" s="238"/>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8"/>
      <c r="AQ851" s="238"/>
      <c r="AR851" s="238"/>
      <c r="AS851" s="238"/>
      <c r="AT851" s="238"/>
      <c r="AU851" s="238"/>
      <c r="AV851" s="238"/>
      <c r="AW851" s="238"/>
      <c r="AX851" s="238"/>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8"/>
      <c r="AQ852" s="238"/>
      <c r="AR852" s="238"/>
      <c r="AS852" s="238"/>
      <c r="AT852" s="238"/>
      <c r="AU852" s="238"/>
      <c r="AV852" s="238"/>
      <c r="AW852" s="238"/>
      <c r="AX852" s="238"/>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8"/>
      <c r="AQ853" s="238"/>
      <c r="AR853" s="238"/>
      <c r="AS853" s="238"/>
      <c r="AT853" s="238"/>
      <c r="AU853" s="238"/>
      <c r="AV853" s="238"/>
      <c r="AW853" s="238"/>
      <c r="AX853" s="238"/>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8"/>
      <c r="AQ854" s="238"/>
      <c r="AR854" s="238"/>
      <c r="AS854" s="238"/>
      <c r="AT854" s="238"/>
      <c r="AU854" s="238"/>
      <c r="AV854" s="238"/>
      <c r="AW854" s="238"/>
      <c r="AX854" s="238"/>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8"/>
      <c r="AQ855" s="238"/>
      <c r="AR855" s="238"/>
      <c r="AS855" s="238"/>
      <c r="AT855" s="238"/>
      <c r="AU855" s="238"/>
      <c r="AV855" s="238"/>
      <c r="AW855" s="238"/>
      <c r="AX855" s="238"/>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8"/>
      <c r="AQ856" s="238"/>
      <c r="AR856" s="238"/>
      <c r="AS856" s="238"/>
      <c r="AT856" s="238"/>
      <c r="AU856" s="238"/>
      <c r="AV856" s="238"/>
      <c r="AW856" s="238"/>
      <c r="AX856" s="238"/>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8"/>
      <c r="AQ857" s="238"/>
      <c r="AR857" s="238"/>
      <c r="AS857" s="238"/>
      <c r="AT857" s="238"/>
      <c r="AU857" s="238"/>
      <c r="AV857" s="238"/>
      <c r="AW857" s="238"/>
      <c r="AX857" s="238"/>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8"/>
      <c r="AQ858" s="238"/>
      <c r="AR858" s="238"/>
      <c r="AS858" s="238"/>
      <c r="AT858" s="238"/>
      <c r="AU858" s="238"/>
      <c r="AV858" s="238"/>
      <c r="AW858" s="238"/>
      <c r="AX858" s="238"/>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8"/>
      <c r="AQ859" s="238"/>
      <c r="AR859" s="238"/>
      <c r="AS859" s="238"/>
      <c r="AT859" s="238"/>
      <c r="AU859" s="238"/>
      <c r="AV859" s="238"/>
      <c r="AW859" s="238"/>
      <c r="AX859" s="238"/>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8"/>
      <c r="AQ860" s="238"/>
      <c r="AR860" s="238"/>
      <c r="AS860" s="238"/>
      <c r="AT860" s="238"/>
      <c r="AU860" s="238"/>
      <c r="AV860" s="238"/>
      <c r="AW860" s="238"/>
      <c r="AX860" s="238"/>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8"/>
      <c r="AQ861" s="238"/>
      <c r="AR861" s="238"/>
      <c r="AS861" s="238"/>
      <c r="AT861" s="238"/>
      <c r="AU861" s="238"/>
      <c r="AV861" s="238"/>
      <c r="AW861" s="238"/>
      <c r="AX861" s="238"/>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8"/>
      <c r="AQ862" s="238"/>
      <c r="AR862" s="238"/>
      <c r="AS862" s="238"/>
      <c r="AT862" s="238"/>
      <c r="AU862" s="238"/>
      <c r="AV862" s="238"/>
      <c r="AW862" s="238"/>
      <c r="AX862" s="238"/>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8"/>
      <c r="AQ863" s="238"/>
      <c r="AR863" s="238"/>
      <c r="AS863" s="238"/>
      <c r="AT863" s="238"/>
      <c r="AU863" s="238"/>
      <c r="AV863" s="238"/>
      <c r="AW863" s="238"/>
      <c r="AX863" s="238"/>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8"/>
      <c r="AQ864" s="238"/>
      <c r="AR864" s="238"/>
      <c r="AS864" s="238"/>
      <c r="AT864" s="238"/>
      <c r="AU864" s="238"/>
      <c r="AV864" s="238"/>
      <c r="AW864" s="238"/>
      <c r="AX864" s="238"/>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8"/>
      <c r="AQ865" s="238"/>
      <c r="AR865" s="238"/>
      <c r="AS865" s="238"/>
      <c r="AT865" s="238"/>
      <c r="AU865" s="238"/>
      <c r="AV865" s="238"/>
      <c r="AW865" s="238"/>
      <c r="AX865" s="238"/>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8"/>
      <c r="AQ866" s="238"/>
      <c r="AR866" s="238"/>
      <c r="AS866" s="238"/>
      <c r="AT866" s="238"/>
      <c r="AU866" s="238"/>
      <c r="AV866" s="238"/>
      <c r="AW866" s="238"/>
      <c r="AX866" s="238"/>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8"/>
      <c r="AQ867" s="238"/>
      <c r="AR867" s="238"/>
      <c r="AS867" s="238"/>
      <c r="AT867" s="238"/>
      <c r="AU867" s="238"/>
      <c r="AV867" s="238"/>
      <c r="AW867" s="238"/>
      <c r="AX867" s="238"/>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8"/>
      <c r="AQ868" s="238"/>
      <c r="AR868" s="238"/>
      <c r="AS868" s="238"/>
      <c r="AT868" s="238"/>
      <c r="AU868" s="238"/>
      <c r="AV868" s="238"/>
      <c r="AW868" s="238"/>
      <c r="AX868" s="238"/>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8"/>
      <c r="AQ869" s="238"/>
      <c r="AR869" s="238"/>
      <c r="AS869" s="238"/>
      <c r="AT869" s="238"/>
      <c r="AU869" s="238"/>
      <c r="AV869" s="238"/>
      <c r="AW869" s="238"/>
      <c r="AX869" s="238"/>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8"/>
      <c r="AQ870" s="238"/>
      <c r="AR870" s="238"/>
      <c r="AS870" s="238"/>
      <c r="AT870" s="238"/>
      <c r="AU870" s="238"/>
      <c r="AV870" s="238"/>
      <c r="AW870" s="238"/>
      <c r="AX870" s="238"/>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8"/>
      <c r="AQ871" s="238"/>
      <c r="AR871" s="238"/>
      <c r="AS871" s="238"/>
      <c r="AT871" s="238"/>
      <c r="AU871" s="238"/>
      <c r="AV871" s="238"/>
      <c r="AW871" s="238"/>
      <c r="AX871" s="238"/>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8"/>
      <c r="AQ872" s="238"/>
      <c r="AR872" s="238"/>
      <c r="AS872" s="238"/>
      <c r="AT872" s="238"/>
      <c r="AU872" s="238"/>
      <c r="AV872" s="238"/>
      <c r="AW872" s="238"/>
      <c r="AX872" s="238"/>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8"/>
      <c r="AQ873" s="238"/>
      <c r="AR873" s="238"/>
      <c r="AS873" s="238"/>
      <c r="AT873" s="238"/>
      <c r="AU873" s="238"/>
      <c r="AV873" s="238"/>
      <c r="AW873" s="238"/>
      <c r="AX873" s="238"/>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81</v>
      </c>
      <c r="D877" s="274"/>
      <c r="E877" s="274"/>
      <c r="F877" s="274"/>
      <c r="G877" s="274"/>
      <c r="H877" s="274"/>
      <c r="I877" s="274"/>
      <c r="J877" s="242" t="s">
        <v>83</v>
      </c>
      <c r="K877" s="463"/>
      <c r="L877" s="463"/>
      <c r="M877" s="463"/>
      <c r="N877" s="463"/>
      <c r="O877" s="463"/>
      <c r="P877" s="274" t="s">
        <v>17</v>
      </c>
      <c r="Q877" s="274"/>
      <c r="R877" s="274"/>
      <c r="S877" s="274"/>
      <c r="T877" s="274"/>
      <c r="U877" s="274"/>
      <c r="V877" s="274"/>
      <c r="W877" s="274"/>
      <c r="X877" s="274"/>
      <c r="Y877" s="459" t="s">
        <v>354</v>
      </c>
      <c r="Z877" s="459"/>
      <c r="AA877" s="459"/>
      <c r="AB877" s="459"/>
      <c r="AC877" s="242" t="s">
        <v>300</v>
      </c>
      <c r="AD877" s="242"/>
      <c r="AE877" s="242"/>
      <c r="AF877" s="242"/>
      <c r="AG877" s="242"/>
      <c r="AH877" s="459" t="s">
        <v>406</v>
      </c>
      <c r="AI877" s="274"/>
      <c r="AJ877" s="274"/>
      <c r="AK877" s="274"/>
      <c r="AL877" s="274" t="s">
        <v>18</v>
      </c>
      <c r="AM877" s="274"/>
      <c r="AN877" s="274"/>
      <c r="AO877" s="418"/>
      <c r="AP877" s="242" t="s">
        <v>358</v>
      </c>
      <c r="AQ877" s="242"/>
      <c r="AR877" s="242"/>
      <c r="AS877" s="242"/>
      <c r="AT877" s="242"/>
      <c r="AU877" s="242"/>
      <c r="AV877" s="242"/>
      <c r="AW877" s="242"/>
      <c r="AX877" s="242"/>
      <c r="AY877">
        <f>$AY$875</f>
        <v>0</v>
      </c>
    </row>
    <row r="878" spans="1:51" ht="30" hidden="1" customHeight="1" x14ac:dyDescent="0.15">
      <c r="A878" s="420">
        <v>1</v>
      </c>
      <c r="B878" s="420">
        <v>1</v>
      </c>
      <c r="C878" s="461"/>
      <c r="D878" s="461"/>
      <c r="E878" s="461"/>
      <c r="F878" s="461"/>
      <c r="G878" s="461"/>
      <c r="H878" s="461"/>
      <c r="I878" s="461"/>
      <c r="J878" s="422"/>
      <c r="K878" s="422"/>
      <c r="L878" s="422"/>
      <c r="M878" s="422"/>
      <c r="N878" s="422"/>
      <c r="O878" s="422"/>
      <c r="P878" s="423"/>
      <c r="Q878" s="423"/>
      <c r="R878" s="423"/>
      <c r="S878" s="423"/>
      <c r="T878" s="423"/>
      <c r="U878" s="423"/>
      <c r="V878" s="423"/>
      <c r="W878" s="423"/>
      <c r="X878" s="423"/>
      <c r="Y878" s="424"/>
      <c r="Z878" s="425"/>
      <c r="AA878" s="425"/>
      <c r="AB878" s="426"/>
      <c r="AC878" s="427"/>
      <c r="AD878" s="428"/>
      <c r="AE878" s="428"/>
      <c r="AF878" s="428"/>
      <c r="AG878" s="428"/>
      <c r="AH878" s="462"/>
      <c r="AI878" s="462"/>
      <c r="AJ878" s="462"/>
      <c r="AK878" s="462"/>
      <c r="AL878" s="430"/>
      <c r="AM878" s="431"/>
      <c r="AN878" s="431"/>
      <c r="AO878" s="432"/>
      <c r="AP878" s="238"/>
      <c r="AQ878" s="238"/>
      <c r="AR878" s="238"/>
      <c r="AS878" s="238"/>
      <c r="AT878" s="238"/>
      <c r="AU878" s="238"/>
      <c r="AV878" s="238"/>
      <c r="AW878" s="238"/>
      <c r="AX878" s="238"/>
      <c r="AY878">
        <f>$AY$875</f>
        <v>0</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38"/>
      <c r="AQ879" s="238"/>
      <c r="AR879" s="238"/>
      <c r="AS879" s="238"/>
      <c r="AT879" s="238"/>
      <c r="AU879" s="238"/>
      <c r="AV879" s="238"/>
      <c r="AW879" s="238"/>
      <c r="AX879" s="238"/>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38"/>
      <c r="AQ880" s="238"/>
      <c r="AR880" s="238"/>
      <c r="AS880" s="238"/>
      <c r="AT880" s="238"/>
      <c r="AU880" s="238"/>
      <c r="AV880" s="238"/>
      <c r="AW880" s="238"/>
      <c r="AX880" s="238"/>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8"/>
      <c r="AQ881" s="238"/>
      <c r="AR881" s="238"/>
      <c r="AS881" s="238"/>
      <c r="AT881" s="238"/>
      <c r="AU881" s="238"/>
      <c r="AV881" s="238"/>
      <c r="AW881" s="238"/>
      <c r="AX881" s="238"/>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8"/>
      <c r="AQ882" s="238"/>
      <c r="AR882" s="238"/>
      <c r="AS882" s="238"/>
      <c r="AT882" s="238"/>
      <c r="AU882" s="238"/>
      <c r="AV882" s="238"/>
      <c r="AW882" s="238"/>
      <c r="AX882" s="238"/>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8"/>
      <c r="AQ883" s="238"/>
      <c r="AR883" s="238"/>
      <c r="AS883" s="238"/>
      <c r="AT883" s="238"/>
      <c r="AU883" s="238"/>
      <c r="AV883" s="238"/>
      <c r="AW883" s="238"/>
      <c r="AX883" s="238"/>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8"/>
      <c r="AQ884" s="238"/>
      <c r="AR884" s="238"/>
      <c r="AS884" s="238"/>
      <c r="AT884" s="238"/>
      <c r="AU884" s="238"/>
      <c r="AV884" s="238"/>
      <c r="AW884" s="238"/>
      <c r="AX884" s="238"/>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8"/>
      <c r="AQ885" s="238"/>
      <c r="AR885" s="238"/>
      <c r="AS885" s="238"/>
      <c r="AT885" s="238"/>
      <c r="AU885" s="238"/>
      <c r="AV885" s="238"/>
      <c r="AW885" s="238"/>
      <c r="AX885" s="238"/>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8"/>
      <c r="AQ886" s="238"/>
      <c r="AR886" s="238"/>
      <c r="AS886" s="238"/>
      <c r="AT886" s="238"/>
      <c r="AU886" s="238"/>
      <c r="AV886" s="238"/>
      <c r="AW886" s="238"/>
      <c r="AX886" s="238"/>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8"/>
      <c r="AQ887" s="238"/>
      <c r="AR887" s="238"/>
      <c r="AS887" s="238"/>
      <c r="AT887" s="238"/>
      <c r="AU887" s="238"/>
      <c r="AV887" s="238"/>
      <c r="AW887" s="238"/>
      <c r="AX887" s="238"/>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8"/>
      <c r="AQ888" s="238"/>
      <c r="AR888" s="238"/>
      <c r="AS888" s="238"/>
      <c r="AT888" s="238"/>
      <c r="AU888" s="238"/>
      <c r="AV888" s="238"/>
      <c r="AW888" s="238"/>
      <c r="AX888" s="238"/>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8"/>
      <c r="AQ889" s="238"/>
      <c r="AR889" s="238"/>
      <c r="AS889" s="238"/>
      <c r="AT889" s="238"/>
      <c r="AU889" s="238"/>
      <c r="AV889" s="238"/>
      <c r="AW889" s="238"/>
      <c r="AX889" s="238"/>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8"/>
      <c r="AQ890" s="238"/>
      <c r="AR890" s="238"/>
      <c r="AS890" s="238"/>
      <c r="AT890" s="238"/>
      <c r="AU890" s="238"/>
      <c r="AV890" s="238"/>
      <c r="AW890" s="238"/>
      <c r="AX890" s="238"/>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8"/>
      <c r="AQ891" s="238"/>
      <c r="AR891" s="238"/>
      <c r="AS891" s="238"/>
      <c r="AT891" s="238"/>
      <c r="AU891" s="238"/>
      <c r="AV891" s="238"/>
      <c r="AW891" s="238"/>
      <c r="AX891" s="238"/>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8"/>
      <c r="AQ892" s="238"/>
      <c r="AR892" s="238"/>
      <c r="AS892" s="238"/>
      <c r="AT892" s="238"/>
      <c r="AU892" s="238"/>
      <c r="AV892" s="238"/>
      <c r="AW892" s="238"/>
      <c r="AX892" s="238"/>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8"/>
      <c r="AQ893" s="238"/>
      <c r="AR893" s="238"/>
      <c r="AS893" s="238"/>
      <c r="AT893" s="238"/>
      <c r="AU893" s="238"/>
      <c r="AV893" s="238"/>
      <c r="AW893" s="238"/>
      <c r="AX893" s="238"/>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8"/>
      <c r="AQ894" s="238"/>
      <c r="AR894" s="238"/>
      <c r="AS894" s="238"/>
      <c r="AT894" s="238"/>
      <c r="AU894" s="238"/>
      <c r="AV894" s="238"/>
      <c r="AW894" s="238"/>
      <c r="AX894" s="238"/>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8"/>
      <c r="AQ895" s="238"/>
      <c r="AR895" s="238"/>
      <c r="AS895" s="238"/>
      <c r="AT895" s="238"/>
      <c r="AU895" s="238"/>
      <c r="AV895" s="238"/>
      <c r="AW895" s="238"/>
      <c r="AX895" s="238"/>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8"/>
      <c r="AQ896" s="238"/>
      <c r="AR896" s="238"/>
      <c r="AS896" s="238"/>
      <c r="AT896" s="238"/>
      <c r="AU896" s="238"/>
      <c r="AV896" s="238"/>
      <c r="AW896" s="238"/>
      <c r="AX896" s="238"/>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8"/>
      <c r="AQ897" s="238"/>
      <c r="AR897" s="238"/>
      <c r="AS897" s="238"/>
      <c r="AT897" s="238"/>
      <c r="AU897" s="238"/>
      <c r="AV897" s="238"/>
      <c r="AW897" s="238"/>
      <c r="AX897" s="238"/>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8"/>
      <c r="AQ898" s="238"/>
      <c r="AR898" s="238"/>
      <c r="AS898" s="238"/>
      <c r="AT898" s="238"/>
      <c r="AU898" s="238"/>
      <c r="AV898" s="238"/>
      <c r="AW898" s="238"/>
      <c r="AX898" s="238"/>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8"/>
      <c r="AQ899" s="238"/>
      <c r="AR899" s="238"/>
      <c r="AS899" s="238"/>
      <c r="AT899" s="238"/>
      <c r="AU899" s="238"/>
      <c r="AV899" s="238"/>
      <c r="AW899" s="238"/>
      <c r="AX899" s="238"/>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8"/>
      <c r="AQ900" s="238"/>
      <c r="AR900" s="238"/>
      <c r="AS900" s="238"/>
      <c r="AT900" s="238"/>
      <c r="AU900" s="238"/>
      <c r="AV900" s="238"/>
      <c r="AW900" s="238"/>
      <c r="AX900" s="238"/>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8"/>
      <c r="AQ901" s="238"/>
      <c r="AR901" s="238"/>
      <c r="AS901" s="238"/>
      <c r="AT901" s="238"/>
      <c r="AU901" s="238"/>
      <c r="AV901" s="238"/>
      <c r="AW901" s="238"/>
      <c r="AX901" s="238"/>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8"/>
      <c r="AQ902" s="238"/>
      <c r="AR902" s="238"/>
      <c r="AS902" s="238"/>
      <c r="AT902" s="238"/>
      <c r="AU902" s="238"/>
      <c r="AV902" s="238"/>
      <c r="AW902" s="238"/>
      <c r="AX902" s="238"/>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8"/>
      <c r="AQ903" s="238"/>
      <c r="AR903" s="238"/>
      <c r="AS903" s="238"/>
      <c r="AT903" s="238"/>
      <c r="AU903" s="238"/>
      <c r="AV903" s="238"/>
      <c r="AW903" s="238"/>
      <c r="AX903" s="238"/>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8"/>
      <c r="AQ904" s="238"/>
      <c r="AR904" s="238"/>
      <c r="AS904" s="238"/>
      <c r="AT904" s="238"/>
      <c r="AU904" s="238"/>
      <c r="AV904" s="238"/>
      <c r="AW904" s="238"/>
      <c r="AX904" s="238"/>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8"/>
      <c r="AQ905" s="238"/>
      <c r="AR905" s="238"/>
      <c r="AS905" s="238"/>
      <c r="AT905" s="238"/>
      <c r="AU905" s="238"/>
      <c r="AV905" s="238"/>
      <c r="AW905" s="238"/>
      <c r="AX905" s="238"/>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8"/>
      <c r="AQ906" s="238"/>
      <c r="AR906" s="238"/>
      <c r="AS906" s="238"/>
      <c r="AT906" s="238"/>
      <c r="AU906" s="238"/>
      <c r="AV906" s="238"/>
      <c r="AW906" s="238"/>
      <c r="AX906" s="238"/>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81</v>
      </c>
      <c r="D910" s="274"/>
      <c r="E910" s="274"/>
      <c r="F910" s="274"/>
      <c r="G910" s="274"/>
      <c r="H910" s="274"/>
      <c r="I910" s="274"/>
      <c r="J910" s="242" t="s">
        <v>83</v>
      </c>
      <c r="K910" s="463"/>
      <c r="L910" s="463"/>
      <c r="M910" s="463"/>
      <c r="N910" s="463"/>
      <c r="O910" s="463"/>
      <c r="P910" s="274" t="s">
        <v>17</v>
      </c>
      <c r="Q910" s="274"/>
      <c r="R910" s="274"/>
      <c r="S910" s="274"/>
      <c r="T910" s="274"/>
      <c r="U910" s="274"/>
      <c r="V910" s="274"/>
      <c r="W910" s="274"/>
      <c r="X910" s="274"/>
      <c r="Y910" s="459" t="s">
        <v>354</v>
      </c>
      <c r="Z910" s="459"/>
      <c r="AA910" s="459"/>
      <c r="AB910" s="459"/>
      <c r="AC910" s="242" t="s">
        <v>300</v>
      </c>
      <c r="AD910" s="242"/>
      <c r="AE910" s="242"/>
      <c r="AF910" s="242"/>
      <c r="AG910" s="242"/>
      <c r="AH910" s="459" t="s">
        <v>406</v>
      </c>
      <c r="AI910" s="274"/>
      <c r="AJ910" s="274"/>
      <c r="AK910" s="274"/>
      <c r="AL910" s="274" t="s">
        <v>18</v>
      </c>
      <c r="AM910" s="274"/>
      <c r="AN910" s="274"/>
      <c r="AO910" s="418"/>
      <c r="AP910" s="242" t="s">
        <v>358</v>
      </c>
      <c r="AQ910" s="242"/>
      <c r="AR910" s="242"/>
      <c r="AS910" s="242"/>
      <c r="AT910" s="242"/>
      <c r="AU910" s="242"/>
      <c r="AV910" s="242"/>
      <c r="AW910" s="242"/>
      <c r="AX910" s="242"/>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8"/>
      <c r="AQ911" s="238"/>
      <c r="AR911" s="238"/>
      <c r="AS911" s="238"/>
      <c r="AT911" s="238"/>
      <c r="AU911" s="238"/>
      <c r="AV911" s="238"/>
      <c r="AW911" s="238"/>
      <c r="AX911" s="238"/>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8"/>
      <c r="AQ912" s="238"/>
      <c r="AR912" s="238"/>
      <c r="AS912" s="238"/>
      <c r="AT912" s="238"/>
      <c r="AU912" s="238"/>
      <c r="AV912" s="238"/>
      <c r="AW912" s="238"/>
      <c r="AX912" s="238"/>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8"/>
      <c r="AQ913" s="238"/>
      <c r="AR913" s="238"/>
      <c r="AS913" s="238"/>
      <c r="AT913" s="238"/>
      <c r="AU913" s="238"/>
      <c r="AV913" s="238"/>
      <c r="AW913" s="238"/>
      <c r="AX913" s="238"/>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8"/>
      <c r="AQ914" s="238"/>
      <c r="AR914" s="238"/>
      <c r="AS914" s="238"/>
      <c r="AT914" s="238"/>
      <c r="AU914" s="238"/>
      <c r="AV914" s="238"/>
      <c r="AW914" s="238"/>
      <c r="AX914" s="238"/>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8"/>
      <c r="AQ915" s="238"/>
      <c r="AR915" s="238"/>
      <c r="AS915" s="238"/>
      <c r="AT915" s="238"/>
      <c r="AU915" s="238"/>
      <c r="AV915" s="238"/>
      <c r="AW915" s="238"/>
      <c r="AX915" s="238"/>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8"/>
      <c r="AQ916" s="238"/>
      <c r="AR916" s="238"/>
      <c r="AS916" s="238"/>
      <c r="AT916" s="238"/>
      <c r="AU916" s="238"/>
      <c r="AV916" s="238"/>
      <c r="AW916" s="238"/>
      <c r="AX916" s="238"/>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8"/>
      <c r="AQ917" s="238"/>
      <c r="AR917" s="238"/>
      <c r="AS917" s="238"/>
      <c r="AT917" s="238"/>
      <c r="AU917" s="238"/>
      <c r="AV917" s="238"/>
      <c r="AW917" s="238"/>
      <c r="AX917" s="238"/>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8"/>
      <c r="AQ918" s="238"/>
      <c r="AR918" s="238"/>
      <c r="AS918" s="238"/>
      <c r="AT918" s="238"/>
      <c r="AU918" s="238"/>
      <c r="AV918" s="238"/>
      <c r="AW918" s="238"/>
      <c r="AX918" s="238"/>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8"/>
      <c r="AQ919" s="238"/>
      <c r="AR919" s="238"/>
      <c r="AS919" s="238"/>
      <c r="AT919" s="238"/>
      <c r="AU919" s="238"/>
      <c r="AV919" s="238"/>
      <c r="AW919" s="238"/>
      <c r="AX919" s="238"/>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8"/>
      <c r="AQ920" s="238"/>
      <c r="AR920" s="238"/>
      <c r="AS920" s="238"/>
      <c r="AT920" s="238"/>
      <c r="AU920" s="238"/>
      <c r="AV920" s="238"/>
      <c r="AW920" s="238"/>
      <c r="AX920" s="238"/>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8"/>
      <c r="AQ921" s="238"/>
      <c r="AR921" s="238"/>
      <c r="AS921" s="238"/>
      <c r="AT921" s="238"/>
      <c r="AU921" s="238"/>
      <c r="AV921" s="238"/>
      <c r="AW921" s="238"/>
      <c r="AX921" s="238"/>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8"/>
      <c r="AQ922" s="238"/>
      <c r="AR922" s="238"/>
      <c r="AS922" s="238"/>
      <c r="AT922" s="238"/>
      <c r="AU922" s="238"/>
      <c r="AV922" s="238"/>
      <c r="AW922" s="238"/>
      <c r="AX922" s="238"/>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8"/>
      <c r="AQ923" s="238"/>
      <c r="AR923" s="238"/>
      <c r="AS923" s="238"/>
      <c r="AT923" s="238"/>
      <c r="AU923" s="238"/>
      <c r="AV923" s="238"/>
      <c r="AW923" s="238"/>
      <c r="AX923" s="238"/>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8"/>
      <c r="AQ924" s="238"/>
      <c r="AR924" s="238"/>
      <c r="AS924" s="238"/>
      <c r="AT924" s="238"/>
      <c r="AU924" s="238"/>
      <c r="AV924" s="238"/>
      <c r="AW924" s="238"/>
      <c r="AX924" s="238"/>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8"/>
      <c r="AQ925" s="238"/>
      <c r="AR925" s="238"/>
      <c r="AS925" s="238"/>
      <c r="AT925" s="238"/>
      <c r="AU925" s="238"/>
      <c r="AV925" s="238"/>
      <c r="AW925" s="238"/>
      <c r="AX925" s="238"/>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8"/>
      <c r="AQ926" s="238"/>
      <c r="AR926" s="238"/>
      <c r="AS926" s="238"/>
      <c r="AT926" s="238"/>
      <c r="AU926" s="238"/>
      <c r="AV926" s="238"/>
      <c r="AW926" s="238"/>
      <c r="AX926" s="238"/>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8"/>
      <c r="AQ927" s="238"/>
      <c r="AR927" s="238"/>
      <c r="AS927" s="238"/>
      <c r="AT927" s="238"/>
      <c r="AU927" s="238"/>
      <c r="AV927" s="238"/>
      <c r="AW927" s="238"/>
      <c r="AX927" s="238"/>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8"/>
      <c r="AQ928" s="238"/>
      <c r="AR928" s="238"/>
      <c r="AS928" s="238"/>
      <c r="AT928" s="238"/>
      <c r="AU928" s="238"/>
      <c r="AV928" s="238"/>
      <c r="AW928" s="238"/>
      <c r="AX928" s="238"/>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8"/>
      <c r="AQ929" s="238"/>
      <c r="AR929" s="238"/>
      <c r="AS929" s="238"/>
      <c r="AT929" s="238"/>
      <c r="AU929" s="238"/>
      <c r="AV929" s="238"/>
      <c r="AW929" s="238"/>
      <c r="AX929" s="238"/>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8"/>
      <c r="AQ930" s="238"/>
      <c r="AR930" s="238"/>
      <c r="AS930" s="238"/>
      <c r="AT930" s="238"/>
      <c r="AU930" s="238"/>
      <c r="AV930" s="238"/>
      <c r="AW930" s="238"/>
      <c r="AX930" s="238"/>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8"/>
      <c r="AQ931" s="238"/>
      <c r="AR931" s="238"/>
      <c r="AS931" s="238"/>
      <c r="AT931" s="238"/>
      <c r="AU931" s="238"/>
      <c r="AV931" s="238"/>
      <c r="AW931" s="238"/>
      <c r="AX931" s="238"/>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8"/>
      <c r="AQ932" s="238"/>
      <c r="AR932" s="238"/>
      <c r="AS932" s="238"/>
      <c r="AT932" s="238"/>
      <c r="AU932" s="238"/>
      <c r="AV932" s="238"/>
      <c r="AW932" s="238"/>
      <c r="AX932" s="238"/>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8"/>
      <c r="AQ933" s="238"/>
      <c r="AR933" s="238"/>
      <c r="AS933" s="238"/>
      <c r="AT933" s="238"/>
      <c r="AU933" s="238"/>
      <c r="AV933" s="238"/>
      <c r="AW933" s="238"/>
      <c r="AX933" s="238"/>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8"/>
      <c r="AQ934" s="238"/>
      <c r="AR934" s="238"/>
      <c r="AS934" s="238"/>
      <c r="AT934" s="238"/>
      <c r="AU934" s="238"/>
      <c r="AV934" s="238"/>
      <c r="AW934" s="238"/>
      <c r="AX934" s="238"/>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8"/>
      <c r="AQ935" s="238"/>
      <c r="AR935" s="238"/>
      <c r="AS935" s="238"/>
      <c r="AT935" s="238"/>
      <c r="AU935" s="238"/>
      <c r="AV935" s="238"/>
      <c r="AW935" s="238"/>
      <c r="AX935" s="238"/>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8"/>
      <c r="AQ936" s="238"/>
      <c r="AR936" s="238"/>
      <c r="AS936" s="238"/>
      <c r="AT936" s="238"/>
      <c r="AU936" s="238"/>
      <c r="AV936" s="238"/>
      <c r="AW936" s="238"/>
      <c r="AX936" s="238"/>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8"/>
      <c r="AQ937" s="238"/>
      <c r="AR937" s="238"/>
      <c r="AS937" s="238"/>
      <c r="AT937" s="238"/>
      <c r="AU937" s="238"/>
      <c r="AV937" s="238"/>
      <c r="AW937" s="238"/>
      <c r="AX937" s="238"/>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8"/>
      <c r="AQ938" s="238"/>
      <c r="AR938" s="238"/>
      <c r="AS938" s="238"/>
      <c r="AT938" s="238"/>
      <c r="AU938" s="238"/>
      <c r="AV938" s="238"/>
      <c r="AW938" s="238"/>
      <c r="AX938" s="238"/>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8"/>
      <c r="AQ939" s="238"/>
      <c r="AR939" s="238"/>
      <c r="AS939" s="238"/>
      <c r="AT939" s="238"/>
      <c r="AU939" s="238"/>
      <c r="AV939" s="238"/>
      <c r="AW939" s="238"/>
      <c r="AX939" s="238"/>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81</v>
      </c>
      <c r="D943" s="274"/>
      <c r="E943" s="274"/>
      <c r="F943" s="274"/>
      <c r="G943" s="274"/>
      <c r="H943" s="274"/>
      <c r="I943" s="274"/>
      <c r="J943" s="242" t="s">
        <v>83</v>
      </c>
      <c r="K943" s="463"/>
      <c r="L943" s="463"/>
      <c r="M943" s="463"/>
      <c r="N943" s="463"/>
      <c r="O943" s="463"/>
      <c r="P943" s="274" t="s">
        <v>17</v>
      </c>
      <c r="Q943" s="274"/>
      <c r="R943" s="274"/>
      <c r="S943" s="274"/>
      <c r="T943" s="274"/>
      <c r="U943" s="274"/>
      <c r="V943" s="274"/>
      <c r="W943" s="274"/>
      <c r="X943" s="274"/>
      <c r="Y943" s="459" t="s">
        <v>354</v>
      </c>
      <c r="Z943" s="459"/>
      <c r="AA943" s="459"/>
      <c r="AB943" s="459"/>
      <c r="AC943" s="242" t="s">
        <v>300</v>
      </c>
      <c r="AD943" s="242"/>
      <c r="AE943" s="242"/>
      <c r="AF943" s="242"/>
      <c r="AG943" s="242"/>
      <c r="AH943" s="459" t="s">
        <v>406</v>
      </c>
      <c r="AI943" s="274"/>
      <c r="AJ943" s="274"/>
      <c r="AK943" s="274"/>
      <c r="AL943" s="274" t="s">
        <v>18</v>
      </c>
      <c r="AM943" s="274"/>
      <c r="AN943" s="274"/>
      <c r="AO943" s="418"/>
      <c r="AP943" s="242" t="s">
        <v>358</v>
      </c>
      <c r="AQ943" s="242"/>
      <c r="AR943" s="242"/>
      <c r="AS943" s="242"/>
      <c r="AT943" s="242"/>
      <c r="AU943" s="242"/>
      <c r="AV943" s="242"/>
      <c r="AW943" s="242"/>
      <c r="AX943" s="242"/>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8"/>
      <c r="AQ944" s="238"/>
      <c r="AR944" s="238"/>
      <c r="AS944" s="238"/>
      <c r="AT944" s="238"/>
      <c r="AU944" s="238"/>
      <c r="AV944" s="238"/>
      <c r="AW944" s="238"/>
      <c r="AX944" s="238"/>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8"/>
      <c r="AQ945" s="238"/>
      <c r="AR945" s="238"/>
      <c r="AS945" s="238"/>
      <c r="AT945" s="238"/>
      <c r="AU945" s="238"/>
      <c r="AV945" s="238"/>
      <c r="AW945" s="238"/>
      <c r="AX945" s="238"/>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8"/>
      <c r="AQ946" s="238"/>
      <c r="AR946" s="238"/>
      <c r="AS946" s="238"/>
      <c r="AT946" s="238"/>
      <c r="AU946" s="238"/>
      <c r="AV946" s="238"/>
      <c r="AW946" s="238"/>
      <c r="AX946" s="238"/>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8"/>
      <c r="AQ947" s="238"/>
      <c r="AR947" s="238"/>
      <c r="AS947" s="238"/>
      <c r="AT947" s="238"/>
      <c r="AU947" s="238"/>
      <c r="AV947" s="238"/>
      <c r="AW947" s="238"/>
      <c r="AX947" s="238"/>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8"/>
      <c r="AQ948" s="238"/>
      <c r="AR948" s="238"/>
      <c r="AS948" s="238"/>
      <c r="AT948" s="238"/>
      <c r="AU948" s="238"/>
      <c r="AV948" s="238"/>
      <c r="AW948" s="238"/>
      <c r="AX948" s="238"/>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8"/>
      <c r="AQ949" s="238"/>
      <c r="AR949" s="238"/>
      <c r="AS949" s="238"/>
      <c r="AT949" s="238"/>
      <c r="AU949" s="238"/>
      <c r="AV949" s="238"/>
      <c r="AW949" s="238"/>
      <c r="AX949" s="238"/>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8"/>
      <c r="AQ950" s="238"/>
      <c r="AR950" s="238"/>
      <c r="AS950" s="238"/>
      <c r="AT950" s="238"/>
      <c r="AU950" s="238"/>
      <c r="AV950" s="238"/>
      <c r="AW950" s="238"/>
      <c r="AX950" s="238"/>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8"/>
      <c r="AQ951" s="238"/>
      <c r="AR951" s="238"/>
      <c r="AS951" s="238"/>
      <c r="AT951" s="238"/>
      <c r="AU951" s="238"/>
      <c r="AV951" s="238"/>
      <c r="AW951" s="238"/>
      <c r="AX951" s="238"/>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8"/>
      <c r="AQ952" s="238"/>
      <c r="AR952" s="238"/>
      <c r="AS952" s="238"/>
      <c r="AT952" s="238"/>
      <c r="AU952" s="238"/>
      <c r="AV952" s="238"/>
      <c r="AW952" s="238"/>
      <c r="AX952" s="238"/>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8"/>
      <c r="AQ953" s="238"/>
      <c r="AR953" s="238"/>
      <c r="AS953" s="238"/>
      <c r="AT953" s="238"/>
      <c r="AU953" s="238"/>
      <c r="AV953" s="238"/>
      <c r="AW953" s="238"/>
      <c r="AX953" s="238"/>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8"/>
      <c r="AQ954" s="238"/>
      <c r="AR954" s="238"/>
      <c r="AS954" s="238"/>
      <c r="AT954" s="238"/>
      <c r="AU954" s="238"/>
      <c r="AV954" s="238"/>
      <c r="AW954" s="238"/>
      <c r="AX954" s="238"/>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8"/>
      <c r="AQ955" s="238"/>
      <c r="AR955" s="238"/>
      <c r="AS955" s="238"/>
      <c r="AT955" s="238"/>
      <c r="AU955" s="238"/>
      <c r="AV955" s="238"/>
      <c r="AW955" s="238"/>
      <c r="AX955" s="238"/>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8"/>
      <c r="AQ956" s="238"/>
      <c r="AR956" s="238"/>
      <c r="AS956" s="238"/>
      <c r="AT956" s="238"/>
      <c r="AU956" s="238"/>
      <c r="AV956" s="238"/>
      <c r="AW956" s="238"/>
      <c r="AX956" s="238"/>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8"/>
      <c r="AQ957" s="238"/>
      <c r="AR957" s="238"/>
      <c r="AS957" s="238"/>
      <c r="AT957" s="238"/>
      <c r="AU957" s="238"/>
      <c r="AV957" s="238"/>
      <c r="AW957" s="238"/>
      <c r="AX957" s="238"/>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8"/>
      <c r="AQ958" s="238"/>
      <c r="AR958" s="238"/>
      <c r="AS958" s="238"/>
      <c r="AT958" s="238"/>
      <c r="AU958" s="238"/>
      <c r="AV958" s="238"/>
      <c r="AW958" s="238"/>
      <c r="AX958" s="238"/>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8"/>
      <c r="AQ959" s="238"/>
      <c r="AR959" s="238"/>
      <c r="AS959" s="238"/>
      <c r="AT959" s="238"/>
      <c r="AU959" s="238"/>
      <c r="AV959" s="238"/>
      <c r="AW959" s="238"/>
      <c r="AX959" s="238"/>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8"/>
      <c r="AQ960" s="238"/>
      <c r="AR960" s="238"/>
      <c r="AS960" s="238"/>
      <c r="AT960" s="238"/>
      <c r="AU960" s="238"/>
      <c r="AV960" s="238"/>
      <c r="AW960" s="238"/>
      <c r="AX960" s="238"/>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8"/>
      <c r="AQ961" s="238"/>
      <c r="AR961" s="238"/>
      <c r="AS961" s="238"/>
      <c r="AT961" s="238"/>
      <c r="AU961" s="238"/>
      <c r="AV961" s="238"/>
      <c r="AW961" s="238"/>
      <c r="AX961" s="238"/>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8"/>
      <c r="AQ962" s="238"/>
      <c r="AR962" s="238"/>
      <c r="AS962" s="238"/>
      <c r="AT962" s="238"/>
      <c r="AU962" s="238"/>
      <c r="AV962" s="238"/>
      <c r="AW962" s="238"/>
      <c r="AX962" s="238"/>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8"/>
      <c r="AQ963" s="238"/>
      <c r="AR963" s="238"/>
      <c r="AS963" s="238"/>
      <c r="AT963" s="238"/>
      <c r="AU963" s="238"/>
      <c r="AV963" s="238"/>
      <c r="AW963" s="238"/>
      <c r="AX963" s="238"/>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8"/>
      <c r="AQ964" s="238"/>
      <c r="AR964" s="238"/>
      <c r="AS964" s="238"/>
      <c r="AT964" s="238"/>
      <c r="AU964" s="238"/>
      <c r="AV964" s="238"/>
      <c r="AW964" s="238"/>
      <c r="AX964" s="238"/>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8"/>
      <c r="AQ965" s="238"/>
      <c r="AR965" s="238"/>
      <c r="AS965" s="238"/>
      <c r="AT965" s="238"/>
      <c r="AU965" s="238"/>
      <c r="AV965" s="238"/>
      <c r="AW965" s="238"/>
      <c r="AX965" s="238"/>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8"/>
      <c r="AQ966" s="238"/>
      <c r="AR966" s="238"/>
      <c r="AS966" s="238"/>
      <c r="AT966" s="238"/>
      <c r="AU966" s="238"/>
      <c r="AV966" s="238"/>
      <c r="AW966" s="238"/>
      <c r="AX966" s="238"/>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8"/>
      <c r="AQ967" s="238"/>
      <c r="AR967" s="238"/>
      <c r="AS967" s="238"/>
      <c r="AT967" s="238"/>
      <c r="AU967" s="238"/>
      <c r="AV967" s="238"/>
      <c r="AW967" s="238"/>
      <c r="AX967" s="238"/>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8"/>
      <c r="AQ968" s="238"/>
      <c r="AR968" s="238"/>
      <c r="AS968" s="238"/>
      <c r="AT968" s="238"/>
      <c r="AU968" s="238"/>
      <c r="AV968" s="238"/>
      <c r="AW968" s="238"/>
      <c r="AX968" s="238"/>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8"/>
      <c r="AQ969" s="238"/>
      <c r="AR969" s="238"/>
      <c r="AS969" s="238"/>
      <c r="AT969" s="238"/>
      <c r="AU969" s="238"/>
      <c r="AV969" s="238"/>
      <c r="AW969" s="238"/>
      <c r="AX969" s="238"/>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8"/>
      <c r="AQ970" s="238"/>
      <c r="AR970" s="238"/>
      <c r="AS970" s="238"/>
      <c r="AT970" s="238"/>
      <c r="AU970" s="238"/>
      <c r="AV970" s="238"/>
      <c r="AW970" s="238"/>
      <c r="AX970" s="238"/>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8"/>
      <c r="AQ971" s="238"/>
      <c r="AR971" s="238"/>
      <c r="AS971" s="238"/>
      <c r="AT971" s="238"/>
      <c r="AU971" s="238"/>
      <c r="AV971" s="238"/>
      <c r="AW971" s="238"/>
      <c r="AX971" s="238"/>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8"/>
      <c r="AQ972" s="238"/>
      <c r="AR972" s="238"/>
      <c r="AS972" s="238"/>
      <c r="AT972" s="238"/>
      <c r="AU972" s="238"/>
      <c r="AV972" s="238"/>
      <c r="AW972" s="238"/>
      <c r="AX972" s="238"/>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81</v>
      </c>
      <c r="D976" s="274"/>
      <c r="E976" s="274"/>
      <c r="F976" s="274"/>
      <c r="G976" s="274"/>
      <c r="H976" s="274"/>
      <c r="I976" s="274"/>
      <c r="J976" s="242" t="s">
        <v>83</v>
      </c>
      <c r="K976" s="463"/>
      <c r="L976" s="463"/>
      <c r="M976" s="463"/>
      <c r="N976" s="463"/>
      <c r="O976" s="463"/>
      <c r="P976" s="274" t="s">
        <v>17</v>
      </c>
      <c r="Q976" s="274"/>
      <c r="R976" s="274"/>
      <c r="S976" s="274"/>
      <c r="T976" s="274"/>
      <c r="U976" s="274"/>
      <c r="V976" s="274"/>
      <c r="W976" s="274"/>
      <c r="X976" s="274"/>
      <c r="Y976" s="459" t="s">
        <v>354</v>
      </c>
      <c r="Z976" s="459"/>
      <c r="AA976" s="459"/>
      <c r="AB976" s="459"/>
      <c r="AC976" s="242" t="s">
        <v>300</v>
      </c>
      <c r="AD976" s="242"/>
      <c r="AE976" s="242"/>
      <c r="AF976" s="242"/>
      <c r="AG976" s="242"/>
      <c r="AH976" s="459" t="s">
        <v>406</v>
      </c>
      <c r="AI976" s="274"/>
      <c r="AJ976" s="274"/>
      <c r="AK976" s="274"/>
      <c r="AL976" s="274" t="s">
        <v>18</v>
      </c>
      <c r="AM976" s="274"/>
      <c r="AN976" s="274"/>
      <c r="AO976" s="418"/>
      <c r="AP976" s="242" t="s">
        <v>358</v>
      </c>
      <c r="AQ976" s="242"/>
      <c r="AR976" s="242"/>
      <c r="AS976" s="242"/>
      <c r="AT976" s="242"/>
      <c r="AU976" s="242"/>
      <c r="AV976" s="242"/>
      <c r="AW976" s="242"/>
      <c r="AX976" s="242"/>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8"/>
      <c r="AQ977" s="238"/>
      <c r="AR977" s="238"/>
      <c r="AS977" s="238"/>
      <c r="AT977" s="238"/>
      <c r="AU977" s="238"/>
      <c r="AV977" s="238"/>
      <c r="AW977" s="238"/>
      <c r="AX977" s="238"/>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8"/>
      <c r="AQ978" s="238"/>
      <c r="AR978" s="238"/>
      <c r="AS978" s="238"/>
      <c r="AT978" s="238"/>
      <c r="AU978" s="238"/>
      <c r="AV978" s="238"/>
      <c r="AW978" s="238"/>
      <c r="AX978" s="238"/>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8"/>
      <c r="AQ979" s="238"/>
      <c r="AR979" s="238"/>
      <c r="AS979" s="238"/>
      <c r="AT979" s="238"/>
      <c r="AU979" s="238"/>
      <c r="AV979" s="238"/>
      <c r="AW979" s="238"/>
      <c r="AX979" s="238"/>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8"/>
      <c r="AQ980" s="238"/>
      <c r="AR980" s="238"/>
      <c r="AS980" s="238"/>
      <c r="AT980" s="238"/>
      <c r="AU980" s="238"/>
      <c r="AV980" s="238"/>
      <c r="AW980" s="238"/>
      <c r="AX980" s="238"/>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8"/>
      <c r="AQ981" s="238"/>
      <c r="AR981" s="238"/>
      <c r="AS981" s="238"/>
      <c r="AT981" s="238"/>
      <c r="AU981" s="238"/>
      <c r="AV981" s="238"/>
      <c r="AW981" s="238"/>
      <c r="AX981" s="238"/>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8"/>
      <c r="AQ982" s="238"/>
      <c r="AR982" s="238"/>
      <c r="AS982" s="238"/>
      <c r="AT982" s="238"/>
      <c r="AU982" s="238"/>
      <c r="AV982" s="238"/>
      <c r="AW982" s="238"/>
      <c r="AX982" s="238"/>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8"/>
      <c r="AQ983" s="238"/>
      <c r="AR983" s="238"/>
      <c r="AS983" s="238"/>
      <c r="AT983" s="238"/>
      <c r="AU983" s="238"/>
      <c r="AV983" s="238"/>
      <c r="AW983" s="238"/>
      <c r="AX983" s="238"/>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8"/>
      <c r="AQ984" s="238"/>
      <c r="AR984" s="238"/>
      <c r="AS984" s="238"/>
      <c r="AT984" s="238"/>
      <c r="AU984" s="238"/>
      <c r="AV984" s="238"/>
      <c r="AW984" s="238"/>
      <c r="AX984" s="238"/>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8"/>
      <c r="AQ985" s="238"/>
      <c r="AR985" s="238"/>
      <c r="AS985" s="238"/>
      <c r="AT985" s="238"/>
      <c r="AU985" s="238"/>
      <c r="AV985" s="238"/>
      <c r="AW985" s="238"/>
      <c r="AX985" s="238"/>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8"/>
      <c r="AQ986" s="238"/>
      <c r="AR986" s="238"/>
      <c r="AS986" s="238"/>
      <c r="AT986" s="238"/>
      <c r="AU986" s="238"/>
      <c r="AV986" s="238"/>
      <c r="AW986" s="238"/>
      <c r="AX986" s="238"/>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8"/>
      <c r="AQ987" s="238"/>
      <c r="AR987" s="238"/>
      <c r="AS987" s="238"/>
      <c r="AT987" s="238"/>
      <c r="AU987" s="238"/>
      <c r="AV987" s="238"/>
      <c r="AW987" s="238"/>
      <c r="AX987" s="238"/>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8"/>
      <c r="AQ988" s="238"/>
      <c r="AR988" s="238"/>
      <c r="AS988" s="238"/>
      <c r="AT988" s="238"/>
      <c r="AU988" s="238"/>
      <c r="AV988" s="238"/>
      <c r="AW988" s="238"/>
      <c r="AX988" s="238"/>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8"/>
      <c r="AQ989" s="238"/>
      <c r="AR989" s="238"/>
      <c r="AS989" s="238"/>
      <c r="AT989" s="238"/>
      <c r="AU989" s="238"/>
      <c r="AV989" s="238"/>
      <c r="AW989" s="238"/>
      <c r="AX989" s="238"/>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8"/>
      <c r="AQ990" s="238"/>
      <c r="AR990" s="238"/>
      <c r="AS990" s="238"/>
      <c r="AT990" s="238"/>
      <c r="AU990" s="238"/>
      <c r="AV990" s="238"/>
      <c r="AW990" s="238"/>
      <c r="AX990" s="238"/>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8"/>
      <c r="AQ991" s="238"/>
      <c r="AR991" s="238"/>
      <c r="AS991" s="238"/>
      <c r="AT991" s="238"/>
      <c r="AU991" s="238"/>
      <c r="AV991" s="238"/>
      <c r="AW991" s="238"/>
      <c r="AX991" s="238"/>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8"/>
      <c r="AQ992" s="238"/>
      <c r="AR992" s="238"/>
      <c r="AS992" s="238"/>
      <c r="AT992" s="238"/>
      <c r="AU992" s="238"/>
      <c r="AV992" s="238"/>
      <c r="AW992" s="238"/>
      <c r="AX992" s="238"/>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8"/>
      <c r="AQ993" s="238"/>
      <c r="AR993" s="238"/>
      <c r="AS993" s="238"/>
      <c r="AT993" s="238"/>
      <c r="AU993" s="238"/>
      <c r="AV993" s="238"/>
      <c r="AW993" s="238"/>
      <c r="AX993" s="238"/>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8"/>
      <c r="AQ994" s="238"/>
      <c r="AR994" s="238"/>
      <c r="AS994" s="238"/>
      <c r="AT994" s="238"/>
      <c r="AU994" s="238"/>
      <c r="AV994" s="238"/>
      <c r="AW994" s="238"/>
      <c r="AX994" s="238"/>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8"/>
      <c r="AQ995" s="238"/>
      <c r="AR995" s="238"/>
      <c r="AS995" s="238"/>
      <c r="AT995" s="238"/>
      <c r="AU995" s="238"/>
      <c r="AV995" s="238"/>
      <c r="AW995" s="238"/>
      <c r="AX995" s="238"/>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8"/>
      <c r="AQ996" s="238"/>
      <c r="AR996" s="238"/>
      <c r="AS996" s="238"/>
      <c r="AT996" s="238"/>
      <c r="AU996" s="238"/>
      <c r="AV996" s="238"/>
      <c r="AW996" s="238"/>
      <c r="AX996" s="238"/>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8"/>
      <c r="AQ997" s="238"/>
      <c r="AR997" s="238"/>
      <c r="AS997" s="238"/>
      <c r="AT997" s="238"/>
      <c r="AU997" s="238"/>
      <c r="AV997" s="238"/>
      <c r="AW997" s="238"/>
      <c r="AX997" s="238"/>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8"/>
      <c r="AQ998" s="238"/>
      <c r="AR998" s="238"/>
      <c r="AS998" s="238"/>
      <c r="AT998" s="238"/>
      <c r="AU998" s="238"/>
      <c r="AV998" s="238"/>
      <c r="AW998" s="238"/>
      <c r="AX998" s="238"/>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8"/>
      <c r="AQ999" s="238"/>
      <c r="AR999" s="238"/>
      <c r="AS999" s="238"/>
      <c r="AT999" s="238"/>
      <c r="AU999" s="238"/>
      <c r="AV999" s="238"/>
      <c r="AW999" s="238"/>
      <c r="AX999" s="238"/>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8"/>
      <c r="AQ1000" s="238"/>
      <c r="AR1000" s="238"/>
      <c r="AS1000" s="238"/>
      <c r="AT1000" s="238"/>
      <c r="AU1000" s="238"/>
      <c r="AV1000" s="238"/>
      <c r="AW1000" s="238"/>
      <c r="AX1000" s="238"/>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8"/>
      <c r="AQ1001" s="238"/>
      <c r="AR1001" s="238"/>
      <c r="AS1001" s="238"/>
      <c r="AT1001" s="238"/>
      <c r="AU1001" s="238"/>
      <c r="AV1001" s="238"/>
      <c r="AW1001" s="238"/>
      <c r="AX1001" s="238"/>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8"/>
      <c r="AQ1002" s="238"/>
      <c r="AR1002" s="238"/>
      <c r="AS1002" s="238"/>
      <c r="AT1002" s="238"/>
      <c r="AU1002" s="238"/>
      <c r="AV1002" s="238"/>
      <c r="AW1002" s="238"/>
      <c r="AX1002" s="238"/>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8"/>
      <c r="AQ1003" s="238"/>
      <c r="AR1003" s="238"/>
      <c r="AS1003" s="238"/>
      <c r="AT1003" s="238"/>
      <c r="AU1003" s="238"/>
      <c r="AV1003" s="238"/>
      <c r="AW1003" s="238"/>
      <c r="AX1003" s="238"/>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8"/>
      <c r="AQ1004" s="238"/>
      <c r="AR1004" s="238"/>
      <c r="AS1004" s="238"/>
      <c r="AT1004" s="238"/>
      <c r="AU1004" s="238"/>
      <c r="AV1004" s="238"/>
      <c r="AW1004" s="238"/>
      <c r="AX1004" s="238"/>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8"/>
      <c r="AQ1005" s="238"/>
      <c r="AR1005" s="238"/>
      <c r="AS1005" s="238"/>
      <c r="AT1005" s="238"/>
      <c r="AU1005" s="238"/>
      <c r="AV1005" s="238"/>
      <c r="AW1005" s="238"/>
      <c r="AX1005" s="238"/>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81</v>
      </c>
      <c r="D1009" s="274"/>
      <c r="E1009" s="274"/>
      <c r="F1009" s="274"/>
      <c r="G1009" s="274"/>
      <c r="H1009" s="274"/>
      <c r="I1009" s="274"/>
      <c r="J1009" s="242" t="s">
        <v>83</v>
      </c>
      <c r="K1009" s="463"/>
      <c r="L1009" s="463"/>
      <c r="M1009" s="463"/>
      <c r="N1009" s="463"/>
      <c r="O1009" s="463"/>
      <c r="P1009" s="274" t="s">
        <v>17</v>
      </c>
      <c r="Q1009" s="274"/>
      <c r="R1009" s="274"/>
      <c r="S1009" s="274"/>
      <c r="T1009" s="274"/>
      <c r="U1009" s="274"/>
      <c r="V1009" s="274"/>
      <c r="W1009" s="274"/>
      <c r="X1009" s="274"/>
      <c r="Y1009" s="459" t="s">
        <v>354</v>
      </c>
      <c r="Z1009" s="459"/>
      <c r="AA1009" s="459"/>
      <c r="AB1009" s="459"/>
      <c r="AC1009" s="242" t="s">
        <v>300</v>
      </c>
      <c r="AD1009" s="242"/>
      <c r="AE1009" s="242"/>
      <c r="AF1009" s="242"/>
      <c r="AG1009" s="242"/>
      <c r="AH1009" s="459" t="s">
        <v>406</v>
      </c>
      <c r="AI1009" s="274"/>
      <c r="AJ1009" s="274"/>
      <c r="AK1009" s="274"/>
      <c r="AL1009" s="274" t="s">
        <v>18</v>
      </c>
      <c r="AM1009" s="274"/>
      <c r="AN1009" s="274"/>
      <c r="AO1009" s="418"/>
      <c r="AP1009" s="242" t="s">
        <v>358</v>
      </c>
      <c r="AQ1009" s="242"/>
      <c r="AR1009" s="242"/>
      <c r="AS1009" s="242"/>
      <c r="AT1009" s="242"/>
      <c r="AU1009" s="242"/>
      <c r="AV1009" s="242"/>
      <c r="AW1009" s="242"/>
      <c r="AX1009" s="242"/>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8"/>
      <c r="AQ1010" s="238"/>
      <c r="AR1010" s="238"/>
      <c r="AS1010" s="238"/>
      <c r="AT1010" s="238"/>
      <c r="AU1010" s="238"/>
      <c r="AV1010" s="238"/>
      <c r="AW1010" s="238"/>
      <c r="AX1010" s="238"/>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8"/>
      <c r="AQ1011" s="238"/>
      <c r="AR1011" s="238"/>
      <c r="AS1011" s="238"/>
      <c r="AT1011" s="238"/>
      <c r="AU1011" s="238"/>
      <c r="AV1011" s="238"/>
      <c r="AW1011" s="238"/>
      <c r="AX1011" s="238"/>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8"/>
      <c r="AQ1012" s="238"/>
      <c r="AR1012" s="238"/>
      <c r="AS1012" s="238"/>
      <c r="AT1012" s="238"/>
      <c r="AU1012" s="238"/>
      <c r="AV1012" s="238"/>
      <c r="AW1012" s="238"/>
      <c r="AX1012" s="238"/>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8"/>
      <c r="AQ1013" s="238"/>
      <c r="AR1013" s="238"/>
      <c r="AS1013" s="238"/>
      <c r="AT1013" s="238"/>
      <c r="AU1013" s="238"/>
      <c r="AV1013" s="238"/>
      <c r="AW1013" s="238"/>
      <c r="AX1013" s="238"/>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8"/>
      <c r="AQ1014" s="238"/>
      <c r="AR1014" s="238"/>
      <c r="AS1014" s="238"/>
      <c r="AT1014" s="238"/>
      <c r="AU1014" s="238"/>
      <c r="AV1014" s="238"/>
      <c r="AW1014" s="238"/>
      <c r="AX1014" s="238"/>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8"/>
      <c r="AQ1015" s="238"/>
      <c r="AR1015" s="238"/>
      <c r="AS1015" s="238"/>
      <c r="AT1015" s="238"/>
      <c r="AU1015" s="238"/>
      <c r="AV1015" s="238"/>
      <c r="AW1015" s="238"/>
      <c r="AX1015" s="238"/>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8"/>
      <c r="AQ1016" s="238"/>
      <c r="AR1016" s="238"/>
      <c r="AS1016" s="238"/>
      <c r="AT1016" s="238"/>
      <c r="AU1016" s="238"/>
      <c r="AV1016" s="238"/>
      <c r="AW1016" s="238"/>
      <c r="AX1016" s="238"/>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8"/>
      <c r="AQ1017" s="238"/>
      <c r="AR1017" s="238"/>
      <c r="AS1017" s="238"/>
      <c r="AT1017" s="238"/>
      <c r="AU1017" s="238"/>
      <c r="AV1017" s="238"/>
      <c r="AW1017" s="238"/>
      <c r="AX1017" s="238"/>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8"/>
      <c r="AQ1018" s="238"/>
      <c r="AR1018" s="238"/>
      <c r="AS1018" s="238"/>
      <c r="AT1018" s="238"/>
      <c r="AU1018" s="238"/>
      <c r="AV1018" s="238"/>
      <c r="AW1018" s="238"/>
      <c r="AX1018" s="238"/>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8"/>
      <c r="AQ1019" s="238"/>
      <c r="AR1019" s="238"/>
      <c r="AS1019" s="238"/>
      <c r="AT1019" s="238"/>
      <c r="AU1019" s="238"/>
      <c r="AV1019" s="238"/>
      <c r="AW1019" s="238"/>
      <c r="AX1019" s="238"/>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8"/>
      <c r="AQ1020" s="238"/>
      <c r="AR1020" s="238"/>
      <c r="AS1020" s="238"/>
      <c r="AT1020" s="238"/>
      <c r="AU1020" s="238"/>
      <c r="AV1020" s="238"/>
      <c r="AW1020" s="238"/>
      <c r="AX1020" s="238"/>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8"/>
      <c r="AQ1021" s="238"/>
      <c r="AR1021" s="238"/>
      <c r="AS1021" s="238"/>
      <c r="AT1021" s="238"/>
      <c r="AU1021" s="238"/>
      <c r="AV1021" s="238"/>
      <c r="AW1021" s="238"/>
      <c r="AX1021" s="238"/>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8"/>
      <c r="AQ1022" s="238"/>
      <c r="AR1022" s="238"/>
      <c r="AS1022" s="238"/>
      <c r="AT1022" s="238"/>
      <c r="AU1022" s="238"/>
      <c r="AV1022" s="238"/>
      <c r="AW1022" s="238"/>
      <c r="AX1022" s="238"/>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8"/>
      <c r="AQ1023" s="238"/>
      <c r="AR1023" s="238"/>
      <c r="AS1023" s="238"/>
      <c r="AT1023" s="238"/>
      <c r="AU1023" s="238"/>
      <c r="AV1023" s="238"/>
      <c r="AW1023" s="238"/>
      <c r="AX1023" s="238"/>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8"/>
      <c r="AQ1024" s="238"/>
      <c r="AR1024" s="238"/>
      <c r="AS1024" s="238"/>
      <c r="AT1024" s="238"/>
      <c r="AU1024" s="238"/>
      <c r="AV1024" s="238"/>
      <c r="AW1024" s="238"/>
      <c r="AX1024" s="238"/>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8"/>
      <c r="AQ1025" s="238"/>
      <c r="AR1025" s="238"/>
      <c r="AS1025" s="238"/>
      <c r="AT1025" s="238"/>
      <c r="AU1025" s="238"/>
      <c r="AV1025" s="238"/>
      <c r="AW1025" s="238"/>
      <c r="AX1025" s="238"/>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8"/>
      <c r="AQ1026" s="238"/>
      <c r="AR1026" s="238"/>
      <c r="AS1026" s="238"/>
      <c r="AT1026" s="238"/>
      <c r="AU1026" s="238"/>
      <c r="AV1026" s="238"/>
      <c r="AW1026" s="238"/>
      <c r="AX1026" s="238"/>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8"/>
      <c r="AQ1027" s="238"/>
      <c r="AR1027" s="238"/>
      <c r="AS1027" s="238"/>
      <c r="AT1027" s="238"/>
      <c r="AU1027" s="238"/>
      <c r="AV1027" s="238"/>
      <c r="AW1027" s="238"/>
      <c r="AX1027" s="238"/>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8"/>
      <c r="AQ1028" s="238"/>
      <c r="AR1028" s="238"/>
      <c r="AS1028" s="238"/>
      <c r="AT1028" s="238"/>
      <c r="AU1028" s="238"/>
      <c r="AV1028" s="238"/>
      <c r="AW1028" s="238"/>
      <c r="AX1028" s="238"/>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8"/>
      <c r="AQ1029" s="238"/>
      <c r="AR1029" s="238"/>
      <c r="AS1029" s="238"/>
      <c r="AT1029" s="238"/>
      <c r="AU1029" s="238"/>
      <c r="AV1029" s="238"/>
      <c r="AW1029" s="238"/>
      <c r="AX1029" s="238"/>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8"/>
      <c r="AQ1030" s="238"/>
      <c r="AR1030" s="238"/>
      <c r="AS1030" s="238"/>
      <c r="AT1030" s="238"/>
      <c r="AU1030" s="238"/>
      <c r="AV1030" s="238"/>
      <c r="AW1030" s="238"/>
      <c r="AX1030" s="238"/>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8"/>
      <c r="AQ1031" s="238"/>
      <c r="AR1031" s="238"/>
      <c r="AS1031" s="238"/>
      <c r="AT1031" s="238"/>
      <c r="AU1031" s="238"/>
      <c r="AV1031" s="238"/>
      <c r="AW1031" s="238"/>
      <c r="AX1031" s="238"/>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8"/>
      <c r="AQ1032" s="238"/>
      <c r="AR1032" s="238"/>
      <c r="AS1032" s="238"/>
      <c r="AT1032" s="238"/>
      <c r="AU1032" s="238"/>
      <c r="AV1032" s="238"/>
      <c r="AW1032" s="238"/>
      <c r="AX1032" s="238"/>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8"/>
      <c r="AQ1033" s="238"/>
      <c r="AR1033" s="238"/>
      <c r="AS1033" s="238"/>
      <c r="AT1033" s="238"/>
      <c r="AU1033" s="238"/>
      <c r="AV1033" s="238"/>
      <c r="AW1033" s="238"/>
      <c r="AX1033" s="238"/>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8"/>
      <c r="AQ1034" s="238"/>
      <c r="AR1034" s="238"/>
      <c r="AS1034" s="238"/>
      <c r="AT1034" s="238"/>
      <c r="AU1034" s="238"/>
      <c r="AV1034" s="238"/>
      <c r="AW1034" s="238"/>
      <c r="AX1034" s="238"/>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8"/>
      <c r="AQ1035" s="238"/>
      <c r="AR1035" s="238"/>
      <c r="AS1035" s="238"/>
      <c r="AT1035" s="238"/>
      <c r="AU1035" s="238"/>
      <c r="AV1035" s="238"/>
      <c r="AW1035" s="238"/>
      <c r="AX1035" s="238"/>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8"/>
      <c r="AQ1036" s="238"/>
      <c r="AR1036" s="238"/>
      <c r="AS1036" s="238"/>
      <c r="AT1036" s="238"/>
      <c r="AU1036" s="238"/>
      <c r="AV1036" s="238"/>
      <c r="AW1036" s="238"/>
      <c r="AX1036" s="238"/>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8"/>
      <c r="AQ1037" s="238"/>
      <c r="AR1037" s="238"/>
      <c r="AS1037" s="238"/>
      <c r="AT1037" s="238"/>
      <c r="AU1037" s="238"/>
      <c r="AV1037" s="238"/>
      <c r="AW1037" s="238"/>
      <c r="AX1037" s="238"/>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8"/>
      <c r="AQ1038" s="238"/>
      <c r="AR1038" s="238"/>
      <c r="AS1038" s="238"/>
      <c r="AT1038" s="238"/>
      <c r="AU1038" s="238"/>
      <c r="AV1038" s="238"/>
      <c r="AW1038" s="238"/>
      <c r="AX1038" s="238"/>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81</v>
      </c>
      <c r="D1042" s="274"/>
      <c r="E1042" s="274"/>
      <c r="F1042" s="274"/>
      <c r="G1042" s="274"/>
      <c r="H1042" s="274"/>
      <c r="I1042" s="274"/>
      <c r="J1042" s="242" t="s">
        <v>83</v>
      </c>
      <c r="K1042" s="463"/>
      <c r="L1042" s="463"/>
      <c r="M1042" s="463"/>
      <c r="N1042" s="463"/>
      <c r="O1042" s="463"/>
      <c r="P1042" s="274" t="s">
        <v>17</v>
      </c>
      <c r="Q1042" s="274"/>
      <c r="R1042" s="274"/>
      <c r="S1042" s="274"/>
      <c r="T1042" s="274"/>
      <c r="U1042" s="274"/>
      <c r="V1042" s="274"/>
      <c r="W1042" s="274"/>
      <c r="X1042" s="274"/>
      <c r="Y1042" s="459" t="s">
        <v>354</v>
      </c>
      <c r="Z1042" s="459"/>
      <c r="AA1042" s="459"/>
      <c r="AB1042" s="459"/>
      <c r="AC1042" s="242" t="s">
        <v>300</v>
      </c>
      <c r="AD1042" s="242"/>
      <c r="AE1042" s="242"/>
      <c r="AF1042" s="242"/>
      <c r="AG1042" s="242"/>
      <c r="AH1042" s="459" t="s">
        <v>406</v>
      </c>
      <c r="AI1042" s="274"/>
      <c r="AJ1042" s="274"/>
      <c r="AK1042" s="274"/>
      <c r="AL1042" s="274" t="s">
        <v>18</v>
      </c>
      <c r="AM1042" s="274"/>
      <c r="AN1042" s="274"/>
      <c r="AO1042" s="418"/>
      <c r="AP1042" s="242" t="s">
        <v>358</v>
      </c>
      <c r="AQ1042" s="242"/>
      <c r="AR1042" s="242"/>
      <c r="AS1042" s="242"/>
      <c r="AT1042" s="242"/>
      <c r="AU1042" s="242"/>
      <c r="AV1042" s="242"/>
      <c r="AW1042" s="242"/>
      <c r="AX1042" s="242"/>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8"/>
      <c r="AQ1043" s="238"/>
      <c r="AR1043" s="238"/>
      <c r="AS1043" s="238"/>
      <c r="AT1043" s="238"/>
      <c r="AU1043" s="238"/>
      <c r="AV1043" s="238"/>
      <c r="AW1043" s="238"/>
      <c r="AX1043" s="238"/>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8"/>
      <c r="AQ1044" s="238"/>
      <c r="AR1044" s="238"/>
      <c r="AS1044" s="238"/>
      <c r="AT1044" s="238"/>
      <c r="AU1044" s="238"/>
      <c r="AV1044" s="238"/>
      <c r="AW1044" s="238"/>
      <c r="AX1044" s="238"/>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8"/>
      <c r="AQ1045" s="238"/>
      <c r="AR1045" s="238"/>
      <c r="AS1045" s="238"/>
      <c r="AT1045" s="238"/>
      <c r="AU1045" s="238"/>
      <c r="AV1045" s="238"/>
      <c r="AW1045" s="238"/>
      <c r="AX1045" s="238"/>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8"/>
      <c r="AQ1046" s="238"/>
      <c r="AR1046" s="238"/>
      <c r="AS1046" s="238"/>
      <c r="AT1046" s="238"/>
      <c r="AU1046" s="238"/>
      <c r="AV1046" s="238"/>
      <c r="AW1046" s="238"/>
      <c r="AX1046" s="238"/>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8"/>
      <c r="AQ1047" s="238"/>
      <c r="AR1047" s="238"/>
      <c r="AS1047" s="238"/>
      <c r="AT1047" s="238"/>
      <c r="AU1047" s="238"/>
      <c r="AV1047" s="238"/>
      <c r="AW1047" s="238"/>
      <c r="AX1047" s="238"/>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8"/>
      <c r="AQ1048" s="238"/>
      <c r="AR1048" s="238"/>
      <c r="AS1048" s="238"/>
      <c r="AT1048" s="238"/>
      <c r="AU1048" s="238"/>
      <c r="AV1048" s="238"/>
      <c r="AW1048" s="238"/>
      <c r="AX1048" s="238"/>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8"/>
      <c r="AQ1049" s="238"/>
      <c r="AR1049" s="238"/>
      <c r="AS1049" s="238"/>
      <c r="AT1049" s="238"/>
      <c r="AU1049" s="238"/>
      <c r="AV1049" s="238"/>
      <c r="AW1049" s="238"/>
      <c r="AX1049" s="238"/>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8"/>
      <c r="AQ1050" s="238"/>
      <c r="AR1050" s="238"/>
      <c r="AS1050" s="238"/>
      <c r="AT1050" s="238"/>
      <c r="AU1050" s="238"/>
      <c r="AV1050" s="238"/>
      <c r="AW1050" s="238"/>
      <c r="AX1050" s="238"/>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8"/>
      <c r="AQ1051" s="238"/>
      <c r="AR1051" s="238"/>
      <c r="AS1051" s="238"/>
      <c r="AT1051" s="238"/>
      <c r="AU1051" s="238"/>
      <c r="AV1051" s="238"/>
      <c r="AW1051" s="238"/>
      <c r="AX1051" s="238"/>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8"/>
      <c r="AQ1052" s="238"/>
      <c r="AR1052" s="238"/>
      <c r="AS1052" s="238"/>
      <c r="AT1052" s="238"/>
      <c r="AU1052" s="238"/>
      <c r="AV1052" s="238"/>
      <c r="AW1052" s="238"/>
      <c r="AX1052" s="238"/>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8"/>
      <c r="AQ1053" s="238"/>
      <c r="AR1053" s="238"/>
      <c r="AS1053" s="238"/>
      <c r="AT1053" s="238"/>
      <c r="AU1053" s="238"/>
      <c r="AV1053" s="238"/>
      <c r="AW1053" s="238"/>
      <c r="AX1053" s="238"/>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8"/>
      <c r="AQ1054" s="238"/>
      <c r="AR1054" s="238"/>
      <c r="AS1054" s="238"/>
      <c r="AT1054" s="238"/>
      <c r="AU1054" s="238"/>
      <c r="AV1054" s="238"/>
      <c r="AW1054" s="238"/>
      <c r="AX1054" s="238"/>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8"/>
      <c r="AQ1055" s="238"/>
      <c r="AR1055" s="238"/>
      <c r="AS1055" s="238"/>
      <c r="AT1055" s="238"/>
      <c r="AU1055" s="238"/>
      <c r="AV1055" s="238"/>
      <c r="AW1055" s="238"/>
      <c r="AX1055" s="238"/>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8"/>
      <c r="AQ1056" s="238"/>
      <c r="AR1056" s="238"/>
      <c r="AS1056" s="238"/>
      <c r="AT1056" s="238"/>
      <c r="AU1056" s="238"/>
      <c r="AV1056" s="238"/>
      <c r="AW1056" s="238"/>
      <c r="AX1056" s="238"/>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8"/>
      <c r="AQ1057" s="238"/>
      <c r="AR1057" s="238"/>
      <c r="AS1057" s="238"/>
      <c r="AT1057" s="238"/>
      <c r="AU1057" s="238"/>
      <c r="AV1057" s="238"/>
      <c r="AW1057" s="238"/>
      <c r="AX1057" s="238"/>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8"/>
      <c r="AQ1058" s="238"/>
      <c r="AR1058" s="238"/>
      <c r="AS1058" s="238"/>
      <c r="AT1058" s="238"/>
      <c r="AU1058" s="238"/>
      <c r="AV1058" s="238"/>
      <c r="AW1058" s="238"/>
      <c r="AX1058" s="238"/>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8"/>
      <c r="AQ1059" s="238"/>
      <c r="AR1059" s="238"/>
      <c r="AS1059" s="238"/>
      <c r="AT1059" s="238"/>
      <c r="AU1059" s="238"/>
      <c r="AV1059" s="238"/>
      <c r="AW1059" s="238"/>
      <c r="AX1059" s="238"/>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8"/>
      <c r="AQ1060" s="238"/>
      <c r="AR1060" s="238"/>
      <c r="AS1060" s="238"/>
      <c r="AT1060" s="238"/>
      <c r="AU1060" s="238"/>
      <c r="AV1060" s="238"/>
      <c r="AW1060" s="238"/>
      <c r="AX1060" s="238"/>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8"/>
      <c r="AQ1061" s="238"/>
      <c r="AR1061" s="238"/>
      <c r="AS1061" s="238"/>
      <c r="AT1061" s="238"/>
      <c r="AU1061" s="238"/>
      <c r="AV1061" s="238"/>
      <c r="AW1061" s="238"/>
      <c r="AX1061" s="238"/>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8"/>
      <c r="AQ1062" s="238"/>
      <c r="AR1062" s="238"/>
      <c r="AS1062" s="238"/>
      <c r="AT1062" s="238"/>
      <c r="AU1062" s="238"/>
      <c r="AV1062" s="238"/>
      <c r="AW1062" s="238"/>
      <c r="AX1062" s="238"/>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8"/>
      <c r="AQ1063" s="238"/>
      <c r="AR1063" s="238"/>
      <c r="AS1063" s="238"/>
      <c r="AT1063" s="238"/>
      <c r="AU1063" s="238"/>
      <c r="AV1063" s="238"/>
      <c r="AW1063" s="238"/>
      <c r="AX1063" s="238"/>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8"/>
      <c r="AQ1064" s="238"/>
      <c r="AR1064" s="238"/>
      <c r="AS1064" s="238"/>
      <c r="AT1064" s="238"/>
      <c r="AU1064" s="238"/>
      <c r="AV1064" s="238"/>
      <c r="AW1064" s="238"/>
      <c r="AX1064" s="238"/>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8"/>
      <c r="AQ1065" s="238"/>
      <c r="AR1065" s="238"/>
      <c r="AS1065" s="238"/>
      <c r="AT1065" s="238"/>
      <c r="AU1065" s="238"/>
      <c r="AV1065" s="238"/>
      <c r="AW1065" s="238"/>
      <c r="AX1065" s="238"/>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8"/>
      <c r="AQ1066" s="238"/>
      <c r="AR1066" s="238"/>
      <c r="AS1066" s="238"/>
      <c r="AT1066" s="238"/>
      <c r="AU1066" s="238"/>
      <c r="AV1066" s="238"/>
      <c r="AW1066" s="238"/>
      <c r="AX1066" s="238"/>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8"/>
      <c r="AQ1067" s="238"/>
      <c r="AR1067" s="238"/>
      <c r="AS1067" s="238"/>
      <c r="AT1067" s="238"/>
      <c r="AU1067" s="238"/>
      <c r="AV1067" s="238"/>
      <c r="AW1067" s="238"/>
      <c r="AX1067" s="238"/>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8"/>
      <c r="AQ1068" s="238"/>
      <c r="AR1068" s="238"/>
      <c r="AS1068" s="238"/>
      <c r="AT1068" s="238"/>
      <c r="AU1068" s="238"/>
      <c r="AV1068" s="238"/>
      <c r="AW1068" s="238"/>
      <c r="AX1068" s="238"/>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8"/>
      <c r="AQ1069" s="238"/>
      <c r="AR1069" s="238"/>
      <c r="AS1069" s="238"/>
      <c r="AT1069" s="238"/>
      <c r="AU1069" s="238"/>
      <c r="AV1069" s="238"/>
      <c r="AW1069" s="238"/>
      <c r="AX1069" s="238"/>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8"/>
      <c r="AQ1070" s="238"/>
      <c r="AR1070" s="238"/>
      <c r="AS1070" s="238"/>
      <c r="AT1070" s="238"/>
      <c r="AU1070" s="238"/>
      <c r="AV1070" s="238"/>
      <c r="AW1070" s="238"/>
      <c r="AX1070" s="238"/>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8"/>
      <c r="AQ1071" s="238"/>
      <c r="AR1071" s="238"/>
      <c r="AS1071" s="238"/>
      <c r="AT1071" s="238"/>
      <c r="AU1071" s="238"/>
      <c r="AV1071" s="238"/>
      <c r="AW1071" s="238"/>
      <c r="AX1071" s="238"/>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81</v>
      </c>
      <c r="D1075" s="274"/>
      <c r="E1075" s="274"/>
      <c r="F1075" s="274"/>
      <c r="G1075" s="274"/>
      <c r="H1075" s="274"/>
      <c r="I1075" s="274"/>
      <c r="J1075" s="242" t="s">
        <v>83</v>
      </c>
      <c r="K1075" s="463"/>
      <c r="L1075" s="463"/>
      <c r="M1075" s="463"/>
      <c r="N1075" s="463"/>
      <c r="O1075" s="463"/>
      <c r="P1075" s="274" t="s">
        <v>17</v>
      </c>
      <c r="Q1075" s="274"/>
      <c r="R1075" s="274"/>
      <c r="S1075" s="274"/>
      <c r="T1075" s="274"/>
      <c r="U1075" s="274"/>
      <c r="V1075" s="274"/>
      <c r="W1075" s="274"/>
      <c r="X1075" s="274"/>
      <c r="Y1075" s="459" t="s">
        <v>354</v>
      </c>
      <c r="Z1075" s="459"/>
      <c r="AA1075" s="459"/>
      <c r="AB1075" s="459"/>
      <c r="AC1075" s="242" t="s">
        <v>300</v>
      </c>
      <c r="AD1075" s="242"/>
      <c r="AE1075" s="242"/>
      <c r="AF1075" s="242"/>
      <c r="AG1075" s="242"/>
      <c r="AH1075" s="459" t="s">
        <v>406</v>
      </c>
      <c r="AI1075" s="274"/>
      <c r="AJ1075" s="274"/>
      <c r="AK1075" s="274"/>
      <c r="AL1075" s="274" t="s">
        <v>18</v>
      </c>
      <c r="AM1075" s="274"/>
      <c r="AN1075" s="274"/>
      <c r="AO1075" s="418"/>
      <c r="AP1075" s="242" t="s">
        <v>358</v>
      </c>
      <c r="AQ1075" s="242"/>
      <c r="AR1075" s="242"/>
      <c r="AS1075" s="242"/>
      <c r="AT1075" s="242"/>
      <c r="AU1075" s="242"/>
      <c r="AV1075" s="242"/>
      <c r="AW1075" s="242"/>
      <c r="AX1075" s="242"/>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8"/>
      <c r="AQ1076" s="238"/>
      <c r="AR1076" s="238"/>
      <c r="AS1076" s="238"/>
      <c r="AT1076" s="238"/>
      <c r="AU1076" s="238"/>
      <c r="AV1076" s="238"/>
      <c r="AW1076" s="238"/>
      <c r="AX1076" s="238"/>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8"/>
      <c r="AQ1077" s="238"/>
      <c r="AR1077" s="238"/>
      <c r="AS1077" s="238"/>
      <c r="AT1077" s="238"/>
      <c r="AU1077" s="238"/>
      <c r="AV1077" s="238"/>
      <c r="AW1077" s="238"/>
      <c r="AX1077" s="238"/>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8"/>
      <c r="AQ1078" s="238"/>
      <c r="AR1078" s="238"/>
      <c r="AS1078" s="238"/>
      <c r="AT1078" s="238"/>
      <c r="AU1078" s="238"/>
      <c r="AV1078" s="238"/>
      <c r="AW1078" s="238"/>
      <c r="AX1078" s="238"/>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8"/>
      <c r="AQ1079" s="238"/>
      <c r="AR1079" s="238"/>
      <c r="AS1079" s="238"/>
      <c r="AT1079" s="238"/>
      <c r="AU1079" s="238"/>
      <c r="AV1079" s="238"/>
      <c r="AW1079" s="238"/>
      <c r="AX1079" s="238"/>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8"/>
      <c r="AQ1080" s="238"/>
      <c r="AR1080" s="238"/>
      <c r="AS1080" s="238"/>
      <c r="AT1080" s="238"/>
      <c r="AU1080" s="238"/>
      <c r="AV1080" s="238"/>
      <c r="AW1080" s="238"/>
      <c r="AX1080" s="238"/>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8"/>
      <c r="AQ1081" s="238"/>
      <c r="AR1081" s="238"/>
      <c r="AS1081" s="238"/>
      <c r="AT1081" s="238"/>
      <c r="AU1081" s="238"/>
      <c r="AV1081" s="238"/>
      <c r="AW1081" s="238"/>
      <c r="AX1081" s="238"/>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8"/>
      <c r="AQ1082" s="238"/>
      <c r="AR1082" s="238"/>
      <c r="AS1082" s="238"/>
      <c r="AT1082" s="238"/>
      <c r="AU1082" s="238"/>
      <c r="AV1082" s="238"/>
      <c r="AW1082" s="238"/>
      <c r="AX1082" s="238"/>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8"/>
      <c r="AQ1083" s="238"/>
      <c r="AR1083" s="238"/>
      <c r="AS1083" s="238"/>
      <c r="AT1083" s="238"/>
      <c r="AU1083" s="238"/>
      <c r="AV1083" s="238"/>
      <c r="AW1083" s="238"/>
      <c r="AX1083" s="238"/>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8"/>
      <c r="AQ1084" s="238"/>
      <c r="AR1084" s="238"/>
      <c r="AS1084" s="238"/>
      <c r="AT1084" s="238"/>
      <c r="AU1084" s="238"/>
      <c r="AV1084" s="238"/>
      <c r="AW1084" s="238"/>
      <c r="AX1084" s="238"/>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8"/>
      <c r="AQ1085" s="238"/>
      <c r="AR1085" s="238"/>
      <c r="AS1085" s="238"/>
      <c r="AT1085" s="238"/>
      <c r="AU1085" s="238"/>
      <c r="AV1085" s="238"/>
      <c r="AW1085" s="238"/>
      <c r="AX1085" s="238"/>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8"/>
      <c r="AQ1086" s="238"/>
      <c r="AR1086" s="238"/>
      <c r="AS1086" s="238"/>
      <c r="AT1086" s="238"/>
      <c r="AU1086" s="238"/>
      <c r="AV1086" s="238"/>
      <c r="AW1086" s="238"/>
      <c r="AX1086" s="238"/>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8"/>
      <c r="AQ1087" s="238"/>
      <c r="AR1087" s="238"/>
      <c r="AS1087" s="238"/>
      <c r="AT1087" s="238"/>
      <c r="AU1087" s="238"/>
      <c r="AV1087" s="238"/>
      <c r="AW1087" s="238"/>
      <c r="AX1087" s="238"/>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8"/>
      <c r="AQ1088" s="238"/>
      <c r="AR1088" s="238"/>
      <c r="AS1088" s="238"/>
      <c r="AT1088" s="238"/>
      <c r="AU1088" s="238"/>
      <c r="AV1088" s="238"/>
      <c r="AW1088" s="238"/>
      <c r="AX1088" s="238"/>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8"/>
      <c r="AQ1089" s="238"/>
      <c r="AR1089" s="238"/>
      <c r="AS1089" s="238"/>
      <c r="AT1089" s="238"/>
      <c r="AU1089" s="238"/>
      <c r="AV1089" s="238"/>
      <c r="AW1089" s="238"/>
      <c r="AX1089" s="238"/>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8"/>
      <c r="AQ1090" s="238"/>
      <c r="AR1090" s="238"/>
      <c r="AS1090" s="238"/>
      <c r="AT1090" s="238"/>
      <c r="AU1090" s="238"/>
      <c r="AV1090" s="238"/>
      <c r="AW1090" s="238"/>
      <c r="AX1090" s="238"/>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8"/>
      <c r="AQ1091" s="238"/>
      <c r="AR1091" s="238"/>
      <c r="AS1091" s="238"/>
      <c r="AT1091" s="238"/>
      <c r="AU1091" s="238"/>
      <c r="AV1091" s="238"/>
      <c r="AW1091" s="238"/>
      <c r="AX1091" s="238"/>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8"/>
      <c r="AQ1092" s="238"/>
      <c r="AR1092" s="238"/>
      <c r="AS1092" s="238"/>
      <c r="AT1092" s="238"/>
      <c r="AU1092" s="238"/>
      <c r="AV1092" s="238"/>
      <c r="AW1092" s="238"/>
      <c r="AX1092" s="238"/>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8"/>
      <c r="AQ1093" s="238"/>
      <c r="AR1093" s="238"/>
      <c r="AS1093" s="238"/>
      <c r="AT1093" s="238"/>
      <c r="AU1093" s="238"/>
      <c r="AV1093" s="238"/>
      <c r="AW1093" s="238"/>
      <c r="AX1093" s="238"/>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8"/>
      <c r="AQ1094" s="238"/>
      <c r="AR1094" s="238"/>
      <c r="AS1094" s="238"/>
      <c r="AT1094" s="238"/>
      <c r="AU1094" s="238"/>
      <c r="AV1094" s="238"/>
      <c r="AW1094" s="238"/>
      <c r="AX1094" s="238"/>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8"/>
      <c r="AQ1095" s="238"/>
      <c r="AR1095" s="238"/>
      <c r="AS1095" s="238"/>
      <c r="AT1095" s="238"/>
      <c r="AU1095" s="238"/>
      <c r="AV1095" s="238"/>
      <c r="AW1095" s="238"/>
      <c r="AX1095" s="238"/>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8"/>
      <c r="AQ1096" s="238"/>
      <c r="AR1096" s="238"/>
      <c r="AS1096" s="238"/>
      <c r="AT1096" s="238"/>
      <c r="AU1096" s="238"/>
      <c r="AV1096" s="238"/>
      <c r="AW1096" s="238"/>
      <c r="AX1096" s="238"/>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8"/>
      <c r="AQ1097" s="238"/>
      <c r="AR1097" s="238"/>
      <c r="AS1097" s="238"/>
      <c r="AT1097" s="238"/>
      <c r="AU1097" s="238"/>
      <c r="AV1097" s="238"/>
      <c r="AW1097" s="238"/>
      <c r="AX1097" s="238"/>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8"/>
      <c r="AQ1098" s="238"/>
      <c r="AR1098" s="238"/>
      <c r="AS1098" s="238"/>
      <c r="AT1098" s="238"/>
      <c r="AU1098" s="238"/>
      <c r="AV1098" s="238"/>
      <c r="AW1098" s="238"/>
      <c r="AX1098" s="238"/>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8"/>
      <c r="AQ1099" s="238"/>
      <c r="AR1099" s="238"/>
      <c r="AS1099" s="238"/>
      <c r="AT1099" s="238"/>
      <c r="AU1099" s="238"/>
      <c r="AV1099" s="238"/>
      <c r="AW1099" s="238"/>
      <c r="AX1099" s="238"/>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8"/>
      <c r="AQ1100" s="238"/>
      <c r="AR1100" s="238"/>
      <c r="AS1100" s="238"/>
      <c r="AT1100" s="238"/>
      <c r="AU1100" s="238"/>
      <c r="AV1100" s="238"/>
      <c r="AW1100" s="238"/>
      <c r="AX1100" s="238"/>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8"/>
      <c r="AQ1101" s="238"/>
      <c r="AR1101" s="238"/>
      <c r="AS1101" s="238"/>
      <c r="AT1101" s="238"/>
      <c r="AU1101" s="238"/>
      <c r="AV1101" s="238"/>
      <c r="AW1101" s="238"/>
      <c r="AX1101" s="238"/>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8"/>
      <c r="AQ1102" s="238"/>
      <c r="AR1102" s="238"/>
      <c r="AS1102" s="238"/>
      <c r="AT1102" s="238"/>
      <c r="AU1102" s="238"/>
      <c r="AV1102" s="238"/>
      <c r="AW1102" s="238"/>
      <c r="AX1102" s="238"/>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8"/>
      <c r="AQ1103" s="238"/>
      <c r="AR1103" s="238"/>
      <c r="AS1103" s="238"/>
      <c r="AT1103" s="238"/>
      <c r="AU1103" s="238"/>
      <c r="AV1103" s="238"/>
      <c r="AW1103" s="238"/>
      <c r="AX1103" s="238"/>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8"/>
      <c r="AQ1104" s="238"/>
      <c r="AR1104" s="238"/>
      <c r="AS1104" s="238"/>
      <c r="AT1104" s="238"/>
      <c r="AU1104" s="238"/>
      <c r="AV1104" s="238"/>
      <c r="AW1104" s="238"/>
      <c r="AX1104" s="238"/>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8"/>
      <c r="AQ1105" s="238"/>
      <c r="AR1105" s="238"/>
      <c r="AS1105" s="238"/>
      <c r="AT1105" s="238"/>
      <c r="AU1105" s="238"/>
      <c r="AV1105" s="238"/>
      <c r="AW1105" s="238"/>
      <c r="AX1105" s="238"/>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393</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2" t="s">
        <v>4</v>
      </c>
      <c r="D1109" s="242"/>
      <c r="E1109" s="242" t="s">
        <v>312</v>
      </c>
      <c r="F1109" s="242"/>
      <c r="G1109" s="242"/>
      <c r="H1109" s="242"/>
      <c r="I1109" s="242"/>
      <c r="J1109" s="242" t="s">
        <v>83</v>
      </c>
      <c r="K1109" s="242"/>
      <c r="L1109" s="242"/>
      <c r="M1109" s="242"/>
      <c r="N1109" s="242"/>
      <c r="O1109" s="242"/>
      <c r="P1109" s="459" t="s">
        <v>17</v>
      </c>
      <c r="Q1109" s="459"/>
      <c r="R1109" s="459"/>
      <c r="S1109" s="459"/>
      <c r="T1109" s="459"/>
      <c r="U1109" s="459"/>
      <c r="V1109" s="459"/>
      <c r="W1109" s="459"/>
      <c r="X1109" s="459"/>
      <c r="Y1109" s="242" t="s">
        <v>309</v>
      </c>
      <c r="Z1109" s="242"/>
      <c r="AA1109" s="242"/>
      <c r="AB1109" s="242"/>
      <c r="AC1109" s="242" t="s">
        <v>313</v>
      </c>
      <c r="AD1109" s="242"/>
      <c r="AE1109" s="242"/>
      <c r="AF1109" s="242"/>
      <c r="AG1109" s="242"/>
      <c r="AH1109" s="459" t="s">
        <v>331</v>
      </c>
      <c r="AI1109" s="459"/>
      <c r="AJ1109" s="459"/>
      <c r="AK1109" s="459"/>
      <c r="AL1109" s="459" t="s">
        <v>18</v>
      </c>
      <c r="AM1109" s="459"/>
      <c r="AN1109" s="459"/>
      <c r="AO1109" s="460"/>
      <c r="AP1109" s="242" t="s">
        <v>388</v>
      </c>
      <c r="AQ1109" s="242"/>
      <c r="AR1109" s="242"/>
      <c r="AS1109" s="242"/>
      <c r="AT1109" s="242"/>
      <c r="AU1109" s="242"/>
      <c r="AV1109" s="242"/>
      <c r="AW1109" s="242"/>
      <c r="AX1109" s="242"/>
    </row>
    <row r="1110" spans="1:51" ht="30" hidden="1" customHeight="1" x14ac:dyDescent="0.15">
      <c r="A1110" s="420">
        <v>1</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8"/>
      <c r="AQ1110" s="238"/>
      <c r="AR1110" s="238"/>
      <c r="AS1110" s="238"/>
      <c r="AT1110" s="238"/>
      <c r="AU1110" s="238"/>
      <c r="AV1110" s="238"/>
      <c r="AW1110" s="238"/>
      <c r="AX1110" s="238"/>
    </row>
    <row r="1111" spans="1:51" ht="30" hidden="1" customHeight="1" x14ac:dyDescent="0.15">
      <c r="A1111" s="420">
        <v>2</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8"/>
      <c r="AQ1111" s="238"/>
      <c r="AR1111" s="238"/>
      <c r="AS1111" s="238"/>
      <c r="AT1111" s="238"/>
      <c r="AU1111" s="238"/>
      <c r="AV1111" s="238"/>
      <c r="AW1111" s="238"/>
      <c r="AX1111" s="238"/>
      <c r="AY1111">
        <f>COUNTA($E$1111)</f>
        <v>0</v>
      </c>
    </row>
    <row r="1112" spans="1:51" ht="30" hidden="1" customHeight="1" x14ac:dyDescent="0.15">
      <c r="A1112" s="420">
        <v>3</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8"/>
      <c r="AQ1112" s="238"/>
      <c r="AR1112" s="238"/>
      <c r="AS1112" s="238"/>
      <c r="AT1112" s="238"/>
      <c r="AU1112" s="238"/>
      <c r="AV1112" s="238"/>
      <c r="AW1112" s="238"/>
      <c r="AX1112" s="238"/>
      <c r="AY1112">
        <f>COUNTA($E$1112)</f>
        <v>0</v>
      </c>
    </row>
    <row r="1113" spans="1:51" ht="30" hidden="1" customHeight="1" x14ac:dyDescent="0.15">
      <c r="A1113" s="420">
        <v>4</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8"/>
      <c r="AQ1113" s="238"/>
      <c r="AR1113" s="238"/>
      <c r="AS1113" s="238"/>
      <c r="AT1113" s="238"/>
      <c r="AU1113" s="238"/>
      <c r="AV1113" s="238"/>
      <c r="AW1113" s="238"/>
      <c r="AX1113" s="238"/>
      <c r="AY1113">
        <f>COUNTA($E$1113)</f>
        <v>0</v>
      </c>
    </row>
    <row r="1114" spans="1:51" ht="30" hidden="1" customHeight="1" x14ac:dyDescent="0.15">
      <c r="A1114" s="420">
        <v>5</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8"/>
      <c r="AQ1114" s="238"/>
      <c r="AR1114" s="238"/>
      <c r="AS1114" s="238"/>
      <c r="AT1114" s="238"/>
      <c r="AU1114" s="238"/>
      <c r="AV1114" s="238"/>
      <c r="AW1114" s="238"/>
      <c r="AX1114" s="238"/>
      <c r="AY1114">
        <f>COUNTA($E$1114)</f>
        <v>0</v>
      </c>
    </row>
    <row r="1115" spans="1:51" ht="30" hidden="1" customHeight="1" x14ac:dyDescent="0.15">
      <c r="A1115" s="420">
        <v>6</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8"/>
      <c r="AQ1115" s="238"/>
      <c r="AR1115" s="238"/>
      <c r="AS1115" s="238"/>
      <c r="AT1115" s="238"/>
      <c r="AU1115" s="238"/>
      <c r="AV1115" s="238"/>
      <c r="AW1115" s="238"/>
      <c r="AX1115" s="238"/>
      <c r="AY1115">
        <f>COUNTA($E$1115)</f>
        <v>0</v>
      </c>
    </row>
    <row r="1116" spans="1:51" ht="30" hidden="1" customHeight="1" x14ac:dyDescent="0.15">
      <c r="A1116" s="420">
        <v>7</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8"/>
      <c r="AQ1116" s="238"/>
      <c r="AR1116" s="238"/>
      <c r="AS1116" s="238"/>
      <c r="AT1116" s="238"/>
      <c r="AU1116" s="238"/>
      <c r="AV1116" s="238"/>
      <c r="AW1116" s="238"/>
      <c r="AX1116" s="238"/>
      <c r="AY1116">
        <f>COUNTA($E$1116)</f>
        <v>0</v>
      </c>
    </row>
    <row r="1117" spans="1:51" ht="30" hidden="1" customHeight="1" x14ac:dyDescent="0.15">
      <c r="A1117" s="420">
        <v>8</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8"/>
      <c r="AQ1117" s="238"/>
      <c r="AR1117" s="238"/>
      <c r="AS1117" s="238"/>
      <c r="AT1117" s="238"/>
      <c r="AU1117" s="238"/>
      <c r="AV1117" s="238"/>
      <c r="AW1117" s="238"/>
      <c r="AX1117" s="238"/>
      <c r="AY1117">
        <f>COUNTA($E$1117)</f>
        <v>0</v>
      </c>
    </row>
    <row r="1118" spans="1:51" ht="30" hidden="1" customHeight="1" x14ac:dyDescent="0.15">
      <c r="A1118" s="420">
        <v>9</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8"/>
      <c r="AQ1118" s="238"/>
      <c r="AR1118" s="238"/>
      <c r="AS1118" s="238"/>
      <c r="AT1118" s="238"/>
      <c r="AU1118" s="238"/>
      <c r="AV1118" s="238"/>
      <c r="AW1118" s="238"/>
      <c r="AX1118" s="238"/>
      <c r="AY1118">
        <f>COUNTA($E$1118)</f>
        <v>0</v>
      </c>
    </row>
    <row r="1119" spans="1:51" ht="30" hidden="1" customHeight="1" x14ac:dyDescent="0.15">
      <c r="A1119" s="420">
        <v>10</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8"/>
      <c r="AQ1119" s="238"/>
      <c r="AR1119" s="238"/>
      <c r="AS1119" s="238"/>
      <c r="AT1119" s="238"/>
      <c r="AU1119" s="238"/>
      <c r="AV1119" s="238"/>
      <c r="AW1119" s="238"/>
      <c r="AX1119" s="238"/>
      <c r="AY1119">
        <f>COUNTA($E$1119)</f>
        <v>0</v>
      </c>
    </row>
    <row r="1120" spans="1:51" ht="30" hidden="1" customHeight="1" x14ac:dyDescent="0.15">
      <c r="A1120" s="420">
        <v>11</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8"/>
      <c r="AQ1120" s="238"/>
      <c r="AR1120" s="238"/>
      <c r="AS1120" s="238"/>
      <c r="AT1120" s="238"/>
      <c r="AU1120" s="238"/>
      <c r="AV1120" s="238"/>
      <c r="AW1120" s="238"/>
      <c r="AX1120" s="238"/>
      <c r="AY1120">
        <f>COUNTA($E$1120)</f>
        <v>0</v>
      </c>
    </row>
    <row r="1121" spans="1:51" ht="30" hidden="1" customHeight="1" x14ac:dyDescent="0.15">
      <c r="A1121" s="420">
        <v>12</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8"/>
      <c r="AQ1121" s="238"/>
      <c r="AR1121" s="238"/>
      <c r="AS1121" s="238"/>
      <c r="AT1121" s="238"/>
      <c r="AU1121" s="238"/>
      <c r="AV1121" s="238"/>
      <c r="AW1121" s="238"/>
      <c r="AX1121" s="238"/>
      <c r="AY1121">
        <f>COUNTA($E$1121)</f>
        <v>0</v>
      </c>
    </row>
    <row r="1122" spans="1:51" ht="30" hidden="1" customHeight="1" x14ac:dyDescent="0.15">
      <c r="A1122" s="420">
        <v>13</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8"/>
      <c r="AQ1122" s="238"/>
      <c r="AR1122" s="238"/>
      <c r="AS1122" s="238"/>
      <c r="AT1122" s="238"/>
      <c r="AU1122" s="238"/>
      <c r="AV1122" s="238"/>
      <c r="AW1122" s="238"/>
      <c r="AX1122" s="238"/>
      <c r="AY1122">
        <f>COUNTA($E$1122)</f>
        <v>0</v>
      </c>
    </row>
    <row r="1123" spans="1:51" ht="30" hidden="1" customHeight="1" x14ac:dyDescent="0.15">
      <c r="A1123" s="420">
        <v>14</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8"/>
      <c r="AQ1123" s="238"/>
      <c r="AR1123" s="238"/>
      <c r="AS1123" s="238"/>
      <c r="AT1123" s="238"/>
      <c r="AU1123" s="238"/>
      <c r="AV1123" s="238"/>
      <c r="AW1123" s="238"/>
      <c r="AX1123" s="238"/>
      <c r="AY1123">
        <f>COUNTA($E$1123)</f>
        <v>0</v>
      </c>
    </row>
    <row r="1124" spans="1:51" ht="30" hidden="1" customHeight="1" x14ac:dyDescent="0.15">
      <c r="A1124" s="420">
        <v>15</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8"/>
      <c r="AQ1124" s="238"/>
      <c r="AR1124" s="238"/>
      <c r="AS1124" s="238"/>
      <c r="AT1124" s="238"/>
      <c r="AU1124" s="238"/>
      <c r="AV1124" s="238"/>
      <c r="AW1124" s="238"/>
      <c r="AX1124" s="238"/>
      <c r="AY1124">
        <f>COUNTA($E$1124)</f>
        <v>0</v>
      </c>
    </row>
    <row r="1125" spans="1:51" ht="30" hidden="1" customHeight="1" x14ac:dyDescent="0.15">
      <c r="A1125" s="420">
        <v>16</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8"/>
      <c r="AQ1125" s="238"/>
      <c r="AR1125" s="238"/>
      <c r="AS1125" s="238"/>
      <c r="AT1125" s="238"/>
      <c r="AU1125" s="238"/>
      <c r="AV1125" s="238"/>
      <c r="AW1125" s="238"/>
      <c r="AX1125" s="238"/>
      <c r="AY1125">
        <f>COUNTA($E$1125)</f>
        <v>0</v>
      </c>
    </row>
    <row r="1126" spans="1:51" ht="30" hidden="1" customHeight="1" x14ac:dyDescent="0.15">
      <c r="A1126" s="420">
        <v>17</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8"/>
      <c r="AQ1126" s="238"/>
      <c r="AR1126" s="238"/>
      <c r="AS1126" s="238"/>
      <c r="AT1126" s="238"/>
      <c r="AU1126" s="238"/>
      <c r="AV1126" s="238"/>
      <c r="AW1126" s="238"/>
      <c r="AX1126" s="238"/>
      <c r="AY1126">
        <f>COUNTA($E$1126)</f>
        <v>0</v>
      </c>
    </row>
    <row r="1127" spans="1:51" ht="30" hidden="1" customHeight="1" x14ac:dyDescent="0.15">
      <c r="A1127" s="420">
        <v>18</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8"/>
      <c r="AQ1127" s="238"/>
      <c r="AR1127" s="238"/>
      <c r="AS1127" s="238"/>
      <c r="AT1127" s="238"/>
      <c r="AU1127" s="238"/>
      <c r="AV1127" s="238"/>
      <c r="AW1127" s="238"/>
      <c r="AX1127" s="238"/>
      <c r="AY1127">
        <f>COUNTA($E$1127)</f>
        <v>0</v>
      </c>
    </row>
    <row r="1128" spans="1:51" ht="30" hidden="1" customHeight="1" x14ac:dyDescent="0.15">
      <c r="A1128" s="420">
        <v>19</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8"/>
      <c r="AQ1128" s="238"/>
      <c r="AR1128" s="238"/>
      <c r="AS1128" s="238"/>
      <c r="AT1128" s="238"/>
      <c r="AU1128" s="238"/>
      <c r="AV1128" s="238"/>
      <c r="AW1128" s="238"/>
      <c r="AX1128" s="238"/>
      <c r="AY1128">
        <f>COUNTA($E$1128)</f>
        <v>0</v>
      </c>
    </row>
    <row r="1129" spans="1:51" ht="30" hidden="1" customHeight="1" x14ac:dyDescent="0.15">
      <c r="A1129" s="420">
        <v>20</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8"/>
      <c r="AQ1129" s="238"/>
      <c r="AR1129" s="238"/>
      <c r="AS1129" s="238"/>
      <c r="AT1129" s="238"/>
      <c r="AU1129" s="238"/>
      <c r="AV1129" s="238"/>
      <c r="AW1129" s="238"/>
      <c r="AX1129" s="238"/>
      <c r="AY1129">
        <f>COUNTA($E$1129)</f>
        <v>0</v>
      </c>
    </row>
    <row r="1130" spans="1:51" ht="30" hidden="1" customHeight="1" x14ac:dyDescent="0.15">
      <c r="A1130" s="420">
        <v>21</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8"/>
      <c r="AQ1130" s="238"/>
      <c r="AR1130" s="238"/>
      <c r="AS1130" s="238"/>
      <c r="AT1130" s="238"/>
      <c r="AU1130" s="238"/>
      <c r="AV1130" s="238"/>
      <c r="AW1130" s="238"/>
      <c r="AX1130" s="238"/>
      <c r="AY1130">
        <f>COUNTA($E$1130)</f>
        <v>0</v>
      </c>
    </row>
    <row r="1131" spans="1:51" ht="30" hidden="1" customHeight="1" x14ac:dyDescent="0.15">
      <c r="A1131" s="420">
        <v>22</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8"/>
      <c r="AQ1131" s="238"/>
      <c r="AR1131" s="238"/>
      <c r="AS1131" s="238"/>
      <c r="AT1131" s="238"/>
      <c r="AU1131" s="238"/>
      <c r="AV1131" s="238"/>
      <c r="AW1131" s="238"/>
      <c r="AX1131" s="238"/>
      <c r="AY1131">
        <f>COUNTA($E$1131)</f>
        <v>0</v>
      </c>
    </row>
    <row r="1132" spans="1:51" ht="30" hidden="1" customHeight="1" x14ac:dyDescent="0.15">
      <c r="A1132" s="420">
        <v>23</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8"/>
      <c r="AQ1132" s="238"/>
      <c r="AR1132" s="238"/>
      <c r="AS1132" s="238"/>
      <c r="AT1132" s="238"/>
      <c r="AU1132" s="238"/>
      <c r="AV1132" s="238"/>
      <c r="AW1132" s="238"/>
      <c r="AX1132" s="238"/>
      <c r="AY1132">
        <f>COUNTA($E$1132)</f>
        <v>0</v>
      </c>
    </row>
    <row r="1133" spans="1:51" ht="30" hidden="1" customHeight="1" x14ac:dyDescent="0.15">
      <c r="A1133" s="420">
        <v>24</v>
      </c>
      <c r="B1133" s="420">
        <v>1</v>
      </c>
      <c r="C1133" s="421"/>
      <c r="D1133" s="421"/>
      <c r="E1133" s="238"/>
      <c r="F1133" s="238"/>
      <c r="G1133" s="238"/>
      <c r="H1133" s="238"/>
      <c r="I1133" s="238"/>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8"/>
      <c r="AQ1133" s="238"/>
      <c r="AR1133" s="238"/>
      <c r="AS1133" s="238"/>
      <c r="AT1133" s="238"/>
      <c r="AU1133" s="238"/>
      <c r="AV1133" s="238"/>
      <c r="AW1133" s="238"/>
      <c r="AX1133" s="238"/>
      <c r="AY1133">
        <f>COUNTA($E$1133)</f>
        <v>0</v>
      </c>
    </row>
    <row r="1134" spans="1:51" ht="30" hidden="1" customHeight="1" x14ac:dyDescent="0.15">
      <c r="A1134" s="420">
        <v>25</v>
      </c>
      <c r="B1134" s="420">
        <v>1</v>
      </c>
      <c r="C1134" s="421"/>
      <c r="D1134" s="421"/>
      <c r="E1134" s="238"/>
      <c r="F1134" s="238"/>
      <c r="G1134" s="238"/>
      <c r="H1134" s="238"/>
      <c r="I1134" s="238"/>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8"/>
      <c r="AQ1134" s="238"/>
      <c r="AR1134" s="238"/>
      <c r="AS1134" s="238"/>
      <c r="AT1134" s="238"/>
      <c r="AU1134" s="238"/>
      <c r="AV1134" s="238"/>
      <c r="AW1134" s="238"/>
      <c r="AX1134" s="238"/>
      <c r="AY1134">
        <f>COUNTA($E$1134)</f>
        <v>0</v>
      </c>
    </row>
    <row r="1135" spans="1:51" ht="30" hidden="1" customHeight="1" x14ac:dyDescent="0.15">
      <c r="A1135" s="420">
        <v>26</v>
      </c>
      <c r="B1135" s="420">
        <v>1</v>
      </c>
      <c r="C1135" s="421"/>
      <c r="D1135" s="421"/>
      <c r="E1135" s="238"/>
      <c r="F1135" s="238"/>
      <c r="G1135" s="238"/>
      <c r="H1135" s="238"/>
      <c r="I1135" s="238"/>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8"/>
      <c r="AQ1135" s="238"/>
      <c r="AR1135" s="238"/>
      <c r="AS1135" s="238"/>
      <c r="AT1135" s="238"/>
      <c r="AU1135" s="238"/>
      <c r="AV1135" s="238"/>
      <c r="AW1135" s="238"/>
      <c r="AX1135" s="238"/>
      <c r="AY1135">
        <f>COUNTA($E$1135)</f>
        <v>0</v>
      </c>
    </row>
    <row r="1136" spans="1:51" ht="30" hidden="1" customHeight="1" x14ac:dyDescent="0.15">
      <c r="A1136" s="420">
        <v>27</v>
      </c>
      <c r="B1136" s="420">
        <v>1</v>
      </c>
      <c r="C1136" s="421"/>
      <c r="D1136" s="421"/>
      <c r="E1136" s="238"/>
      <c r="F1136" s="238"/>
      <c r="G1136" s="238"/>
      <c r="H1136" s="238"/>
      <c r="I1136" s="238"/>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8"/>
      <c r="AQ1136" s="238"/>
      <c r="AR1136" s="238"/>
      <c r="AS1136" s="238"/>
      <c r="AT1136" s="238"/>
      <c r="AU1136" s="238"/>
      <c r="AV1136" s="238"/>
      <c r="AW1136" s="238"/>
      <c r="AX1136" s="238"/>
      <c r="AY1136">
        <f>COUNTA($E$1136)</f>
        <v>0</v>
      </c>
    </row>
    <row r="1137" spans="1:51" ht="30" hidden="1" customHeight="1" x14ac:dyDescent="0.15">
      <c r="A1137" s="420">
        <v>28</v>
      </c>
      <c r="B1137" s="420">
        <v>1</v>
      </c>
      <c r="C1137" s="421"/>
      <c r="D1137" s="421"/>
      <c r="E1137" s="238"/>
      <c r="F1137" s="238"/>
      <c r="G1137" s="238"/>
      <c r="H1137" s="238"/>
      <c r="I1137" s="238"/>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8"/>
      <c r="AQ1137" s="238"/>
      <c r="AR1137" s="238"/>
      <c r="AS1137" s="238"/>
      <c r="AT1137" s="238"/>
      <c r="AU1137" s="238"/>
      <c r="AV1137" s="238"/>
      <c r="AW1137" s="238"/>
      <c r="AX1137" s="238"/>
      <c r="AY1137">
        <f>COUNTA($E$1137)</f>
        <v>0</v>
      </c>
    </row>
    <row r="1138" spans="1:51" ht="30" hidden="1" customHeight="1" x14ac:dyDescent="0.15">
      <c r="A1138" s="420">
        <v>29</v>
      </c>
      <c r="B1138" s="420">
        <v>1</v>
      </c>
      <c r="C1138" s="421"/>
      <c r="D1138" s="421"/>
      <c r="E1138" s="238"/>
      <c r="F1138" s="238"/>
      <c r="G1138" s="238"/>
      <c r="H1138" s="238"/>
      <c r="I1138" s="238"/>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8"/>
      <c r="AQ1138" s="238"/>
      <c r="AR1138" s="238"/>
      <c r="AS1138" s="238"/>
      <c r="AT1138" s="238"/>
      <c r="AU1138" s="238"/>
      <c r="AV1138" s="238"/>
      <c r="AW1138" s="238"/>
      <c r="AX1138" s="238"/>
      <c r="AY1138">
        <f>COUNTA($E$1138)</f>
        <v>0</v>
      </c>
    </row>
    <row r="1139" spans="1:51" ht="30" hidden="1" customHeight="1" x14ac:dyDescent="0.15">
      <c r="A1139" s="420">
        <v>30</v>
      </c>
      <c r="B1139" s="420">
        <v>1</v>
      </c>
      <c r="C1139" s="421"/>
      <c r="D1139" s="421"/>
      <c r="E1139" s="238"/>
      <c r="F1139" s="238"/>
      <c r="G1139" s="238"/>
      <c r="H1139" s="238"/>
      <c r="I1139" s="238"/>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8"/>
      <c r="AQ1139" s="238"/>
      <c r="AR1139" s="238"/>
      <c r="AS1139" s="238"/>
      <c r="AT1139" s="238"/>
      <c r="AU1139" s="238"/>
      <c r="AV1139" s="238"/>
      <c r="AW1139" s="238"/>
      <c r="AX1139" s="238"/>
      <c r="AY1139">
        <f>COUNTA($E$1139)</f>
        <v>0</v>
      </c>
    </row>
  </sheetData>
  <sheetProtection password="CC0F" sheet="1" formatRows="0"/>
  <mergeCells count="6639">
    <mergeCell ref="A6:F6"/>
    <mergeCell ref="G6:AX6"/>
    <mergeCell ref="A7:F7"/>
    <mergeCell ref="G7:X7"/>
    <mergeCell ref="Y7:AD7"/>
    <mergeCell ref="AE7:AX7"/>
    <mergeCell ref="A8:F8"/>
    <mergeCell ref="G8:X8"/>
    <mergeCell ref="Y8:AD8"/>
    <mergeCell ref="AE8:AX8"/>
    <mergeCell ref="A9:F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E131:F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30:AX130"/>
    <mergeCell ref="G131:AX131"/>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8" sqref="K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175</v>
      </c>
      <c r="L1" s="54" t="s">
        <v>138</v>
      </c>
      <c r="O1" s="51"/>
      <c r="P1" s="61" t="s">
        <v>19</v>
      </c>
      <c r="Q1" s="61" t="s">
        <v>138</v>
      </c>
      <c r="T1" s="51"/>
      <c r="U1" s="67" t="s">
        <v>273</v>
      </c>
      <c r="W1" s="67" t="s">
        <v>272</v>
      </c>
      <c r="Y1" s="67" t="s">
        <v>31</v>
      </c>
      <c r="Z1" s="67" t="s">
        <v>512</v>
      </c>
      <c r="AA1" s="67" t="s">
        <v>147</v>
      </c>
      <c r="AB1" s="67" t="s">
        <v>514</v>
      </c>
      <c r="AC1" s="67" t="s">
        <v>76</v>
      </c>
      <c r="AD1" s="52"/>
      <c r="AE1" s="67" t="s">
        <v>113</v>
      </c>
      <c r="AF1" s="74"/>
      <c r="AG1" s="75" t="s">
        <v>313</v>
      </c>
      <c r="AI1" s="75" t="s">
        <v>324</v>
      </c>
      <c r="AK1" s="75" t="s">
        <v>333</v>
      </c>
      <c r="AM1" s="78"/>
      <c r="AN1" s="78"/>
      <c r="AP1" s="52" t="s">
        <v>400</v>
      </c>
    </row>
    <row r="2" spans="1:42" ht="13.5" customHeight="1" x14ac:dyDescent="0.15">
      <c r="A2" s="55" t="s">
        <v>152</v>
      </c>
      <c r="B2" s="58"/>
      <c r="C2" s="51" t="str">
        <f t="shared" ref="C2:C24" si="0">IF(B2="","",A2)</f>
        <v/>
      </c>
      <c r="D2" s="51" t="str">
        <f>IF(C2="","",IF(D1&lt;&gt;"",CONCATENATE(D1,"、",C2),C2))</f>
        <v/>
      </c>
      <c r="F2" s="62" t="s">
        <v>135</v>
      </c>
      <c r="G2" s="64" t="s">
        <v>621</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191</v>
      </c>
      <c r="Y2" s="69" t="s">
        <v>132</v>
      </c>
      <c r="Z2" s="69" t="s">
        <v>132</v>
      </c>
      <c r="AA2" s="70" t="s">
        <v>356</v>
      </c>
      <c r="AB2" s="70" t="s">
        <v>579</v>
      </c>
      <c r="AC2" s="73" t="s">
        <v>230</v>
      </c>
      <c r="AD2" s="52"/>
      <c r="AE2" s="69" t="s">
        <v>168</v>
      </c>
      <c r="AF2" s="74"/>
      <c r="AG2" s="76" t="s">
        <v>22</v>
      </c>
      <c r="AI2" s="75" t="s">
        <v>429</v>
      </c>
      <c r="AK2" s="75" t="s">
        <v>334</v>
      </c>
      <c r="AM2" s="78"/>
      <c r="AN2" s="78"/>
      <c r="AP2" s="76" t="s">
        <v>22</v>
      </c>
    </row>
    <row r="3" spans="1:42" ht="13.5" customHeight="1" x14ac:dyDescent="0.15">
      <c r="A3" s="55" t="s">
        <v>155</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140</v>
      </c>
      <c r="Q3" s="64" t="s">
        <v>621</v>
      </c>
      <c r="R3" s="51" t="str">
        <f t="shared" si="3"/>
        <v>委託・請負</v>
      </c>
      <c r="S3" s="51" t="str">
        <f t="shared" ref="S3:S8" si="7">IF(R3="",S2,IF(S2&lt;&gt;"",CONCATENATE(S2,"、",R3),R3))</f>
        <v>委託・請負</v>
      </c>
      <c r="T3" s="51"/>
      <c r="U3" s="69" t="s">
        <v>597</v>
      </c>
      <c r="W3" s="69" t="s">
        <v>244</v>
      </c>
      <c r="Y3" s="69" t="s">
        <v>133</v>
      </c>
      <c r="Z3" s="69" t="s">
        <v>515</v>
      </c>
      <c r="AA3" s="70" t="s">
        <v>492</v>
      </c>
      <c r="AB3" s="70" t="s">
        <v>565</v>
      </c>
      <c r="AC3" s="73" t="s">
        <v>218</v>
      </c>
      <c r="AD3" s="52"/>
      <c r="AE3" s="69" t="s">
        <v>275</v>
      </c>
      <c r="AF3" s="74"/>
      <c r="AG3" s="76" t="s">
        <v>359</v>
      </c>
      <c r="AI3" s="75" t="s">
        <v>129</v>
      </c>
      <c r="AK3" s="75" t="str">
        <f t="shared" ref="AK3:AK27" si="8">CHAR(CODE(AK2)+1)</f>
        <v>B</v>
      </c>
      <c r="AM3" s="78"/>
      <c r="AN3" s="78"/>
      <c r="AP3" s="76" t="s">
        <v>359</v>
      </c>
    </row>
    <row r="4" spans="1:42" ht="13.5" customHeight="1" x14ac:dyDescent="0.15">
      <c r="A4" s="55" t="s">
        <v>158</v>
      </c>
      <c r="B4" s="58"/>
      <c r="C4" s="51" t="str">
        <f t="shared" si="0"/>
        <v/>
      </c>
      <c r="D4" s="51" t="str">
        <f t="shared" si="4"/>
        <v/>
      </c>
      <c r="F4" s="63" t="s">
        <v>196</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156</v>
      </c>
      <c r="W4" s="69" t="s">
        <v>246</v>
      </c>
      <c r="Y4" s="69" t="s">
        <v>8</v>
      </c>
      <c r="Z4" s="69" t="s">
        <v>516</v>
      </c>
      <c r="AA4" s="70" t="s">
        <v>123</v>
      </c>
      <c r="AB4" s="70" t="s">
        <v>580</v>
      </c>
      <c r="AC4" s="70" t="s">
        <v>198</v>
      </c>
      <c r="AD4" s="52"/>
      <c r="AE4" s="69" t="s">
        <v>235</v>
      </c>
      <c r="AF4" s="74"/>
      <c r="AG4" s="76" t="s">
        <v>207</v>
      </c>
      <c r="AI4" s="75" t="s">
        <v>326</v>
      </c>
      <c r="AK4" s="75" t="str">
        <f t="shared" si="8"/>
        <v>C</v>
      </c>
      <c r="AM4" s="78"/>
      <c r="AN4" s="78"/>
      <c r="AP4" s="76" t="s">
        <v>207</v>
      </c>
    </row>
    <row r="5" spans="1:42" ht="13.5" customHeight="1" x14ac:dyDescent="0.15">
      <c r="A5" s="55" t="s">
        <v>159</v>
      </c>
      <c r="B5" s="58"/>
      <c r="C5" s="51" t="str">
        <f t="shared" si="0"/>
        <v/>
      </c>
      <c r="D5" s="51" t="str">
        <f t="shared" si="4"/>
        <v/>
      </c>
      <c r="F5" s="63" t="s">
        <v>67</v>
      </c>
      <c r="G5" s="64"/>
      <c r="H5" s="51" t="str">
        <f t="shared" si="1"/>
        <v/>
      </c>
      <c r="I5" s="51" t="str">
        <f t="shared" si="5"/>
        <v>一般会計</v>
      </c>
      <c r="K5" s="55" t="s">
        <v>184</v>
      </c>
      <c r="L5" s="58"/>
      <c r="M5" s="51" t="str">
        <f t="shared" si="2"/>
        <v/>
      </c>
      <c r="N5" s="51" t="str">
        <f t="shared" si="6"/>
        <v/>
      </c>
      <c r="O5" s="51"/>
      <c r="P5" s="62" t="s">
        <v>143</v>
      </c>
      <c r="Q5" s="64"/>
      <c r="R5" s="51" t="str">
        <f t="shared" si="3"/>
        <v/>
      </c>
      <c r="S5" s="51" t="str">
        <f t="shared" si="7"/>
        <v>委託・請負</v>
      </c>
      <c r="T5" s="51"/>
      <c r="W5" s="69" t="s">
        <v>613</v>
      </c>
      <c r="Y5" s="69" t="s">
        <v>336</v>
      </c>
      <c r="Z5" s="69" t="s">
        <v>65</v>
      </c>
      <c r="AA5" s="70" t="s">
        <v>259</v>
      </c>
      <c r="AB5" s="70" t="s">
        <v>581</v>
      </c>
      <c r="AC5" s="70" t="s">
        <v>38</v>
      </c>
      <c r="AD5" s="72"/>
      <c r="AE5" s="69" t="s">
        <v>407</v>
      </c>
      <c r="AF5" s="74"/>
      <c r="AG5" s="76" t="s">
        <v>344</v>
      </c>
      <c r="AI5" s="75" t="s">
        <v>373</v>
      </c>
      <c r="AK5" s="75" t="str">
        <f t="shared" si="8"/>
        <v>D</v>
      </c>
      <c r="AP5" s="76" t="s">
        <v>344</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187</v>
      </c>
      <c r="L6" s="58"/>
      <c r="M6" s="51" t="str">
        <f t="shared" si="2"/>
        <v/>
      </c>
      <c r="N6" s="51" t="str">
        <f t="shared" si="6"/>
        <v/>
      </c>
      <c r="O6" s="51"/>
      <c r="P6" s="62" t="s">
        <v>144</v>
      </c>
      <c r="Q6" s="64"/>
      <c r="R6" s="51" t="str">
        <f t="shared" si="3"/>
        <v/>
      </c>
      <c r="S6" s="51" t="str">
        <f t="shared" si="7"/>
        <v>委託・請負</v>
      </c>
      <c r="T6" s="51"/>
      <c r="U6" s="69" t="s">
        <v>419</v>
      </c>
      <c r="W6" s="69" t="s">
        <v>247</v>
      </c>
      <c r="Y6" s="69" t="s">
        <v>433</v>
      </c>
      <c r="Z6" s="69" t="s">
        <v>432</v>
      </c>
      <c r="AA6" s="70" t="s">
        <v>305</v>
      </c>
      <c r="AB6" s="70" t="s">
        <v>582</v>
      </c>
      <c r="AC6" s="70" t="s">
        <v>231</v>
      </c>
      <c r="AD6" s="72"/>
      <c r="AE6" s="69" t="s">
        <v>415</v>
      </c>
      <c r="AF6" s="74"/>
      <c r="AG6" s="76" t="s">
        <v>413</v>
      </c>
      <c r="AI6" s="75" t="s">
        <v>431</v>
      </c>
      <c r="AK6" s="75" t="str">
        <f t="shared" si="8"/>
        <v>E</v>
      </c>
      <c r="AP6" s="76" t="s">
        <v>413</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248</v>
      </c>
      <c r="Y7" s="69" t="s">
        <v>410</v>
      </c>
      <c r="Z7" s="69" t="s">
        <v>342</v>
      </c>
      <c r="AA7" s="70" t="s">
        <v>364</v>
      </c>
      <c r="AB7" s="70" t="s">
        <v>583</v>
      </c>
      <c r="AC7" s="72"/>
      <c r="AD7" s="72"/>
      <c r="AE7" s="69" t="s">
        <v>231</v>
      </c>
      <c r="AF7" s="74"/>
      <c r="AG7" s="76" t="s">
        <v>390</v>
      </c>
      <c r="AH7" s="79"/>
      <c r="AI7" s="76" t="s">
        <v>288</v>
      </c>
      <c r="AK7" s="75" t="str">
        <f t="shared" si="8"/>
        <v>F</v>
      </c>
      <c r="AP7" s="76" t="s">
        <v>390</v>
      </c>
    </row>
    <row r="8" spans="1:42" ht="13.5" customHeight="1" x14ac:dyDescent="0.15">
      <c r="A8" s="55" t="s">
        <v>73</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146</v>
      </c>
      <c r="Q8" s="64"/>
      <c r="R8" s="51" t="str">
        <f t="shared" si="3"/>
        <v/>
      </c>
      <c r="S8" s="51" t="str">
        <f t="shared" si="7"/>
        <v>委託・請負</v>
      </c>
      <c r="T8" s="51"/>
      <c r="U8" s="69" t="s">
        <v>430</v>
      </c>
      <c r="W8" s="69" t="s">
        <v>250</v>
      </c>
      <c r="Y8" s="69" t="s">
        <v>434</v>
      </c>
      <c r="Z8" s="69" t="s">
        <v>517</v>
      </c>
      <c r="AA8" s="70" t="s">
        <v>445</v>
      </c>
      <c r="AB8" s="70" t="s">
        <v>29</v>
      </c>
      <c r="AC8" s="72"/>
      <c r="AD8" s="72"/>
      <c r="AE8" s="72"/>
      <c r="AF8" s="74"/>
      <c r="AG8" s="76" t="s">
        <v>253</v>
      </c>
      <c r="AI8" s="75" t="s">
        <v>371</v>
      </c>
      <c r="AK8" s="75" t="str">
        <f t="shared" si="8"/>
        <v>G</v>
      </c>
      <c r="AP8" s="76" t="s">
        <v>253</v>
      </c>
    </row>
    <row r="9" spans="1:42" ht="13.5" customHeight="1" x14ac:dyDescent="0.15">
      <c r="A9" s="55" t="s">
        <v>161</v>
      </c>
      <c r="B9" s="58"/>
      <c r="C9" s="51" t="str">
        <f t="shared" si="0"/>
        <v/>
      </c>
      <c r="D9" s="51" t="str">
        <f t="shared" si="4"/>
        <v/>
      </c>
      <c r="F9" s="63" t="s">
        <v>361</v>
      </c>
      <c r="G9" s="64"/>
      <c r="H9" s="51" t="str">
        <f t="shared" si="1"/>
        <v/>
      </c>
      <c r="I9" s="51" t="str">
        <f t="shared" si="5"/>
        <v>一般会計</v>
      </c>
      <c r="K9" s="55" t="s">
        <v>190</v>
      </c>
      <c r="L9" s="58"/>
      <c r="M9" s="51" t="str">
        <f t="shared" si="2"/>
        <v/>
      </c>
      <c r="N9" s="51" t="str">
        <f t="shared" si="6"/>
        <v/>
      </c>
      <c r="O9" s="51"/>
      <c r="P9" s="51"/>
      <c r="Q9" s="65"/>
      <c r="T9" s="51"/>
      <c r="U9" s="69" t="s">
        <v>177</v>
      </c>
      <c r="W9" s="69" t="s">
        <v>252</v>
      </c>
      <c r="Y9" s="69" t="s">
        <v>353</v>
      </c>
      <c r="Z9" s="69" t="s">
        <v>290</v>
      </c>
      <c r="AA9" s="70" t="s">
        <v>352</v>
      </c>
      <c r="AB9" s="70" t="s">
        <v>350</v>
      </c>
      <c r="AC9" s="72"/>
      <c r="AD9" s="72"/>
      <c r="AE9" s="72"/>
      <c r="AF9" s="74"/>
      <c r="AG9" s="76" t="s">
        <v>414</v>
      </c>
      <c r="AI9" s="77"/>
      <c r="AK9" s="75" t="str">
        <f t="shared" si="8"/>
        <v>H</v>
      </c>
      <c r="AP9" s="76" t="s">
        <v>414</v>
      </c>
    </row>
    <row r="10" spans="1:42" ht="13.5" customHeight="1" x14ac:dyDescent="0.15">
      <c r="A10" s="55" t="s">
        <v>385</v>
      </c>
      <c r="B10" s="58"/>
      <c r="C10" s="51" t="str">
        <f t="shared" si="0"/>
        <v/>
      </c>
      <c r="D10" s="51" t="str">
        <f t="shared" si="4"/>
        <v/>
      </c>
      <c r="F10" s="63" t="s">
        <v>200</v>
      </c>
      <c r="G10" s="64"/>
      <c r="H10" s="51" t="str">
        <f t="shared" si="1"/>
        <v/>
      </c>
      <c r="I10" s="51" t="str">
        <f t="shared" si="5"/>
        <v>一般会計</v>
      </c>
      <c r="K10" s="55" t="s">
        <v>389</v>
      </c>
      <c r="L10" s="58"/>
      <c r="M10" s="51" t="str">
        <f t="shared" si="2"/>
        <v/>
      </c>
      <c r="N10" s="51" t="str">
        <f t="shared" si="6"/>
        <v/>
      </c>
      <c r="O10" s="51"/>
      <c r="P10" s="51" t="str">
        <f>S8</f>
        <v>委託・請負</v>
      </c>
      <c r="Q10" s="65"/>
      <c r="T10" s="51"/>
      <c r="W10" s="69" t="s">
        <v>254</v>
      </c>
      <c r="Y10" s="69" t="s">
        <v>435</v>
      </c>
      <c r="Z10" s="69" t="s">
        <v>223</v>
      </c>
      <c r="AA10" s="70" t="s">
        <v>493</v>
      </c>
      <c r="AB10" s="70" t="s">
        <v>99</v>
      </c>
      <c r="AC10" s="72"/>
      <c r="AD10" s="72"/>
      <c r="AE10" s="72"/>
      <c r="AF10" s="74"/>
      <c r="AG10" s="76" t="s">
        <v>404</v>
      </c>
      <c r="AK10" s="75" t="str">
        <f t="shared" si="8"/>
        <v>I</v>
      </c>
      <c r="AP10" s="75" t="s">
        <v>146</v>
      </c>
    </row>
    <row r="11" spans="1:42" ht="13.5" customHeight="1" x14ac:dyDescent="0.15">
      <c r="A11" s="55" t="s">
        <v>163</v>
      </c>
      <c r="B11" s="58"/>
      <c r="C11" s="51" t="str">
        <f t="shared" si="0"/>
        <v/>
      </c>
      <c r="D11" s="51" t="str">
        <f t="shared" si="4"/>
        <v/>
      </c>
      <c r="F11" s="63" t="s">
        <v>201</v>
      </c>
      <c r="G11" s="64"/>
      <c r="H11" s="51" t="str">
        <f t="shared" si="1"/>
        <v/>
      </c>
      <c r="I11" s="51" t="str">
        <f t="shared" si="5"/>
        <v>一般会計</v>
      </c>
      <c r="K11" s="55" t="s">
        <v>192</v>
      </c>
      <c r="L11" s="58" t="s">
        <v>621</v>
      </c>
      <c r="M11" s="51" t="str">
        <f t="shared" si="2"/>
        <v>その他の事項経費</v>
      </c>
      <c r="N11" s="51" t="str">
        <f t="shared" si="6"/>
        <v>その他の事項経費</v>
      </c>
      <c r="O11" s="51"/>
      <c r="P11" s="51"/>
      <c r="Q11" s="65"/>
      <c r="T11" s="51"/>
      <c r="W11" s="69" t="s">
        <v>257</v>
      </c>
      <c r="Y11" s="69" t="s">
        <v>126</v>
      </c>
      <c r="Z11" s="69" t="s">
        <v>518</v>
      </c>
      <c r="AA11" s="70" t="s">
        <v>494</v>
      </c>
      <c r="AB11" s="70" t="s">
        <v>584</v>
      </c>
      <c r="AC11" s="72"/>
      <c r="AD11" s="72"/>
      <c r="AE11" s="72"/>
      <c r="AF11" s="74"/>
      <c r="AG11" s="75" t="s">
        <v>405</v>
      </c>
      <c r="AK11" s="75" t="str">
        <f t="shared" si="8"/>
        <v>J</v>
      </c>
    </row>
    <row r="12" spans="1:42" ht="13.5" customHeight="1" x14ac:dyDescent="0.15">
      <c r="A12" s="55" t="s">
        <v>165</v>
      </c>
      <c r="B12" s="58"/>
      <c r="C12" s="51" t="str">
        <f t="shared" si="0"/>
        <v/>
      </c>
      <c r="D12" s="51" t="str">
        <f t="shared" si="4"/>
        <v/>
      </c>
      <c r="F12" s="63" t="s">
        <v>71</v>
      </c>
      <c r="G12" s="64"/>
      <c r="H12" s="51" t="str">
        <f t="shared" si="1"/>
        <v/>
      </c>
      <c r="I12" s="51" t="str">
        <f t="shared" si="5"/>
        <v>一般会計</v>
      </c>
      <c r="K12" s="51"/>
      <c r="L12" s="51"/>
      <c r="O12" s="51"/>
      <c r="P12" s="51"/>
      <c r="Q12" s="65"/>
      <c r="T12" s="51"/>
      <c r="U12" s="67" t="s">
        <v>598</v>
      </c>
      <c r="W12" s="69" t="s">
        <v>150</v>
      </c>
      <c r="Y12" s="69" t="s">
        <v>438</v>
      </c>
      <c r="Z12" s="69" t="s">
        <v>519</v>
      </c>
      <c r="AA12" s="70" t="s">
        <v>376</v>
      </c>
      <c r="AB12" s="70" t="s">
        <v>484</v>
      </c>
      <c r="AC12" s="72"/>
      <c r="AD12" s="72"/>
      <c r="AE12" s="72"/>
      <c r="AF12" s="74"/>
      <c r="AG12" s="75" t="s">
        <v>346</v>
      </c>
      <c r="AK12" s="75" t="str">
        <f t="shared" si="8"/>
        <v>K</v>
      </c>
    </row>
    <row r="13" spans="1:42" ht="13.5" customHeight="1" x14ac:dyDescent="0.15">
      <c r="A13" s="55" t="s">
        <v>170</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191</v>
      </c>
      <c r="W13" s="69" t="s">
        <v>258</v>
      </c>
      <c r="Y13" s="69" t="s">
        <v>439</v>
      </c>
      <c r="Z13" s="69" t="s">
        <v>520</v>
      </c>
      <c r="AA13" s="70" t="s">
        <v>452</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205</v>
      </c>
      <c r="G14" s="64"/>
      <c r="H14" s="51" t="str">
        <f t="shared" si="1"/>
        <v/>
      </c>
      <c r="I14" s="51" t="str">
        <f t="shared" si="5"/>
        <v>一般会計</v>
      </c>
      <c r="K14" s="51"/>
      <c r="L14" s="51"/>
      <c r="O14" s="51"/>
      <c r="P14" s="51"/>
      <c r="Q14" s="65"/>
      <c r="T14" s="51"/>
      <c r="U14" s="69" t="s">
        <v>554</v>
      </c>
      <c r="W14" s="69" t="s">
        <v>260</v>
      </c>
      <c r="Y14" s="69" t="s">
        <v>440</v>
      </c>
      <c r="Z14" s="69" t="s">
        <v>521</v>
      </c>
      <c r="AA14" s="70" t="s">
        <v>490</v>
      </c>
      <c r="AB14" s="70" t="s">
        <v>585</v>
      </c>
      <c r="AC14" s="72"/>
      <c r="AD14" s="72"/>
      <c r="AE14" s="72"/>
      <c r="AF14" s="74"/>
      <c r="AG14" s="77"/>
      <c r="AK14" s="75" t="str">
        <f t="shared" si="8"/>
        <v>M</v>
      </c>
    </row>
    <row r="15" spans="1:42" ht="13.5" customHeight="1" x14ac:dyDescent="0.15">
      <c r="A15" s="55" t="s">
        <v>171</v>
      </c>
      <c r="B15" s="58"/>
      <c r="C15" s="51" t="str">
        <f t="shared" si="0"/>
        <v/>
      </c>
      <c r="D15" s="51" t="str">
        <f t="shared" si="4"/>
        <v/>
      </c>
      <c r="F15" s="63" t="s">
        <v>206</v>
      </c>
      <c r="G15" s="64"/>
      <c r="H15" s="51" t="str">
        <f t="shared" si="1"/>
        <v/>
      </c>
      <c r="I15" s="51" t="str">
        <f t="shared" si="5"/>
        <v>一般会計</v>
      </c>
      <c r="K15" s="51"/>
      <c r="L15" s="51"/>
      <c r="O15" s="51"/>
      <c r="P15" s="51"/>
      <c r="Q15" s="65"/>
      <c r="T15" s="51"/>
      <c r="U15" s="69" t="s">
        <v>293</v>
      </c>
      <c r="W15" s="69" t="s">
        <v>262</v>
      </c>
      <c r="Y15" s="69" t="s">
        <v>209</v>
      </c>
      <c r="Z15" s="69" t="s">
        <v>522</v>
      </c>
      <c r="AA15" s="70" t="s">
        <v>495</v>
      </c>
      <c r="AB15" s="70" t="s">
        <v>586</v>
      </c>
      <c r="AC15" s="72"/>
      <c r="AD15" s="72"/>
      <c r="AE15" s="72"/>
      <c r="AF15" s="74"/>
      <c r="AG15" s="78"/>
      <c r="AK15" s="75" t="str">
        <f t="shared" si="8"/>
        <v>N</v>
      </c>
    </row>
    <row r="16" spans="1:42" ht="13.5" customHeight="1" x14ac:dyDescent="0.15">
      <c r="A16" s="55" t="s">
        <v>173</v>
      </c>
      <c r="B16" s="58"/>
      <c r="C16" s="51" t="str">
        <f t="shared" si="0"/>
        <v/>
      </c>
      <c r="D16" s="51" t="str">
        <f t="shared" si="4"/>
        <v/>
      </c>
      <c r="F16" s="63" t="s">
        <v>210</v>
      </c>
      <c r="G16" s="64"/>
      <c r="H16" s="51" t="str">
        <f t="shared" si="1"/>
        <v/>
      </c>
      <c r="I16" s="51" t="str">
        <f t="shared" si="5"/>
        <v>一般会計</v>
      </c>
      <c r="K16" s="51"/>
      <c r="L16" s="51"/>
      <c r="O16" s="51"/>
      <c r="P16" s="51"/>
      <c r="Q16" s="65"/>
      <c r="T16" s="51"/>
      <c r="U16" s="69" t="s">
        <v>599</v>
      </c>
      <c r="W16" s="69" t="s">
        <v>264</v>
      </c>
      <c r="Y16" s="69" t="s">
        <v>106</v>
      </c>
      <c r="Z16" s="69" t="s">
        <v>523</v>
      </c>
      <c r="AA16" s="70" t="s">
        <v>496</v>
      </c>
      <c r="AB16" s="70" t="s">
        <v>587</v>
      </c>
      <c r="AC16" s="72"/>
      <c r="AD16" s="72"/>
      <c r="AE16" s="72"/>
      <c r="AF16" s="74"/>
      <c r="AG16" s="78"/>
      <c r="AK16" s="75" t="str">
        <f t="shared" si="8"/>
        <v>O</v>
      </c>
    </row>
    <row r="17" spans="1:37" ht="13.5" customHeight="1" x14ac:dyDescent="0.15">
      <c r="A17" s="55" t="s">
        <v>0</v>
      </c>
      <c r="B17" s="58"/>
      <c r="C17" s="51" t="str">
        <f t="shared" si="0"/>
        <v/>
      </c>
      <c r="D17" s="51" t="str">
        <f t="shared" si="4"/>
        <v/>
      </c>
      <c r="F17" s="63" t="s">
        <v>211</v>
      </c>
      <c r="G17" s="64"/>
      <c r="H17" s="51" t="str">
        <f t="shared" si="1"/>
        <v/>
      </c>
      <c r="I17" s="51" t="str">
        <f t="shared" si="5"/>
        <v>一般会計</v>
      </c>
      <c r="K17" s="51"/>
      <c r="L17" s="51"/>
      <c r="O17" s="51"/>
      <c r="P17" s="51"/>
      <c r="Q17" s="65"/>
      <c r="T17" s="51"/>
      <c r="U17" s="69" t="s">
        <v>600</v>
      </c>
      <c r="W17" s="69" t="s">
        <v>265</v>
      </c>
      <c r="Y17" s="69" t="s">
        <v>441</v>
      </c>
      <c r="Z17" s="69" t="s">
        <v>524</v>
      </c>
      <c r="AA17" s="70" t="s">
        <v>284</v>
      </c>
      <c r="AB17" s="70" t="s">
        <v>349</v>
      </c>
      <c r="AC17" s="72"/>
      <c r="AD17" s="72"/>
      <c r="AE17" s="72"/>
      <c r="AF17" s="74"/>
      <c r="AG17" s="78"/>
      <c r="AK17" s="75" t="str">
        <f t="shared" si="8"/>
        <v>P</v>
      </c>
    </row>
    <row r="18" spans="1:37" ht="13.5" customHeight="1" x14ac:dyDescent="0.15">
      <c r="A18" s="55" t="s">
        <v>174</v>
      </c>
      <c r="B18" s="58"/>
      <c r="C18" s="51" t="str">
        <f t="shared" si="0"/>
        <v/>
      </c>
      <c r="D18" s="51" t="str">
        <f t="shared" si="4"/>
        <v/>
      </c>
      <c r="F18" s="63" t="s">
        <v>215</v>
      </c>
      <c r="G18" s="64"/>
      <c r="H18" s="51" t="str">
        <f t="shared" si="1"/>
        <v/>
      </c>
      <c r="I18" s="51" t="str">
        <f t="shared" si="5"/>
        <v>一般会計</v>
      </c>
      <c r="K18" s="51"/>
      <c r="L18" s="51"/>
      <c r="O18" s="51"/>
      <c r="P18" s="51"/>
      <c r="Q18" s="65"/>
      <c r="T18" s="51"/>
      <c r="U18" s="69" t="s">
        <v>357</v>
      </c>
      <c r="W18" s="69" t="s">
        <v>28</v>
      </c>
      <c r="Y18" s="69" t="s">
        <v>422</v>
      </c>
      <c r="Z18" s="69" t="s">
        <v>525</v>
      </c>
      <c r="AA18" s="70" t="s">
        <v>497</v>
      </c>
      <c r="AB18" s="70" t="s">
        <v>411</v>
      </c>
      <c r="AC18" s="72"/>
      <c r="AD18" s="72"/>
      <c r="AE18" s="72"/>
      <c r="AF18" s="74"/>
      <c r="AK18" s="75" t="str">
        <f t="shared" si="8"/>
        <v>Q</v>
      </c>
    </row>
    <row r="19" spans="1:37" ht="13.5" customHeight="1" x14ac:dyDescent="0.15">
      <c r="A19" s="55" t="s">
        <v>153</v>
      </c>
      <c r="B19" s="58"/>
      <c r="C19" s="51" t="str">
        <f t="shared" si="0"/>
        <v/>
      </c>
      <c r="D19" s="51" t="str">
        <f t="shared" si="4"/>
        <v/>
      </c>
      <c r="F19" s="63" t="s">
        <v>217</v>
      </c>
      <c r="G19" s="64"/>
      <c r="H19" s="51" t="str">
        <f t="shared" si="1"/>
        <v/>
      </c>
      <c r="I19" s="51" t="str">
        <f t="shared" si="5"/>
        <v>一般会計</v>
      </c>
      <c r="K19" s="51"/>
      <c r="L19" s="51"/>
      <c r="O19" s="51"/>
      <c r="P19" s="51"/>
      <c r="Q19" s="65"/>
      <c r="T19" s="51"/>
      <c r="U19" s="69" t="s">
        <v>601</v>
      </c>
      <c r="W19" s="69" t="s">
        <v>267</v>
      </c>
      <c r="Y19" s="69" t="s">
        <v>322</v>
      </c>
      <c r="Z19" s="69" t="s">
        <v>526</v>
      </c>
      <c r="AA19" s="70" t="s">
        <v>498</v>
      </c>
      <c r="AB19" s="70" t="s">
        <v>588</v>
      </c>
      <c r="AC19" s="72"/>
      <c r="AD19" s="72"/>
      <c r="AE19" s="72"/>
      <c r="AF19" s="74"/>
      <c r="AK19" s="75" t="str">
        <f t="shared" si="8"/>
        <v>R</v>
      </c>
    </row>
    <row r="20" spans="1:37" ht="13.5" customHeight="1" x14ac:dyDescent="0.15">
      <c r="A20" s="55" t="s">
        <v>297</v>
      </c>
      <c r="B20" s="58"/>
      <c r="C20" s="51" t="str">
        <f t="shared" si="0"/>
        <v/>
      </c>
      <c r="D20" s="51" t="str">
        <f t="shared" si="4"/>
        <v/>
      </c>
      <c r="F20" s="63" t="s">
        <v>25</v>
      </c>
      <c r="G20" s="64"/>
      <c r="H20" s="51" t="str">
        <f t="shared" si="1"/>
        <v/>
      </c>
      <c r="I20" s="51" t="str">
        <f t="shared" si="5"/>
        <v>一般会計</v>
      </c>
      <c r="K20" s="51"/>
      <c r="L20" s="51"/>
      <c r="O20" s="51"/>
      <c r="P20" s="51"/>
      <c r="Q20" s="65"/>
      <c r="T20" s="51"/>
      <c r="U20" s="69" t="s">
        <v>602</v>
      </c>
      <c r="W20" s="69" t="s">
        <v>270</v>
      </c>
      <c r="Y20" s="69" t="s">
        <v>266</v>
      </c>
      <c r="Z20" s="69" t="s">
        <v>527</v>
      </c>
      <c r="AA20" s="70" t="s">
        <v>499</v>
      </c>
      <c r="AB20" s="70" t="s">
        <v>590</v>
      </c>
      <c r="AC20" s="72"/>
      <c r="AD20" s="72"/>
      <c r="AE20" s="72"/>
      <c r="AF20" s="74"/>
      <c r="AK20" s="75" t="str">
        <f t="shared" si="8"/>
        <v>S</v>
      </c>
    </row>
    <row r="21" spans="1:37" ht="13.5" customHeight="1" x14ac:dyDescent="0.15">
      <c r="A21" s="55" t="s">
        <v>367</v>
      </c>
      <c r="B21" s="58"/>
      <c r="C21" s="51" t="str">
        <f t="shared" si="0"/>
        <v/>
      </c>
      <c r="D21" s="51" t="str">
        <f t="shared" si="4"/>
        <v/>
      </c>
      <c r="F21" s="63" t="s">
        <v>219</v>
      </c>
      <c r="G21" s="64"/>
      <c r="H21" s="51" t="str">
        <f t="shared" si="1"/>
        <v/>
      </c>
      <c r="I21" s="51" t="str">
        <f t="shared" si="5"/>
        <v>一般会計</v>
      </c>
      <c r="K21" s="51"/>
      <c r="L21" s="51"/>
      <c r="O21" s="51"/>
      <c r="P21" s="51"/>
      <c r="Q21" s="65"/>
      <c r="T21" s="51"/>
      <c r="U21" s="69" t="s">
        <v>603</v>
      </c>
      <c r="W21" s="69" t="s">
        <v>96</v>
      </c>
      <c r="Y21" s="69" t="s">
        <v>316</v>
      </c>
      <c r="Z21" s="69" t="s">
        <v>351</v>
      </c>
      <c r="AA21" s="70" t="s">
        <v>500</v>
      </c>
      <c r="AB21" s="70" t="s">
        <v>591</v>
      </c>
      <c r="AC21" s="72"/>
      <c r="AD21" s="72"/>
      <c r="AE21" s="72"/>
      <c r="AF21" s="74"/>
      <c r="AK21" s="75" t="str">
        <f t="shared" si="8"/>
        <v>T</v>
      </c>
    </row>
    <row r="22" spans="1:37" ht="13.5" customHeight="1" x14ac:dyDescent="0.15">
      <c r="A22" s="55" t="s">
        <v>368</v>
      </c>
      <c r="B22" s="58"/>
      <c r="C22" s="51" t="str">
        <f t="shared" si="0"/>
        <v/>
      </c>
      <c r="D22" s="51" t="str">
        <f t="shared" si="4"/>
        <v/>
      </c>
      <c r="F22" s="63" t="s">
        <v>136</v>
      </c>
      <c r="G22" s="64"/>
      <c r="H22" s="51" t="str">
        <f t="shared" si="1"/>
        <v/>
      </c>
      <c r="I22" s="51" t="str">
        <f t="shared" si="5"/>
        <v>一般会計</v>
      </c>
      <c r="K22" s="51"/>
      <c r="L22" s="51"/>
      <c r="O22" s="51"/>
      <c r="P22" s="51"/>
      <c r="Q22" s="65"/>
      <c r="T22" s="51"/>
      <c r="U22" s="69" t="s">
        <v>604</v>
      </c>
      <c r="W22" s="69" t="s">
        <v>271</v>
      </c>
      <c r="Y22" s="69" t="s">
        <v>442</v>
      </c>
      <c r="Z22" s="69" t="s">
        <v>528</v>
      </c>
      <c r="AA22" s="70" t="s">
        <v>90</v>
      </c>
      <c r="AB22" s="70" t="s">
        <v>375</v>
      </c>
      <c r="AC22" s="72"/>
      <c r="AD22" s="72"/>
      <c r="AE22" s="72"/>
      <c r="AF22" s="74"/>
      <c r="AK22" s="75" t="str">
        <f t="shared" si="8"/>
        <v>U</v>
      </c>
    </row>
    <row r="23" spans="1:37" ht="13.5" customHeight="1" x14ac:dyDescent="0.15">
      <c r="A23" s="55" t="s">
        <v>369</v>
      </c>
      <c r="B23" s="58"/>
      <c r="C23" s="51" t="str">
        <f t="shared" si="0"/>
        <v/>
      </c>
      <c r="D23" s="51" t="str">
        <f t="shared" si="4"/>
        <v/>
      </c>
      <c r="F23" s="63" t="s">
        <v>141</v>
      </c>
      <c r="G23" s="64"/>
      <c r="H23" s="51" t="str">
        <f t="shared" si="1"/>
        <v/>
      </c>
      <c r="I23" s="51" t="str">
        <f t="shared" si="5"/>
        <v>一般会計</v>
      </c>
      <c r="K23" s="51"/>
      <c r="L23" s="51"/>
      <c r="O23" s="51"/>
      <c r="P23" s="51"/>
      <c r="Q23" s="65"/>
      <c r="T23" s="51"/>
      <c r="U23" s="69" t="s">
        <v>564</v>
      </c>
      <c r="W23" s="69" t="s">
        <v>614</v>
      </c>
      <c r="Y23" s="69" t="s">
        <v>443</v>
      </c>
      <c r="Z23" s="69" t="s">
        <v>530</v>
      </c>
      <c r="AA23" s="70" t="s">
        <v>501</v>
      </c>
      <c r="AB23" s="70" t="s">
        <v>88</v>
      </c>
      <c r="AC23" s="72"/>
      <c r="AD23" s="72"/>
      <c r="AE23" s="72"/>
      <c r="AF23" s="74"/>
      <c r="AK23" s="75" t="str">
        <f t="shared" si="8"/>
        <v>V</v>
      </c>
    </row>
    <row r="24" spans="1:37" ht="13.5" customHeight="1" x14ac:dyDescent="0.15">
      <c r="A24" s="55" t="s">
        <v>428</v>
      </c>
      <c r="B24" s="58"/>
      <c r="C24" s="51" t="str">
        <f t="shared" si="0"/>
        <v/>
      </c>
      <c r="D24" s="51" t="str">
        <f t="shared" si="4"/>
        <v/>
      </c>
      <c r="F24" s="63" t="s">
        <v>387</v>
      </c>
      <c r="G24" s="64"/>
      <c r="H24" s="51" t="str">
        <f t="shared" si="1"/>
        <v/>
      </c>
      <c r="I24" s="51" t="str">
        <f t="shared" si="5"/>
        <v>一般会計</v>
      </c>
      <c r="K24" s="51"/>
      <c r="L24" s="51"/>
      <c r="O24" s="51"/>
      <c r="P24" s="51"/>
      <c r="Q24" s="65"/>
      <c r="T24" s="51"/>
      <c r="U24" s="69" t="s">
        <v>605</v>
      </c>
      <c r="Y24" s="69" t="s">
        <v>444</v>
      </c>
      <c r="Z24" s="69" t="s">
        <v>332</v>
      </c>
      <c r="AA24" s="70" t="s">
        <v>502</v>
      </c>
      <c r="AB24" s="70" t="s">
        <v>592</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606</v>
      </c>
      <c r="Y25" s="69" t="s">
        <v>446</v>
      </c>
      <c r="Z25" s="69" t="s">
        <v>531</v>
      </c>
      <c r="AA25" s="70" t="s">
        <v>503</v>
      </c>
      <c r="AB25" s="70" t="s">
        <v>593</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607</v>
      </c>
      <c r="Y26" s="69" t="s">
        <v>447</v>
      </c>
      <c r="Z26" s="69" t="s">
        <v>70</v>
      </c>
      <c r="AA26" s="70" t="s">
        <v>504</v>
      </c>
      <c r="AB26" s="70" t="s">
        <v>557</v>
      </c>
      <c r="AC26" s="72"/>
      <c r="AD26" s="72"/>
      <c r="AE26" s="72"/>
      <c r="AF26" s="74"/>
      <c r="AK26" s="75" t="str">
        <f t="shared" si="8"/>
        <v>Y</v>
      </c>
    </row>
    <row r="27" spans="1:37" ht="13.5" customHeight="1" x14ac:dyDescent="0.15">
      <c r="A27" s="51" t="str">
        <f>IF(D24="","-",D24)</f>
        <v>-</v>
      </c>
      <c r="B27" s="51"/>
      <c r="F27" s="63" t="s">
        <v>224</v>
      </c>
      <c r="G27" s="64"/>
      <c r="H27" s="51" t="str">
        <f t="shared" si="1"/>
        <v/>
      </c>
      <c r="I27" s="51" t="str">
        <f t="shared" si="5"/>
        <v>一般会計</v>
      </c>
      <c r="K27" s="51"/>
      <c r="L27" s="51"/>
      <c r="O27" s="51"/>
      <c r="P27" s="51"/>
      <c r="Q27" s="65"/>
      <c r="T27" s="51"/>
      <c r="U27" s="69" t="s">
        <v>203</v>
      </c>
      <c r="Y27" s="69" t="s">
        <v>448</v>
      </c>
      <c r="Z27" s="69" t="s">
        <v>14</v>
      </c>
      <c r="AA27" s="70" t="s">
        <v>276</v>
      </c>
      <c r="AB27" s="70" t="s">
        <v>594</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608</v>
      </c>
      <c r="Y28" s="69" t="s">
        <v>436</v>
      </c>
      <c r="Z28" s="69" t="s">
        <v>532</v>
      </c>
      <c r="AA28" s="70" t="s">
        <v>505</v>
      </c>
      <c r="AB28" s="70" t="s">
        <v>11</v>
      </c>
      <c r="AC28" s="72"/>
      <c r="AD28" s="72"/>
      <c r="AE28" s="72"/>
      <c r="AF28" s="74"/>
      <c r="AK28" s="75" t="s">
        <v>291</v>
      </c>
    </row>
    <row r="29" spans="1:37" ht="13.5" customHeight="1" x14ac:dyDescent="0.15">
      <c r="A29" s="51"/>
      <c r="B29" s="51"/>
      <c r="F29" s="63" t="s">
        <v>212</v>
      </c>
      <c r="G29" s="64"/>
      <c r="H29" s="51" t="str">
        <f t="shared" si="1"/>
        <v/>
      </c>
      <c r="I29" s="51" t="str">
        <f t="shared" si="5"/>
        <v>一般会計</v>
      </c>
      <c r="K29" s="51"/>
      <c r="L29" s="51"/>
      <c r="O29" s="51"/>
      <c r="P29" s="51"/>
      <c r="Q29" s="65"/>
      <c r="T29" s="51"/>
      <c r="U29" s="69" t="s">
        <v>609</v>
      </c>
      <c r="Y29" s="69" t="s">
        <v>317</v>
      </c>
      <c r="Z29" s="69" t="s">
        <v>533</v>
      </c>
      <c r="AA29" s="70" t="s">
        <v>506</v>
      </c>
      <c r="AB29" s="70" t="s">
        <v>409</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610</v>
      </c>
      <c r="Y30" s="69" t="s">
        <v>380</v>
      </c>
      <c r="Z30" s="69" t="s">
        <v>121</v>
      </c>
      <c r="AA30" s="70" t="s">
        <v>507</v>
      </c>
      <c r="AB30" s="70" t="s">
        <v>595</v>
      </c>
      <c r="AC30" s="72"/>
      <c r="AD30" s="72"/>
      <c r="AE30" s="72"/>
      <c r="AF30" s="74"/>
      <c r="AK30" s="75" t="str">
        <f t="shared" si="9"/>
        <v>c</v>
      </c>
    </row>
    <row r="31" spans="1:37" ht="13.5" customHeight="1" x14ac:dyDescent="0.15">
      <c r="A31" s="51"/>
      <c r="B31" s="51"/>
      <c r="F31" s="63" t="s">
        <v>186</v>
      </c>
      <c r="G31" s="64"/>
      <c r="H31" s="51" t="str">
        <f t="shared" si="1"/>
        <v/>
      </c>
      <c r="I31" s="51" t="str">
        <f t="shared" si="5"/>
        <v>一般会計</v>
      </c>
      <c r="K31" s="51"/>
      <c r="L31" s="51"/>
      <c r="O31" s="51"/>
      <c r="P31" s="51"/>
      <c r="Q31" s="65"/>
      <c r="T31" s="51"/>
      <c r="U31" s="69" t="s">
        <v>117</v>
      </c>
      <c r="Y31" s="69" t="s">
        <v>57</v>
      </c>
      <c r="Z31" s="69" t="s">
        <v>534</v>
      </c>
      <c r="AA31" s="70" t="s">
        <v>466</v>
      </c>
      <c r="AB31" s="70" t="s">
        <v>538</v>
      </c>
      <c r="AC31" s="72"/>
      <c r="AD31" s="72"/>
      <c r="AE31" s="72"/>
      <c r="AF31" s="74"/>
      <c r="AK31" s="75" t="str">
        <f t="shared" si="9"/>
        <v>d</v>
      </c>
    </row>
    <row r="32" spans="1:37" ht="13.5" customHeight="1" x14ac:dyDescent="0.15">
      <c r="A32" s="51"/>
      <c r="B32" s="51"/>
      <c r="F32" s="63" t="s">
        <v>362</v>
      </c>
      <c r="G32" s="64"/>
      <c r="H32" s="51" t="str">
        <f t="shared" si="1"/>
        <v/>
      </c>
      <c r="I32" s="51" t="str">
        <f t="shared" si="5"/>
        <v>一般会計</v>
      </c>
      <c r="K32" s="51"/>
      <c r="L32" s="51"/>
      <c r="O32" s="51"/>
      <c r="P32" s="51"/>
      <c r="Q32" s="65"/>
      <c r="T32" s="51"/>
      <c r="U32" s="69" t="s">
        <v>27</v>
      </c>
      <c r="Y32" s="69" t="s">
        <v>287</v>
      </c>
      <c r="Z32" s="69" t="s">
        <v>535</v>
      </c>
      <c r="AA32" s="70" t="s">
        <v>32</v>
      </c>
      <c r="AB32" s="70" t="s">
        <v>32</v>
      </c>
      <c r="AC32" s="72"/>
      <c r="AD32" s="72"/>
      <c r="AE32" s="72"/>
      <c r="AF32" s="74"/>
      <c r="AK32" s="75" t="str">
        <f t="shared" si="9"/>
        <v>e</v>
      </c>
    </row>
    <row r="33" spans="1:37" ht="13.5" customHeight="1" x14ac:dyDescent="0.15">
      <c r="A33" s="51"/>
      <c r="B33" s="51"/>
      <c r="F33" s="63" t="s">
        <v>348</v>
      </c>
      <c r="G33" s="64"/>
      <c r="H33" s="51" t="str">
        <f t="shared" si="1"/>
        <v/>
      </c>
      <c r="I33" s="51" t="str">
        <f t="shared" si="5"/>
        <v>一般会計</v>
      </c>
      <c r="K33" s="51"/>
      <c r="L33" s="51"/>
      <c r="O33" s="51"/>
      <c r="P33" s="51"/>
      <c r="Q33" s="65"/>
      <c r="T33" s="51"/>
      <c r="U33" s="69" t="s">
        <v>589</v>
      </c>
      <c r="Y33" s="69" t="s">
        <v>449</v>
      </c>
      <c r="Z33" s="69" t="s">
        <v>529</v>
      </c>
      <c r="AA33" s="71"/>
      <c r="AB33" s="72"/>
      <c r="AC33" s="72"/>
      <c r="AD33" s="72"/>
      <c r="AE33" s="72"/>
      <c r="AF33" s="74"/>
      <c r="AK33" s="75" t="str">
        <f t="shared" si="9"/>
        <v>f</v>
      </c>
    </row>
    <row r="34" spans="1:37" ht="13.5" customHeight="1" x14ac:dyDescent="0.15">
      <c r="A34" s="51"/>
      <c r="B34" s="51"/>
      <c r="F34" s="63" t="s">
        <v>363</v>
      </c>
      <c r="G34" s="64"/>
      <c r="H34" s="51" t="str">
        <f t="shared" si="1"/>
        <v/>
      </c>
      <c r="I34" s="51" t="str">
        <f t="shared" si="5"/>
        <v>一般会計</v>
      </c>
      <c r="K34" s="51"/>
      <c r="L34" s="51"/>
      <c r="O34" s="51"/>
      <c r="P34" s="51"/>
      <c r="Q34" s="65"/>
      <c r="T34" s="51"/>
      <c r="U34" s="69" t="s">
        <v>611</v>
      </c>
      <c r="Y34" s="69" t="s">
        <v>345</v>
      </c>
      <c r="Z34" s="69" t="s">
        <v>180</v>
      </c>
      <c r="AB34" s="72"/>
      <c r="AC34" s="72"/>
      <c r="AD34" s="72"/>
      <c r="AE34" s="72"/>
      <c r="AF34" s="74"/>
      <c r="AK34" s="75" t="str">
        <f t="shared" si="9"/>
        <v>g</v>
      </c>
    </row>
    <row r="35" spans="1:37" ht="13.5" customHeight="1" x14ac:dyDescent="0.15">
      <c r="A35" s="51"/>
      <c r="B35" s="51"/>
      <c r="F35" s="63" t="s">
        <v>365</v>
      </c>
      <c r="G35" s="64"/>
      <c r="H35" s="51" t="str">
        <f t="shared" si="1"/>
        <v/>
      </c>
      <c r="I35" s="51" t="str">
        <f t="shared" si="5"/>
        <v>一般会計</v>
      </c>
      <c r="K35" s="51"/>
      <c r="L35" s="51"/>
      <c r="O35" s="51"/>
      <c r="P35" s="51"/>
      <c r="Q35" s="65"/>
      <c r="T35" s="51"/>
      <c r="Y35" s="69" t="s">
        <v>450</v>
      </c>
      <c r="Z35" s="69" t="s">
        <v>536</v>
      </c>
      <c r="AC35" s="72"/>
      <c r="AF35" s="74"/>
      <c r="AK35" s="75" t="str">
        <f t="shared" si="9"/>
        <v>h</v>
      </c>
    </row>
    <row r="36" spans="1:37" ht="13.5" customHeight="1" x14ac:dyDescent="0.15">
      <c r="A36" s="51"/>
      <c r="B36" s="51"/>
      <c r="F36" s="63" t="s">
        <v>366</v>
      </c>
      <c r="G36" s="64"/>
      <c r="H36" s="51" t="str">
        <f t="shared" si="1"/>
        <v/>
      </c>
      <c r="I36" s="51" t="str">
        <f t="shared" si="5"/>
        <v>一般会計</v>
      </c>
      <c r="K36" s="51"/>
      <c r="L36" s="51"/>
      <c r="O36" s="51"/>
      <c r="P36" s="51"/>
      <c r="Q36" s="65"/>
      <c r="T36" s="51"/>
      <c r="U36" s="69" t="s">
        <v>612</v>
      </c>
      <c r="Y36" s="69" t="s">
        <v>453</v>
      </c>
      <c r="Z36" s="69" t="s">
        <v>383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454</v>
      </c>
      <c r="Z37" s="69" t="s">
        <v>537</v>
      </c>
      <c r="AF37" s="74"/>
      <c r="AK37" s="75" t="str">
        <f t="shared" si="9"/>
        <v>j</v>
      </c>
    </row>
    <row r="38" spans="1:37" x14ac:dyDescent="0.15">
      <c r="A38" s="51"/>
      <c r="B38" s="51"/>
      <c r="F38" s="51"/>
      <c r="G38" s="65"/>
      <c r="K38" s="51"/>
      <c r="L38" s="51"/>
      <c r="O38" s="51"/>
      <c r="P38" s="51"/>
      <c r="Q38" s="65"/>
      <c r="T38" s="51"/>
      <c r="U38" s="69" t="s">
        <v>374</v>
      </c>
      <c r="Y38" s="69" t="s">
        <v>437</v>
      </c>
      <c r="Z38" s="69" t="s">
        <v>539</v>
      </c>
      <c r="AF38" s="74"/>
      <c r="AK38" s="75" t="str">
        <f t="shared" si="9"/>
        <v>k</v>
      </c>
    </row>
    <row r="39" spans="1:37" x14ac:dyDescent="0.15">
      <c r="A39" s="51"/>
      <c r="B39" s="51"/>
      <c r="F39" s="51" t="str">
        <f>I37</f>
        <v>一般会計</v>
      </c>
      <c r="G39" s="65"/>
      <c r="K39" s="51"/>
      <c r="L39" s="51"/>
      <c r="O39" s="51"/>
      <c r="P39" s="51"/>
      <c r="Q39" s="65"/>
      <c r="T39" s="51"/>
      <c r="U39" s="69" t="s">
        <v>425</v>
      </c>
      <c r="Y39" s="69" t="s">
        <v>456</v>
      </c>
      <c r="Z39" s="69" t="s">
        <v>421</v>
      </c>
      <c r="AF39" s="74"/>
      <c r="AK39" s="75" t="str">
        <f t="shared" si="9"/>
        <v>l</v>
      </c>
    </row>
    <row r="40" spans="1:37" x14ac:dyDescent="0.15">
      <c r="A40" s="51"/>
      <c r="B40" s="51"/>
      <c r="F40" s="51"/>
      <c r="G40" s="65"/>
      <c r="K40" s="51"/>
      <c r="L40" s="51"/>
      <c r="O40" s="51"/>
      <c r="P40" s="51"/>
      <c r="Q40" s="65"/>
      <c r="T40" s="51"/>
      <c r="Y40" s="69" t="s">
        <v>457</v>
      </c>
      <c r="Z40" s="69" t="s">
        <v>540</v>
      </c>
      <c r="AF40" s="74"/>
      <c r="AK40" s="75" t="str">
        <f t="shared" si="9"/>
        <v>m</v>
      </c>
    </row>
    <row r="41" spans="1:37" x14ac:dyDescent="0.15">
      <c r="A41" s="51"/>
      <c r="B41" s="51"/>
      <c r="F41" s="51"/>
      <c r="G41" s="65"/>
      <c r="K41" s="51"/>
      <c r="L41" s="51"/>
      <c r="O41" s="51"/>
      <c r="P41" s="51"/>
      <c r="Q41" s="65"/>
      <c r="T41" s="51"/>
      <c r="Y41" s="69" t="s">
        <v>292</v>
      </c>
      <c r="Z41" s="69" t="s">
        <v>473</v>
      </c>
      <c r="AF41" s="74"/>
      <c r="AK41" s="75" t="str">
        <f t="shared" si="9"/>
        <v>n</v>
      </c>
    </row>
    <row r="42" spans="1:37" x14ac:dyDescent="0.15">
      <c r="A42" s="51"/>
      <c r="B42" s="51"/>
      <c r="F42" s="51"/>
      <c r="G42" s="65"/>
      <c r="K42" s="51"/>
      <c r="L42" s="51"/>
      <c r="O42" s="51"/>
      <c r="P42" s="51"/>
      <c r="Q42" s="65"/>
      <c r="T42" s="51"/>
      <c r="Y42" s="69" t="s">
        <v>458</v>
      </c>
      <c r="Z42" s="69" t="s">
        <v>542</v>
      </c>
      <c r="AF42" s="74"/>
      <c r="AK42" s="75" t="str">
        <f t="shared" si="9"/>
        <v>o</v>
      </c>
    </row>
    <row r="43" spans="1:37" x14ac:dyDescent="0.15">
      <c r="A43" s="51"/>
      <c r="B43" s="51"/>
      <c r="F43" s="51"/>
      <c r="G43" s="65"/>
      <c r="K43" s="51"/>
      <c r="L43" s="51"/>
      <c r="O43" s="51"/>
      <c r="P43" s="51"/>
      <c r="Q43" s="65"/>
      <c r="T43" s="51"/>
      <c r="Y43" s="69" t="s">
        <v>459</v>
      </c>
      <c r="Z43" s="69" t="s">
        <v>543</v>
      </c>
      <c r="AF43" s="74"/>
      <c r="AK43" s="75" t="str">
        <f t="shared" si="9"/>
        <v>p</v>
      </c>
    </row>
    <row r="44" spans="1:37" x14ac:dyDescent="0.15">
      <c r="A44" s="51"/>
      <c r="B44" s="51"/>
      <c r="F44" s="51"/>
      <c r="G44" s="65"/>
      <c r="K44" s="51"/>
      <c r="L44" s="51"/>
      <c r="O44" s="51"/>
      <c r="P44" s="51"/>
      <c r="Q44" s="65"/>
      <c r="T44" s="51"/>
      <c r="Y44" s="69" t="s">
        <v>460</v>
      </c>
      <c r="Z44" s="69" t="s">
        <v>39</v>
      </c>
      <c r="AF44" s="74"/>
      <c r="AK44" s="75" t="str">
        <f t="shared" si="9"/>
        <v>q</v>
      </c>
    </row>
    <row r="45" spans="1:37" x14ac:dyDescent="0.15">
      <c r="A45" s="51"/>
      <c r="B45" s="51"/>
      <c r="F45" s="51"/>
      <c r="G45" s="65"/>
      <c r="K45" s="51"/>
      <c r="L45" s="51"/>
      <c r="O45" s="51"/>
      <c r="P45" s="51"/>
      <c r="Q45" s="65"/>
      <c r="T45" s="51"/>
      <c r="Y45" s="69" t="s">
        <v>274</v>
      </c>
      <c r="Z45" s="69" t="s">
        <v>544</v>
      </c>
      <c r="AF45" s="74"/>
      <c r="AK45" s="75" t="str">
        <f t="shared" si="9"/>
        <v>r</v>
      </c>
    </row>
    <row r="46" spans="1:37" x14ac:dyDescent="0.15">
      <c r="A46" s="51"/>
      <c r="B46" s="51"/>
      <c r="F46" s="51"/>
      <c r="G46" s="65"/>
      <c r="K46" s="51"/>
      <c r="L46" s="51"/>
      <c r="O46" s="51"/>
      <c r="P46" s="51"/>
      <c r="Q46" s="65"/>
      <c r="T46" s="51"/>
      <c r="Y46" s="69" t="s">
        <v>343</v>
      </c>
      <c r="Z46" s="69" t="s">
        <v>68</v>
      </c>
      <c r="AF46" s="74"/>
      <c r="AK46" s="75" t="str">
        <f t="shared" si="9"/>
        <v>s</v>
      </c>
    </row>
    <row r="47" spans="1:37" x14ac:dyDescent="0.15">
      <c r="A47" s="51"/>
      <c r="B47" s="51"/>
      <c r="F47" s="51"/>
      <c r="G47" s="65"/>
      <c r="K47" s="51"/>
      <c r="L47" s="51"/>
      <c r="O47" s="51"/>
      <c r="P47" s="51"/>
      <c r="Q47" s="65"/>
      <c r="T47" s="51"/>
      <c r="Y47" s="69" t="s">
        <v>225</v>
      </c>
      <c r="Z47" s="69" t="s">
        <v>545</v>
      </c>
      <c r="AF47" s="74"/>
      <c r="AK47" s="75" t="str">
        <f t="shared" si="9"/>
        <v>t</v>
      </c>
    </row>
    <row r="48" spans="1:37" x14ac:dyDescent="0.15">
      <c r="A48" s="51"/>
      <c r="B48" s="51"/>
      <c r="F48" s="51"/>
      <c r="G48" s="65"/>
      <c r="K48" s="51"/>
      <c r="L48" s="51"/>
      <c r="O48" s="51"/>
      <c r="P48" s="51"/>
      <c r="Q48" s="65"/>
      <c r="T48" s="51"/>
      <c r="Y48" s="69" t="s">
        <v>49</v>
      </c>
      <c r="Z48" s="69" t="s">
        <v>546</v>
      </c>
      <c r="AF48" s="74"/>
      <c r="AK48" s="75" t="str">
        <f t="shared" si="9"/>
        <v>u</v>
      </c>
    </row>
    <row r="49" spans="1:37" x14ac:dyDescent="0.15">
      <c r="A49" s="51"/>
      <c r="B49" s="51"/>
      <c r="F49" s="51"/>
      <c r="G49" s="65"/>
      <c r="K49" s="51"/>
      <c r="L49" s="51"/>
      <c r="O49" s="51"/>
      <c r="P49" s="51"/>
      <c r="Q49" s="65"/>
      <c r="T49" s="51"/>
      <c r="Y49" s="69" t="s">
        <v>462</v>
      </c>
      <c r="Z49" s="69" t="s">
        <v>251</v>
      </c>
      <c r="AF49" s="74"/>
      <c r="AK49" s="75" t="str">
        <f t="shared" si="9"/>
        <v>v</v>
      </c>
    </row>
    <row r="50" spans="1:37" x14ac:dyDescent="0.15">
      <c r="A50" s="51"/>
      <c r="B50" s="51"/>
      <c r="F50" s="51"/>
      <c r="G50" s="65"/>
      <c r="K50" s="51"/>
      <c r="L50" s="51"/>
      <c r="O50" s="51"/>
      <c r="P50" s="51"/>
      <c r="Q50" s="65"/>
      <c r="T50" s="51"/>
      <c r="Y50" s="69" t="s">
        <v>463</v>
      </c>
      <c r="Z50" s="69" t="s">
        <v>547</v>
      </c>
      <c r="AF50" s="74"/>
    </row>
    <row r="51" spans="1:37" x14ac:dyDescent="0.15">
      <c r="A51" s="51"/>
      <c r="B51" s="51"/>
      <c r="F51" s="51"/>
      <c r="G51" s="65"/>
      <c r="K51" s="51"/>
      <c r="L51" s="51"/>
      <c r="O51" s="51"/>
      <c r="P51" s="51"/>
      <c r="Q51" s="65"/>
      <c r="T51" s="51"/>
      <c r="Y51" s="69" t="s">
        <v>464</v>
      </c>
      <c r="Z51" s="69" t="s">
        <v>465</v>
      </c>
      <c r="AF51" s="74"/>
    </row>
    <row r="52" spans="1:37" x14ac:dyDescent="0.15">
      <c r="A52" s="51"/>
      <c r="B52" s="51"/>
      <c r="F52" s="51"/>
      <c r="G52" s="65"/>
      <c r="K52" s="51"/>
      <c r="L52" s="51"/>
      <c r="O52" s="51"/>
      <c r="P52" s="51"/>
      <c r="Q52" s="65"/>
      <c r="T52" s="51"/>
      <c r="Y52" s="69" t="s">
        <v>467</v>
      </c>
      <c r="Z52" s="69" t="s">
        <v>548</v>
      </c>
      <c r="AF52" s="74"/>
    </row>
    <row r="53" spans="1:37" x14ac:dyDescent="0.15">
      <c r="A53" s="51"/>
      <c r="B53" s="51"/>
      <c r="F53" s="51"/>
      <c r="G53" s="65"/>
      <c r="K53" s="51"/>
      <c r="L53" s="51"/>
      <c r="O53" s="51"/>
      <c r="P53" s="51"/>
      <c r="Q53" s="65"/>
      <c r="T53" s="51"/>
      <c r="Y53" s="69" t="s">
        <v>279</v>
      </c>
      <c r="Z53" s="69" t="s">
        <v>229</v>
      </c>
      <c r="AF53" s="74"/>
    </row>
    <row r="54" spans="1:37" x14ac:dyDescent="0.15">
      <c r="A54" s="51"/>
      <c r="B54" s="51"/>
      <c r="F54" s="51"/>
      <c r="G54" s="65"/>
      <c r="K54" s="51"/>
      <c r="L54" s="51"/>
      <c r="O54" s="51"/>
      <c r="P54" s="57"/>
      <c r="Q54" s="65"/>
      <c r="T54" s="51"/>
      <c r="Y54" s="69" t="s">
        <v>295</v>
      </c>
      <c r="Z54" s="69" t="s">
        <v>549</v>
      </c>
      <c r="AF54" s="74"/>
    </row>
    <row r="55" spans="1:37" x14ac:dyDescent="0.15">
      <c r="A55" s="51"/>
      <c r="B55" s="51"/>
      <c r="F55" s="51"/>
      <c r="G55" s="65"/>
      <c r="K55" s="51"/>
      <c r="L55" s="51"/>
      <c r="O55" s="51"/>
      <c r="P55" s="51"/>
      <c r="Q55" s="65"/>
      <c r="T55" s="51"/>
      <c r="Y55" s="69" t="s">
        <v>468</v>
      </c>
      <c r="Z55" s="69" t="s">
        <v>23</v>
      </c>
      <c r="AF55" s="74"/>
    </row>
    <row r="56" spans="1:37" x14ac:dyDescent="0.15">
      <c r="A56" s="51"/>
      <c r="B56" s="51"/>
      <c r="F56" s="51"/>
      <c r="G56" s="65"/>
      <c r="K56" s="51"/>
      <c r="L56" s="51"/>
      <c r="O56" s="51"/>
      <c r="P56" s="51"/>
      <c r="Q56" s="65"/>
      <c r="T56" s="51"/>
      <c r="Y56" s="69" t="s">
        <v>470</v>
      </c>
      <c r="Z56" s="69" t="s">
        <v>550</v>
      </c>
      <c r="AF56" s="74"/>
    </row>
    <row r="57" spans="1:37" x14ac:dyDescent="0.15">
      <c r="A57" s="51"/>
      <c r="B57" s="51"/>
      <c r="F57" s="51"/>
      <c r="G57" s="65"/>
      <c r="K57" s="51"/>
      <c r="L57" s="51"/>
      <c r="O57" s="51"/>
      <c r="P57" s="51"/>
      <c r="Q57" s="65"/>
      <c r="T57" s="51"/>
      <c r="Y57" s="69" t="s">
        <v>469</v>
      </c>
      <c r="Z57" s="69" t="s">
        <v>42</v>
      </c>
      <c r="AF57" s="74"/>
    </row>
    <row r="58" spans="1:37" x14ac:dyDescent="0.15">
      <c r="A58" s="51"/>
      <c r="B58" s="51"/>
      <c r="F58" s="51"/>
      <c r="G58" s="65"/>
      <c r="K58" s="51"/>
      <c r="L58" s="51"/>
      <c r="O58" s="51"/>
      <c r="P58" s="51"/>
      <c r="Q58" s="65"/>
      <c r="T58" s="51"/>
      <c r="Y58" s="69" t="s">
        <v>471</v>
      </c>
      <c r="Z58" s="69" t="s">
        <v>416</v>
      </c>
      <c r="AF58" s="74"/>
    </row>
    <row r="59" spans="1:37" x14ac:dyDescent="0.15">
      <c r="A59" s="51"/>
      <c r="B59" s="51"/>
      <c r="F59" s="51"/>
      <c r="G59" s="65"/>
      <c r="K59" s="51"/>
      <c r="L59" s="51"/>
      <c r="O59" s="51"/>
      <c r="P59" s="51"/>
      <c r="Q59" s="65"/>
      <c r="T59" s="51"/>
      <c r="Y59" s="69" t="s">
        <v>472</v>
      </c>
      <c r="Z59" s="69" t="s">
        <v>551</v>
      </c>
      <c r="AF59" s="74"/>
    </row>
    <row r="60" spans="1:37" x14ac:dyDescent="0.15">
      <c r="A60" s="51"/>
      <c r="B60" s="51"/>
      <c r="F60" s="51"/>
      <c r="G60" s="65"/>
      <c r="K60" s="51"/>
      <c r="L60" s="51"/>
      <c r="O60" s="51"/>
      <c r="P60" s="51"/>
      <c r="Q60" s="65"/>
      <c r="T60" s="51"/>
      <c r="Y60" s="69" t="s">
        <v>401</v>
      </c>
      <c r="Z60" s="69" t="s">
        <v>552</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311</v>
      </c>
      <c r="AF62" s="74"/>
    </row>
    <row r="63" spans="1:37" x14ac:dyDescent="0.15">
      <c r="A63" s="51"/>
      <c r="B63" s="51"/>
      <c r="F63" s="51"/>
      <c r="G63" s="65"/>
      <c r="K63" s="51"/>
      <c r="L63" s="51"/>
      <c r="O63" s="51"/>
      <c r="P63" s="51"/>
      <c r="Q63" s="65"/>
      <c r="T63" s="51"/>
      <c r="Y63" s="69" t="s">
        <v>239</v>
      </c>
      <c r="Z63" s="69" t="s">
        <v>553</v>
      </c>
      <c r="AF63" s="74"/>
    </row>
    <row r="64" spans="1:37" x14ac:dyDescent="0.15">
      <c r="A64" s="51"/>
      <c r="B64" s="51"/>
      <c r="F64" s="51"/>
      <c r="G64" s="65"/>
      <c r="K64" s="51"/>
      <c r="L64" s="51"/>
      <c r="O64" s="51"/>
      <c r="P64" s="51"/>
      <c r="Q64" s="65"/>
      <c r="T64" s="51"/>
      <c r="Y64" s="69" t="s">
        <v>339</v>
      </c>
      <c r="Z64" s="69" t="s">
        <v>46</v>
      </c>
      <c r="AF64" s="74"/>
    </row>
    <row r="65" spans="1:32" x14ac:dyDescent="0.15">
      <c r="A65" s="51"/>
      <c r="B65" s="51"/>
      <c r="F65" s="51"/>
      <c r="G65" s="65"/>
      <c r="K65" s="51"/>
      <c r="L65" s="51"/>
      <c r="O65" s="51"/>
      <c r="P65" s="51"/>
      <c r="Q65" s="65"/>
      <c r="T65" s="51"/>
      <c r="Y65" s="69" t="s">
        <v>474</v>
      </c>
      <c r="Z65" s="69" t="s">
        <v>555</v>
      </c>
      <c r="AF65" s="74"/>
    </row>
    <row r="66" spans="1:32" x14ac:dyDescent="0.15">
      <c r="A66" s="51"/>
      <c r="B66" s="51"/>
      <c r="F66" s="51"/>
      <c r="G66" s="65"/>
      <c r="K66" s="51"/>
      <c r="L66" s="51"/>
      <c r="O66" s="51"/>
      <c r="P66" s="51"/>
      <c r="Q66" s="65"/>
      <c r="T66" s="51"/>
      <c r="Y66" s="69" t="s">
        <v>134</v>
      </c>
      <c r="Z66" s="69" t="s">
        <v>556</v>
      </c>
      <c r="AF66" s="74"/>
    </row>
    <row r="67" spans="1:32" x14ac:dyDescent="0.15">
      <c r="A67" s="51"/>
      <c r="B67" s="51"/>
      <c r="F67" s="51"/>
      <c r="G67" s="65"/>
      <c r="K67" s="51"/>
      <c r="L67" s="51"/>
      <c r="O67" s="51"/>
      <c r="P67" s="51"/>
      <c r="Q67" s="65"/>
      <c r="T67" s="51"/>
      <c r="Y67" s="69" t="s">
        <v>475</v>
      </c>
      <c r="Z67" s="69" t="s">
        <v>20</v>
      </c>
      <c r="AF67" s="74"/>
    </row>
    <row r="68" spans="1:32" x14ac:dyDescent="0.15">
      <c r="A68" s="51"/>
      <c r="B68" s="51"/>
      <c r="F68" s="51"/>
      <c r="G68" s="65"/>
      <c r="K68" s="51"/>
      <c r="L68" s="51"/>
      <c r="O68" s="51"/>
      <c r="P68" s="51"/>
      <c r="Q68" s="65"/>
      <c r="T68" s="51"/>
      <c r="Y68" s="69" t="s">
        <v>325</v>
      </c>
      <c r="Z68" s="69" t="s">
        <v>558</v>
      </c>
      <c r="AF68" s="74"/>
    </row>
    <row r="69" spans="1:32" x14ac:dyDescent="0.15">
      <c r="A69" s="51"/>
      <c r="B69" s="51"/>
      <c r="F69" s="51"/>
      <c r="G69" s="65"/>
      <c r="K69" s="51"/>
      <c r="L69" s="51"/>
      <c r="O69" s="51"/>
      <c r="P69" s="51"/>
      <c r="Q69" s="65"/>
      <c r="T69" s="51"/>
      <c r="Y69" s="69" t="s">
        <v>418</v>
      </c>
      <c r="Z69" s="69" t="s">
        <v>559</v>
      </c>
      <c r="AF69" s="74"/>
    </row>
    <row r="70" spans="1:32" x14ac:dyDescent="0.15">
      <c r="A70" s="51"/>
      <c r="B70" s="51"/>
      <c r="Y70" s="69" t="s">
        <v>115</v>
      </c>
      <c r="Z70" s="69" t="s">
        <v>560</v>
      </c>
    </row>
    <row r="71" spans="1:32" x14ac:dyDescent="0.15">
      <c r="Y71" s="69" t="s">
        <v>476</v>
      </c>
      <c r="Z71" s="69" t="s">
        <v>172</v>
      </c>
    </row>
    <row r="72" spans="1:32" x14ac:dyDescent="0.15">
      <c r="Y72" s="69" t="s">
        <v>477</v>
      </c>
      <c r="Z72" s="69" t="s">
        <v>488</v>
      </c>
    </row>
    <row r="73" spans="1:32" x14ac:dyDescent="0.15">
      <c r="Y73" s="69" t="s">
        <v>451</v>
      </c>
      <c r="Z73" s="69" t="s">
        <v>562</v>
      </c>
    </row>
    <row r="74" spans="1:32" x14ac:dyDescent="0.15">
      <c r="Y74" s="69" t="s">
        <v>341</v>
      </c>
      <c r="Z74" s="69" t="s">
        <v>233</v>
      </c>
    </row>
    <row r="75" spans="1:32" x14ac:dyDescent="0.15">
      <c r="Y75" s="69" t="s">
        <v>397</v>
      </c>
      <c r="Z75" s="69" t="s">
        <v>563</v>
      </c>
    </row>
    <row r="76" spans="1:32" x14ac:dyDescent="0.15">
      <c r="Y76" s="69" t="s">
        <v>478</v>
      </c>
      <c r="Z76" s="69" t="s">
        <v>566</v>
      </c>
    </row>
    <row r="77" spans="1:32" x14ac:dyDescent="0.15">
      <c r="Y77" s="69" t="s">
        <v>479</v>
      </c>
      <c r="Z77" s="69" t="s">
        <v>382</v>
      </c>
    </row>
    <row r="78" spans="1:32" x14ac:dyDescent="0.15">
      <c r="Y78" s="69" t="s">
        <v>461</v>
      </c>
      <c r="Z78" s="69" t="s">
        <v>567</v>
      </c>
    </row>
    <row r="79" spans="1:32" x14ac:dyDescent="0.15">
      <c r="Y79" s="69" t="s">
        <v>480</v>
      </c>
      <c r="Z79" s="69" t="s">
        <v>541</v>
      </c>
    </row>
    <row r="80" spans="1:32" x14ac:dyDescent="0.15">
      <c r="Y80" s="69" t="s">
        <v>481</v>
      </c>
      <c r="Z80" s="69" t="s">
        <v>561</v>
      </c>
    </row>
    <row r="81" spans="25:26" x14ac:dyDescent="0.15">
      <c r="Y81" s="69" t="s">
        <v>100</v>
      </c>
      <c r="Z81" s="69" t="s">
        <v>261</v>
      </c>
    </row>
    <row r="82" spans="25:26" x14ac:dyDescent="0.15">
      <c r="Y82" s="69" t="s">
        <v>360</v>
      </c>
      <c r="Z82" s="69" t="s">
        <v>568</v>
      </c>
    </row>
    <row r="83" spans="25:26" x14ac:dyDescent="0.15">
      <c r="Y83" s="69" t="s">
        <v>178</v>
      </c>
      <c r="Z83" s="69" t="s">
        <v>216</v>
      </c>
    </row>
    <row r="84" spans="25:26" x14ac:dyDescent="0.15">
      <c r="Y84" s="69" t="s">
        <v>482</v>
      </c>
      <c r="Z84" s="69" t="s">
        <v>222</v>
      </c>
    </row>
    <row r="85" spans="25:26" x14ac:dyDescent="0.15">
      <c r="Y85" s="69" t="s">
        <v>483</v>
      </c>
      <c r="Z85" s="69" t="s">
        <v>570</v>
      </c>
    </row>
    <row r="86" spans="25:26" x14ac:dyDescent="0.15">
      <c r="Y86" s="69" t="s">
        <v>485</v>
      </c>
      <c r="Z86" s="69" t="s">
        <v>571</v>
      </c>
    </row>
    <row r="87" spans="25:26" x14ac:dyDescent="0.15">
      <c r="Y87" s="69" t="s">
        <v>486</v>
      </c>
      <c r="Z87" s="69" t="s">
        <v>572</v>
      </c>
    </row>
    <row r="88" spans="25:26" x14ac:dyDescent="0.15">
      <c r="Y88" s="69" t="s">
        <v>487</v>
      </c>
      <c r="Z88" s="69" t="s">
        <v>573</v>
      </c>
    </row>
    <row r="89" spans="25:26" x14ac:dyDescent="0.15">
      <c r="Y89" s="69" t="s">
        <v>330</v>
      </c>
      <c r="Z89" s="69" t="s">
        <v>574</v>
      </c>
    </row>
    <row r="90" spans="25:26" x14ac:dyDescent="0.15">
      <c r="Y90" s="69" t="s">
        <v>489</v>
      </c>
      <c r="Z90" s="69" t="s">
        <v>575</v>
      </c>
    </row>
    <row r="91" spans="25:26" x14ac:dyDescent="0.15">
      <c r="Y91" s="69" t="s">
        <v>236</v>
      </c>
      <c r="Z91" s="69" t="s">
        <v>576</v>
      </c>
    </row>
    <row r="92" spans="25:26" x14ac:dyDescent="0.15">
      <c r="Y92" s="69" t="s">
        <v>455</v>
      </c>
      <c r="Z92" s="69" t="s">
        <v>511</v>
      </c>
    </row>
    <row r="93" spans="25:26" x14ac:dyDescent="0.15">
      <c r="Y93" s="69" t="s">
        <v>347</v>
      </c>
      <c r="Z93" s="69" t="s">
        <v>577</v>
      </c>
    </row>
    <row r="94" spans="25:26" x14ac:dyDescent="0.15">
      <c r="Y94" s="69" t="s">
        <v>148</v>
      </c>
      <c r="Z94" s="69" t="s">
        <v>569</v>
      </c>
    </row>
    <row r="95" spans="25:26" x14ac:dyDescent="0.15">
      <c r="Y95" s="69" t="s">
        <v>370</v>
      </c>
      <c r="Z95" s="69" t="s">
        <v>578</v>
      </c>
    </row>
    <row r="96" spans="25:26" x14ac:dyDescent="0.15">
      <c r="Y96" s="69" t="s">
        <v>74</v>
      </c>
      <c r="Z96" s="69" t="s">
        <v>579</v>
      </c>
    </row>
    <row r="97" spans="25:26" x14ac:dyDescent="0.15">
      <c r="Y97" s="69" t="s">
        <v>491</v>
      </c>
      <c r="Z97" s="69" t="s">
        <v>565</v>
      </c>
    </row>
    <row r="98" spans="25:26" x14ac:dyDescent="0.15">
      <c r="Y98" s="69" t="s">
        <v>301</v>
      </c>
      <c r="Z98" s="69" t="s">
        <v>580</v>
      </c>
    </row>
    <row r="99" spans="25:26" x14ac:dyDescent="0.15">
      <c r="Y99" s="69" t="s">
        <v>508</v>
      </c>
      <c r="Z99" s="69" t="s">
        <v>581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2021-06-01T09:07:16Z</cp:lastPrinted>
  <dcterms:created xsi:type="dcterms:W3CDTF">2012-03-13T00:50:25Z</dcterms:created>
  <dcterms:modified xsi:type="dcterms:W3CDTF">2021-07-01T05:32:32Z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2021-05-19T12:10:10Z</vt:filetime>
  </property>
</Properties>
</file>