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<sst xmlns="http://schemas.openxmlformats.org/spreadsheetml/2006/main" count="3046" uniqueCount="762">
  <si>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</si>
  <si>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</si>
  <si>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</si>
  <si>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</si>
  <si>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</si>
  <si>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</si>
  <si>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</si>
  <si>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</si>
  <si>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</si>
  <si>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</si>
  <si>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</si>
  <si>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</si>
  <si>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</si>
  <si>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</si>
  <si>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</si>
  <si>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</si>
  <si>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</si>
  <si>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</si>
  <si>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</si>
  <si>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</si>
  <si>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</si>
  <si>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</si>
  <si>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</si>
  <si>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</si>
  <si>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</si>
  <si>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</si>
  <si>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</si>
  <si>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</si>
  <si>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</si>
  <si>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</si>
  <si>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</si>
  <si>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</si>
  <si>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</si>
  <si>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</si>
  <si>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</si>
  <si>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</si>
  <si>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</si>
  <si>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</si>
  <si>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</si>
  <si>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</si>
  <si>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</si>
  <si>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</si>
  <si>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</si>
  <si>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</si>
  <si>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</si>
  <si>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</si>
  <si>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</si>
  <si>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</si>
  <si>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</si>
  <si>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</si>
  <si>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</si>
  <si>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</si>
  <si>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</si>
  <si>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</si>
  <si>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</si>
  <si>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</si>
  <si>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</si>
  <si>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</si>
  <si>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</si>
  <si>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</si>
  <si>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</si>
  <si>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</si>
  <si>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</si>
  <si>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</si>
  <si>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</si>
  <si>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</si>
  <si>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</si>
  <si>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</si>
  <si>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</si>
  <si>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</si>
  <si>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</si>
  <si>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</si>
  <si>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</si>
  <si>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</si>
  <si>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</si>
  <si>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</si>
  <si>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</si>
  <si>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</si>
  <si>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</si>
  <si>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</si>
  <si>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</si>
  <si>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</si>
  <si>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</si>
  <si>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</si>
  <si>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</si>
  <si>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</si>
  <si>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</si>
  <si>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</si>
  <si>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</si>
  <si>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</si>
  <si>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</si>
  <si>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</si>
  <si>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</si>
  <si>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</si>
  <si>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</si>
  <si>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</si>
  <si>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</si>
  <si>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</si>
  <si>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</si>
  <si>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</si>
  <si>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</si>
  <si>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</si>
  <si>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</si>
  <si>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</si>
  <si>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</si>
  <si>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</si>
  <si>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</si>
  <si>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</si>
  <si>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</si>
  <si>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</si>
  <si>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</si>
  <si>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</si>
  <si>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</si>
  <si>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</si>
  <si>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</si>
  <si>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</si>
  <si>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</si>
  <si>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</si>
  <si>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</si>
  <si>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</si>
  <si>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</si>
  <si>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</si>
  <si>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</si>
  <si>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</si>
  <si>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</si>
  <si>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</si>
  <si>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</si>
  <si>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</si>
  <si>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</si>
  <si>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</si>
  <si>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</si>
  <si>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</si>
  <si>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</si>
  <si>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</si>
  <si>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</si>
  <si>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</si>
  <si>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</si>
  <si>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</si>
  <si>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</si>
  <si>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</si>
  <si>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</si>
  <si>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</si>
  <si>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</si>
  <si>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</si>
  <si>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</si>
  <si>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</si>
  <si>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</si>
  <si>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</si>
  <si>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</si>
  <si>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</si>
  <si>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</si>
  <si>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</si>
  <si>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</si>
  <si>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</si>
  <si>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</si>
  <si>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</si>
  <si>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</si>
  <si>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</si>
  <si>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</si>
  <si>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</si>
  <si>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</si>
  <si>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</si>
  <si>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</si>
  <si>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</si>
  <si>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</si>
  <si>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</si>
  <si>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</si>
  <si>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</si>
  <si>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</si>
  <si>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</si>
  <si>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</si>
  <si>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</si>
  <si>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</si>
  <si>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</si>
  <si>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</si>
  <si>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</si>
  <si>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</si>
  <si>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</si>
  <si>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</si>
  <si>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</si>
  <si>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</si>
  <si>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</si>
  <si>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</si>
  <si>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</si>
  <si>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</si>
  <si>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</si>
  <si>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</si>
  <si>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</si>
  <si>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</si>
  <si>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</si>
  <si>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</si>
  <si>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</si>
  <si>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</si>
  <si>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</si>
  <si>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</si>
  <si>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</si>
  <si>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</si>
  <si>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</si>
  <si>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</si>
  <si>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</si>
  <si>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</si>
  <si>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</si>
  <si>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</si>
  <si>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</si>
  <si>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</si>
  <si>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</si>
  <si>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</si>
  <si>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</si>
  <si>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</si>
  <si>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</si>
  <si>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</si>
  <si>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</si>
  <si>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</si>
  <si>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</si>
  <si>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</si>
  <si>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</si>
  <si>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</si>
  <si>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</si>
  <si>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</si>
  <si>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</si>
  <si>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</si>
  <si>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</si>
  <si>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</si>
  <si>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</si>
  <si>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</si>
  <si>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</si>
  <si>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</si>
  <si>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</si>
  <si>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</si>
  <si>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</si>
  <si>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</si>
  <si>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</si>
  <si>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</si>
  <si>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</si>
  <si>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</si>
  <si>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</si>
  <si>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</si>
  <si>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</si>
  <si>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</si>
  <si>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</si>
  <si>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</si>
  <si>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</si>
  <si>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</si>
  <si>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</si>
  <si>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</si>
  <si>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</si>
  <si>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</si>
  <si>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</si>
  <si>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</si>
  <si>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</si>
  <si>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</si>
  <si>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</si>
  <si>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</si>
  <si>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</si>
  <si>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</si>
  <si>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</si>
  <si>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</si>
  <si>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</si>
  <si>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</si>
  <si>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</si>
  <si>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</si>
  <si>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</si>
  <si>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</si>
  <si>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</si>
  <si>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</si>
  <si>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</si>
  <si>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</si>
  <si>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</si>
  <si>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</si>
  <si>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</si>
  <si>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</si>
  <si>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</si>
  <si>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</si>
  <si>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</si>
  <si>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</si>
  <si>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</si>
  <si>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</si>
  <si>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</si>
  <si>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</si>
  <si>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</si>
  <si>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</si>
  <si>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</si>
  <si>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</si>
  <si>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</si>
  <si>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</si>
  <si>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</si>
  <si>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</si>
  <si>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</si>
  <si>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</si>
  <si>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</si>
  <si>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</si>
  <si>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</si>
  <si>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</si>
  <si>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</si>
  <si>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</si>
  <si>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</si>
  <si>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</si>
  <si>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</si>
  <si>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</si>
  <si>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</si>
  <si>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</si>
  <si>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</si>
  <si>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</si>
  <si>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</si>
  <si>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</si>
  <si>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</si>
  <si>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</si>
  <si>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</si>
  <si>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</si>
  <si>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</si>
  <si>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</si>
  <si>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</si>
  <si>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</si>
  <si>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</si>
  <si>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</si>
  <si>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</si>
  <si>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</si>
  <si>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</si>
  <si>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</si>
  <si>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</si>
  <si>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</si>
  <si>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</si>
  <si>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</si>
  <si>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</si>
  <si>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</si>
  <si>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</si>
  <si>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</si>
  <si>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</si>
  <si>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</si>
  <si>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</si>
  <si>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</si>
  <si>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</si>
  <si>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</si>
  <si>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</si>
  <si>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</si>
  <si>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</si>
  <si>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</si>
  <si>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</si>
  <si>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</si>
  <si>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</si>
  <si>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</si>
  <si>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</si>
  <si>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</si>
  <si>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</si>
  <si>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</si>
  <si>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</si>
  <si>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</si>
  <si>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</si>
  <si>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</si>
  <si>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</si>
  <si>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</si>
  <si>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</si>
  <si>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</si>
  <si>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</si>
  <si>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</si>
  <si>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</si>
  <si>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</si>
  <si>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</si>
  <si>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</si>
  <si>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</si>
  <si>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</si>
  <si>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</si>
  <si>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</si>
  <si>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</si>
  <si>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</si>
  <si>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</si>
  <si>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</si>
  <si>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</si>
  <si>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</si>
  <si>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</si>
  <si>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</si>
  <si>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</si>
  <si>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</si>
  <si>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</si>
  <si>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</si>
  <si>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</si>
  <si>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</si>
  <si>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</si>
  <si>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</si>
  <si>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</si>
  <si>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</si>
  <si>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</si>
  <si>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</si>
  <si>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</si>
  <si>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</si>
  <si>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</si>
  <si>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</si>
  <si>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</si>
  <si>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</si>
  <si>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</si>
  <si>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</si>
  <si>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</si>
  <si>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</si>
  <si>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</si>
  <si>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</si>
  <si>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</si>
  <si>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</si>
  <si>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</si>
  <si>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</si>
  <si>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</si>
  <si>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</si>
  <si>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</si>
  <si>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</si>
  <si>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</si>
  <si>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</si>
  <si>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</si>
  <si>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</si>
  <si>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</si>
  <si>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</si>
  <si>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</si>
  <si>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</si>
  <si>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</si>
  <si>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</si>
  <si>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</si>
  <si>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</si>
  <si>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</si>
  <si>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</si>
  <si>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</si>
  <si>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</si>
  <si>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</si>
  <si>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</si>
  <si>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</si>
  <si>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</si>
  <si>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</si>
  <si>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</si>
  <si>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</si>
  <si>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</si>
  <si>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</si>
  <si>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</si>
  <si>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</si>
  <si>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</si>
  <si>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</si>
  <si>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</si>
  <si>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</si>
  <si>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</si>
  <si>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</si>
  <si>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</si>
  <si>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</si>
  <si>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</si>
  <si>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</si>
  <si>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</si>
  <si>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</si>
  <si>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</si>
  <si>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</si>
  <si>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</si>
  <si>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</si>
  <si>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</si>
  <si>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</si>
  <si>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</si>
  <si>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</si>
  <si>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</si>
  <si>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</si>
  <si>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</si>
  <si>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</si>
  <si>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</si>
  <si>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</si>
  <si>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</si>
  <si>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</si>
  <si>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</si>
  <si>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</si>
  <si>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</si>
  <si>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</si>
  <si>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</si>
  <si>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</si>
  <si>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</si>
  <si>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</si>
  <si>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</si>
  <si>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</si>
  <si>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</si>
  <si>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</si>
  <si>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</si>
  <si>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</si>
  <si>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</si>
  <si>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</si>
  <si>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</si>
  <si>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</si>
  <si>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</si>
  <si>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</si>
  <si>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</si>
  <si>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</si>
  <si>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</si>
  <si>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</si>
  <si>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</si>
  <si>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</si>
  <si>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</si>
  <si>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</si>
  <si>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</si>
  <si>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</si>
  <si>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</si>
  <si>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</si>
  <si>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</si>
  <si>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</si>
  <si>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</si>
  <si>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</si>
  <si>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</si>
  <si>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</si>
  <si>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</si>
  <si>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</si>
  <si>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</si>
  <si>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</si>
  <si>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</si>
  <si>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</si>
  <si>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</si>
  <si>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</si>
  <si>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</si>
  <si>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</si>
  <si>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</si>
  <si>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</si>
  <si>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</si>
  <si>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</si>
  <si>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</si>
  <si>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</si>
  <si>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</si>
  <si>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</si>
  <si>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</si>
  <si>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</si>
  <si>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</si>
  <si>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</si>
  <si>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</si>
  <si>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</si>
  <si>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</si>
  <si>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</si>
  <si>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</si>
  <si>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</si>
  <si>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</si>
  <si>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</si>
  <si>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</si>
  <si>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</si>
  <si>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</si>
  <si>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</si>
  <si>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</si>
  <si>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</si>
  <si>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</si>
  <si>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</si>
  <si>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</si>
  <si>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</si>
  <si>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</si>
  <si>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</si>
  <si>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</si>
  <si>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</si>
  <si>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</si>
  <si>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</si>
  <si>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</si>
  <si>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</si>
  <si>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</si>
  <si>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</si>
  <si>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</si>
  <si>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</si>
  <si>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</si>
  <si>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</si>
  <si>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</si>
  <si>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</si>
  <si>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</si>
  <si>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</si>
  <si>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</si>
  <si>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</si>
  <si>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</si>
  <si>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</si>
  <si>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</si>
  <si>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</si>
  <si>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</si>
  <si>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</si>
  <si>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</si>
  <si>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</si>
  <si>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</si>
  <si>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</si>
  <si>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</si>
  <si>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</si>
  <si>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</si>
  <si>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</si>
  <si>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</si>
  <si>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</si>
  <si>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</si>
  <si>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</si>
  <si>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</si>
  <si>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</si>
  <si>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</si>
  <si>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</si>
  <si>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</si>
  <si>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</si>
  <si>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</si>
  <si>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</si>
  <si>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</si>
  <si>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</si>
  <si>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</si>
  <si>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</si>
  <si>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</si>
  <si>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</si>
  <si>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</si>
  <si>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</si>
  <si>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</si>
  <si>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</si>
  <si>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</si>
  <si>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</si>
  <si>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</si>
  <si>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</si>
  <si>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</si>
  <si>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</si>
  <si>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</si>
  <si>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</si>
  <si>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</si>
  <si>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</si>
  <si>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</si>
  <si>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</si>
  <si>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</si>
  <si>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</si>
  <si>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</si>
  <si>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</si>
  <si>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</si>
  <si>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</si>
  <si>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</si>
  <si>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</si>
  <si>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</si>
  <si>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</si>
  <si>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</si>
  <si>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</si>
  <si>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</si>
  <si>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</si>
  <si>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</si>
  <si>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</si>
  <si>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</si>
  <si>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</si>
  <si>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</si>
  <si>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</si>
  <si>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</si>
  <si>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</si>
  <si>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</si>
  <si>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</si>
  <si>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</si>
  <si>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</si>
  <si>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</si>
  <si>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</si>
  <si>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</si>
  <si>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</si>
  <si>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</si>
  <si>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</si>
  <si>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</si>
  <si>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</si>
  <si>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</si>
  <si>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</si>
  <si>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</si>
  <si>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</si>
  <si>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</si>
  <si>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</si>
  <si>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</si>
  <si>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</si>
  <si>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</si>
  <si>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</si>
  <si>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</si>
  <si>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</si>
  <si>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</si>
  <si>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</si>
  <si>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</si>
  <si>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</si>
  <si>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</si>
  <si>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</si>
  <si>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</si>
  <si>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</si>
  <si>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</si>
  <si>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</si>
  <si>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</si>
  <si>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</si>
  <si>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</si>
  <si>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</si>
  <si>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</si>
  <si>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</si>
  <si>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</si>
  <si>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</si>
  <si>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</si>
  <si>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</si>
  <si>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</si>
  <si>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</si>
  <si>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</si>
  <si>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</si>
  <si>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</si>
  <si>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</si>
  <si>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</si>
  <si>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</si>
  <si>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</si>
  <si>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</si>
  <si>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</si>
  <si>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</si>
  <si>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</si>
  <si>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</si>
  <si>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</si>
  <si>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</si>
  <si>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</si>
  <si>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</si>
  <si>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</si>
  <si>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</si>
  <si>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</si>
  <si>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</si>
  <si>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</si>
  <si>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</si>
  <si>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</si>
  <si>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</si>
  <si>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</si>
  <si>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</si>
  <si>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</si>
  <si>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</si>
  <si>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</si>
  <si>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</si>
  <si>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</si>
  <si>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</si>
  <si>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</si>
  <si>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</si>
  <si>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</si>
  <si>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</si>
  <si>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</si>
  <si>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</si>
  <si>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</si>
  <si>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</si>
  <si>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今後の道路利用のあり方に係る検討経費</t>
  </si>
  <si>
    <t>道路局</t>
  </si>
  <si>
    <t>令和元年度</t>
  </si>
  <si>
    <t>終了予定なし</t>
  </si>
  <si>
    <t>総務課</t>
  </si>
  <si>
    <t>-</t>
  </si>
  <si>
    <t>経済財政運営と改革の基本方針2018（平成30年6月15日閣議決定）</t>
  </si>
  <si>
    <t xml:space="preserve">各国で環境負荷軽減・混雑緩和・道路の維持管理等に向けた道路関係施策が進む中で、今後の動向を踏まえた道路利用に係る負担のあり方をはじめとする道路利用のあり方の検討等を行うものである。
</t>
  </si>
  <si>
    <t>各国で環境負荷軽減・混雑緩和・道路の維持管理等に向けた道路関係施策が進む中で、今後の動向を踏まえた道路利用に係る負担のあり方をはじめとする道路利用のあり方の検討等を行うため、国内外の自動車利用の推移・将来動向・税の地方毎の税収の整理、道路利用者の社会的費用と負担の乖離に関する分析、海外事例調査、道路利用に係る負担のあり方の課題整理等についての調査・検討を行うものである。</t>
  </si>
  <si>
    <t>道路利用に係る費用負担のあり方の検討自治体等数</t>
  </si>
  <si>
    <t>件</t>
  </si>
  <si>
    <t>道路利用に係る費用負担制度に関する海外事例等の整理数</t>
  </si>
  <si>
    <t>検討及び調査に必要な経費／道路利用に係る費用負担制度に関する海外事例等の整理数　　　　　　　　　　　　</t>
    <phoneticPr fontId="5"/>
  </si>
  <si>
    <t>20/11</t>
  </si>
  <si>
    <t>８．都市・地域交通等の快適性、利便性の向上</t>
  </si>
  <si>
    <t>２９．道路交通の円滑化を推進する</t>
  </si>
  <si>
    <t>新31</t>
  </si>
  <si>
    <t>○</t>
  </si>
  <si>
    <t>国交</t>
  </si>
  <si>
    <t>18/17</t>
    <phoneticPr fontId="5"/>
  </si>
  <si>
    <t>委託費</t>
    <rPh sb="0" eb="2">
      <t>イタク</t>
    </rPh>
    <rPh sb="2" eb="3">
      <t>ヒ</t>
    </rPh>
    <phoneticPr fontId="5"/>
  </si>
  <si>
    <t>今後の道路利用のあり方に関する調査検討</t>
    <rPh sb="0" eb="2">
      <t>コンゴ</t>
    </rPh>
    <rPh sb="3" eb="5">
      <t>ドウロ</t>
    </rPh>
    <rPh sb="5" eb="7">
      <t>リヨウ</t>
    </rPh>
    <rPh sb="10" eb="11">
      <t>カタ</t>
    </rPh>
    <rPh sb="12" eb="13">
      <t>カン</t>
    </rPh>
    <rPh sb="15" eb="17">
      <t>チョウサ</t>
    </rPh>
    <rPh sb="17" eb="19">
      <t>ケントウ</t>
    </rPh>
    <phoneticPr fontId="5"/>
  </si>
  <si>
    <t>（株）三菱総合研究所</t>
    <rPh sb="1" eb="2">
      <t>カブ</t>
    </rPh>
    <rPh sb="3" eb="5">
      <t>ミツビシ</t>
    </rPh>
    <rPh sb="5" eb="7">
      <t>ソウゴウ</t>
    </rPh>
    <rPh sb="7" eb="10">
      <t>ケンキュウショ</t>
    </rPh>
    <phoneticPr fontId="5"/>
  </si>
  <si>
    <t>-</t>
    <phoneticPr fontId="5"/>
  </si>
  <si>
    <t>-</t>
    <phoneticPr fontId="5"/>
  </si>
  <si>
    <t>無</t>
  </si>
  <si>
    <t>‐</t>
  </si>
  <si>
    <t>本検討は道路の交通円滑化に寄与。</t>
    <rPh sb="0" eb="1">
      <t>ホン</t>
    </rPh>
    <rPh sb="1" eb="3">
      <t>ケントウ</t>
    </rPh>
    <rPh sb="4" eb="6">
      <t>ドウロ</t>
    </rPh>
    <rPh sb="7" eb="9">
      <t>コウツウ</t>
    </rPh>
    <rPh sb="9" eb="12">
      <t>エンカツカ</t>
    </rPh>
    <rPh sb="13" eb="15">
      <t>キヨ</t>
    </rPh>
    <phoneticPr fontId="5"/>
  </si>
  <si>
    <t>公益性、専門性、技術性の観点から、国が検討をする必要がある。</t>
    <phoneticPr fontId="5"/>
  </si>
  <si>
    <t>環境負荷軽減・混雑緩和・道路の適切な維持管理等が求められている中で、道路利用に係る負担のあり方の検討等を行う優先度は高い。</t>
    <phoneticPr fontId="5"/>
  </si>
  <si>
    <t>入札・契約手続きの透明性・競争性の確保に努めており、支出先は随意契約（企画競争）により選定。</t>
    <phoneticPr fontId="5"/>
  </si>
  <si>
    <t>-</t>
    <phoneticPr fontId="5"/>
  </si>
  <si>
    <t>適正な積算を行うことで、適正なコスト水準を確保している。</t>
    <phoneticPr fontId="5"/>
  </si>
  <si>
    <t>事業目的に即した仕様に基づき適正に執行している。</t>
    <phoneticPr fontId="5"/>
  </si>
  <si>
    <t>活動実績は見込みに見合う実績となっている。</t>
    <phoneticPr fontId="5"/>
  </si>
  <si>
    <t>成果物は今年度検討に使用予定。</t>
    <phoneticPr fontId="5"/>
  </si>
  <si>
    <t>当該予算の執行は国土交通省で実施し、すべての支出先を把握している。</t>
    <phoneticPr fontId="5"/>
  </si>
  <si>
    <t>令和元年度の調査検討成果に基づき、引き続き、道路利用のあり方に関する調査検討を進める。</t>
    <phoneticPr fontId="5"/>
  </si>
  <si>
    <t>新31-0034</t>
    <phoneticPr fontId="5"/>
  </si>
  <si>
    <t>-</t>
    <phoneticPr fontId="5"/>
  </si>
  <si>
    <t>A.（株）三菱総合研究所</t>
    <rPh sb="3" eb="4">
      <t>カブ</t>
    </rPh>
    <rPh sb="5" eb="7">
      <t>ミツビシ</t>
    </rPh>
    <rPh sb="7" eb="9">
      <t>ソウゴウ</t>
    </rPh>
    <rPh sb="9" eb="12">
      <t>ケンキュウショ</t>
    </rPh>
    <phoneticPr fontId="5"/>
  </si>
  <si>
    <t>17/10</t>
    <phoneticPr fontId="5"/>
  </si>
  <si>
    <t>道路利用のあり方に係る課題を解決するための環境整備に資するよう、令和２年度までに道路利用に係る費用負担のあり方の検討自治体等数を２件とする</t>
    <phoneticPr fontId="5"/>
  </si>
  <si>
    <t>国土交通省道路局調べ（令和3年4月）</t>
    <rPh sb="11" eb="13">
      <t>レイワ</t>
    </rPh>
    <phoneticPr fontId="5"/>
  </si>
  <si>
    <t>百万円</t>
    <phoneticPr fontId="5"/>
  </si>
  <si>
    <t>　百万円/件</t>
    <rPh sb="1" eb="2">
      <t>ヒャク</t>
    </rPh>
    <rPh sb="2" eb="4">
      <t>マンエン</t>
    </rPh>
    <rPh sb="5" eb="6">
      <t>ケン</t>
    </rPh>
    <phoneticPr fontId="5"/>
  </si>
  <si>
    <t>-</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</si>
  <si>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</si>
  <si>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道路交通円滑化推進調査費</t>
    <rPh sb="9" eb="11">
      <t>チョウサ</t>
    </rPh>
    <phoneticPr fontId="5"/>
  </si>
  <si>
    <t>課長　出口　陽一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</si>
</sst>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25400</xdr:colOff>
      <xdr:row>749</xdr:row>
      <xdr:rowOff>152400</xdr:rowOff>
    </xdr:from>
    <xdr:to>
      <xdr:col>35</xdr:col>
      <xdr:colOff>190500</xdr:colOff>
      <xdr:row>753</xdr:row>
      <xdr:rowOff>342900</xdr:rowOff>
    </xdr:to>
    <xdr:sp macro="" textlink="">
      <xdr:nvSpPr>
        <xdr:cNvPr id="2" name="正方形/長方形 1"/>
        <xdr:cNvSpPr/>
      </xdr:nvSpPr>
      <xdr:spPr>
        <a:xfrm>
          <a:off x="3479800" y="236626400"/>
          <a:ext cx="3822700" cy="16129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国土交通省</a:t>
          </a:r>
          <a:endParaRPr kumimoji="1" lang="en-US" altLang="ja-JP" sz="2800">
            <a:solidFill>
              <a:sysClr val="windowText" lastClr="000000"/>
            </a:solidFill>
          </a:endParaRPr>
        </a:p>
        <a:p>
          <a:pPr algn="ctr"/>
          <a:r>
            <a:rPr kumimoji="1" lang="en-US" altLang="ja-JP" sz="2800">
              <a:solidFill>
                <a:sysClr val="windowText" lastClr="000000"/>
              </a:solidFill>
            </a:rPr>
            <a:t>18</a:t>
          </a:r>
          <a:r>
            <a:rPr kumimoji="1" lang="ja-JP" altLang="en-US" sz="2800">
              <a:solidFill>
                <a:sysClr val="windowText" lastClr="000000"/>
              </a:solidFill>
            </a:rPr>
            <a:t>百万円</a:t>
          </a:r>
        </a:p>
      </xdr:txBody>
    </xdr:sp>
    <xdr:clientData/>
  </xdr:twoCellAnchor>
  <xdr:twoCellAnchor>
    <xdr:from>
      <xdr:col>16</xdr:col>
      <xdr:colOff>123031</xdr:colOff>
      <xdr:row>758</xdr:row>
      <xdr:rowOff>284285</xdr:rowOff>
    </xdr:from>
    <xdr:to>
      <xdr:col>35</xdr:col>
      <xdr:colOff>50800</xdr:colOff>
      <xdr:row>760</xdr:row>
      <xdr:rowOff>317500</xdr:rowOff>
    </xdr:to>
    <xdr:sp macro="" textlink="">
      <xdr:nvSpPr>
        <xdr:cNvPr id="3" name="テキスト ボックス 2"/>
        <xdr:cNvSpPr txBox="1"/>
      </xdr:nvSpPr>
      <xdr:spPr>
        <a:xfrm>
          <a:off x="3374231" y="239958685"/>
          <a:ext cx="3788569" cy="744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xdr:from>
      <xdr:col>26</xdr:col>
      <xdr:colOff>50800</xdr:colOff>
      <xdr:row>753</xdr:row>
      <xdr:rowOff>353215</xdr:rowOff>
    </xdr:from>
    <xdr:to>
      <xdr:col>26</xdr:col>
      <xdr:colOff>50800</xdr:colOff>
      <xdr:row>758</xdr:row>
      <xdr:rowOff>193000</xdr:rowOff>
    </xdr:to>
    <xdr:cxnSp macro="">
      <xdr:nvCxnSpPr>
        <xdr:cNvPr id="4" name="直線矢印コネクタ 3"/>
        <xdr:cNvCxnSpPr/>
      </xdr:nvCxnSpPr>
      <xdr:spPr>
        <a:xfrm>
          <a:off x="5334000" y="238249615"/>
          <a:ext cx="0" cy="16177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114300</xdr:colOff>
      <xdr:row>760</xdr:row>
      <xdr:rowOff>38100</xdr:rowOff>
    </xdr:from>
    <xdr:to>
      <xdr:col>38</xdr:col>
      <xdr:colOff>25400</xdr:colOff>
      <xdr:row>764</xdr:row>
      <xdr:rowOff>25400</xdr:rowOff>
    </xdr:to>
    <xdr:sp macro="" textlink="">
      <xdr:nvSpPr>
        <xdr:cNvPr id="5" name="正方形/長方形 4"/>
        <xdr:cNvSpPr/>
      </xdr:nvSpPr>
      <xdr:spPr>
        <a:xfrm>
          <a:off x="2959100" y="47358300"/>
          <a:ext cx="4787900" cy="14097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ysClr val="windowText" lastClr="000000"/>
              </a:solidFill>
            </a:rPr>
            <a:t>A. </a:t>
          </a:r>
          <a:r>
            <a:rPr kumimoji="1" lang="ja-JP" altLang="en-US" sz="2800">
              <a:solidFill>
                <a:sysClr val="windowText" lastClr="000000"/>
              </a:solidFill>
            </a:rPr>
            <a:t>（株）三菱総合研究所</a:t>
          </a:r>
        </a:p>
      </xdr:txBody>
    </xdr:sp>
    <xdr:clientData/>
  </xdr:twoCellAnchor>
  <xdr:twoCellAnchor>
    <xdr:from>
      <xdr:col>15</xdr:col>
      <xdr:colOff>15081</xdr:colOff>
      <xdr:row>762</xdr:row>
      <xdr:rowOff>322385</xdr:rowOff>
    </xdr:from>
    <xdr:to>
      <xdr:col>37</xdr:col>
      <xdr:colOff>152400</xdr:colOff>
      <xdr:row>764</xdr:row>
      <xdr:rowOff>355600</xdr:rowOff>
    </xdr:to>
    <xdr:sp macro="" textlink="">
      <xdr:nvSpPr>
        <xdr:cNvPr id="6" name="テキスト ボックス 5"/>
        <xdr:cNvSpPr txBox="1"/>
      </xdr:nvSpPr>
      <xdr:spPr>
        <a:xfrm>
          <a:off x="3063081" y="48353785"/>
          <a:ext cx="4607719" cy="744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今後の道路利用のあり方に関する調査検討</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730</v>
      </c>
      <c r="AK2" s="940"/>
      <c r="AL2" s="940"/>
      <c r="AM2" s="940"/>
      <c r="AN2" s="98" t="s">
        <v>407</v>
      </c>
      <c r="AO2" s="940">
        <v>20</v>
      </c>
      <c r="AP2" s="940"/>
      <c r="AQ2" s="940"/>
      <c r="AR2" s="99" t="s">
        <v>710</v>
      </c>
      <c r="AS2" s="946">
        <v>355</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761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717</v>
      </c>
      <c r="Q13" s="656"/>
      <c r="R13" s="656"/>
      <c r="S13" s="656"/>
      <c r="T13" s="656"/>
      <c r="U13" s="656"/>
      <c r="V13" s="657"/>
      <c r="W13" s="655">
        <v>20</v>
      </c>
      <c r="X13" s="656"/>
      <c r="Y13" s="656"/>
      <c r="Z13" s="656"/>
      <c r="AA13" s="656"/>
      <c r="AB13" s="656"/>
      <c r="AC13" s="657"/>
      <c r="AD13" s="655">
        <v>18</v>
      </c>
      <c r="AE13" s="656"/>
      <c r="AF13" s="656"/>
      <c r="AG13" s="656"/>
      <c r="AH13" s="656"/>
      <c r="AI13" s="656"/>
      <c r="AJ13" s="657"/>
      <c r="AK13" s="655">
        <v>17</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20</v>
      </c>
      <c r="X18" s="874"/>
      <c r="Y18" s="874"/>
      <c r="Z18" s="874"/>
      <c r="AA18" s="874"/>
      <c r="AB18" s="874"/>
      <c r="AC18" s="875"/>
      <c r="AD18" s="873">
        <f>SUM(AD13:AJ17)</f>
        <v>18</v>
      </c>
      <c r="AE18" s="874"/>
      <c r="AF18" s="874"/>
      <c r="AG18" s="874"/>
      <c r="AH18" s="874"/>
      <c r="AI18" s="874"/>
      <c r="AJ18" s="875"/>
      <c r="AK18" s="873">
        <f>SUM(AK13:AQ17)</f>
        <v>17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20</v>
      </c>
      <c r="X19" s="656"/>
      <c r="Y19" s="656"/>
      <c r="Z19" s="656"/>
      <c r="AA19" s="656"/>
      <c r="AB19" s="656"/>
      <c r="AC19" s="657"/>
      <c r="AD19" s="655">
        <v>18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760</v>
      </c>
      <c r="H23" s="966"/>
      <c r="I23" s="966"/>
      <c r="J23" s="966"/>
      <c r="K23" s="966"/>
      <c r="L23" s="966"/>
      <c r="M23" s="966"/>
      <c r="N23" s="966"/>
      <c r="O23" s="967"/>
      <c r="P23" s="915">
        <v>17</v>
      </c>
      <c r="Q23" s="916"/>
      <c r="R23" s="916"/>
      <c r="S23" s="916"/>
      <c r="T23" s="916"/>
      <c r="U23" s="916"/>
      <c r="V23" s="930"/>
      <c r="W23" s="915"/>
      <c r="X23" s="916"/>
      <c r="Y23" s="916"/>
      <c r="Z23" s="916"/>
      <c r="AA23" s="916"/>
      <c r="AB23" s="916"/>
      <c r="AC23" s="930"/>
      <c r="AD23" s="978" t="s">
        <v>736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17</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758</v>
      </c>
      <c r="AR31" s="201"/>
      <c r="AS31" s="136" t="s">
        <v>233</v>
      </c>
      <c r="AT31" s="137"/>
      <c r="AU31" s="200">
        <v>2</v>
      </c>
      <c r="AV31" s="200"/>
      <c r="AW31" s="392" t="s">
        <v>179</v>
      </c>
      <c r="AX31" s="393"/>
    </row>
    <row r="32" spans="1:50" ht="38.25" customHeight="1" x14ac:dyDescent="0.15">
      <c r="A32" s="397"/>
      <c r="B32" s="395"/>
      <c r="C32" s="395"/>
      <c r="D32" s="395"/>
      <c r="E32" s="395"/>
      <c r="F32" s="396"/>
      <c r="G32" s="563" t="s">
        <v>754</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t="s">
        <v>717</v>
      </c>
      <c r="AF32" s="219"/>
      <c r="AG32" s="219"/>
      <c r="AH32" s="219"/>
      <c r="AI32" s="218" t="s">
        <v>751</v>
      </c>
      <c r="AJ32" s="219"/>
      <c r="AK32" s="219"/>
      <c r="AL32" s="219"/>
      <c r="AM32" s="218">
        <v>1</v>
      </c>
      <c r="AN32" s="219"/>
      <c r="AO32" s="219"/>
      <c r="AP32" s="219"/>
      <c r="AQ32" s="336" t="s">
        <v>717</v>
      </c>
      <c r="AR32" s="208"/>
      <c r="AS32" s="208"/>
      <c r="AT32" s="337"/>
      <c r="AU32" s="219">
        <v>1</v>
      </c>
      <c r="AV32" s="219"/>
      <c r="AW32" s="219"/>
      <c r="AX32" s="221"/>
    </row>
    <row r="33" spans="1:51" ht="35.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717</v>
      </c>
      <c r="AF33" s="219"/>
      <c r="AG33" s="219"/>
      <c r="AH33" s="219"/>
      <c r="AI33" s="218" t="s">
        <v>751</v>
      </c>
      <c r="AJ33" s="219"/>
      <c r="AK33" s="219"/>
      <c r="AL33" s="219"/>
      <c r="AM33" s="218">
        <v>2</v>
      </c>
      <c r="AN33" s="219"/>
      <c r="AO33" s="219"/>
      <c r="AP33" s="219"/>
      <c r="AQ33" s="336" t="s">
        <v>717</v>
      </c>
      <c r="AR33" s="208"/>
      <c r="AS33" s="208"/>
      <c r="AT33" s="337"/>
      <c r="AU33" s="219">
        <v>2</v>
      </c>
      <c r="AV33" s="219"/>
      <c r="AW33" s="219"/>
      <c r="AX33" s="221"/>
    </row>
    <row r="34" spans="1:51" ht="35.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751</v>
      </c>
      <c r="AJ34" s="219"/>
      <c r="AK34" s="219"/>
      <c r="AL34" s="219"/>
      <c r="AM34" s="218">
        <v>50</v>
      </c>
      <c r="AN34" s="219"/>
      <c r="AO34" s="219"/>
      <c r="AP34" s="219"/>
      <c r="AQ34" s="336" t="s">
        <v>717</v>
      </c>
      <c r="AR34" s="208"/>
      <c r="AS34" s="208"/>
      <c r="AT34" s="337"/>
      <c r="AU34" s="219">
        <v>50</v>
      </c>
      <c r="AV34" s="219"/>
      <c r="AW34" s="219"/>
      <c r="AX34" s="221"/>
    </row>
    <row r="35" spans="1:51" ht="23.25" customHeight="1" x14ac:dyDescent="0.15">
      <c r="A35" s="228" t="s">
        <v>381</v>
      </c>
      <c r="B35" s="229"/>
      <c r="C35" s="229"/>
      <c r="D35" s="229"/>
      <c r="E35" s="229"/>
      <c r="F35" s="230"/>
      <c r="G35" s="234" t="s">
        <v>755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83.2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57.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60"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56.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48.7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63"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4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39"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33.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6.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33.7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38.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69.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63.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54"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66.7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60"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4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4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48"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57"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63.7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t="s">
        <v>717</v>
      </c>
      <c r="AF101" s="282"/>
      <c r="AG101" s="282"/>
      <c r="AH101" s="282"/>
      <c r="AI101" s="282">
        <v>11</v>
      </c>
      <c r="AJ101" s="282"/>
      <c r="AK101" s="282"/>
      <c r="AL101" s="282"/>
      <c r="AM101" s="282">
        <v>17</v>
      </c>
      <c r="AN101" s="282"/>
      <c r="AO101" s="282"/>
      <c r="AP101" s="282"/>
      <c r="AQ101" s="282" t="s">
        <v>751</v>
      </c>
      <c r="AR101" s="282"/>
      <c r="AS101" s="282"/>
      <c r="AT101" s="282"/>
      <c r="AU101" s="218" t="s">
        <v>751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t="s">
        <v>717</v>
      </c>
      <c r="AF102" s="282"/>
      <c r="AG102" s="282"/>
      <c r="AH102" s="282"/>
      <c r="AI102" s="282" t="s">
        <v>717</v>
      </c>
      <c r="AJ102" s="282"/>
      <c r="AK102" s="282"/>
      <c r="AL102" s="282"/>
      <c r="AM102" s="282">
        <v>4</v>
      </c>
      <c r="AN102" s="282"/>
      <c r="AO102" s="282"/>
      <c r="AP102" s="282"/>
      <c r="AQ102" s="282">
        <v>10</v>
      </c>
      <c r="AR102" s="282"/>
      <c r="AS102" s="282"/>
      <c r="AT102" s="282"/>
      <c r="AU102" s="225" t="s">
        <v>758</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25" hidden="1"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hidden="1" customHeight="1" x14ac:dyDescent="0.15">
      <c r="A116" s="435"/>
      <c r="B116" s="436"/>
      <c r="C116" s="436"/>
      <c r="D116" s="436"/>
      <c r="E116" s="436"/>
      <c r="F116" s="437"/>
      <c r="G116" s="387" t="s">
        <v>360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724</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756</v>
      </c>
      <c r="AC128" s="462"/>
      <c r="AD128" s="463"/>
      <c r="AE128" s="282" t="s">
        <v>717</v>
      </c>
      <c r="AF128" s="282"/>
      <c r="AG128" s="282"/>
      <c r="AH128" s="282"/>
      <c r="AI128" s="282">
        <v>1.8181818181818199</v>
      </c>
      <c r="AJ128" s="282"/>
      <c r="AK128" s="282"/>
      <c r="AL128" s="282"/>
      <c r="AM128" s="282">
        <v>1.05882353</v>
      </c>
      <c r="AN128" s="282"/>
      <c r="AO128" s="282"/>
      <c r="AP128" s="282"/>
      <c r="AQ128" s="282">
        <v>1.7</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757</v>
      </c>
      <c r="AC129" s="472"/>
      <c r="AD129" s="473"/>
      <c r="AE129" s="550" t="s">
        <v>717</v>
      </c>
      <c r="AF129" s="550"/>
      <c r="AG129" s="550"/>
      <c r="AH129" s="550"/>
      <c r="AI129" s="550" t="s">
        <v>725</v>
      </c>
      <c r="AJ129" s="550"/>
      <c r="AK129" s="550"/>
      <c r="AL129" s="550"/>
      <c r="AM129" s="550" t="s">
        <v>731</v>
      </c>
      <c r="AN129" s="550"/>
      <c r="AO129" s="550"/>
      <c r="AP129" s="550"/>
      <c r="AQ129" s="550" t="s">
        <v>753</v>
      </c>
      <c r="AR129" s="550"/>
      <c r="AS129" s="550"/>
      <c r="AT129" s="550"/>
      <c r="AU129" s="550"/>
      <c r="AV129" s="550"/>
      <c r="AW129" s="550"/>
      <c r="AX129" s="551"/>
      <c r="AY129">
        <f>$AY$127</f>
        <v>1</v>
      </c>
    </row>
    <row r="130" spans="1:51" ht="45" customHeight="1" x14ac:dyDescent="0.15">
      <c r="A130" s="189" t="s">
        <v>406</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758</v>
      </c>
      <c r="AR133" s="200"/>
      <c r="AS133" s="136" t="s">
        <v>233</v>
      </c>
      <c r="AT133" s="137"/>
      <c r="AU133" s="201" t="s">
        <v>758</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751</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751</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1</v>
      </c>
    </row>
    <row r="273" spans="1:51" ht="22.5"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1</v>
      </c>
    </row>
    <row r="274" spans="1:51" ht="22.5" customHeight="1" x14ac:dyDescent="0.15">
      <c r="A274" s="190"/>
      <c r="B274" s="187"/>
      <c r="C274" s="181"/>
      <c r="D274" s="187"/>
      <c r="E274" s="181"/>
      <c r="F274" s="182"/>
      <c r="G274" s="107" t="s">
        <v>717</v>
      </c>
      <c r="H274" s="108"/>
      <c r="I274" s="108"/>
      <c r="J274" s="108"/>
      <c r="K274" s="108"/>
      <c r="L274" s="108"/>
      <c r="M274" s="108"/>
      <c r="N274" s="108"/>
      <c r="O274" s="108"/>
      <c r="P274" s="109"/>
      <c r="Q274" s="116" t="s">
        <v>717</v>
      </c>
      <c r="R274" s="117"/>
      <c r="S274" s="117"/>
      <c r="T274" s="117"/>
      <c r="U274" s="117"/>
      <c r="V274" s="117"/>
      <c r="W274" s="117"/>
      <c r="X274" s="117"/>
      <c r="Y274" s="117"/>
      <c r="Z274" s="117"/>
      <c r="AA274" s="118"/>
      <c r="AB274" s="144" t="s">
        <v>717</v>
      </c>
      <c r="AC274" s="145"/>
      <c r="AD274" s="145"/>
      <c r="AE274" s="150" t="s">
        <v>717</v>
      </c>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1</v>
      </c>
    </row>
    <row r="275" spans="1:51" ht="22.5"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1</v>
      </c>
    </row>
    <row r="276" spans="1:51" ht="25.5"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1</v>
      </c>
    </row>
    <row r="277" spans="1:51" ht="22.5"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t="s">
        <v>751</v>
      </c>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1</v>
      </c>
    </row>
    <row r="278" spans="1:51" ht="22.5"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1</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758</v>
      </c>
      <c r="AF432" s="201"/>
      <c r="AG432" s="136" t="s">
        <v>233</v>
      </c>
      <c r="AH432" s="137"/>
      <c r="AI432" s="335"/>
      <c r="AJ432" s="335"/>
      <c r="AK432" s="335"/>
      <c r="AL432" s="157"/>
      <c r="AM432" s="335"/>
      <c r="AN432" s="335"/>
      <c r="AO432" s="335"/>
      <c r="AP432" s="157"/>
      <c r="AQ432" s="250" t="s">
        <v>758</v>
      </c>
      <c r="AR432" s="201"/>
      <c r="AS432" s="136" t="s">
        <v>233</v>
      </c>
      <c r="AT432" s="137"/>
      <c r="AU432" s="201" t="s">
        <v>758</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751</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751</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751</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758</v>
      </c>
      <c r="AF457" s="201"/>
      <c r="AG457" s="136" t="s">
        <v>233</v>
      </c>
      <c r="AH457" s="137"/>
      <c r="AI457" s="335"/>
      <c r="AJ457" s="335"/>
      <c r="AK457" s="335"/>
      <c r="AL457" s="157"/>
      <c r="AM457" s="335"/>
      <c r="AN457" s="335"/>
      <c r="AO457" s="335"/>
      <c r="AP457" s="157"/>
      <c r="AQ457" s="250" t="s">
        <v>758</v>
      </c>
      <c r="AR457" s="201"/>
      <c r="AS457" s="136" t="s">
        <v>233</v>
      </c>
      <c r="AT457" s="137"/>
      <c r="AU457" s="201" t="s">
        <v>758</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751</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751</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751</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729</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729</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50.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729</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729</v>
      </c>
      <c r="AE705" s="713"/>
      <c r="AF705" s="713"/>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738</v>
      </c>
      <c r="AE708" s="603"/>
      <c r="AF708" s="603"/>
      <c r="AG708" s="740" t="s">
        <v>743</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729</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738</v>
      </c>
      <c r="AE710" s="323"/>
      <c r="AF710" s="323"/>
      <c r="AG710" s="104" t="s">
        <v>743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729</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738</v>
      </c>
      <c r="AE712" s="781"/>
      <c r="AF712" s="781"/>
      <c r="AG712" s="805" t="s">
        <v>743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738</v>
      </c>
      <c r="AE713" s="323"/>
      <c r="AF713" s="661"/>
      <c r="AG713" s="104" t="s">
        <v>743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t="s">
        <v>743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729</v>
      </c>
      <c r="AE715" s="603"/>
      <c r="AF715" s="654"/>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738</v>
      </c>
      <c r="AE716" s="625"/>
      <c r="AF716" s="625"/>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729</v>
      </c>
      <c r="AE717" s="323"/>
      <c r="AF717" s="323"/>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729</v>
      </c>
      <c r="AE718" s="323"/>
      <c r="AF718" s="323"/>
      <c r="AG718" s="130" t="s">
        <v>747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t="s">
        <v>743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717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717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717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717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750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t="s">
        <v>728</v>
      </c>
      <c r="J746" s="954"/>
      <c r="K746" s="100" t="str">
        <f>IF(I746="","","-")</f>
        <v>-</v>
      </c>
      <c r="L746" s="955">
        <v>46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331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732</v>
      </c>
      <c r="H789" s="669"/>
      <c r="I789" s="669"/>
      <c r="J789" s="669"/>
      <c r="K789" s="670"/>
      <c r="L789" s="662" t="s">
        <v>733</v>
      </c>
      <c r="M789" s="663"/>
      <c r="N789" s="663"/>
      <c r="O789" s="663"/>
      <c r="P789" s="663"/>
      <c r="Q789" s="663"/>
      <c r="R789" s="663"/>
      <c r="S789" s="663"/>
      <c r="T789" s="663"/>
      <c r="U789" s="663"/>
      <c r="V789" s="663"/>
      <c r="W789" s="663"/>
      <c r="X789" s="664"/>
      <c r="Y789" s="382">
        <v>18</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734</v>
      </c>
      <c r="D845" s="343"/>
      <c r="E845" s="343"/>
      <c r="F845" s="343"/>
      <c r="G845" s="343"/>
      <c r="H845" s="343"/>
      <c r="I845" s="343"/>
      <c r="J845" s="344">
        <v>6010001030403</v>
      </c>
      <c r="K845" s="345"/>
      <c r="L845" s="345"/>
      <c r="M845" s="345"/>
      <c r="N845" s="345"/>
      <c r="O845" s="345"/>
      <c r="P845" s="359" t="s">
        <v>733</v>
      </c>
      <c r="Q845" s="346"/>
      <c r="R845" s="346"/>
      <c r="S845" s="346"/>
      <c r="T845" s="346"/>
      <c r="U845" s="346"/>
      <c r="V845" s="346"/>
      <c r="W845" s="346"/>
      <c r="X845" s="346"/>
      <c r="Y845" s="347">
        <v>18</v>
      </c>
      <c r="Z845" s="348"/>
      <c r="AA845" s="348"/>
      <c r="AB845" s="349"/>
      <c r="AC845" s="350" t="s">
        <v>377</v>
      </c>
      <c r="AD845" s="351"/>
      <c r="AE845" s="351"/>
      <c r="AF845" s="351"/>
      <c r="AG845" s="351"/>
      <c r="AH845" s="366">
        <v>3</v>
      </c>
      <c r="AI845" s="367"/>
      <c r="AJ845" s="367"/>
      <c r="AK845" s="367"/>
      <c r="AL845" s="354">
        <v>100</v>
      </c>
      <c r="AM845" s="355"/>
      <c r="AN845" s="355"/>
      <c r="AO845" s="356"/>
      <c r="AP845" s="357" t="s">
        <v>735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33" sqref="O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慎太郎</dc:creator>
  <cp:lastModifiedBy>ㅤ</cp:lastModifiedBy>
  <cp:lastPrinted>2021-06-01T05:37:29Z</cp:lastPrinted>
  <dcterms:created xsi:type="dcterms:W3CDTF">2012-03-13T00:50:25Z</dcterms:created>
  <dcterms:modified xsi:type="dcterms:W3CDTF">2021-07-01T05:35:02Z</dcterms:modified>
</cp:coreProperties>
</file>