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50" i="3"/>
  <c r="AY213" i="3"/>
  <c r="AY235" i="3"/>
  <c r="AY417"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<sst xmlns="http://schemas.openxmlformats.org/spreadsheetml/2006/main" count="2339" uniqueCount="680">
  <si>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</si>
  <si>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</si>
  <si>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</si>
  <si>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</si>
  <si>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</si>
  <si>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</si>
  <si>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</si>
  <si>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</si>
  <si>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</si>
  <si>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</si>
  <si>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</si>
  <si>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</si>
  <si>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</si>
  <si>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</si>
  <si>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</si>
  <si>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</si>
  <si>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</si>
  <si>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</si>
  <si>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</si>
  <si>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</si>
  <si>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</si>
  <si>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</si>
  <si>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</si>
  <si>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</si>
  <si>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</si>
  <si>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</si>
  <si>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</si>
  <si>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</si>
  <si>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</si>
  <si>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</si>
  <si>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</si>
  <si>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</si>
  <si>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</si>
  <si>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</si>
  <si>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</si>
  <si>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</si>
  <si>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</si>
  <si>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</si>
  <si>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</si>
  <si>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</si>
  <si>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</si>
  <si>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</si>
  <si>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</si>
  <si>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</si>
  <si>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</si>
  <si>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</si>
  <si>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</si>
  <si>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</si>
  <si>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</si>
  <si>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</si>
  <si>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</si>
  <si>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</si>
  <si>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</si>
  <si>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</si>
  <si>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</si>
  <si>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</si>
  <si>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</si>
  <si>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</si>
  <si>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</si>
  <si>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</si>
  <si>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</si>
  <si>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</si>
  <si>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</si>
  <si>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</si>
  <si>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</si>
  <si>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</si>
  <si>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</si>
  <si>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</si>
  <si>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</si>
  <si>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</si>
  <si>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</si>
  <si>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</si>
  <si>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</si>
  <si>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</si>
  <si>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</si>
  <si>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</si>
  <si>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</si>
  <si>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</si>
  <si>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</si>
  <si>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</si>
  <si>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</si>
  <si>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</si>
  <si>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</si>
  <si>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</si>
  <si>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</si>
  <si>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</si>
  <si>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</si>
  <si>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</si>
  <si>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</si>
  <si>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</si>
  <si>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</si>
  <si>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</si>
  <si>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</si>
  <si>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</si>
  <si>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</si>
  <si>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</si>
  <si>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</si>
  <si>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</si>
  <si>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</si>
  <si>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</si>
  <si>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</si>
  <si>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</si>
  <si>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</si>
  <si>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</si>
  <si>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</si>
  <si>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</si>
  <si>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</si>
  <si>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</si>
  <si>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</si>
  <si>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</si>
  <si>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</si>
  <si>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</si>
  <si>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</si>
  <si>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</si>
  <si>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</si>
  <si>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</si>
  <si>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</si>
  <si>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</si>
  <si>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</si>
  <si>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</si>
  <si>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</si>
  <si>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</si>
  <si>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</si>
  <si>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</si>
  <si>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</si>
  <si>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</si>
  <si>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</si>
  <si>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</si>
  <si>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</si>
  <si>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</si>
  <si>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</si>
  <si>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</si>
  <si>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</si>
  <si>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</si>
  <si>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</si>
  <si>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</si>
  <si>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</si>
  <si>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</si>
  <si>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</si>
  <si>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</si>
  <si>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</si>
  <si>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</si>
  <si>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</si>
  <si>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</si>
  <si>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</si>
  <si>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</si>
  <si>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</si>
  <si>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</si>
  <si>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</si>
  <si>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</si>
  <si>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</si>
  <si>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</si>
  <si>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</si>
  <si>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</si>
  <si>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</si>
  <si>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</si>
  <si>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</si>
  <si>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</si>
  <si>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</si>
  <si>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</si>
  <si>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</si>
  <si>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</si>
  <si>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</si>
  <si>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</si>
  <si>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</si>
  <si>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</si>
  <si>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</si>
  <si>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</si>
  <si>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</si>
  <si>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</si>
  <si>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</si>
  <si>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</si>
  <si>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</si>
  <si>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</si>
  <si>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</si>
  <si>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</si>
  <si>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</si>
  <si>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</si>
  <si>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</si>
  <si>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</si>
  <si>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</si>
  <si>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</si>
  <si>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</si>
  <si>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</si>
  <si>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</si>
  <si>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</si>
  <si>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</si>
  <si>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</si>
  <si>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</si>
  <si>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</si>
  <si>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</si>
  <si>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</si>
  <si>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</si>
  <si>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</si>
  <si>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</si>
  <si>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</si>
  <si>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</si>
  <si>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</si>
  <si>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</si>
  <si>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</si>
  <si>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</si>
  <si>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</si>
  <si>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</si>
  <si>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</si>
  <si>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</si>
  <si>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</si>
  <si>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</si>
  <si>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</si>
  <si>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</si>
  <si>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</si>
  <si>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</si>
  <si>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</si>
  <si>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</si>
  <si>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</si>
  <si>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</si>
  <si>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</si>
  <si>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</si>
  <si>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</si>
  <si>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</si>
  <si>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</si>
  <si>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</si>
  <si>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</si>
  <si>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</si>
  <si>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</si>
  <si>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</si>
  <si>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</si>
  <si>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</si>
  <si>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</si>
  <si>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</si>
  <si>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</si>
  <si>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</si>
  <si>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</si>
  <si>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</si>
  <si>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</si>
  <si>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</si>
  <si>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</si>
  <si>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</si>
  <si>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</si>
  <si>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</si>
  <si>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</si>
  <si>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</si>
  <si>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</si>
  <si>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</si>
  <si>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</si>
  <si>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</si>
  <si>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</si>
  <si>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</si>
  <si>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</si>
  <si>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</si>
  <si>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</si>
  <si>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</si>
  <si>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</si>
  <si>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</si>
  <si>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</si>
  <si>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</si>
  <si>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</si>
  <si>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</si>
  <si>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</si>
  <si>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</si>
  <si>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</si>
  <si>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</si>
  <si>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</si>
  <si>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</si>
  <si>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</si>
  <si>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</si>
  <si>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</si>
  <si>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</si>
  <si>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</si>
  <si>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</si>
  <si>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</si>
  <si>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</si>
  <si>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</si>
  <si>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</si>
  <si>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</si>
  <si>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</si>
  <si>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</si>
  <si>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</si>
  <si>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</si>
  <si>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</si>
  <si>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</si>
  <si>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</si>
  <si>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</si>
  <si>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</si>
  <si>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</si>
  <si>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</si>
  <si>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</si>
  <si>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</si>
  <si>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</si>
  <si>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</si>
  <si>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</si>
  <si>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</si>
  <si>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</si>
  <si>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</si>
  <si>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</si>
  <si>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</si>
  <si>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</si>
  <si>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</si>
  <si>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</si>
  <si>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</si>
  <si>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</si>
  <si>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</si>
  <si>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</si>
  <si>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</si>
  <si>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</si>
  <si>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</si>
  <si>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</si>
  <si>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</si>
  <si>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</si>
  <si>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</si>
  <si>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</si>
  <si>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</si>
  <si>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</si>
  <si>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</si>
  <si>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</si>
  <si>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</si>
  <si>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</si>
  <si>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</si>
  <si>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</si>
  <si>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</si>
  <si>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</si>
  <si>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</si>
  <si>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</si>
  <si>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</si>
  <si>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</si>
  <si>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</si>
  <si>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</si>
  <si>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</si>
  <si>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</si>
  <si>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</si>
  <si>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</si>
  <si>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</si>
  <si>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</si>
  <si>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</si>
  <si>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</si>
  <si>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</si>
  <si>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</si>
  <si>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</si>
  <si>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</si>
  <si>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</si>
  <si>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</si>
  <si>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</si>
  <si>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</si>
  <si>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</si>
  <si>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</si>
  <si>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</si>
  <si>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</si>
  <si>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</si>
  <si>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</si>
  <si>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</si>
  <si>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</si>
  <si>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</si>
  <si>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</si>
  <si>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</si>
  <si>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</si>
  <si>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</si>
  <si>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</si>
  <si>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</si>
  <si>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</si>
  <si>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</si>
  <si>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</si>
  <si>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</si>
  <si>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</si>
  <si>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</si>
  <si>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</si>
  <si>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</si>
  <si>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</si>
  <si>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</si>
  <si>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</si>
  <si>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</si>
  <si>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</si>
  <si>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</si>
  <si>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</si>
  <si>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</si>
  <si>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</si>
  <si>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</si>
  <si>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</si>
  <si>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</si>
  <si>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</si>
  <si>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</si>
  <si>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</si>
  <si>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</si>
  <si>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</si>
  <si>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</si>
  <si>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</si>
  <si>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</si>
  <si>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</si>
  <si>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</si>
  <si>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</si>
  <si>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</si>
  <si>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</si>
  <si>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</si>
  <si>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</si>
  <si>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</si>
  <si>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</si>
  <si>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</si>
  <si>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</si>
  <si>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</si>
  <si>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</si>
  <si>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</si>
  <si>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</si>
  <si>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</si>
  <si>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</si>
  <si>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</si>
  <si>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</si>
  <si>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</si>
  <si>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</si>
  <si>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</si>
  <si>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</si>
  <si>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</si>
  <si>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</si>
  <si>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</si>
  <si>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</si>
  <si>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</si>
  <si>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</si>
  <si>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</si>
  <si>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</si>
  <si>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</si>
  <si>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</si>
  <si>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</si>
  <si>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</si>
  <si>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</si>
  <si>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</si>
  <si>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</si>
  <si>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</si>
  <si>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</si>
  <si>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</si>
  <si>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</si>
  <si>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</si>
  <si>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</si>
  <si>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</si>
  <si>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</si>
  <si>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</si>
  <si>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</si>
  <si>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</si>
  <si>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</si>
  <si>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</si>
  <si>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</si>
  <si>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</si>
  <si>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</si>
  <si>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</si>
  <si>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</si>
  <si>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</si>
  <si>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</si>
  <si>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</si>
  <si>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</si>
  <si>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</si>
  <si>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</si>
  <si>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</si>
  <si>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</si>
  <si>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</si>
  <si>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</si>
  <si>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</si>
  <si>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</si>
  <si>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</si>
  <si>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</si>
  <si>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</si>
  <si>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</si>
  <si>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</si>
  <si>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</si>
  <si>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</si>
  <si>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</si>
  <si>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</si>
  <si>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</si>
  <si>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</si>
  <si>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</si>
  <si>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</si>
  <si>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</si>
  <si>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</si>
  <si>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</si>
  <si>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</si>
  <si>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</si>
  <si>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</si>
  <si>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</si>
  <si>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</si>
  <si>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</si>
  <si>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</si>
  <si>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</si>
  <si>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</si>
  <si>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</si>
  <si>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</si>
  <si>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</si>
  <si>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</si>
  <si>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</si>
  <si>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</si>
  <si>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</si>
  <si>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</si>
  <si>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</si>
  <si>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</si>
  <si>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</si>
  <si>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</si>
  <si>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</si>
  <si>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</si>
  <si>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</si>
  <si>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</si>
  <si>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</si>
  <si>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</si>
  <si>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</si>
  <si>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</si>
  <si>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</si>
  <si>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</si>
  <si>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</si>
  <si>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</si>
  <si>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</si>
  <si>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</si>
  <si>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</si>
  <si>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</si>
  <si>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</si>
  <si>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</si>
  <si>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</si>
  <si>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</si>
  <si>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</si>
  <si>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</si>
  <si>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</si>
  <si>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</si>
  <si>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</si>
  <si>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</si>
  <si>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</si>
  <si>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</si>
  <si>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</si>
  <si>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</si>
  <si>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</si>
  <si>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</si>
  <si>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</si>
  <si>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</si>
  <si>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</si>
  <si>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</si>
  <si>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</si>
  <si>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</si>
  <si>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</si>
  <si>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</si>
  <si>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</si>
  <si>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</si>
  <si>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</si>
  <si>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</si>
  <si>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</si>
  <si>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</si>
  <si>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</si>
  <si>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</si>
  <si>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</si>
  <si>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</si>
  <si>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</si>
  <si>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</si>
  <si>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</si>
  <si>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</si>
  <si>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</si>
  <si>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</si>
  <si>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</si>
  <si>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</si>
  <si>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</si>
  <si>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</si>
  <si>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</si>
  <si>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</si>
  <si>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</si>
  <si>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</si>
  <si>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</si>
  <si>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</si>
  <si>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</si>
  <si>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</si>
  <si>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</si>
  <si>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</si>
  <si>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</si>
  <si>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</si>
  <si>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</si>
  <si>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</si>
  <si>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</si>
  <si>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</si>
  <si>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</si>
  <si>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</si>
  <si>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</si>
  <si>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</si>
  <si>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</si>
  <si>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</si>
  <si>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</si>
  <si>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</si>
  <si>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</si>
  <si>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</si>
  <si>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</si>
  <si>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</si>
  <si>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</si>
  <si>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</si>
  <si>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</si>
  <si>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</si>
  <si>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</si>
  <si>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</si>
  <si>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</si>
  <si>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</si>
  <si>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</si>
  <si>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</si>
  <si>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</si>
  <si>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</si>
  <si>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</si>
  <si>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</si>
  <si>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</si>
  <si>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</si>
  <si>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</si>
  <si>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</si>
  <si>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</si>
  <si>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</si>
  <si>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</si>
  <si>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</si>
  <si>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</si>
  <si>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</si>
  <si>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</si>
  <si>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</si>
  <si>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</si>
  <si>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</si>
  <si>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</si>
  <si>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</si>
  <si>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</si>
  <si>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</si>
  <si>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</si>
  <si>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</si>
  <si>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</si>
  <si>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</si>
  <si>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</si>
  <si>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</si>
  <si>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</si>
  <si>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</si>
  <si>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</si>
  <si>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</si>
  <si>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</si>
  <si>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</si>
  <si>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</si>
  <si>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</si>
  <si>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</si>
  <si>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</si>
  <si>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</si>
  <si>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</si>
  <si>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</si>
  <si>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</si>
  <si>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民間施設との連携による高速道路の快適な利用環境実現に向けた取組に関する検討経費</t>
  </si>
  <si>
    <t>道路局</t>
  </si>
  <si>
    <t>令和2年度</t>
  </si>
  <si>
    <t>令和4年度</t>
  </si>
  <si>
    <t>高速道路課</t>
  </si>
  <si>
    <t>-</t>
  </si>
  <si>
    <t>道路交通円滑化推進調査費</t>
  </si>
  <si>
    <t>高速道路機構とNEXCOとの協定における高速自動車国道の年間の推計交通量以上の実績交通量とする。</t>
  </si>
  <si>
    <t>NEXCO３社の高速自動車国道の年間交通量</t>
  </si>
  <si>
    <t>億台キロ</t>
  </si>
  <si>
    <t>交通データ（ETCデータ）の分析数</t>
  </si>
  <si>
    <t>億トリップ</t>
  </si>
  <si>
    <t>予算額／交通データ（ETCデータ）の分析数</t>
    <phoneticPr fontId="5"/>
  </si>
  <si>
    <t>予算額/交通データ（ETCデータ）分析数</t>
    <phoneticPr fontId="5"/>
  </si>
  <si>
    <t>８　都市・地域交通等の快適性、利便性の向上</t>
  </si>
  <si>
    <t>２９　道路交通の円滑化を推進する</t>
  </si>
  <si>
    <t>新32</t>
  </si>
  <si>
    <t>○</t>
  </si>
  <si>
    <t>-</t>
    <phoneticPr fontId="5"/>
  </si>
  <si>
    <t>国土交通省道路局調べ（令和3年5月）</t>
    <phoneticPr fontId="5"/>
  </si>
  <si>
    <t>高速道路における道路交通の円滑化に寄与。</t>
    <rPh sb="0" eb="2">
      <t>コウソク</t>
    </rPh>
    <rPh sb="2" eb="4">
      <t>ドウロ</t>
    </rPh>
    <rPh sb="8" eb="10">
      <t>ドウロ</t>
    </rPh>
    <rPh sb="10" eb="12">
      <t>コウツウ</t>
    </rPh>
    <rPh sb="13" eb="16">
      <t>エンカツカ</t>
    </rPh>
    <rPh sb="17" eb="19">
      <t>キヨ</t>
    </rPh>
    <phoneticPr fontId="4"/>
  </si>
  <si>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4"/>
  </si>
  <si>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4"/>
  </si>
  <si>
    <t>‐</t>
  </si>
  <si>
    <t>無</t>
  </si>
  <si>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4"/>
  </si>
  <si>
    <t>-</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</si>
  <si>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</si>
  <si>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事業目的に即した仕様に基づき適切に執行している。</t>
    <rPh sb="0" eb="2">
      <t>ジギョウ</t>
    </rPh>
    <rPh sb="2" eb="4">
      <t>モクテキ</t>
    </rPh>
    <rPh sb="5" eb="6">
      <t>ソク</t>
    </rPh>
    <rPh sb="8" eb="10">
      <t>シヨウ</t>
    </rPh>
    <rPh sb="11" eb="12">
      <t>モト</t>
    </rPh>
    <rPh sb="14" eb="16">
      <t>テキセツ</t>
    </rPh>
    <rPh sb="17" eb="19">
      <t>シッコウ</t>
    </rPh>
    <phoneticPr fontId="5"/>
  </si>
  <si>
    <t>目標水準を達成。</t>
    <rPh sb="0" eb="2">
      <t>モクヒョウ</t>
    </rPh>
    <rPh sb="2" eb="4">
      <t>スイジュン</t>
    </rPh>
    <rPh sb="5" eb="7">
      <t>タッセイ</t>
    </rPh>
    <phoneticPr fontId="5"/>
  </si>
  <si>
    <t>道路に係る行政ニーズに効率的かつ効果的に対応するための基礎検討資料として活用。</t>
    <rPh sb="0" eb="2">
      <t>ドウロ</t>
    </rPh>
    <rPh sb="3" eb="4">
      <t>カカ</t>
    </rPh>
    <rPh sb="5" eb="7">
      <t>ギョウセイ</t>
    </rPh>
    <rPh sb="11" eb="14">
      <t>コウリツテキ</t>
    </rPh>
    <rPh sb="16" eb="19">
      <t>コウカテキ</t>
    </rPh>
    <rPh sb="20" eb="22">
      <t>タイオウ</t>
    </rPh>
    <rPh sb="27" eb="29">
      <t>キソ</t>
    </rPh>
    <rPh sb="29" eb="31">
      <t>ケントウ</t>
    </rPh>
    <rPh sb="31" eb="33">
      <t>シリョウ</t>
    </rPh>
    <rPh sb="36" eb="38">
      <t>カツヨウ</t>
    </rPh>
    <phoneticPr fontId="5"/>
  </si>
  <si>
    <t>引き続き、効率性、有効性に留意しながら実施する。</t>
    <rPh sb="0" eb="1">
      <t>ヒ</t>
    </rPh>
    <rPh sb="2" eb="3">
      <t>ツヅ</t>
    </rPh>
    <rPh sb="5" eb="8">
      <t>コウリツセイ</t>
    </rPh>
    <rPh sb="9" eb="12">
      <t>ユウコウセイ</t>
    </rPh>
    <rPh sb="13" eb="15">
      <t>リュウイ</t>
    </rPh>
    <rPh sb="19" eb="21">
      <t>ジッシ</t>
    </rPh>
    <phoneticPr fontId="5"/>
  </si>
  <si>
    <t>0.2億円/2億トリップ</t>
    <rPh sb="3" eb="5">
      <t>オクエン</t>
    </rPh>
    <rPh sb="7" eb="8">
      <t>オク</t>
    </rPh>
    <phoneticPr fontId="5"/>
  </si>
  <si>
    <t>0.16億円/2億トリップ</t>
    <rPh sb="4" eb="6">
      <t>オクエン</t>
    </rPh>
    <rPh sb="8" eb="9">
      <t>オク</t>
    </rPh>
    <phoneticPr fontId="5"/>
  </si>
  <si>
    <t>-</t>
    <phoneticPr fontId="5"/>
  </si>
  <si>
    <t>有</t>
  </si>
  <si>
    <t>高速道路の効果的・効率的な利用に向けた取組が実現している一方で、昨今、安全・安心の観点から看過できない課題が顕在化してきている。このため、高速道路の安全性、信頼性や使いやすさを向上する取組として、2017年12月の国土幹線道路部会（部会長：寺島実郎（財）日本総合研究所理事長）において、民間企業や民間施設との連携の検討の方向性が示されたところ。
これを踏まえて、2020年度以降の民間施設との連携による高速道路の快適な利用環境実現に向けた取組について検討を行う。</t>
    <phoneticPr fontId="5"/>
  </si>
  <si>
    <t>A.道路新産業開発機構・建設技術研究所共同提案体</t>
    <rPh sb="2" eb="4">
      <t>ドウロ</t>
    </rPh>
    <rPh sb="4" eb="7">
      <t>シンサンギョウ</t>
    </rPh>
    <rPh sb="7" eb="9">
      <t>カイハツ</t>
    </rPh>
    <rPh sb="9" eb="11">
      <t>キコウ</t>
    </rPh>
    <rPh sb="12" eb="14">
      <t>ケンセツ</t>
    </rPh>
    <rPh sb="14" eb="16">
      <t>ギジュツ</t>
    </rPh>
    <rPh sb="16" eb="19">
      <t>ケンキュウジョ</t>
    </rPh>
    <rPh sb="19" eb="21">
      <t>キョウドウ</t>
    </rPh>
    <rPh sb="21" eb="23">
      <t>テイアン</t>
    </rPh>
    <rPh sb="23" eb="24">
      <t>タイ</t>
    </rPh>
    <phoneticPr fontId="5"/>
  </si>
  <si>
    <t>調査費</t>
    <rPh sb="0" eb="3">
      <t>チョウサヒ</t>
    </rPh>
    <phoneticPr fontId="5"/>
  </si>
  <si>
    <t>ETC2.0の経路情報を活用した施策検討</t>
    <rPh sb="7" eb="9">
      <t>ケイロ</t>
    </rPh>
    <rPh sb="9" eb="11">
      <t>ジョウホウ</t>
    </rPh>
    <rPh sb="12" eb="14">
      <t>カツヨウ</t>
    </rPh>
    <rPh sb="16" eb="17">
      <t>セ</t>
    </rPh>
    <rPh sb="17" eb="18">
      <t>サク</t>
    </rPh>
    <rPh sb="18" eb="20">
      <t>ケントウ</t>
    </rPh>
    <phoneticPr fontId="5"/>
  </si>
  <si>
    <t>道路新産業開発機構・建設技術研究所共同提案体</t>
    <rPh sb="0" eb="2">
      <t>ドウロ</t>
    </rPh>
    <rPh sb="2" eb="5">
      <t>シンサンギョウ</t>
    </rPh>
    <rPh sb="5" eb="7">
      <t>カイハツ</t>
    </rPh>
    <rPh sb="7" eb="9">
      <t>キコウ</t>
    </rPh>
    <rPh sb="10" eb="12">
      <t>ケンセツ</t>
    </rPh>
    <rPh sb="12" eb="14">
      <t>ギジュツ</t>
    </rPh>
    <rPh sb="14" eb="17">
      <t>ケンキュウジョ</t>
    </rPh>
    <rPh sb="17" eb="19">
      <t>キョウドウ</t>
    </rPh>
    <rPh sb="19" eb="21">
      <t>テイアン</t>
    </rPh>
    <rPh sb="21" eb="22">
      <t>タイ</t>
    </rPh>
    <phoneticPr fontId="5"/>
  </si>
  <si>
    <t>ETC2.0の経路情報を活用した施策検討業務</t>
    <rPh sb="7" eb="9">
      <t>ケイロ</t>
    </rPh>
    <rPh sb="9" eb="11">
      <t>ジョウホウ</t>
    </rPh>
    <rPh sb="12" eb="14">
      <t>カツヨウ</t>
    </rPh>
    <rPh sb="16" eb="17">
      <t>セ</t>
    </rPh>
    <rPh sb="17" eb="18">
      <t>サク</t>
    </rPh>
    <rPh sb="18" eb="20">
      <t>ケントウ</t>
    </rPh>
    <rPh sb="20" eb="22">
      <t>ギョウム</t>
    </rPh>
    <phoneticPr fontId="5"/>
  </si>
  <si>
    <t>日本工営（株）</t>
    <rPh sb="0" eb="2">
      <t>ニホン</t>
    </rPh>
    <rPh sb="2" eb="4">
      <t>コウエイ</t>
    </rPh>
    <rPh sb="5" eb="6">
      <t>カブ</t>
    </rPh>
    <phoneticPr fontId="5"/>
  </si>
  <si>
    <t>新しい物流システムに対応した高速道路インフラの活用に関する検討業務</t>
    <rPh sb="0" eb="1">
      <t>アタラ</t>
    </rPh>
    <rPh sb="3" eb="5">
      <t>ブツリュウ</t>
    </rPh>
    <rPh sb="10" eb="12">
      <t>タイオウ</t>
    </rPh>
    <rPh sb="14" eb="16">
      <t>コウソク</t>
    </rPh>
    <rPh sb="16" eb="18">
      <t>ドウロ</t>
    </rPh>
    <rPh sb="23" eb="25">
      <t>カツヨウ</t>
    </rPh>
    <rPh sb="26" eb="27">
      <t>カン</t>
    </rPh>
    <rPh sb="29" eb="31">
      <t>ケントウ</t>
    </rPh>
    <rPh sb="31" eb="33">
      <t>ギョウム</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</si>
  <si>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</si>
  <si>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目標水準を概ね達成。</t>
    <rPh sb="0" eb="2">
      <t>モクヒョウ</t>
    </rPh>
    <rPh sb="2" eb="4">
      <t>スイジュン</t>
    </rPh>
    <rPh sb="5" eb="6">
      <t>オオム</t>
    </rPh>
    <rPh sb="7" eb="9">
      <t>タッセイ</t>
    </rPh>
    <phoneticPr fontId="5"/>
  </si>
  <si>
    <t>国交</t>
  </si>
  <si>
    <t>億円/億トリップ</t>
    <rPh sb="0" eb="1">
      <t>オク</t>
    </rPh>
    <rPh sb="3" eb="4">
      <t>オク</t>
    </rPh>
    <phoneticPr fontId="5"/>
  </si>
  <si>
    <t>国土幹線道路部会の基本方針（2017年12月）において、高速道路の快適な利用環境の実現のため、以下のような取組が必要であるとされている。
高速トラック輸送の効率化支援では、2021年度の高速道路での後続車有人隊列走行の商業化、 2022年度以降の高速道路（東京～大阪間）での後続車無人 隊列走行の商業化に向け、インフラの活用策を検討中であり、休憩施設の使いやすさの改善では、全国の高速道路で休憩施設の間隔が概ね25km以上ある区間が約100区間存在している中、現在全国23カ所の道の駅で一時退出実験を実施している。また、追加ICによる地域とのアクセス強化について、民間施設直結スマートICは現在全国2箇所が開通しており、更なる事業拡大に向け、課題等の検討を実施している。</t>
    <phoneticPr fontId="5"/>
  </si>
  <si>
    <t>課長　沓掛　敏夫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</si>
</sst>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xdr:colOff>
      <xdr:row>748</xdr:row>
      <xdr:rowOff>314326</xdr:rowOff>
    </xdr:from>
    <xdr:to>
      <xdr:col>18</xdr:col>
      <xdr:colOff>38100</xdr:colOff>
      <xdr:row>751</xdr:row>
      <xdr:rowOff>38101</xdr:rowOff>
    </xdr:to>
    <xdr:sp macro="" textlink="">
      <xdr:nvSpPr>
        <xdr:cNvPr id="2" name="テキスト ボックス 1"/>
        <xdr:cNvSpPr txBox="1"/>
      </xdr:nvSpPr>
      <xdr:spPr>
        <a:xfrm>
          <a:off x="1819275" y="42929176"/>
          <a:ext cx="1819275" cy="7810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20</a:t>
          </a:r>
          <a:r>
            <a:rPr kumimoji="1" lang="ja-JP" altLang="en-US" sz="1400">
              <a:latin typeface="+mn-ea"/>
              <a:ea typeface="+mn-ea"/>
            </a:rPr>
            <a:t>百万円</a:t>
          </a:r>
        </a:p>
      </xdr:txBody>
    </xdr:sp>
    <xdr:clientData/>
  </xdr:twoCellAnchor>
  <xdr:twoCellAnchor>
    <xdr:from>
      <xdr:col>8</xdr:col>
      <xdr:colOff>9525</xdr:colOff>
      <xdr:row>751</xdr:row>
      <xdr:rowOff>161925</xdr:rowOff>
    </xdr:from>
    <xdr:to>
      <xdr:col>19</xdr:col>
      <xdr:colOff>32385</xdr:colOff>
      <xdr:row>752</xdr:row>
      <xdr:rowOff>90805</xdr:rowOff>
    </xdr:to>
    <xdr:sp macro="" textlink="">
      <xdr:nvSpPr>
        <xdr:cNvPr id="4" name="大かっこ 3"/>
        <xdr:cNvSpPr/>
      </xdr:nvSpPr>
      <xdr:spPr>
        <a:xfrm>
          <a:off x="1609725" y="43834050"/>
          <a:ext cx="2223135" cy="28130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制度の検討</a:t>
          </a:r>
        </a:p>
      </xdr:txBody>
    </xdr:sp>
    <xdr:clientData/>
  </xdr:twoCellAnchor>
  <xdr:twoCellAnchor>
    <xdr:from>
      <xdr:col>13</xdr:col>
      <xdr:colOff>90805</xdr:colOff>
      <xdr:row>752</xdr:row>
      <xdr:rowOff>114300</xdr:rowOff>
    </xdr:from>
    <xdr:to>
      <xdr:col>13</xdr:col>
      <xdr:colOff>90805</xdr:colOff>
      <xdr:row>755</xdr:row>
      <xdr:rowOff>165100</xdr:rowOff>
    </xdr:to>
    <xdr:cxnSp macro="">
      <xdr:nvCxnSpPr>
        <xdr:cNvPr id="5" name="直線コネクタ 3"/>
        <xdr:cNvCxnSpPr/>
      </xdr:nvCxnSpPr>
      <xdr:spPr>
        <a:xfrm>
          <a:off x="2691130" y="44138850"/>
          <a:ext cx="0" cy="11080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85725</xdr:colOff>
      <xdr:row>755</xdr:row>
      <xdr:rowOff>163830</xdr:rowOff>
    </xdr:from>
    <xdr:to>
      <xdr:col>20</xdr:col>
      <xdr:colOff>167640</xdr:colOff>
      <xdr:row>755</xdr:row>
      <xdr:rowOff>167640</xdr:rowOff>
    </xdr:to>
    <xdr:cxnSp macro="">
      <xdr:nvCxnSpPr>
        <xdr:cNvPr id="6" name="直線コネクタ 4"/>
        <xdr:cNvCxnSpPr/>
      </xdr:nvCxnSpPr>
      <xdr:spPr>
        <a:xfrm flipH="1" flipV="1">
          <a:off x="2686050" y="45245655"/>
          <a:ext cx="1482090"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180975</xdr:colOff>
      <xdr:row>754</xdr:row>
      <xdr:rowOff>155575</xdr:rowOff>
    </xdr:from>
    <xdr:ext cx="1781810" cy="840740"/>
    <xdr:sp macro="" textlink="">
      <xdr:nvSpPr>
        <xdr:cNvPr id="7" name="テキスト ボックス 6"/>
        <xdr:cNvSpPr txBox="1"/>
      </xdr:nvSpPr>
      <xdr:spPr>
        <a:xfrm>
          <a:off x="4181475" y="44884975"/>
          <a:ext cx="1781810" cy="8407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r>
            <a:rPr kumimoji="1" lang="en-US" altLang="ja-JP" sz="1200">
              <a:solidFill>
                <a:sysClr val="windowText" lastClr="000000"/>
              </a:solidFill>
              <a:latin typeface="ＭＳ ゴシック"/>
              <a:ea typeface="ＭＳ ゴシック"/>
            </a:rPr>
            <a:t>2</a:t>
          </a:r>
          <a:r>
            <a:rPr kumimoji="1" lang="ja-JP" altLang="en-US" sz="1200">
              <a:solidFill>
                <a:sysClr val="windowText" lastClr="000000"/>
              </a:solidFill>
              <a:latin typeface="ＭＳ ゴシック"/>
              <a:ea typeface="ＭＳ ゴシック"/>
            </a:rPr>
            <a:t>社）</a:t>
          </a:r>
          <a:endParaRPr kumimoji="1" lang="en-US" altLang="ja-JP" sz="1200">
            <a:solidFill>
              <a:sysClr val="windowText" lastClr="000000"/>
            </a:solidFill>
            <a:latin typeface="ＭＳ ゴシック"/>
            <a:ea typeface="ＭＳ ゴシック"/>
          </a:endParaRPr>
        </a:p>
        <a:p>
          <a:pPr algn="ctr"/>
          <a:r>
            <a:rPr kumimoji="1" lang="en-US" altLang="ja-JP" sz="1200">
              <a:solidFill>
                <a:sysClr val="windowText" lastClr="000000"/>
              </a:solidFill>
              <a:latin typeface="ＭＳ ゴシック"/>
              <a:ea typeface="ＭＳ ゴシック"/>
            </a:rPr>
            <a:t>20</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18</xdr:col>
      <xdr:colOff>3810</xdr:colOff>
      <xdr:row>757</xdr:row>
      <xdr:rowOff>73025</xdr:rowOff>
    </xdr:from>
    <xdr:to>
      <xdr:col>33</xdr:col>
      <xdr:colOff>41910</xdr:colOff>
      <xdr:row>758</xdr:row>
      <xdr:rowOff>95885</xdr:rowOff>
    </xdr:to>
    <xdr:sp macro="" textlink="">
      <xdr:nvSpPr>
        <xdr:cNvPr id="8" name="大かっこ 7"/>
        <xdr:cNvSpPr/>
      </xdr:nvSpPr>
      <xdr:spPr>
        <a:xfrm>
          <a:off x="3604260" y="45859700"/>
          <a:ext cx="3038475" cy="375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dr:col>19</xdr:col>
      <xdr:colOff>22224</xdr:colOff>
      <xdr:row>753</xdr:row>
      <xdr:rowOff>155575</xdr:rowOff>
    </xdr:from>
    <xdr:to>
      <xdr:col>31</xdr:col>
      <xdr:colOff>101600</xdr:colOff>
      <xdr:row>754</xdr:row>
      <xdr:rowOff>107950</xdr:rowOff>
    </xdr:to>
    <xdr:sp macro="" textlink="">
      <xdr:nvSpPr>
        <xdr:cNvPr id="3" name="テキスト ボックス 2"/>
        <xdr:cNvSpPr txBox="1"/>
      </xdr:nvSpPr>
      <xdr:spPr>
        <a:xfrm>
          <a:off x="3883024" y="44859575"/>
          <a:ext cx="2517776" cy="30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676</v>
      </c>
      <c r="AK2" s="925"/>
      <c r="AL2" s="925"/>
      <c r="AM2" s="925"/>
      <c r="AN2" s="83" t="s">
        <v>325</v>
      </c>
      <c r="AO2" s="925">
        <v>20</v>
      </c>
      <c r="AP2" s="925"/>
      <c r="AQ2" s="925"/>
      <c r="AR2" s="84" t="s">
        <v>628</v>
      </c>
      <c r="AS2" s="931">
        <v>356</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679</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666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678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t="s">
        <v>635</v>
      </c>
      <c r="X13" s="641"/>
      <c r="Y13" s="641"/>
      <c r="Z13" s="641"/>
      <c r="AA13" s="641"/>
      <c r="AB13" s="641"/>
      <c r="AC13" s="642"/>
      <c r="AD13" s="640">
        <v>20</v>
      </c>
      <c r="AE13" s="641"/>
      <c r="AF13" s="641"/>
      <c r="AG13" s="641"/>
      <c r="AH13" s="641"/>
      <c r="AI13" s="641"/>
      <c r="AJ13" s="642"/>
      <c r="AK13" s="640">
        <v>16</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t="s">
        <v>648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648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648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648</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20</v>
      </c>
      <c r="AE18" s="859"/>
      <c r="AF18" s="859"/>
      <c r="AG18" s="859"/>
      <c r="AH18" s="859"/>
      <c r="AI18" s="859"/>
      <c r="AJ18" s="860"/>
      <c r="AK18" s="858">
        <f>SUM(AK13:AQ17)</f>
        <v>16</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20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636</v>
      </c>
      <c r="H23" s="951"/>
      <c r="I23" s="951"/>
      <c r="J23" s="951"/>
      <c r="K23" s="951"/>
      <c r="L23" s="951"/>
      <c r="M23" s="951"/>
      <c r="N23" s="951"/>
      <c r="O23" s="952"/>
      <c r="P23" s="900">
        <v>16</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16</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635</v>
      </c>
      <c r="AR31" s="186"/>
      <c r="AS31" s="121" t="s">
        <v>185</v>
      </c>
      <c r="AT31" s="122"/>
      <c r="AU31" s="185">
        <v>4</v>
      </c>
      <c r="AV31" s="185"/>
      <c r="AW31" s="377" t="s">
        <v>175</v>
      </c>
      <c r="AX31" s="378"/>
    </row>
    <row r="32" spans="1:50" ht="23.25" customHeight="1" x14ac:dyDescent="0.15">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t="s">
        <v>635</v>
      </c>
      <c r="AF32" s="204"/>
      <c r="AG32" s="204"/>
      <c r="AH32" s="204"/>
      <c r="AI32" s="203" t="s">
        <v>635</v>
      </c>
      <c r="AJ32" s="204"/>
      <c r="AK32" s="204"/>
      <c r="AL32" s="204"/>
      <c r="AM32" s="203">
        <v>690</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635</v>
      </c>
      <c r="AF33" s="204"/>
      <c r="AG33" s="204"/>
      <c r="AH33" s="204"/>
      <c r="AI33" s="203" t="s">
        <v>635</v>
      </c>
      <c r="AJ33" s="204"/>
      <c r="AK33" s="204"/>
      <c r="AL33" s="204"/>
      <c r="AM33" s="203">
        <v>824</v>
      </c>
      <c r="AN33" s="204"/>
      <c r="AO33" s="204"/>
      <c r="AP33" s="204"/>
      <c r="AQ33" s="321" t="s">
        <v>635</v>
      </c>
      <c r="AR33" s="193"/>
      <c r="AS33" s="193"/>
      <c r="AT33" s="322"/>
      <c r="AU33" s="204">
        <v>751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v>84</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649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640</v>
      </c>
      <c r="H101" s="93"/>
      <c r="I101" s="93"/>
      <c r="J101" s="93"/>
      <c r="K101" s="93"/>
      <c r="L101" s="93"/>
      <c r="M101" s="93"/>
      <c r="N101" s="93"/>
      <c r="O101" s="93"/>
      <c r="P101" s="93"/>
      <c r="Q101" s="93"/>
      <c r="R101" s="93"/>
      <c r="S101" s="93"/>
      <c r="T101" s="93"/>
      <c r="U101" s="93"/>
      <c r="V101" s="93"/>
      <c r="W101" s="93"/>
      <c r="X101" s="94"/>
      <c r="Y101" s="526" t="s">
        <v>54</v>
      </c>
      <c r="Z101" s="527"/>
      <c r="AA101" s="528"/>
      <c r="AB101" s="445" t="s">
        <v>641</v>
      </c>
      <c r="AC101" s="445"/>
      <c r="AD101" s="445"/>
      <c r="AE101" s="267" t="s">
        <v>635</v>
      </c>
      <c r="AF101" s="267"/>
      <c r="AG101" s="267"/>
      <c r="AH101" s="267"/>
      <c r="AI101" s="267" t="s">
        <v>635</v>
      </c>
      <c r="AJ101" s="267"/>
      <c r="AK101" s="267"/>
      <c r="AL101" s="267"/>
      <c r="AM101" s="267">
        <v>2</v>
      </c>
      <c r="AN101" s="267"/>
      <c r="AO101" s="267"/>
      <c r="AP101" s="267"/>
      <c r="AQ101" s="267" t="s">
        <v>656</v>
      </c>
      <c r="AR101" s="267"/>
      <c r="AS101" s="267"/>
      <c r="AT101" s="267"/>
      <c r="AU101" s="203" t="s">
        <v>656</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641</v>
      </c>
      <c r="AC102" s="445"/>
      <c r="AD102" s="445"/>
      <c r="AE102" s="267" t="s">
        <v>635</v>
      </c>
      <c r="AF102" s="267"/>
      <c r="AG102" s="267"/>
      <c r="AH102" s="267"/>
      <c r="AI102" s="267" t="s">
        <v>635</v>
      </c>
      <c r="AJ102" s="267"/>
      <c r="AK102" s="267"/>
      <c r="AL102" s="267"/>
      <c r="AM102" s="267">
        <v>2</v>
      </c>
      <c r="AN102" s="267"/>
      <c r="AO102" s="267"/>
      <c r="AP102" s="267"/>
      <c r="AQ102" s="267">
        <v>2</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677</v>
      </c>
      <c r="AC116" s="447"/>
      <c r="AD116" s="448"/>
      <c r="AE116" s="267" t="s">
        <v>635</v>
      </c>
      <c r="AF116" s="267"/>
      <c r="AG116" s="267"/>
      <c r="AH116" s="267"/>
      <c r="AI116" s="267" t="s">
        <v>635</v>
      </c>
      <c r="AJ116" s="267"/>
      <c r="AK116" s="267"/>
      <c r="AL116" s="267"/>
      <c r="AM116" s="267">
        <v>0.1</v>
      </c>
      <c r="AN116" s="267"/>
      <c r="AO116" s="267"/>
      <c r="AP116" s="267"/>
      <c r="AQ116" s="203">
        <v>0.08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35" t="s">
        <v>635</v>
      </c>
      <c r="AF117" s="535"/>
      <c r="AG117" s="535"/>
      <c r="AH117" s="535"/>
      <c r="AI117" s="535" t="s">
        <v>635</v>
      </c>
      <c r="AJ117" s="535"/>
      <c r="AK117" s="535"/>
      <c r="AL117" s="535"/>
      <c r="AM117" s="535" t="s">
        <v>662</v>
      </c>
      <c r="AN117" s="535"/>
      <c r="AO117" s="535"/>
      <c r="AP117" s="535"/>
      <c r="AQ117" s="535" t="s">
        <v>663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t="s">
        <v>635</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664</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664</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635</v>
      </c>
      <c r="K430" s="881"/>
      <c r="L430" s="881"/>
      <c r="M430" s="881"/>
      <c r="N430" s="881"/>
      <c r="O430" s="881"/>
      <c r="P430" s="881"/>
      <c r="Q430" s="881"/>
      <c r="R430" s="881"/>
      <c r="S430" s="881"/>
      <c r="T430" s="882"/>
      <c r="U430" s="572" t="s">
        <v>664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664</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664</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664</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664</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664</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664</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5.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647</v>
      </c>
      <c r="AE702" s="327"/>
      <c r="AF702" s="327"/>
      <c r="AG702" s="364" t="s">
        <v>650</v>
      </c>
      <c r="AH702" s="365"/>
      <c r="AI702" s="365"/>
      <c r="AJ702" s="365"/>
      <c r="AK702" s="365"/>
      <c r="AL702" s="365"/>
      <c r="AM702" s="365"/>
      <c r="AN702" s="365"/>
      <c r="AO702" s="365"/>
      <c r="AP702" s="365"/>
      <c r="AQ702" s="365"/>
      <c r="AR702" s="365"/>
      <c r="AS702" s="365"/>
      <c r="AT702" s="365"/>
      <c r="AU702" s="365"/>
      <c r="AV702" s="365"/>
      <c r="AW702" s="365"/>
      <c r="AX702" s="366"/>
    </row>
    <row r="703" spans="1:51" ht="35.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647</v>
      </c>
      <c r="AE703" s="308"/>
      <c r="AF703" s="308"/>
      <c r="AG703" s="89" t="s">
        <v>651</v>
      </c>
      <c r="AH703" s="90"/>
      <c r="AI703" s="90"/>
      <c r="AJ703" s="90"/>
      <c r="AK703" s="90"/>
      <c r="AL703" s="90"/>
      <c r="AM703" s="90"/>
      <c r="AN703" s="90"/>
      <c r="AO703" s="90"/>
      <c r="AP703" s="90"/>
      <c r="AQ703" s="90"/>
      <c r="AR703" s="90"/>
      <c r="AS703" s="90"/>
      <c r="AT703" s="90"/>
      <c r="AU703" s="90"/>
      <c r="AV703" s="90"/>
      <c r="AW703" s="90"/>
      <c r="AX703" s="91"/>
    </row>
    <row r="704" spans="1:51" ht="3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647</v>
      </c>
      <c r="AE704" s="766"/>
      <c r="AF704" s="766"/>
      <c r="AG704" s="153" t="s">
        <v>652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647</v>
      </c>
      <c r="AE705" s="698"/>
      <c r="AF705" s="698"/>
      <c r="AG705" s="113" t="s">
        <v>674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653</v>
      </c>
      <c r="AE708" s="588"/>
      <c r="AF708" s="588"/>
      <c r="AG708" s="725" t="s">
        <v>656</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647</v>
      </c>
      <c r="AE709" s="308"/>
      <c r="AF709" s="308"/>
      <c r="AG709" s="89" t="s">
        <v>657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653</v>
      </c>
      <c r="AE710" s="308"/>
      <c r="AF710" s="308"/>
      <c r="AG710" s="89" t="s">
        <v>656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647</v>
      </c>
      <c r="AE711" s="308"/>
      <c r="AF711" s="308"/>
      <c r="AG711" s="89" t="s">
        <v>658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653</v>
      </c>
      <c r="AE712" s="766"/>
      <c r="AF712" s="766"/>
      <c r="AG712" s="790" t="s">
        <v>656</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653</v>
      </c>
      <c r="AE713" s="308"/>
      <c r="AF713" s="646"/>
      <c r="AG713" s="89" t="s">
        <v>656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653</v>
      </c>
      <c r="AE714" s="788"/>
      <c r="AF714" s="789"/>
      <c r="AG714" s="719" t="s">
        <v>656</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647</v>
      </c>
      <c r="AE715" s="588"/>
      <c r="AF715" s="639"/>
      <c r="AG715" s="725" t="s">
        <v>675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653</v>
      </c>
      <c r="AE716" s="610"/>
      <c r="AF716" s="610"/>
      <c r="AG716" s="89" t="s">
        <v>656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647</v>
      </c>
      <c r="AE717" s="308"/>
      <c r="AF717" s="308"/>
      <c r="AG717" s="89" t="s">
        <v>659</v>
      </c>
      <c r="AH717" s="90"/>
      <c r="AI717" s="90"/>
      <c r="AJ717" s="90"/>
      <c r="AK717" s="90"/>
      <c r="AL717" s="90"/>
      <c r="AM717" s="90"/>
      <c r="AN717" s="90"/>
      <c r="AO717" s="90"/>
      <c r="AP717" s="90"/>
      <c r="AQ717" s="90"/>
      <c r="AR717" s="90"/>
      <c r="AS717" s="90"/>
      <c r="AT717" s="90"/>
      <c r="AU717" s="90"/>
      <c r="AV717" s="90"/>
      <c r="AW717" s="90"/>
      <c r="AX717" s="91"/>
    </row>
    <row r="718" spans="1:50" ht="39.950000000000003"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647</v>
      </c>
      <c r="AE718" s="308"/>
      <c r="AF718" s="308"/>
      <c r="AG718" s="115" t="s">
        <v>660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653</v>
      </c>
      <c r="AE719" s="588"/>
      <c r="AF719" s="588"/>
      <c r="AG719" s="113" t="s">
        <v>648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635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t="s">
        <v>635</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t="s">
        <v>635</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t="s">
        <v>635</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t="s">
        <v>635</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655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635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635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t="s">
        <v>646</v>
      </c>
      <c r="J746" s="939"/>
      <c r="K746" s="85" t="str">
        <f>IF(I746="","","-")</f>
        <v>-</v>
      </c>
      <c r="L746" s="940">
        <v>39</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t="s">
        <v>332</v>
      </c>
      <c r="J747" s="939"/>
      <c r="K747" s="85" t="str">
        <f>IF(I747="","","-")</f>
        <v>-</v>
      </c>
      <c r="L747" s="940">
        <v>40</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667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668</v>
      </c>
      <c r="H789" s="654"/>
      <c r="I789" s="654"/>
      <c r="J789" s="654"/>
      <c r="K789" s="655"/>
      <c r="L789" s="647" t="s">
        <v>669</v>
      </c>
      <c r="M789" s="648"/>
      <c r="N789" s="648"/>
      <c r="O789" s="648"/>
      <c r="P789" s="648"/>
      <c r="Q789" s="648"/>
      <c r="R789" s="648"/>
      <c r="S789" s="648"/>
      <c r="T789" s="648"/>
      <c r="U789" s="648"/>
      <c r="V789" s="648"/>
      <c r="W789" s="648"/>
      <c r="X789" s="649"/>
      <c r="Y789" s="367">
        <v>10</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62.25" customHeight="1" x14ac:dyDescent="0.15">
      <c r="A845" s="355">
        <v>1</v>
      </c>
      <c r="B845" s="355">
        <v>1</v>
      </c>
      <c r="C845" s="343" t="s">
        <v>670</v>
      </c>
      <c r="D845" s="328"/>
      <c r="E845" s="328"/>
      <c r="F845" s="328"/>
      <c r="G845" s="328"/>
      <c r="H845" s="328"/>
      <c r="I845" s="328"/>
      <c r="J845" s="329" t="s">
        <v>664</v>
      </c>
      <c r="K845" s="330"/>
      <c r="L845" s="330"/>
      <c r="M845" s="330"/>
      <c r="N845" s="330"/>
      <c r="O845" s="330"/>
      <c r="P845" s="344" t="s">
        <v>671</v>
      </c>
      <c r="Q845" s="331"/>
      <c r="R845" s="331"/>
      <c r="S845" s="331"/>
      <c r="T845" s="331"/>
      <c r="U845" s="331"/>
      <c r="V845" s="331"/>
      <c r="W845" s="331"/>
      <c r="X845" s="331"/>
      <c r="Y845" s="332">
        <v>10</v>
      </c>
      <c r="Z845" s="333"/>
      <c r="AA845" s="333"/>
      <c r="AB845" s="334"/>
      <c r="AC845" s="335" t="s">
        <v>295</v>
      </c>
      <c r="AD845" s="336"/>
      <c r="AE845" s="336"/>
      <c r="AF845" s="336"/>
      <c r="AG845" s="336"/>
      <c r="AH845" s="351">
        <v>1</v>
      </c>
      <c r="AI845" s="352"/>
      <c r="AJ845" s="352"/>
      <c r="AK845" s="352"/>
      <c r="AL845" s="339">
        <v>100</v>
      </c>
      <c r="AM845" s="340"/>
      <c r="AN845" s="340"/>
      <c r="AO845" s="341"/>
      <c r="AP845" s="342"/>
      <c r="AQ845" s="342"/>
      <c r="AR845" s="342"/>
      <c r="AS845" s="342"/>
      <c r="AT845" s="342"/>
      <c r="AU845" s="342"/>
      <c r="AV845" s="342"/>
      <c r="AW845" s="342"/>
      <c r="AX845" s="342"/>
    </row>
    <row r="846" spans="1:51" ht="57.75" customHeight="1" x14ac:dyDescent="0.15">
      <c r="A846" s="355">
        <v>2</v>
      </c>
      <c r="B846" s="355">
        <v>1</v>
      </c>
      <c r="C846" s="343" t="s">
        <v>672</v>
      </c>
      <c r="D846" s="328"/>
      <c r="E846" s="328"/>
      <c r="F846" s="328"/>
      <c r="G846" s="328"/>
      <c r="H846" s="328"/>
      <c r="I846" s="328"/>
      <c r="J846" s="329">
        <v>2010001016851</v>
      </c>
      <c r="K846" s="330"/>
      <c r="L846" s="330"/>
      <c r="M846" s="330"/>
      <c r="N846" s="330"/>
      <c r="O846" s="330"/>
      <c r="P846" s="344" t="s">
        <v>673</v>
      </c>
      <c r="Q846" s="331"/>
      <c r="R846" s="331"/>
      <c r="S846" s="331"/>
      <c r="T846" s="331"/>
      <c r="U846" s="331"/>
      <c r="V846" s="331"/>
      <c r="W846" s="331"/>
      <c r="X846" s="331"/>
      <c r="Y846" s="332">
        <v>10</v>
      </c>
      <c r="Z846" s="333"/>
      <c r="AA846" s="333"/>
      <c r="AB846" s="334"/>
      <c r="AC846" s="335" t="s">
        <v>295</v>
      </c>
      <c r="AD846" s="336"/>
      <c r="AE846" s="336"/>
      <c r="AF846" s="336"/>
      <c r="AG846" s="336"/>
      <c r="AH846" s="351">
        <v>1</v>
      </c>
      <c r="AI846" s="352"/>
      <c r="AJ846" s="352"/>
      <c r="AK846" s="352"/>
      <c r="AL846" s="339">
        <v>100</v>
      </c>
      <c r="AM846" s="340"/>
      <c r="AN846" s="340"/>
      <c r="AO846" s="341"/>
      <c r="AP846" s="342"/>
      <c r="AQ846" s="342"/>
      <c r="AR846" s="342"/>
      <c r="AS846" s="342"/>
      <c r="AT846" s="342"/>
      <c r="AU846" s="342"/>
      <c r="AV846" s="342"/>
      <c r="AW846" s="342"/>
      <c r="AX846" s="342"/>
      <c r="AY846">
        <f>COUNTA($C$846)</f>
        <v>1</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647</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647</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2021-06-01T10:07:32Z</cp:lastPrinted>
  <dcterms:created xsi:type="dcterms:W3CDTF">2012-03-13T00:50:25Z</dcterms:created>
  <dcterms:modified xsi:type="dcterms:W3CDTF">2021-07-01T05:35:59Z</dcterms:modified>
</cp:coreProperties>
</file>