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7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606"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<sst xmlns="http://schemas.openxmlformats.org/spreadsheetml/2006/main" count="3071" uniqueCount="748">
  <si>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</si>
  <si>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</si>
  <si>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</si>
  <si>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</si>
  <si>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</si>
  <si>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</si>
  <si>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</si>
  <si>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</si>
  <si>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</si>
  <si>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</si>
  <si>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</si>
  <si>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</si>
  <si>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</si>
  <si>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</si>
  <si>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</si>
  <si>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</si>
  <si>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</si>
  <si>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</si>
  <si>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</si>
  <si>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</si>
  <si>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</si>
  <si>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</si>
  <si>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</si>
  <si>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</si>
  <si>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</si>
  <si>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</si>
  <si>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</si>
  <si>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</si>
  <si>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</si>
  <si>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</si>
  <si>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</si>
  <si>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</si>
  <si>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</si>
  <si>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</si>
  <si>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</si>
  <si>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</si>
  <si>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</si>
  <si>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</si>
  <si>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</si>
  <si>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</si>
  <si>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</si>
  <si>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</si>
  <si>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</si>
  <si>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</si>
  <si>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</si>
  <si>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</si>
  <si>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</si>
  <si>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</si>
  <si>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</si>
  <si>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</si>
  <si>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</si>
  <si>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</si>
  <si>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</si>
  <si>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</si>
  <si>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</si>
  <si>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</si>
  <si>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</si>
  <si>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</si>
  <si>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</si>
  <si>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</si>
  <si>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</si>
  <si>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</si>
  <si>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</si>
  <si>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</si>
  <si>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</si>
  <si>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</si>
  <si>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</si>
  <si>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</si>
  <si>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</si>
  <si>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</si>
  <si>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</si>
  <si>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</si>
  <si>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</si>
  <si>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</si>
  <si>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</si>
  <si>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</si>
  <si>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</si>
  <si>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</si>
  <si>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</si>
  <si>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</si>
  <si>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</si>
  <si>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</si>
  <si>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</si>
  <si>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</si>
  <si>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</si>
  <si>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</si>
  <si>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</si>
  <si>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</si>
  <si>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</si>
  <si>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</si>
  <si>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</si>
  <si>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</si>
  <si>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</si>
  <si>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</si>
  <si>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</si>
  <si>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</si>
  <si>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</si>
  <si>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</si>
  <si>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</si>
  <si>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</si>
  <si>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</si>
  <si>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</si>
  <si>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</si>
  <si>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</si>
  <si>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</si>
  <si>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</si>
  <si>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</si>
  <si>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</si>
  <si>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</si>
  <si>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</si>
  <si>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</si>
  <si>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</si>
  <si>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</si>
  <si>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</si>
  <si>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</si>
  <si>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</si>
  <si>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</si>
  <si>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</si>
  <si>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</si>
  <si>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</si>
  <si>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</si>
  <si>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</si>
  <si>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</si>
  <si>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</si>
  <si>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</si>
  <si>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</si>
  <si>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</si>
  <si>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</si>
  <si>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</si>
  <si>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</si>
  <si>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</si>
  <si>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</si>
  <si>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</si>
  <si>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</si>
  <si>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</si>
  <si>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</si>
  <si>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</si>
  <si>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</si>
  <si>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</si>
  <si>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</si>
  <si>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</si>
  <si>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</si>
  <si>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</si>
  <si>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</si>
  <si>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</si>
  <si>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</si>
  <si>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</si>
  <si>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</si>
  <si>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</si>
  <si>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</si>
  <si>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</si>
  <si>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</si>
  <si>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</si>
  <si>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</si>
  <si>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</si>
  <si>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</si>
  <si>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</si>
  <si>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</si>
  <si>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</si>
  <si>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</si>
  <si>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</si>
  <si>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</si>
  <si>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</si>
  <si>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</si>
  <si>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</si>
  <si>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</si>
  <si>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</si>
  <si>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</si>
  <si>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</si>
  <si>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</si>
  <si>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</si>
  <si>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</si>
  <si>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</si>
  <si>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</si>
  <si>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</si>
  <si>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</si>
  <si>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</si>
  <si>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</si>
  <si>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</si>
  <si>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</si>
  <si>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</si>
  <si>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</si>
  <si>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</si>
  <si>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</si>
  <si>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</si>
  <si>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</si>
  <si>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</si>
  <si>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</si>
  <si>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</si>
  <si>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</si>
  <si>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</si>
  <si>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</si>
  <si>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</si>
  <si>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</si>
  <si>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</si>
  <si>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</si>
  <si>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</si>
  <si>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</si>
  <si>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</si>
  <si>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</si>
  <si>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</si>
  <si>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</si>
  <si>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</si>
  <si>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</si>
  <si>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</si>
  <si>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</si>
  <si>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</si>
  <si>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</si>
  <si>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</si>
  <si>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</si>
  <si>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</si>
  <si>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</si>
  <si>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</si>
  <si>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</si>
  <si>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</si>
  <si>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</si>
  <si>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</si>
  <si>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</si>
  <si>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</si>
  <si>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</si>
  <si>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</si>
  <si>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</si>
  <si>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</si>
  <si>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</si>
  <si>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</si>
  <si>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</si>
  <si>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</si>
  <si>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</si>
  <si>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</si>
  <si>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</si>
  <si>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</si>
  <si>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</si>
  <si>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</si>
  <si>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</si>
  <si>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</si>
  <si>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</si>
  <si>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</si>
  <si>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</si>
  <si>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</si>
  <si>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</si>
  <si>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</si>
  <si>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</si>
  <si>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</si>
  <si>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</si>
  <si>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</si>
  <si>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</si>
  <si>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</si>
  <si>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</si>
  <si>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</si>
  <si>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</si>
  <si>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</si>
  <si>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</si>
  <si>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</si>
  <si>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</si>
  <si>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</si>
  <si>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</si>
  <si>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</si>
  <si>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</si>
  <si>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</si>
  <si>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</si>
  <si>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</si>
  <si>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</si>
  <si>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</si>
  <si>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</si>
  <si>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</si>
  <si>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</si>
  <si>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</si>
  <si>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</si>
  <si>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</si>
  <si>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</si>
  <si>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</si>
  <si>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</si>
  <si>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</si>
  <si>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</si>
  <si>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</si>
  <si>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</si>
  <si>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</si>
  <si>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</si>
  <si>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</si>
  <si>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</si>
  <si>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</si>
  <si>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</si>
  <si>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</si>
  <si>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</si>
  <si>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</si>
  <si>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</si>
  <si>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</si>
  <si>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</si>
  <si>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</si>
  <si>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</si>
  <si>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</si>
  <si>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</si>
  <si>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</si>
  <si>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</si>
  <si>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</si>
  <si>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</si>
  <si>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</si>
  <si>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</si>
  <si>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</si>
  <si>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</si>
  <si>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</si>
  <si>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</si>
  <si>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</si>
  <si>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</si>
  <si>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</si>
  <si>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</si>
  <si>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</si>
  <si>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</si>
  <si>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</si>
  <si>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</si>
  <si>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</si>
  <si>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</si>
  <si>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</si>
  <si>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</si>
  <si>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</si>
  <si>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</si>
  <si>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</si>
  <si>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</si>
  <si>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</si>
  <si>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</si>
  <si>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</si>
  <si>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</si>
  <si>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</si>
  <si>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</si>
  <si>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</si>
  <si>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</si>
  <si>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</si>
  <si>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</si>
  <si>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</si>
  <si>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</si>
  <si>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</si>
  <si>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</si>
  <si>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</si>
  <si>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</si>
  <si>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</si>
  <si>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</si>
  <si>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</si>
  <si>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</si>
  <si>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</si>
  <si>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</si>
  <si>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</si>
  <si>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</si>
  <si>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</si>
  <si>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</si>
  <si>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</si>
  <si>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</si>
  <si>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</si>
  <si>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</si>
  <si>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</si>
  <si>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</si>
  <si>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</si>
  <si>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</si>
  <si>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</si>
  <si>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</si>
  <si>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</si>
  <si>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</si>
  <si>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</si>
  <si>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</si>
  <si>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</si>
  <si>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</si>
  <si>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</si>
  <si>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</si>
  <si>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</si>
  <si>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</si>
  <si>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</si>
  <si>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</si>
  <si>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</si>
  <si>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</si>
  <si>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</si>
  <si>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</si>
  <si>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</si>
  <si>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</si>
  <si>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</si>
  <si>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</si>
  <si>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</si>
  <si>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</si>
  <si>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</si>
  <si>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</si>
  <si>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</si>
  <si>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</si>
  <si>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</si>
  <si>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</si>
  <si>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</si>
  <si>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</si>
  <si>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</si>
  <si>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</si>
  <si>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</si>
  <si>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</si>
  <si>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</si>
  <si>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</si>
  <si>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</si>
  <si>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</si>
  <si>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</si>
  <si>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</si>
  <si>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</si>
  <si>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</si>
  <si>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</si>
  <si>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</si>
  <si>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</si>
  <si>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</si>
  <si>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</si>
  <si>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</si>
  <si>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</si>
  <si>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</si>
  <si>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</si>
  <si>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</si>
  <si>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</si>
  <si>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</si>
  <si>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</si>
  <si>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</si>
  <si>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</si>
  <si>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</si>
  <si>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</si>
  <si>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</si>
  <si>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</si>
  <si>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</si>
  <si>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</si>
  <si>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</si>
  <si>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</si>
  <si>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</si>
  <si>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</si>
  <si>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</si>
  <si>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</si>
  <si>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</si>
  <si>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</si>
  <si>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</si>
  <si>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</si>
  <si>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</si>
  <si>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</si>
  <si>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</si>
  <si>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</si>
  <si>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</si>
  <si>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</si>
  <si>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</si>
  <si>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</si>
  <si>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</si>
  <si>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</si>
  <si>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</si>
  <si>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</si>
  <si>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</si>
  <si>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</si>
  <si>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</si>
  <si>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</si>
  <si>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</si>
  <si>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</si>
  <si>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</si>
  <si>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</si>
  <si>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</si>
  <si>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</si>
  <si>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</si>
  <si>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</si>
  <si>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</si>
  <si>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</si>
  <si>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</si>
  <si>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</si>
  <si>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</si>
  <si>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</si>
  <si>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</si>
  <si>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</si>
  <si>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</si>
  <si>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</si>
  <si>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</si>
  <si>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</si>
  <si>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</si>
  <si>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</si>
  <si>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</si>
  <si>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</si>
  <si>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</si>
  <si>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</si>
  <si>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</si>
  <si>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</si>
  <si>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</si>
  <si>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</si>
  <si>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</si>
  <si>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</si>
  <si>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</si>
  <si>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</si>
  <si>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</si>
  <si>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</si>
  <si>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</si>
  <si>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</si>
  <si>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</si>
  <si>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</si>
  <si>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</si>
  <si>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</si>
  <si>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</si>
  <si>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</si>
  <si>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</si>
  <si>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</si>
  <si>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</si>
  <si>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</si>
  <si>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</si>
  <si>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</si>
  <si>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</si>
  <si>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</si>
  <si>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</si>
  <si>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</si>
  <si>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</si>
  <si>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</si>
  <si>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</si>
  <si>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</si>
  <si>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</si>
  <si>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</si>
  <si>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</si>
  <si>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</si>
  <si>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</si>
  <si>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</si>
  <si>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</si>
  <si>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</si>
  <si>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</si>
  <si>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</si>
  <si>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</si>
  <si>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</si>
  <si>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</si>
  <si>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</si>
  <si>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</si>
  <si>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</si>
  <si>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</si>
  <si>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</si>
  <si>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</si>
  <si>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</si>
  <si>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</si>
  <si>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</si>
  <si>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</si>
  <si>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</si>
  <si>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</si>
  <si>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</si>
  <si>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</si>
  <si>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</si>
  <si>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</si>
  <si>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</si>
  <si>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</si>
  <si>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</si>
  <si>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</si>
  <si>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</si>
  <si>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</si>
  <si>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</si>
  <si>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</si>
  <si>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</si>
  <si>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</si>
  <si>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</si>
  <si>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</si>
  <si>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</si>
  <si>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</si>
  <si>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</si>
  <si>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</si>
  <si>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</si>
  <si>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</si>
  <si>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</si>
  <si>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</si>
  <si>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</si>
  <si>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</si>
  <si>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</si>
  <si>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</si>
  <si>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</si>
  <si>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</si>
  <si>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</si>
  <si>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</si>
  <si>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</si>
  <si>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</si>
  <si>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</si>
  <si>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</si>
  <si>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</si>
  <si>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</si>
  <si>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</si>
  <si>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</si>
  <si>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</si>
  <si>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</si>
  <si>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</si>
  <si>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</si>
  <si>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</si>
  <si>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</si>
  <si>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</si>
  <si>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</si>
  <si>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</si>
  <si>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</si>
  <si>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</si>
  <si>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</si>
  <si>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</si>
  <si>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</si>
  <si>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</si>
  <si>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</si>
  <si>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</si>
  <si>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</si>
  <si>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</si>
  <si>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</si>
  <si>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</si>
  <si>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</si>
  <si>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</si>
  <si>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</si>
  <si>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</si>
  <si>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</si>
  <si>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</si>
  <si>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</si>
  <si>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</si>
  <si>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</si>
  <si>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</si>
  <si>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</si>
  <si>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</si>
  <si>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</si>
  <si>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</si>
  <si>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</si>
  <si>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</si>
  <si>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</si>
  <si>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</si>
  <si>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</si>
  <si>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</si>
  <si>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</si>
  <si>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</si>
  <si>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</si>
  <si>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</si>
  <si>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</si>
  <si>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</si>
  <si>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</si>
  <si>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</si>
  <si>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</si>
  <si>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</si>
  <si>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</si>
  <si>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</si>
  <si>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</si>
  <si>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</si>
  <si>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</si>
  <si>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</si>
  <si>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</si>
  <si>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</si>
  <si>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</si>
  <si>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</si>
  <si>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</si>
  <si>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</si>
  <si>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</si>
  <si>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</si>
  <si>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</si>
  <si>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</si>
  <si>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</si>
  <si>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</si>
  <si>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</si>
  <si>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</si>
  <si>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</si>
  <si>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</si>
  <si>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</si>
  <si>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</si>
  <si>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</si>
  <si>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</si>
  <si>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</si>
  <si>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</si>
  <si>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</si>
  <si>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</si>
  <si>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</si>
  <si>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</si>
  <si>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</si>
  <si>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</si>
  <si>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</si>
  <si>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</si>
  <si>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</si>
  <si>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</si>
  <si>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</si>
  <si>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</si>
  <si>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</si>
  <si>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</si>
  <si>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</si>
  <si>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</si>
  <si>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</si>
  <si>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</si>
  <si>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</si>
  <si>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</si>
  <si>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</si>
  <si>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</si>
  <si>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</si>
  <si>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</si>
  <si>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</si>
  <si>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</si>
  <si>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</si>
  <si>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</si>
  <si>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</si>
  <si>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</si>
  <si>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</si>
  <si>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</si>
  <si>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</si>
  <si>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</si>
  <si>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</si>
  <si>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</si>
  <si>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</si>
  <si>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</si>
  <si>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</si>
  <si>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</si>
  <si>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</si>
  <si>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</si>
  <si>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</si>
  <si>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</si>
  <si>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</si>
  <si>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</si>
  <si>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</si>
  <si>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</si>
  <si>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</si>
  <si>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</si>
  <si>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</si>
  <si>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</si>
  <si>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</si>
  <si>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</si>
  <si>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</si>
  <si>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</si>
  <si>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</si>
  <si>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</si>
  <si>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</si>
  <si>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</si>
  <si>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</si>
  <si>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</si>
  <si>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</si>
  <si>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</si>
  <si>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</si>
  <si>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</si>
  <si>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</si>
  <si>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総合政策局</t>
  </si>
  <si>
    <t>令和3年度</t>
  </si>
  <si>
    <t>情報政策課</t>
  </si>
  <si>
    <t>「経済財政運営と改革の基本方針2020　～危機の克服、そして新しい未来へ～」（令和２年７月１７日）</t>
  </si>
  <si>
    <t>新型コロナウイルス感染症の再拡大が懸念される中、検品に関する流通データのデジタル化を徹底することにより、「新しい生活様式」に対応した非対面・非接触型の物流システムを早期に確立する。</t>
  </si>
  <si>
    <t xml:space="preserve">物流分野では紙の書類を前提としたオペレーションが継続されており、物流従事者間の接触が避けられない状況が多く、とりわけ、貨物が事業者をまたいで引き渡される際の検品では、従業員立ち合いの上、貨物と伝票の受け渡しを行うことが一般的である。このため、流通データの幅広い共有化等による伝票の電子化、RFIDタグの活用等を通じた検品作業の簡素化・最小化を業界横断的に行っていくことが必要であることから、現状把握のための調査及び実証事業を実施することにより課題を明らかにし、その解決策とともに広く横展開することにより、伝票の電子化を拡大する。
</t>
  </si>
  <si>
    <t>伝票データの電子化に関する報告書の作成</t>
  </si>
  <si>
    <t>報告書の作成数</t>
  </si>
  <si>
    <t>件</t>
  </si>
  <si>
    <t>伝票データの電子化について、業界横断的な取組の必要性や、データの互換性確保等に係る方向性を示した報告書を作成し、メーカー、卸・小売事業者、物流事業者等の周知を図ることが目的であることから、報告書の作成を目標とした。</t>
  </si>
  <si>
    <t>実証事業件数</t>
  </si>
  <si>
    <t>執行額／実証事業件数</t>
    <phoneticPr fontId="5"/>
  </si>
  <si>
    <t>　千円　/件</t>
    <phoneticPr fontId="5"/>
  </si>
  <si>
    <t>11 ＩＣＴの利活用及び技術研究開発の推進</t>
  </si>
  <si>
    <t>42 情報化を推進する</t>
  </si>
  <si>
    <t>○</t>
  </si>
  <si>
    <t>ウィズコロナ/ポストコロナの環境下でも、必要な物流を確保することは、国民経済・生活を営む上での前提条件となるものであり、社会的なニーズは高いと考えられる。</t>
    <phoneticPr fontId="5"/>
  </si>
  <si>
    <t>伝票の電子化は、メーカー、卸・小売事業者、物流事業者等、物流に関わる多くの主体において取組を進める必要があり、国による方向性の提示や調整が必要となっている。</t>
    <phoneticPr fontId="5"/>
  </si>
  <si>
    <t>「新しい生活様式」の中で国民経済・生活に必要な物流を確保するためには、物流全体の非対面・非接触化が急務であり、優先度は高いと考えられる。</t>
    <phoneticPr fontId="5"/>
  </si>
  <si>
    <t>国交</t>
  </si>
  <si>
    <t>-</t>
  </si>
  <si>
    <t>-</t>
    <phoneticPr fontId="5"/>
  </si>
  <si>
    <t>件</t>
    <rPh sb="0" eb="1">
      <t>ケン</t>
    </rPh>
    <phoneticPr fontId="5"/>
  </si>
  <si>
    <t>-</t>
    <phoneticPr fontId="5"/>
  </si>
  <si>
    <t>‐</t>
  </si>
  <si>
    <t>検品に関する流通のデジタル化</t>
    <phoneticPr fontId="5"/>
  </si>
  <si>
    <t>-</t>
    <phoneticPr fontId="5"/>
  </si>
  <si>
    <t>課長　町田　倫代</t>
    <rPh sb="3" eb="5">
      <t>マチダ</t>
    </rPh>
    <rPh sb="6" eb="7">
      <t>トモ</t>
    </rPh>
    <rPh sb="7" eb="8">
      <t>ヨ</t>
    </rPh>
    <phoneticPr fontId="5"/>
  </si>
  <si>
    <t>成果目標・実績として、業界における現状把握のための調査とその報告書作成を用いることには首肯するが、国としての実証事業を行うことが活動指標として適切なのか（各民間企業毎にオペレーションは違うものと思われ、国が方法を主導できる範囲は限定的と推察されるところ、そうした事業実施によって横展開可能な課題解消方法を集積できるものか、国として費用を支出すべきものなのか）疑問なしとしない。その観点から、全体予算額のなかで実証事業に振り向けられる費用のコントロールには留意していただくべきように思われる。</t>
    <rPh sb="0" eb="2">
      <t>セイカ</t>
    </rPh>
    <rPh sb="2" eb="4">
      <t>モクヒョウ</t>
    </rPh>
    <rPh sb="5" eb="7">
      <t>ジッセキ</t>
    </rPh>
    <rPh sb="11" eb="13">
      <t>ギョウカイ</t>
    </rPh>
    <rPh sb="17" eb="19">
      <t>ゲンジョウ</t>
    </rPh>
    <rPh sb="19" eb="21">
      <t>ハアク</t>
    </rPh>
    <rPh sb="25" eb="27">
      <t>チョウサ</t>
    </rPh>
    <rPh sb="30" eb="33">
      <t>ホウコクショ</t>
    </rPh>
    <rPh sb="33" eb="35">
      <t>サクセイ</t>
    </rPh>
    <rPh sb="36" eb="37">
      <t>モチ</t>
    </rPh>
    <rPh sb="43" eb="45">
      <t>シュコウ</t>
    </rPh>
    <rPh sb="49" eb="50">
      <t>クニ</t>
    </rPh>
    <rPh sb="54" eb="56">
      <t>ジッショウ</t>
    </rPh>
    <rPh sb="56" eb="58">
      <t>ジギョウ</t>
    </rPh>
    <rPh sb="59" eb="60">
      <t>オコナ</t>
    </rPh>
    <rPh sb="64" eb="66">
      <t>カツドウ</t>
    </rPh>
    <rPh sb="66" eb="68">
      <t>シヒョウ</t>
    </rPh>
    <rPh sb="71" eb="73">
      <t>テキセツ</t>
    </rPh>
    <rPh sb="161" eb="162">
      <t>クニ</t>
    </rPh>
    <rPh sb="165" eb="167">
      <t>ヒヨウ</t>
    </rPh>
    <rPh sb="168" eb="170">
      <t>シシュツ</t>
    </rPh>
    <rPh sb="179" eb="181">
      <t>ギモン</t>
    </rPh>
    <rPh sb="190" eb="192">
      <t>カンテン</t>
    </rPh>
    <rPh sb="195" eb="197">
      <t>ゼンタイ</t>
    </rPh>
    <rPh sb="197" eb="200">
      <t>ヨサンガク</t>
    </rPh>
    <rPh sb="204" eb="206">
      <t>ジッショウ</t>
    </rPh>
    <rPh sb="206" eb="208">
      <t>ジギョウ</t>
    </rPh>
    <rPh sb="209" eb="210">
      <t>フ</t>
    </rPh>
    <rPh sb="211" eb="212">
      <t>ム</t>
    </rPh>
    <rPh sb="216" eb="218">
      <t>ヒヨウ</t>
    </rPh>
    <rPh sb="227" eb="229">
      <t>リュウイ</t>
    </rPh>
    <rPh sb="240" eb="241">
      <t>オモ</t>
    </rPh>
    <phoneticPr fontId="5"/>
  </si>
  <si>
    <t>終了予定</t>
  </si>
  <si>
    <t>本事業における実証事業の実施に当たっては、横展開の可能性にも留意しつつ、国として実施すべき内容に特化して実施すること。</t>
    <phoneticPr fontId="5"/>
  </si>
  <si>
    <t>検品作業の簡素化・最小化の検討にあたっては、現状把握のための調査及び実証事業を行うこととしており、メーカー、小売・卸売業、物流事業者の多様な関係者等との調整を行う必要がある。そのため、効率的な日程調整を行う予定であったが、新型コロナウイルスの感染拡大が止まらず緊急事態宣言も発出されたことにより、多様な関係者との日程調整や全体の事業計画に不測の日数を要することとなった。
また、このような状況のもと、仕様検討にあたり収集した情報を踏まえると検品に関する流通のデジタル化を阻害している要因が、多岐にわたり、課題に対する解決策の検討及びその横展開に想定外の時間を要することも判明した。
以上の理由から事業計画を再検討した結果、事業期間の短縮が難しく、令和２年度の事業完了が困難となったため、繰越しを行うこととした。</t>
    <rPh sb="323" eb="325">
      <t>レイワ</t>
    </rPh>
    <phoneticPr fontId="5"/>
  </si>
  <si>
    <t>-</t>
    <phoneticPr fontId="5"/>
  </si>
  <si>
    <t>本事業における実証事業の実施に当たっては、業界ヒアリングを行うことで、その成果が横展開されることにも留意しつつ、国として実施すべき内容（デジタル技術を用いた業務の標準化）に特化して実施することとする。</t>
    <rPh sb="21" eb="23">
      <t>ギョウカイ</t>
    </rPh>
    <rPh sb="29" eb="30">
      <t>オコナ</t>
    </rPh>
    <rPh sb="37" eb="39">
      <t>セイカ</t>
    </rPh>
    <rPh sb="40" eb="41">
      <t>ヨコ</t>
    </rPh>
    <rPh sb="50" eb="52">
      <t>リュウイ</t>
    </rPh>
    <rPh sb="72" eb="74">
      <t>ギジュツ</t>
    </rPh>
    <rPh sb="75" eb="76">
      <t>モチ</t>
    </rPh>
    <rPh sb="78" eb="80">
      <t>ギョウム</t>
    </rPh>
    <rPh sb="81" eb="84">
      <t>ヒョウジュンカ</t>
    </rPh>
    <rPh sb="86" eb="88">
      <t>トッカ</t>
    </rPh>
    <rPh sb="90" eb="92">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</si>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</sst>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749</xdr:row>
      <xdr:rowOff>66675</xdr:rowOff>
    </xdr:from>
    <xdr:to>
      <xdr:col>27</xdr:col>
      <xdr:colOff>99364</xdr:colOff>
      <xdr:row>749</xdr:row>
      <xdr:rowOff>333829</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552575" y="234743625"/>
          <a:ext cx="3747439"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イメージ</a:t>
          </a:r>
          <a:r>
            <a:rPr kumimoji="1" lang="en-US" altLang="ja-JP" sz="1100"/>
            <a:t>】</a:t>
          </a:r>
          <a:endParaRPr kumimoji="1" lang="ja-JP" altLang="en-US" sz="1100"/>
        </a:p>
      </xdr:txBody>
    </xdr:sp>
    <xdr:clientData/>
  </xdr:twoCellAnchor>
  <xdr:twoCellAnchor>
    <xdr:from>
      <xdr:col>17</xdr:col>
      <xdr:colOff>0</xdr:colOff>
      <xdr:row>750</xdr:row>
      <xdr:rowOff>0</xdr:rowOff>
    </xdr:from>
    <xdr:to>
      <xdr:col>34</xdr:col>
      <xdr:colOff>114924</xdr:colOff>
      <xdr:row>752</xdr:row>
      <xdr:rowOff>83367</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200400" y="235029375"/>
          <a:ext cx="3515349" cy="7882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p>
        <a:p>
          <a:pPr algn="ctr"/>
          <a:r>
            <a:rPr kumimoji="1" lang="en-US" altLang="ja-JP" sz="1600"/>
            <a:t>25</a:t>
          </a:r>
          <a:r>
            <a:rPr kumimoji="1" lang="ja-JP" altLang="en-US" sz="1600"/>
            <a:t>百万円</a:t>
          </a:r>
        </a:p>
      </xdr:txBody>
    </xdr:sp>
    <xdr:clientData/>
  </xdr:twoCellAnchor>
  <xdr:twoCellAnchor>
    <xdr:from>
      <xdr:col>24</xdr:col>
      <xdr:colOff>180975</xdr:colOff>
      <xdr:row>752</xdr:row>
      <xdr:rowOff>123825</xdr:rowOff>
    </xdr:from>
    <xdr:to>
      <xdr:col>24</xdr:col>
      <xdr:colOff>180975</xdr:colOff>
      <xdr:row>755</xdr:row>
      <xdr:rowOff>101413</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4781550" y="235858050"/>
          <a:ext cx="0" cy="10348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755</xdr:row>
      <xdr:rowOff>171450</xdr:rowOff>
    </xdr:from>
    <xdr:to>
      <xdr:col>39</xdr:col>
      <xdr:colOff>116733</xdr:colOff>
      <xdr:row>756</xdr:row>
      <xdr:rowOff>91222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971925" y="236962950"/>
          <a:ext cx="3745758" cy="272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38100</xdr:colOff>
      <xdr:row>756</xdr:row>
      <xdr:rowOff>161925</xdr:rowOff>
    </xdr:from>
    <xdr:to>
      <xdr:col>34</xdr:col>
      <xdr:colOff>153024</xdr:colOff>
      <xdr:row>758</xdr:row>
      <xdr:rowOff>338489</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238500" y="237305850"/>
          <a:ext cx="3515349" cy="8814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民間企業</a:t>
          </a:r>
          <a:endParaRPr kumimoji="1" lang="en-US" altLang="ja-JP" sz="1600"/>
        </a:p>
        <a:p>
          <a:pPr algn="ctr"/>
          <a:r>
            <a:rPr kumimoji="1" lang="en-US" altLang="ja-JP" sz="1600"/>
            <a:t>25</a:t>
          </a:r>
          <a:r>
            <a:rPr kumimoji="1" lang="ja-JP" altLang="en-US" sz="1600"/>
            <a:t>百万円</a:t>
          </a:r>
        </a:p>
      </xdr:txBody>
    </xdr:sp>
    <xdr:clientData/>
  </xdr:twoCellAnchor>
  <xdr:twoCellAnchor>
    <xdr:from>
      <xdr:col>17</xdr:col>
      <xdr:colOff>47625</xdr:colOff>
      <xdr:row>759</xdr:row>
      <xdr:rowOff>161925</xdr:rowOff>
    </xdr:from>
    <xdr:to>
      <xdr:col>34</xdr:col>
      <xdr:colOff>124385</xdr:colOff>
      <xdr:row>760</xdr:row>
      <xdr:rowOff>217262</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3248025" y="238363125"/>
          <a:ext cx="3477185" cy="407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759</xdr:row>
      <xdr:rowOff>209550</xdr:rowOff>
    </xdr:from>
    <xdr:to>
      <xdr:col>34</xdr:col>
      <xdr:colOff>65267</xdr:colOff>
      <xdr:row>760</xdr:row>
      <xdr:rowOff>304239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495675" y="238410750"/>
          <a:ext cx="3170417" cy="44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伝票電子化に係る調査及び実証事業を実施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6" zoomScaleNormal="75" zoomScaleSheetLayoutView="96"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731</v>
      </c>
      <c r="AK2" s="937"/>
      <c r="AL2" s="937"/>
      <c r="AM2" s="937"/>
      <c r="AN2" s="98" t="s">
        <v>407</v>
      </c>
      <c r="AO2" s="937">
        <v>20</v>
      </c>
      <c r="AP2" s="937"/>
      <c r="AQ2" s="937"/>
      <c r="AR2" s="99" t="s">
        <v>710</v>
      </c>
      <c r="AS2" s="943">
        <v>554</v>
      </c>
      <c r="AT2" s="943"/>
      <c r="AU2" s="943"/>
      <c r="AV2" s="98" t="str">
        <f>IF(AW2="","","-")</f>
        <v/>
      </c>
      <c r="AW2" s="904"/>
      <c r="AX2" s="904"/>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1" t="s">
        <v>25</v>
      </c>
      <c r="B4" s="702"/>
      <c r="C4" s="702"/>
      <c r="D4" s="702"/>
      <c r="E4" s="702"/>
      <c r="F4" s="702"/>
      <c r="G4" s="679" t="s">
        <v>737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2" t="s">
        <v>510</v>
      </c>
      <c r="H5" s="833"/>
      <c r="I5" s="833"/>
      <c r="J5" s="833"/>
      <c r="K5" s="833"/>
      <c r="L5" s="833"/>
      <c r="M5" s="834" t="s">
        <v>66</v>
      </c>
      <c r="N5" s="835"/>
      <c r="O5" s="835"/>
      <c r="P5" s="835"/>
      <c r="Q5" s="835"/>
      <c r="R5" s="836"/>
      <c r="S5" s="837" t="s">
        <v>713</v>
      </c>
      <c r="T5" s="833"/>
      <c r="U5" s="833"/>
      <c r="V5" s="833"/>
      <c r="W5" s="833"/>
      <c r="X5" s="838"/>
      <c r="Y5" s="695" t="s">
        <v>3</v>
      </c>
      <c r="Z5" s="542"/>
      <c r="AA5" s="542"/>
      <c r="AB5" s="542"/>
      <c r="AC5" s="542"/>
      <c r="AD5" s="543"/>
      <c r="AE5" s="696" t="s">
        <v>714</v>
      </c>
      <c r="AF5" s="696"/>
      <c r="AG5" s="696"/>
      <c r="AH5" s="696"/>
      <c r="AI5" s="696"/>
      <c r="AJ5" s="696"/>
      <c r="AK5" s="696"/>
      <c r="AL5" s="696"/>
      <c r="AM5" s="696"/>
      <c r="AN5" s="696"/>
      <c r="AO5" s="696"/>
      <c r="AP5" s="697"/>
      <c r="AQ5" s="698" t="s">
        <v>739</v>
      </c>
      <c r="AR5" s="699"/>
      <c r="AS5" s="699"/>
      <c r="AT5" s="699"/>
      <c r="AU5" s="699"/>
      <c r="AV5" s="699"/>
      <c r="AW5" s="699"/>
      <c r="AX5" s="700"/>
    </row>
    <row r="6" spans="1:50" ht="39"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732</v>
      </c>
      <c r="H7" s="498"/>
      <c r="I7" s="498"/>
      <c r="J7" s="498"/>
      <c r="K7" s="498"/>
      <c r="L7" s="498"/>
      <c r="M7" s="498"/>
      <c r="N7" s="498"/>
      <c r="O7" s="498"/>
      <c r="P7" s="498"/>
      <c r="Q7" s="498"/>
      <c r="R7" s="498"/>
      <c r="S7" s="498"/>
      <c r="T7" s="498"/>
      <c r="U7" s="498"/>
      <c r="V7" s="498"/>
      <c r="W7" s="498"/>
      <c r="X7" s="499"/>
      <c r="Y7" s="916" t="s">
        <v>390</v>
      </c>
      <c r="Z7" s="439"/>
      <c r="AA7" s="439"/>
      <c r="AB7" s="439"/>
      <c r="AC7" s="439"/>
      <c r="AD7" s="917"/>
      <c r="AE7" s="905" t="s">
        <v>715</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4" t="s">
        <v>256</v>
      </c>
      <c r="B8" s="495"/>
      <c r="C8" s="495"/>
      <c r="D8" s="495"/>
      <c r="E8" s="495"/>
      <c r="F8" s="496"/>
      <c r="G8" s="938" t="str">
        <f>入力規則等!A27</f>
        <v>-</v>
      </c>
      <c r="H8" s="717"/>
      <c r="I8" s="717"/>
      <c r="J8" s="717"/>
      <c r="K8" s="717"/>
      <c r="L8" s="717"/>
      <c r="M8" s="717"/>
      <c r="N8" s="717"/>
      <c r="O8" s="717"/>
      <c r="P8" s="717"/>
      <c r="Q8" s="717"/>
      <c r="R8" s="717"/>
      <c r="S8" s="717"/>
      <c r="T8" s="717"/>
      <c r="U8" s="717"/>
      <c r="V8" s="717"/>
      <c r="W8" s="717"/>
      <c r="X8" s="939"/>
      <c r="Y8" s="839" t="s">
        <v>257</v>
      </c>
      <c r="Z8" s="840"/>
      <c r="AA8" s="840"/>
      <c r="AB8" s="840"/>
      <c r="AC8" s="840"/>
      <c r="AD8" s="841"/>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2" t="s">
        <v>23</v>
      </c>
      <c r="B9" s="843"/>
      <c r="C9" s="843"/>
      <c r="D9" s="843"/>
      <c r="E9" s="843"/>
      <c r="F9" s="843"/>
      <c r="G9" s="844" t="s">
        <v>716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8" t="s">
        <v>30</v>
      </c>
      <c r="B10" s="659"/>
      <c r="C10" s="659"/>
      <c r="D10" s="659"/>
      <c r="E10" s="659"/>
      <c r="F10" s="659"/>
      <c r="G10" s="751" t="s">
        <v>717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8" t="s">
        <v>5</v>
      </c>
      <c r="B11" s="659"/>
      <c r="C11" s="659"/>
      <c r="D11" s="659"/>
      <c r="E11" s="659"/>
      <c r="F11" s="660"/>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6" t="s">
        <v>24</v>
      </c>
      <c r="B12" s="957"/>
      <c r="C12" s="957"/>
      <c r="D12" s="957"/>
      <c r="E12" s="957"/>
      <c r="F12" s="958"/>
      <c r="G12" s="757"/>
      <c r="H12" s="758"/>
      <c r="I12" s="758"/>
      <c r="J12" s="758"/>
      <c r="K12" s="758"/>
      <c r="L12" s="758"/>
      <c r="M12" s="758"/>
      <c r="N12" s="758"/>
      <c r="O12" s="758"/>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19"/>
    </row>
    <row r="13" spans="1:50" ht="21" customHeight="1" x14ac:dyDescent="0.15">
      <c r="A13" s="612"/>
      <c r="B13" s="613"/>
      <c r="C13" s="613"/>
      <c r="D13" s="613"/>
      <c r="E13" s="613"/>
      <c r="F13" s="614"/>
      <c r="G13" s="720" t="s">
        <v>6</v>
      </c>
      <c r="H13" s="721"/>
      <c r="I13" s="761" t="s">
        <v>7</v>
      </c>
      <c r="J13" s="762"/>
      <c r="K13" s="762"/>
      <c r="L13" s="762"/>
      <c r="M13" s="762"/>
      <c r="N13" s="762"/>
      <c r="O13" s="763"/>
      <c r="P13" s="655" t="s">
        <v>738</v>
      </c>
      <c r="Q13" s="656"/>
      <c r="R13" s="656"/>
      <c r="S13" s="656"/>
      <c r="T13" s="656"/>
      <c r="U13" s="656"/>
      <c r="V13" s="657"/>
      <c r="W13" s="655" t="s">
        <v>732</v>
      </c>
      <c r="X13" s="656"/>
      <c r="Y13" s="656"/>
      <c r="Z13" s="656"/>
      <c r="AA13" s="656"/>
      <c r="AB13" s="656"/>
      <c r="AC13" s="657"/>
      <c r="AD13" s="655" t="s">
        <v>732</v>
      </c>
      <c r="AE13" s="656"/>
      <c r="AF13" s="656"/>
      <c r="AG13" s="656"/>
      <c r="AH13" s="656"/>
      <c r="AI13" s="656"/>
      <c r="AJ13" s="657"/>
      <c r="AK13" s="655" t="s">
        <v>732</v>
      </c>
      <c r="AL13" s="656"/>
      <c r="AM13" s="656"/>
      <c r="AN13" s="656"/>
      <c r="AO13" s="656"/>
      <c r="AP13" s="656"/>
      <c r="AQ13" s="657"/>
      <c r="AR13" s="913" t="s">
        <v>744</v>
      </c>
      <c r="AS13" s="914"/>
      <c r="AT13" s="914"/>
      <c r="AU13" s="914"/>
      <c r="AV13" s="914"/>
      <c r="AW13" s="914"/>
      <c r="AX13" s="915"/>
    </row>
    <row r="14" spans="1:50" ht="21" customHeight="1" x14ac:dyDescent="0.15">
      <c r="A14" s="612"/>
      <c r="B14" s="613"/>
      <c r="C14" s="613"/>
      <c r="D14" s="613"/>
      <c r="E14" s="613"/>
      <c r="F14" s="614"/>
      <c r="G14" s="722"/>
      <c r="H14" s="723"/>
      <c r="I14" s="708" t="s">
        <v>8</v>
      </c>
      <c r="J14" s="759"/>
      <c r="K14" s="759"/>
      <c r="L14" s="759"/>
      <c r="M14" s="759"/>
      <c r="N14" s="759"/>
      <c r="O14" s="760"/>
      <c r="P14" s="655" t="s">
        <v>732</v>
      </c>
      <c r="Q14" s="656"/>
      <c r="R14" s="656"/>
      <c r="S14" s="656"/>
      <c r="T14" s="656"/>
      <c r="U14" s="656"/>
      <c r="V14" s="657"/>
      <c r="W14" s="655" t="s">
        <v>732</v>
      </c>
      <c r="X14" s="656"/>
      <c r="Y14" s="656"/>
      <c r="Z14" s="656"/>
      <c r="AA14" s="656"/>
      <c r="AB14" s="656"/>
      <c r="AC14" s="657"/>
      <c r="AD14" s="655">
        <v>25</v>
      </c>
      <c r="AE14" s="656"/>
      <c r="AF14" s="656"/>
      <c r="AG14" s="656"/>
      <c r="AH14" s="656"/>
      <c r="AI14" s="656"/>
      <c r="AJ14" s="657"/>
      <c r="AK14" s="655" t="s">
        <v>732</v>
      </c>
      <c r="AL14" s="656"/>
      <c r="AM14" s="656"/>
      <c r="AN14" s="656"/>
      <c r="AO14" s="656"/>
      <c r="AP14" s="656"/>
      <c r="AQ14" s="657"/>
      <c r="AR14" s="785"/>
      <c r="AS14" s="785"/>
      <c r="AT14" s="785"/>
      <c r="AU14" s="785"/>
      <c r="AV14" s="785"/>
      <c r="AW14" s="785"/>
      <c r="AX14" s="786"/>
    </row>
    <row r="15" spans="1:50" ht="21" customHeight="1" x14ac:dyDescent="0.15">
      <c r="A15" s="612"/>
      <c r="B15" s="613"/>
      <c r="C15" s="613"/>
      <c r="D15" s="613"/>
      <c r="E15" s="613"/>
      <c r="F15" s="614"/>
      <c r="G15" s="722"/>
      <c r="H15" s="723"/>
      <c r="I15" s="708" t="s">
        <v>51</v>
      </c>
      <c r="J15" s="709"/>
      <c r="K15" s="709"/>
      <c r="L15" s="709"/>
      <c r="M15" s="709"/>
      <c r="N15" s="709"/>
      <c r="O15" s="710"/>
      <c r="P15" s="655" t="s">
        <v>732</v>
      </c>
      <c r="Q15" s="656"/>
      <c r="R15" s="656"/>
      <c r="S15" s="656"/>
      <c r="T15" s="656"/>
      <c r="U15" s="656"/>
      <c r="V15" s="657"/>
      <c r="W15" s="655" t="s">
        <v>732</v>
      </c>
      <c r="X15" s="656"/>
      <c r="Y15" s="656"/>
      <c r="Z15" s="656"/>
      <c r="AA15" s="656"/>
      <c r="AB15" s="656"/>
      <c r="AC15" s="657"/>
      <c r="AD15" s="655" t="s">
        <v>732</v>
      </c>
      <c r="AE15" s="656"/>
      <c r="AF15" s="656"/>
      <c r="AG15" s="656"/>
      <c r="AH15" s="656"/>
      <c r="AI15" s="656"/>
      <c r="AJ15" s="657"/>
      <c r="AK15" s="655">
        <v>25</v>
      </c>
      <c r="AL15" s="656"/>
      <c r="AM15" s="656"/>
      <c r="AN15" s="656"/>
      <c r="AO15" s="656"/>
      <c r="AP15" s="656"/>
      <c r="AQ15" s="657"/>
      <c r="AR15" s="655" t="s">
        <v>744</v>
      </c>
      <c r="AS15" s="656"/>
      <c r="AT15" s="656"/>
      <c r="AU15" s="656"/>
      <c r="AV15" s="656"/>
      <c r="AW15" s="656"/>
      <c r="AX15" s="657"/>
    </row>
    <row r="16" spans="1:50" ht="21" customHeight="1" x14ac:dyDescent="0.15">
      <c r="A16" s="612"/>
      <c r="B16" s="613"/>
      <c r="C16" s="613"/>
      <c r="D16" s="613"/>
      <c r="E16" s="613"/>
      <c r="F16" s="614"/>
      <c r="G16" s="722"/>
      <c r="H16" s="723"/>
      <c r="I16" s="708" t="s">
        <v>52</v>
      </c>
      <c r="J16" s="709"/>
      <c r="K16" s="709"/>
      <c r="L16" s="709"/>
      <c r="M16" s="709"/>
      <c r="N16" s="709"/>
      <c r="O16" s="710"/>
      <c r="P16" s="655" t="s">
        <v>732</v>
      </c>
      <c r="Q16" s="656"/>
      <c r="R16" s="656"/>
      <c r="S16" s="656"/>
      <c r="T16" s="656"/>
      <c r="U16" s="656"/>
      <c r="V16" s="657"/>
      <c r="W16" s="655" t="s">
        <v>732</v>
      </c>
      <c r="X16" s="656"/>
      <c r="Y16" s="656"/>
      <c r="Z16" s="656"/>
      <c r="AA16" s="656"/>
      <c r="AB16" s="656"/>
      <c r="AC16" s="657"/>
      <c r="AD16" s="655">
        <v>-25</v>
      </c>
      <c r="AE16" s="656"/>
      <c r="AF16" s="656"/>
      <c r="AG16" s="656"/>
      <c r="AH16" s="656"/>
      <c r="AI16" s="656"/>
      <c r="AJ16" s="657"/>
      <c r="AK16" s="655" t="s">
        <v>732</v>
      </c>
      <c r="AL16" s="656"/>
      <c r="AM16" s="656"/>
      <c r="AN16" s="656"/>
      <c r="AO16" s="656"/>
      <c r="AP16" s="656"/>
      <c r="AQ16" s="657"/>
      <c r="AR16" s="754"/>
      <c r="AS16" s="755"/>
      <c r="AT16" s="755"/>
      <c r="AU16" s="755"/>
      <c r="AV16" s="755"/>
      <c r="AW16" s="755"/>
      <c r="AX16" s="756"/>
    </row>
    <row r="17" spans="1:50" ht="24.75" customHeight="1" x14ac:dyDescent="0.15">
      <c r="A17" s="612"/>
      <c r="B17" s="613"/>
      <c r="C17" s="613"/>
      <c r="D17" s="613"/>
      <c r="E17" s="613"/>
      <c r="F17" s="614"/>
      <c r="G17" s="722"/>
      <c r="H17" s="723"/>
      <c r="I17" s="708" t="s">
        <v>50</v>
      </c>
      <c r="J17" s="759"/>
      <c r="K17" s="759"/>
      <c r="L17" s="759"/>
      <c r="M17" s="759"/>
      <c r="N17" s="759"/>
      <c r="O17" s="760"/>
      <c r="P17" s="655" t="s">
        <v>732</v>
      </c>
      <c r="Q17" s="656"/>
      <c r="R17" s="656"/>
      <c r="S17" s="656"/>
      <c r="T17" s="656"/>
      <c r="U17" s="656"/>
      <c r="V17" s="657"/>
      <c r="W17" s="655" t="s">
        <v>732</v>
      </c>
      <c r="X17" s="656"/>
      <c r="Y17" s="656"/>
      <c r="Z17" s="656"/>
      <c r="AA17" s="656"/>
      <c r="AB17" s="656"/>
      <c r="AC17" s="657"/>
      <c r="AD17" s="655" t="s">
        <v>732</v>
      </c>
      <c r="AE17" s="656"/>
      <c r="AF17" s="656"/>
      <c r="AG17" s="656"/>
      <c r="AH17" s="656"/>
      <c r="AI17" s="656"/>
      <c r="AJ17" s="657"/>
      <c r="AK17" s="655" t="s">
        <v>732</v>
      </c>
      <c r="AL17" s="656"/>
      <c r="AM17" s="656"/>
      <c r="AN17" s="656"/>
      <c r="AO17" s="656"/>
      <c r="AP17" s="656"/>
      <c r="AQ17" s="657"/>
      <c r="AR17" s="911"/>
      <c r="AS17" s="911"/>
      <c r="AT17" s="911"/>
      <c r="AU17" s="911"/>
      <c r="AV17" s="911"/>
      <c r="AW17" s="911"/>
      <c r="AX17" s="912"/>
    </row>
    <row r="18" spans="1:50" ht="24.75" customHeight="1" x14ac:dyDescent="0.15">
      <c r="A18" s="612"/>
      <c r="B18" s="613"/>
      <c r="C18" s="613"/>
      <c r="D18" s="613"/>
      <c r="E18" s="613"/>
      <c r="F18" s="614"/>
      <c r="G18" s="724"/>
      <c r="H18" s="725"/>
      <c r="I18" s="713" t="s">
        <v>20</v>
      </c>
      <c r="J18" s="714"/>
      <c r="K18" s="714"/>
      <c r="L18" s="714"/>
      <c r="M18" s="714"/>
      <c r="N18" s="714"/>
      <c r="O18" s="715"/>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25</v>
      </c>
      <c r="AL18" s="872"/>
      <c r="AM18" s="872"/>
      <c r="AN18" s="872"/>
      <c r="AO18" s="872"/>
      <c r="AP18" s="872"/>
      <c r="AQ18" s="873"/>
      <c r="AR18" s="871">
        <f>SUM(AR13:AX17)</f>
        <v>0</v>
      </c>
      <c r="AS18" s="872"/>
      <c r="AT18" s="872"/>
      <c r="AU18" s="872"/>
      <c r="AV18" s="872"/>
      <c r="AW18" s="872"/>
      <c r="AX18" s="874"/>
    </row>
    <row r="19" spans="1:50" ht="24.75" customHeight="1" x14ac:dyDescent="0.15">
      <c r="A19" s="612"/>
      <c r="B19" s="613"/>
      <c r="C19" s="613"/>
      <c r="D19" s="613"/>
      <c r="E19" s="613"/>
      <c r="F19" s="614"/>
      <c r="G19" s="869" t="s">
        <v>9</v>
      </c>
      <c r="H19" s="870"/>
      <c r="I19" s="870"/>
      <c r="J19" s="870"/>
      <c r="K19" s="870"/>
      <c r="L19" s="870"/>
      <c r="M19" s="870"/>
      <c r="N19" s="870"/>
      <c r="O19" s="870"/>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9" t="s">
        <v>10</v>
      </c>
      <c r="H20" s="870"/>
      <c r="I20" s="870"/>
      <c r="J20" s="870"/>
      <c r="K20" s="870"/>
      <c r="L20" s="870"/>
      <c r="M20" s="870"/>
      <c r="N20" s="870"/>
      <c r="O20" s="87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7" t="s">
        <v>706</v>
      </c>
      <c r="Q22" s="222"/>
      <c r="R22" s="222"/>
      <c r="S22" s="222"/>
      <c r="T22" s="222"/>
      <c r="U22" s="222"/>
      <c r="V22" s="223"/>
      <c r="W22" s="927" t="s">
        <v>707</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c r="H23" s="963"/>
      <c r="I23" s="963"/>
      <c r="J23" s="963"/>
      <c r="K23" s="963"/>
      <c r="L23" s="963"/>
      <c r="M23" s="963"/>
      <c r="N23" s="963"/>
      <c r="O23" s="964"/>
      <c r="P23" s="913"/>
      <c r="Q23" s="914"/>
      <c r="R23" s="914"/>
      <c r="S23" s="914"/>
      <c r="T23" s="914"/>
      <c r="U23" s="914"/>
      <c r="V23" s="915"/>
      <c r="W23" s="913"/>
      <c r="X23" s="914"/>
      <c r="Y23" s="914"/>
      <c r="Z23" s="914"/>
      <c r="AA23" s="914"/>
      <c r="AB23" s="914"/>
      <c r="AC23" s="915"/>
      <c r="AD23" s="975" t="s">
        <v>747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1" t="e">
        <f>P29-SUM(P23:P27)</f>
        <v>#VALUE!</v>
      </c>
      <c r="Q28" s="872"/>
      <c r="R28" s="872"/>
      <c r="S28" s="872"/>
      <c r="T28" s="872"/>
      <c r="U28" s="872"/>
      <c r="V28" s="873"/>
      <c r="W28" s="871" t="e">
        <f>W29-SUM(W23:W27)</f>
        <v>#VALUE!</v>
      </c>
      <c r="X28" s="872"/>
      <c r="Y28" s="872"/>
      <c r="Z28" s="872"/>
      <c r="AA28" s="872"/>
      <c r="AB28" s="872"/>
      <c r="AC28" s="873"/>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944" t="str">
        <f>AK13</f>
        <v>-</v>
      </c>
      <c r="Q29" s="945"/>
      <c r="R29" s="945"/>
      <c r="S29" s="945"/>
      <c r="T29" s="945"/>
      <c r="U29" s="945"/>
      <c r="V29" s="946"/>
      <c r="W29" s="944" t="str">
        <f>AR13</f>
        <v>-</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4" t="s">
        <v>349</v>
      </c>
      <c r="B30" s="855"/>
      <c r="C30" s="855"/>
      <c r="D30" s="855"/>
      <c r="E30" s="855"/>
      <c r="F30" s="856"/>
      <c r="G30" s="770" t="s">
        <v>146</v>
      </c>
      <c r="H30" s="771"/>
      <c r="I30" s="771"/>
      <c r="J30" s="771"/>
      <c r="K30" s="771"/>
      <c r="L30" s="771"/>
      <c r="M30" s="771"/>
      <c r="N30" s="771"/>
      <c r="O30" s="772"/>
      <c r="P30" s="850" t="s">
        <v>59</v>
      </c>
      <c r="Q30" s="771"/>
      <c r="R30" s="771"/>
      <c r="S30" s="771"/>
      <c r="T30" s="771"/>
      <c r="U30" s="771"/>
      <c r="V30" s="771"/>
      <c r="W30" s="771"/>
      <c r="X30" s="772"/>
      <c r="Y30" s="847"/>
      <c r="Z30" s="848"/>
      <c r="AA30" s="849"/>
      <c r="AB30" s="851" t="s">
        <v>11</v>
      </c>
      <c r="AC30" s="852"/>
      <c r="AD30" s="853"/>
      <c r="AE30" s="851" t="s">
        <v>391</v>
      </c>
      <c r="AF30" s="852"/>
      <c r="AG30" s="852"/>
      <c r="AH30" s="853"/>
      <c r="AI30" s="908" t="s">
        <v>413</v>
      </c>
      <c r="AJ30" s="908"/>
      <c r="AK30" s="908"/>
      <c r="AL30" s="851"/>
      <c r="AM30" s="908" t="s">
        <v>510</v>
      </c>
      <c r="AN30" s="908"/>
      <c r="AO30" s="908"/>
      <c r="AP30" s="851"/>
      <c r="AQ30" s="764" t="s">
        <v>232</v>
      </c>
      <c r="AR30" s="765"/>
      <c r="AS30" s="765"/>
      <c r="AT30" s="766"/>
      <c r="AU30" s="771" t="s">
        <v>134</v>
      </c>
      <c r="AV30" s="771"/>
      <c r="AW30" s="771"/>
      <c r="AX30" s="91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738</v>
      </c>
      <c r="AR31" s="201"/>
      <c r="AS31" s="136" t="s">
        <v>233</v>
      </c>
      <c r="AT31" s="137"/>
      <c r="AU31" s="200">
        <v>3</v>
      </c>
      <c r="AV31" s="200"/>
      <c r="AW31" s="392" t="s">
        <v>179</v>
      </c>
      <c r="AX31" s="393"/>
    </row>
    <row r="32" spans="1:50" ht="23.25" customHeight="1" x14ac:dyDescent="0.15">
      <c r="A32" s="397"/>
      <c r="B32" s="395"/>
      <c r="C32" s="395"/>
      <c r="D32" s="395"/>
      <c r="E32" s="395"/>
      <c r="F32" s="396"/>
      <c r="G32" s="563" t="s">
        <v>718</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734</v>
      </c>
      <c r="AC32" s="460"/>
      <c r="AD32" s="460"/>
      <c r="AE32" s="218" t="s">
        <v>733</v>
      </c>
      <c r="AF32" s="219"/>
      <c r="AG32" s="219"/>
      <c r="AH32" s="220"/>
      <c r="AI32" s="218" t="s">
        <v>733</v>
      </c>
      <c r="AJ32" s="219"/>
      <c r="AK32" s="219"/>
      <c r="AL32" s="220"/>
      <c r="AM32" s="218" t="s">
        <v>733</v>
      </c>
      <c r="AN32" s="219"/>
      <c r="AO32" s="219"/>
      <c r="AP32" s="220"/>
      <c r="AQ32" s="218" t="s">
        <v>733</v>
      </c>
      <c r="AR32" s="219"/>
      <c r="AS32" s="219"/>
      <c r="AT32" s="220"/>
      <c r="AU32" s="219" t="s">
        <v>735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733</v>
      </c>
      <c r="AF33" s="219"/>
      <c r="AG33" s="219"/>
      <c r="AH33" s="220"/>
      <c r="AI33" s="218" t="s">
        <v>733</v>
      </c>
      <c r="AJ33" s="219"/>
      <c r="AK33" s="219"/>
      <c r="AL33" s="220"/>
      <c r="AM33" s="218" t="s">
        <v>733</v>
      </c>
      <c r="AN33" s="219"/>
      <c r="AO33" s="219"/>
      <c r="AP33" s="220"/>
      <c r="AQ33" s="218" t="s">
        <v>733</v>
      </c>
      <c r="AR33" s="219"/>
      <c r="AS33" s="219"/>
      <c r="AT33" s="220"/>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733</v>
      </c>
      <c r="AF34" s="219"/>
      <c r="AG34" s="219"/>
      <c r="AH34" s="220"/>
      <c r="AI34" s="218" t="s">
        <v>733</v>
      </c>
      <c r="AJ34" s="219"/>
      <c r="AK34" s="219"/>
      <c r="AL34" s="220"/>
      <c r="AM34" s="218" t="s">
        <v>733</v>
      </c>
      <c r="AN34" s="219"/>
      <c r="AO34" s="219"/>
      <c r="AP34" s="220"/>
      <c r="AQ34" s="218" t="s">
        <v>733</v>
      </c>
      <c r="AR34" s="219"/>
      <c r="AS34" s="219"/>
      <c r="AT34" s="220"/>
      <c r="AU34" s="219" t="s">
        <v>735</v>
      </c>
      <c r="AV34" s="219"/>
      <c r="AW34" s="219"/>
      <c r="AX34" s="221"/>
    </row>
    <row r="35" spans="1:51" ht="23.25"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8" t="s">
        <v>134</v>
      </c>
      <c r="AV51" s="918"/>
      <c r="AW51" s="918"/>
      <c r="AX51" s="91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8" t="s">
        <v>134</v>
      </c>
      <c r="AV58" s="918"/>
      <c r="AW58" s="918"/>
      <c r="AX58" s="91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8"/>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c r="AY82">
        <f t="shared" ref="AY82:AY89" si="10">$AY$80</f>
        <v>0</v>
      </c>
    </row>
    <row r="83" spans="1:60" ht="22.5" hidden="1" customHeight="1" x14ac:dyDescent="0.15">
      <c r="A83" s="858"/>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c r="AY83">
        <f t="shared" si="10"/>
        <v>0</v>
      </c>
    </row>
    <row r="84" spans="1:60" ht="19.5" hidden="1" customHeight="1" x14ac:dyDescent="0.15">
      <c r="A84" s="858"/>
      <c r="B84" s="527"/>
      <c r="C84" s="528"/>
      <c r="D84" s="528"/>
      <c r="E84" s="528"/>
      <c r="F84" s="529"/>
      <c r="G84" s="498"/>
      <c r="H84" s="498"/>
      <c r="I84" s="498"/>
      <c r="J84" s="498"/>
      <c r="K84" s="498"/>
      <c r="L84" s="498"/>
      <c r="M84" s="498"/>
      <c r="N84" s="498"/>
      <c r="O84" s="498"/>
      <c r="P84" s="498"/>
      <c r="Q84" s="498"/>
      <c r="R84" s="498"/>
      <c r="S84" s="498"/>
      <c r="T84" s="498"/>
      <c r="U84" s="498"/>
      <c r="V84" s="498"/>
      <c r="W84" s="498"/>
      <c r="X84" s="498"/>
      <c r="Y84" s="498"/>
      <c r="Z84" s="498"/>
      <c r="AA84" s="678"/>
      <c r="AB84" s="881"/>
      <c r="AC84" s="498"/>
      <c r="AD84" s="498"/>
      <c r="AE84" s="676"/>
      <c r="AF84" s="676"/>
      <c r="AG84" s="676"/>
      <c r="AH84" s="676"/>
      <c r="AI84" s="676"/>
      <c r="AJ84" s="676"/>
      <c r="AK84" s="676"/>
      <c r="AL84" s="676"/>
      <c r="AM84" s="676"/>
      <c r="AN84" s="676"/>
      <c r="AO84" s="676"/>
      <c r="AP84" s="676"/>
      <c r="AQ84" s="676"/>
      <c r="AR84" s="676"/>
      <c r="AS84" s="676"/>
      <c r="AT84" s="676"/>
      <c r="AU84" s="498"/>
      <c r="AV84" s="498"/>
      <c r="AW84" s="498"/>
      <c r="AX84" s="882"/>
      <c r="AY84">
        <f t="shared" si="10"/>
        <v>0</v>
      </c>
    </row>
    <row r="85" spans="1:60" ht="18.75" hidden="1" customHeight="1" x14ac:dyDescent="0.15">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734</v>
      </c>
      <c r="AC101" s="460"/>
      <c r="AD101" s="460"/>
      <c r="AE101" s="218" t="s">
        <v>733</v>
      </c>
      <c r="AF101" s="219"/>
      <c r="AG101" s="219"/>
      <c r="AH101" s="220"/>
      <c r="AI101" s="218" t="s">
        <v>733</v>
      </c>
      <c r="AJ101" s="219"/>
      <c r="AK101" s="219"/>
      <c r="AL101" s="220"/>
      <c r="AM101" s="218" t="s">
        <v>733</v>
      </c>
      <c r="AN101" s="219"/>
      <c r="AO101" s="219"/>
      <c r="AP101" s="220"/>
      <c r="AQ101" s="282" t="s">
        <v>735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18" t="s">
        <v>733</v>
      </c>
      <c r="AF102" s="219"/>
      <c r="AG102" s="219"/>
      <c r="AH102" s="220"/>
      <c r="AI102" s="218" t="s">
        <v>733</v>
      </c>
      <c r="AJ102" s="219"/>
      <c r="AK102" s="219"/>
      <c r="AL102" s="220"/>
      <c r="AM102" s="218" t="s">
        <v>733</v>
      </c>
      <c r="AN102" s="219"/>
      <c r="AO102" s="219"/>
      <c r="AP102" s="220"/>
      <c r="AQ102" s="282">
        <v>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18" t="s">
        <v>733</v>
      </c>
      <c r="AF116" s="219"/>
      <c r="AG116" s="219"/>
      <c r="AH116" s="220"/>
      <c r="AI116" s="218" t="s">
        <v>733</v>
      </c>
      <c r="AJ116" s="219"/>
      <c r="AK116" s="219"/>
      <c r="AL116" s="220"/>
      <c r="AM116" s="218" t="s">
        <v>733</v>
      </c>
      <c r="AN116" s="219"/>
      <c r="AO116" s="219"/>
      <c r="AP116" s="220"/>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218" t="s">
        <v>733</v>
      </c>
      <c r="AF117" s="219"/>
      <c r="AG117" s="219"/>
      <c r="AH117" s="220"/>
      <c r="AI117" s="218" t="s">
        <v>733</v>
      </c>
      <c r="AJ117" s="219"/>
      <c r="AK117" s="219"/>
      <c r="AL117" s="220"/>
      <c r="AM117" s="218" t="s">
        <v>733</v>
      </c>
      <c r="AN117" s="219"/>
      <c r="AO117" s="219"/>
      <c r="AP117" s="22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0"/>
      <c r="Z127" s="921"/>
      <c r="AA127" s="922"/>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738</v>
      </c>
      <c r="AR133" s="200"/>
      <c r="AS133" s="136" t="s">
        <v>233</v>
      </c>
      <c r="AT133" s="137"/>
      <c r="AU133" s="201" t="s">
        <v>738</v>
      </c>
      <c r="AV133" s="201"/>
      <c r="AW133" s="136" t="s">
        <v>179</v>
      </c>
      <c r="AX133" s="196"/>
      <c r="AY133">
        <f>$AY$132</f>
        <v>1</v>
      </c>
    </row>
    <row r="134" spans="1:51" ht="35.1"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t="s">
        <v>738</v>
      </c>
      <c r="AF134" s="208"/>
      <c r="AG134" s="208"/>
      <c r="AH134" s="208"/>
      <c r="AI134" s="207" t="s">
        <v>732</v>
      </c>
      <c r="AJ134" s="208"/>
      <c r="AK134" s="208"/>
      <c r="AL134" s="208"/>
      <c r="AM134" s="207" t="s">
        <v>732</v>
      </c>
      <c r="AN134" s="208"/>
      <c r="AO134" s="208"/>
      <c r="AP134" s="208"/>
      <c r="AQ134" s="207" t="s">
        <v>732</v>
      </c>
      <c r="AR134" s="208"/>
      <c r="AS134" s="208"/>
      <c r="AT134" s="208"/>
      <c r="AU134" s="207" t="s">
        <v>732</v>
      </c>
      <c r="AV134" s="208"/>
      <c r="AW134" s="208"/>
      <c r="AX134" s="209"/>
      <c r="AY134">
        <f t="shared" ref="AY134:AY135" si="13">$AY$132</f>
        <v>1</v>
      </c>
    </row>
    <row r="135" spans="1:51" ht="35.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732</v>
      </c>
      <c r="AF135" s="208"/>
      <c r="AG135" s="208"/>
      <c r="AH135" s="208"/>
      <c r="AI135" s="207" t="s">
        <v>732</v>
      </c>
      <c r="AJ135" s="208"/>
      <c r="AK135" s="208"/>
      <c r="AL135" s="208"/>
      <c r="AM135" s="207" t="s">
        <v>732</v>
      </c>
      <c r="AN135" s="208"/>
      <c r="AO135" s="208"/>
      <c r="AP135" s="208"/>
      <c r="AQ135" s="207" t="s">
        <v>732</v>
      </c>
      <c r="AR135" s="208"/>
      <c r="AS135" s="208"/>
      <c r="AT135" s="208"/>
      <c r="AU135" s="207" t="s">
        <v>732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100000000000001"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1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5"/>
      <c r="E430" s="175" t="s">
        <v>400</v>
      </c>
      <c r="F430" s="891"/>
      <c r="G430" s="892" t="s">
        <v>252</v>
      </c>
      <c r="H430" s="126"/>
      <c r="I430" s="126"/>
      <c r="J430" s="893" t="s">
        <v>732</v>
      </c>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738</v>
      </c>
      <c r="AF432" s="201"/>
      <c r="AG432" s="136" t="s">
        <v>233</v>
      </c>
      <c r="AH432" s="137"/>
      <c r="AI432" s="335"/>
      <c r="AJ432" s="335"/>
      <c r="AK432" s="335"/>
      <c r="AL432" s="157"/>
      <c r="AM432" s="335"/>
      <c r="AN432" s="335"/>
      <c r="AO432" s="335"/>
      <c r="AP432" s="157"/>
      <c r="AQ432" s="250" t="s">
        <v>732</v>
      </c>
      <c r="AR432" s="201"/>
      <c r="AS432" s="136" t="s">
        <v>233</v>
      </c>
      <c r="AT432" s="137"/>
      <c r="AU432" s="201" t="s">
        <v>732</v>
      </c>
      <c r="AV432" s="201"/>
      <c r="AW432" s="136" t="s">
        <v>179</v>
      </c>
      <c r="AX432" s="196"/>
      <c r="AY432">
        <f>$AY$431</f>
        <v>1</v>
      </c>
    </row>
    <row r="433" spans="1:51" ht="23.25" customHeight="1" x14ac:dyDescent="0.15">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738</v>
      </c>
      <c r="AC433" s="214"/>
      <c r="AD433" s="214"/>
      <c r="AE433" s="336" t="s">
        <v>738</v>
      </c>
      <c r="AF433" s="208"/>
      <c r="AG433" s="208"/>
      <c r="AH433" s="208"/>
      <c r="AI433" s="336" t="s">
        <v>732</v>
      </c>
      <c r="AJ433" s="208"/>
      <c r="AK433" s="208"/>
      <c r="AL433" s="208"/>
      <c r="AM433" s="336" t="s">
        <v>732</v>
      </c>
      <c r="AN433" s="208"/>
      <c r="AO433" s="208"/>
      <c r="AP433" s="337"/>
      <c r="AQ433" s="336" t="s">
        <v>732</v>
      </c>
      <c r="AR433" s="208"/>
      <c r="AS433" s="208"/>
      <c r="AT433" s="337"/>
      <c r="AU433" s="208" t="s">
        <v>732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732</v>
      </c>
      <c r="AC434" s="206"/>
      <c r="AD434" s="206"/>
      <c r="AE434" s="336" t="s">
        <v>732</v>
      </c>
      <c r="AF434" s="208"/>
      <c r="AG434" s="208"/>
      <c r="AH434" s="337"/>
      <c r="AI434" s="336" t="s">
        <v>732</v>
      </c>
      <c r="AJ434" s="208"/>
      <c r="AK434" s="208"/>
      <c r="AL434" s="208"/>
      <c r="AM434" s="336" t="s">
        <v>732</v>
      </c>
      <c r="AN434" s="208"/>
      <c r="AO434" s="208"/>
      <c r="AP434" s="337"/>
      <c r="AQ434" s="336" t="s">
        <v>732</v>
      </c>
      <c r="AR434" s="208"/>
      <c r="AS434" s="208"/>
      <c r="AT434" s="337"/>
      <c r="AU434" s="208" t="s">
        <v>732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732</v>
      </c>
      <c r="AF435" s="208"/>
      <c r="AG435" s="208"/>
      <c r="AH435" s="337"/>
      <c r="AI435" s="336" t="s">
        <v>732</v>
      </c>
      <c r="AJ435" s="208"/>
      <c r="AK435" s="208"/>
      <c r="AL435" s="208"/>
      <c r="AM435" s="336" t="s">
        <v>732</v>
      </c>
      <c r="AN435" s="208"/>
      <c r="AO435" s="208"/>
      <c r="AP435" s="337"/>
      <c r="AQ435" s="336" t="s">
        <v>732</v>
      </c>
      <c r="AR435" s="208"/>
      <c r="AS435" s="208"/>
      <c r="AT435" s="337"/>
      <c r="AU435" s="208" t="s">
        <v>732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732</v>
      </c>
      <c r="AF457" s="201"/>
      <c r="AG457" s="136" t="s">
        <v>233</v>
      </c>
      <c r="AH457" s="137"/>
      <c r="AI457" s="335"/>
      <c r="AJ457" s="335"/>
      <c r="AK457" s="335"/>
      <c r="AL457" s="157"/>
      <c r="AM457" s="335"/>
      <c r="AN457" s="335"/>
      <c r="AO457" s="335"/>
      <c r="AP457" s="157"/>
      <c r="AQ457" s="250" t="s">
        <v>732</v>
      </c>
      <c r="AR457" s="201"/>
      <c r="AS457" s="136" t="s">
        <v>233</v>
      </c>
      <c r="AT457" s="137"/>
      <c r="AU457" s="201" t="s">
        <v>732</v>
      </c>
      <c r="AV457" s="201"/>
      <c r="AW457" s="136" t="s">
        <v>179</v>
      </c>
      <c r="AX457" s="196"/>
      <c r="AY457">
        <f>$AY$456</f>
        <v>1</v>
      </c>
    </row>
    <row r="458" spans="1:51" ht="23.25" customHeight="1" x14ac:dyDescent="0.15">
      <c r="A458" s="190"/>
      <c r="B458" s="187"/>
      <c r="C458" s="181"/>
      <c r="D458" s="187"/>
      <c r="E458" s="338"/>
      <c r="F458" s="339"/>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732</v>
      </c>
      <c r="AC458" s="214"/>
      <c r="AD458" s="214"/>
      <c r="AE458" s="336" t="s">
        <v>732</v>
      </c>
      <c r="AF458" s="208"/>
      <c r="AG458" s="208"/>
      <c r="AH458" s="208"/>
      <c r="AI458" s="336" t="s">
        <v>732</v>
      </c>
      <c r="AJ458" s="208"/>
      <c r="AK458" s="208"/>
      <c r="AL458" s="208"/>
      <c r="AM458" s="336" t="s">
        <v>732</v>
      </c>
      <c r="AN458" s="208"/>
      <c r="AO458" s="208"/>
      <c r="AP458" s="337"/>
      <c r="AQ458" s="336" t="s">
        <v>732</v>
      </c>
      <c r="AR458" s="208"/>
      <c r="AS458" s="208"/>
      <c r="AT458" s="337"/>
      <c r="AU458" s="208" t="s">
        <v>732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732</v>
      </c>
      <c r="AC459" s="206"/>
      <c r="AD459" s="206"/>
      <c r="AE459" s="336" t="s">
        <v>732</v>
      </c>
      <c r="AF459" s="208"/>
      <c r="AG459" s="208"/>
      <c r="AH459" s="337"/>
      <c r="AI459" s="336" t="s">
        <v>732</v>
      </c>
      <c r="AJ459" s="208"/>
      <c r="AK459" s="208"/>
      <c r="AL459" s="208"/>
      <c r="AM459" s="336" t="s">
        <v>732</v>
      </c>
      <c r="AN459" s="208"/>
      <c r="AO459" s="208"/>
      <c r="AP459" s="337"/>
      <c r="AQ459" s="336" t="s">
        <v>732</v>
      </c>
      <c r="AR459" s="208"/>
      <c r="AS459" s="208"/>
      <c r="AT459" s="337"/>
      <c r="AU459" s="208" t="s">
        <v>732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732</v>
      </c>
      <c r="AF460" s="208"/>
      <c r="AG460" s="208"/>
      <c r="AH460" s="337"/>
      <c r="AI460" s="336" t="s">
        <v>732</v>
      </c>
      <c r="AJ460" s="208"/>
      <c r="AK460" s="208"/>
      <c r="AL460" s="208"/>
      <c r="AM460" s="336" t="s">
        <v>732</v>
      </c>
      <c r="AN460" s="208"/>
      <c r="AO460" s="208"/>
      <c r="AP460" s="337"/>
      <c r="AQ460" s="336" t="s">
        <v>732</v>
      </c>
      <c r="AR460" s="208"/>
      <c r="AS460" s="208"/>
      <c r="AT460" s="337"/>
      <c r="AU460" s="208" t="s">
        <v>732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0.1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2" t="s">
        <v>252</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2" t="s">
        <v>252</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2" t="s">
        <v>252</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2" t="s">
        <v>252</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57" customHeight="1" x14ac:dyDescent="0.15">
      <c r="A702" s="863" t="s">
        <v>140</v>
      </c>
      <c r="B702" s="864"/>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727</v>
      </c>
      <c r="AE702" s="342"/>
      <c r="AF702" s="342"/>
      <c r="AG702" s="379" t="s">
        <v>728</v>
      </c>
      <c r="AH702" s="380"/>
      <c r="AI702" s="380"/>
      <c r="AJ702" s="380"/>
      <c r="AK702" s="380"/>
      <c r="AL702" s="380"/>
      <c r="AM702" s="380"/>
      <c r="AN702" s="380"/>
      <c r="AO702" s="380"/>
      <c r="AP702" s="380"/>
      <c r="AQ702" s="380"/>
      <c r="AR702" s="380"/>
      <c r="AS702" s="380"/>
      <c r="AT702" s="380"/>
      <c r="AU702" s="380"/>
      <c r="AV702" s="380"/>
      <c r="AW702" s="380"/>
      <c r="AX702" s="381"/>
    </row>
    <row r="703" spans="1:51" ht="49.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727</v>
      </c>
      <c r="AE703" s="323"/>
      <c r="AF703" s="323"/>
      <c r="AG703" s="104" t="s">
        <v>729</v>
      </c>
      <c r="AH703" s="105"/>
      <c r="AI703" s="105"/>
      <c r="AJ703" s="105"/>
      <c r="AK703" s="105"/>
      <c r="AL703" s="105"/>
      <c r="AM703" s="105"/>
      <c r="AN703" s="105"/>
      <c r="AO703" s="105"/>
      <c r="AP703" s="105"/>
      <c r="AQ703" s="105"/>
      <c r="AR703" s="105"/>
      <c r="AS703" s="105"/>
      <c r="AT703" s="105"/>
      <c r="AU703" s="105"/>
      <c r="AV703" s="105"/>
      <c r="AW703" s="105"/>
      <c r="AX703" s="106"/>
    </row>
    <row r="704" spans="1:51" ht="61.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9" t="s">
        <v>727</v>
      </c>
      <c r="AE704" s="780"/>
      <c r="AF704" s="780"/>
      <c r="AG704" s="168" t="s">
        <v>730</v>
      </c>
      <c r="AH704" s="111"/>
      <c r="AI704" s="111"/>
      <c r="AJ704" s="111"/>
      <c r="AK704" s="111"/>
      <c r="AL704" s="111"/>
      <c r="AM704" s="111"/>
      <c r="AN704" s="111"/>
      <c r="AO704" s="111"/>
      <c r="AP704" s="111"/>
      <c r="AQ704" s="111"/>
      <c r="AR704" s="111"/>
      <c r="AS704" s="111"/>
      <c r="AT704" s="111"/>
      <c r="AU704" s="111"/>
      <c r="AV704" s="111"/>
      <c r="AW704" s="111"/>
      <c r="AX704" s="169"/>
    </row>
    <row r="705" spans="1:50" ht="24.95"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1" t="s">
        <v>736</v>
      </c>
      <c r="AE705" s="712"/>
      <c r="AF705" s="712"/>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27" customHeight="1" x14ac:dyDescent="0.15">
      <c r="A706" s="640"/>
      <c r="B706" s="641"/>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4.95" customHeight="1" x14ac:dyDescent="0.15">
      <c r="A707" s="640"/>
      <c r="B707" s="641"/>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8"/>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736</v>
      </c>
      <c r="AE708" s="603"/>
      <c r="AF708" s="603"/>
      <c r="AG708" s="739" t="s">
        <v>738</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736</v>
      </c>
      <c r="AE710" s="323"/>
      <c r="AF710" s="323"/>
      <c r="AG710" s="104" t="s">
        <v>738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738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9" t="s">
        <v>736</v>
      </c>
      <c r="AE712" s="780"/>
      <c r="AF712" s="780"/>
      <c r="AG712" s="803" t="s">
        <v>738</v>
      </c>
      <c r="AH712" s="804"/>
      <c r="AI712" s="804"/>
      <c r="AJ712" s="804"/>
      <c r="AK712" s="804"/>
      <c r="AL712" s="804"/>
      <c r="AM712" s="804"/>
      <c r="AN712" s="804"/>
      <c r="AO712" s="804"/>
      <c r="AP712" s="804"/>
      <c r="AQ712" s="804"/>
      <c r="AR712" s="804"/>
      <c r="AS712" s="804"/>
      <c r="AT712" s="804"/>
      <c r="AU712" s="804"/>
      <c r="AV712" s="804"/>
      <c r="AW712" s="804"/>
      <c r="AX712" s="805"/>
    </row>
    <row r="713" spans="1:50" ht="198"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727</v>
      </c>
      <c r="AE713" s="323"/>
      <c r="AF713" s="661"/>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736</v>
      </c>
      <c r="AE714" s="801"/>
      <c r="AF714" s="802"/>
      <c r="AG714" s="733" t="s">
        <v>738</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2" t="s">
        <v>736</v>
      </c>
      <c r="AE715" s="603"/>
      <c r="AF715" s="654"/>
      <c r="AG715" s="739" t="s">
        <v>732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732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732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732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736</v>
      </c>
      <c r="AE719" s="603"/>
      <c r="AF719" s="603"/>
      <c r="AG719" s="128" t="s">
        <v>738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6"/>
      <c r="C726" s="808" t="s">
        <v>53</v>
      </c>
      <c r="D726" s="830"/>
      <c r="E726" s="830"/>
      <c r="F726" s="831"/>
      <c r="G726" s="576" t="s">
        <v>735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7"/>
      <c r="B727" s="798"/>
      <c r="C727" s="745" t="s">
        <v>57</v>
      </c>
      <c r="D727" s="746"/>
      <c r="E727" s="746"/>
      <c r="F727" s="747"/>
      <c r="G727" s="574" t="s">
        <v>735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2" t="s">
        <v>740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1" t="s">
        <v>741</v>
      </c>
      <c r="B731" s="672"/>
      <c r="C731" s="672"/>
      <c r="D731" s="672"/>
      <c r="E731" s="673"/>
      <c r="F731" s="726" t="s">
        <v>742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1" t="s">
        <v>383</v>
      </c>
      <c r="B733" s="672"/>
      <c r="C733" s="672"/>
      <c r="D733" s="672"/>
      <c r="E733" s="673"/>
      <c r="F733" s="635" t="s">
        <v>745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t="s">
        <v>746</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738</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732</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732</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732</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732</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732</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732</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732</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732</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c r="F746" s="951"/>
      <c r="G746" s="951"/>
      <c r="H746" s="100" t="str">
        <f>IF(E746="","","-")</f>
        <v/>
      </c>
      <c r="I746" s="951"/>
      <c r="J746" s="951"/>
      <c r="K746" s="100" t="str">
        <f>IF(I746="","","-")</f>
        <v/>
      </c>
      <c r="L746" s="952"/>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t="s">
        <v>711</v>
      </c>
      <c r="F747" s="951"/>
      <c r="G747" s="951"/>
      <c r="H747" s="100" t="str">
        <f>IF(E747="","","-")</f>
        <v>-</v>
      </c>
      <c r="I747" s="951" t="s">
        <v>415</v>
      </c>
      <c r="J747" s="951"/>
      <c r="K747" s="100" t="str">
        <f>IF(I747="","","-")</f>
        <v>-</v>
      </c>
      <c r="L747" s="952">
        <v>63</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5"/>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735</v>
      </c>
      <c r="H789" s="669"/>
      <c r="I789" s="669"/>
      <c r="J789" s="669"/>
      <c r="K789" s="670"/>
      <c r="L789" s="662" t="s">
        <v>735</v>
      </c>
      <c r="M789" s="663"/>
      <c r="N789" s="663"/>
      <c r="O789" s="663"/>
      <c r="P789" s="663"/>
      <c r="Q789" s="663"/>
      <c r="R789" s="663"/>
      <c r="S789" s="663"/>
      <c r="T789" s="663"/>
      <c r="U789" s="663"/>
      <c r="V789" s="663"/>
      <c r="W789" s="663"/>
      <c r="X789" s="664"/>
      <c r="Y789" s="382" t="s">
        <v>735</v>
      </c>
      <c r="Z789" s="383"/>
      <c r="AA789" s="383"/>
      <c r="AB789" s="799"/>
      <c r="AC789" s="668" t="s">
        <v>735</v>
      </c>
      <c r="AD789" s="669"/>
      <c r="AE789" s="669"/>
      <c r="AF789" s="669"/>
      <c r="AG789" s="670"/>
      <c r="AH789" s="662" t="s">
        <v>735</v>
      </c>
      <c r="AI789" s="663"/>
      <c r="AJ789" s="663"/>
      <c r="AK789" s="663"/>
      <c r="AL789" s="663"/>
      <c r="AM789" s="663"/>
      <c r="AN789" s="663"/>
      <c r="AO789" s="663"/>
      <c r="AP789" s="663"/>
      <c r="AQ789" s="663"/>
      <c r="AR789" s="663"/>
      <c r="AS789" s="663"/>
      <c r="AT789" s="664"/>
      <c r="AU789" s="382" t="s">
        <v>735</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0</v>
      </c>
    </row>
    <row r="801" spans="1:51" ht="24.75" hidden="1"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5"/>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9"/>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0</v>
      </c>
    </row>
    <row r="814" spans="1:51" ht="24.75" hidden="1"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5"/>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9"/>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0</v>
      </c>
    </row>
    <row r="827" spans="1:51" ht="24.75" hidden="1"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5"/>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9"/>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735</v>
      </c>
      <c r="D845" s="343"/>
      <c r="E845" s="343"/>
      <c r="F845" s="343"/>
      <c r="G845" s="343"/>
      <c r="H845" s="343"/>
      <c r="I845" s="343"/>
      <c r="J845" s="344" t="s">
        <v>735</v>
      </c>
      <c r="K845" s="345"/>
      <c r="L845" s="345"/>
      <c r="M845" s="345"/>
      <c r="N845" s="345"/>
      <c r="O845" s="345"/>
      <c r="P845" s="359" t="s">
        <v>735</v>
      </c>
      <c r="Q845" s="346"/>
      <c r="R845" s="346"/>
      <c r="S845" s="346"/>
      <c r="T845" s="346"/>
      <c r="U845" s="346"/>
      <c r="V845" s="346"/>
      <c r="W845" s="346"/>
      <c r="X845" s="346"/>
      <c r="Y845" s="347" t="s">
        <v>735</v>
      </c>
      <c r="Z845" s="348"/>
      <c r="AA845" s="348"/>
      <c r="AB845" s="349"/>
      <c r="AC845" s="350"/>
      <c r="AD845" s="351"/>
      <c r="AE845" s="351"/>
      <c r="AF845" s="351"/>
      <c r="AG845" s="351"/>
      <c r="AH845" s="366" t="s">
        <v>735</v>
      </c>
      <c r="AI845" s="367"/>
      <c r="AJ845" s="367"/>
      <c r="AK845" s="367"/>
      <c r="AL845" s="354" t="s">
        <v>735</v>
      </c>
      <c r="AM845" s="355"/>
      <c r="AN845" s="355"/>
      <c r="AO845" s="356"/>
      <c r="AP845" s="357" t="s">
        <v>735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735</v>
      </c>
      <c r="F1110" s="369"/>
      <c r="G1110" s="369"/>
      <c r="H1110" s="369"/>
      <c r="I1110" s="369"/>
      <c r="J1110" s="344" t="s">
        <v>735</v>
      </c>
      <c r="K1110" s="345"/>
      <c r="L1110" s="345"/>
      <c r="M1110" s="345"/>
      <c r="N1110" s="345"/>
      <c r="O1110" s="345"/>
      <c r="P1110" s="359" t="s">
        <v>735</v>
      </c>
      <c r="Q1110" s="346"/>
      <c r="R1110" s="346"/>
      <c r="S1110" s="346"/>
      <c r="T1110" s="346"/>
      <c r="U1110" s="346"/>
      <c r="V1110" s="346"/>
      <c r="W1110" s="346"/>
      <c r="X1110" s="346"/>
      <c r="Y1110" s="347" t="s">
        <v>735</v>
      </c>
      <c r="Z1110" s="348"/>
      <c r="AA1110" s="348"/>
      <c r="AB1110" s="349"/>
      <c r="AC1110" s="350"/>
      <c r="AD1110" s="351"/>
      <c r="AE1110" s="351"/>
      <c r="AF1110" s="351"/>
      <c r="AG1110" s="351"/>
      <c r="AH1110" s="352" t="s">
        <v>735</v>
      </c>
      <c r="AI1110" s="353"/>
      <c r="AJ1110" s="353"/>
      <c r="AK1110" s="353"/>
      <c r="AL1110" s="354" t="s">
        <v>735</v>
      </c>
      <c r="AM1110" s="355"/>
      <c r="AN1110" s="355"/>
      <c r="AO1110" s="356"/>
      <c r="AP1110" s="357" t="s">
        <v>735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27">
      <formula>IF(RIGHT(TEXT(P14,"0.#"),1)=".",FALSE,TRUE)</formula>
    </cfRule>
    <cfRule type="expression" dxfId="2784" priority="14028">
      <formula>IF(RIGHT(TEXT(P14,"0.#"),1)=".",TRUE,FALSE)</formula>
    </cfRule>
  </conditionalFormatting>
  <conditionalFormatting sqref="AE32">
    <cfRule type="expression" dxfId="2783" priority="14017">
      <formula>IF(RIGHT(TEXT(AE32,"0.#"),1)=".",FALSE,TRUE)</formula>
    </cfRule>
    <cfRule type="expression" dxfId="2782" priority="14018">
      <formula>IF(RIGHT(TEXT(AE32,"0.#"),1)=".",TRUE,FALSE)</formula>
    </cfRule>
  </conditionalFormatting>
  <conditionalFormatting sqref="P18:AX18">
    <cfRule type="expression" dxfId="2781" priority="13903">
      <formula>IF(RIGHT(TEXT(P18,"0.#"),1)=".",FALSE,TRUE)</formula>
    </cfRule>
    <cfRule type="expression" dxfId="2780" priority="13904">
      <formula>IF(RIGHT(TEXT(P18,"0.#"),1)=".",TRUE,FALSE)</formula>
    </cfRule>
  </conditionalFormatting>
  <conditionalFormatting sqref="Y790">
    <cfRule type="expression" dxfId="2779" priority="13899">
      <formula>IF(RIGHT(TEXT(Y790,"0.#"),1)=".",FALSE,TRUE)</formula>
    </cfRule>
    <cfRule type="expression" dxfId="2778" priority="13900">
      <formula>IF(RIGHT(TEXT(Y790,"0.#"),1)=".",TRUE,FALSE)</formula>
    </cfRule>
  </conditionalFormatting>
  <conditionalFormatting sqref="Y799">
    <cfRule type="expression" dxfId="2777" priority="13895">
      <formula>IF(RIGHT(TEXT(Y799,"0.#"),1)=".",FALSE,TRUE)</formula>
    </cfRule>
    <cfRule type="expression" dxfId="2776" priority="13896">
      <formula>IF(RIGHT(TEXT(Y799,"0.#"),1)=".",TRUE,FALSE)</formula>
    </cfRule>
  </conditionalFormatting>
  <conditionalFormatting sqref="Y830:Y837 Y828 Y817:Y824 Y815 Y804:Y811 Y802">
    <cfRule type="expression" dxfId="2775" priority="13677">
      <formula>IF(RIGHT(TEXT(Y802,"0.#"),1)=".",FALSE,TRUE)</formula>
    </cfRule>
    <cfRule type="expression" dxfId="2774" priority="13678">
      <formula>IF(RIGHT(TEXT(Y802,"0.#"),1)=".",TRUE,FALSE)</formula>
    </cfRule>
  </conditionalFormatting>
  <conditionalFormatting sqref="P16:AQ17 P13:AX13 P15:AX15">
    <cfRule type="expression" dxfId="2773" priority="13725">
      <formula>IF(RIGHT(TEXT(P13,"0.#"),1)=".",FALSE,TRUE)</formula>
    </cfRule>
    <cfRule type="expression" dxfId="2772" priority="13726">
      <formula>IF(RIGHT(TEXT(P13,"0.#"),1)=".",TRUE,FALSE)</formula>
    </cfRule>
  </conditionalFormatting>
  <conditionalFormatting sqref="P19:AJ19">
    <cfRule type="expression" dxfId="2771" priority="13723">
      <formula>IF(RIGHT(TEXT(P19,"0.#"),1)=".",FALSE,TRUE)</formula>
    </cfRule>
    <cfRule type="expression" dxfId="2770" priority="13724">
      <formula>IF(RIGHT(TEXT(P19,"0.#"),1)=".",TRUE,FALSE)</formula>
    </cfRule>
  </conditionalFormatting>
  <conditionalFormatting sqref="AE101 AQ101">
    <cfRule type="expression" dxfId="2769" priority="13715">
      <formula>IF(RIGHT(TEXT(AE101,"0.#"),1)=".",FALSE,TRUE)</formula>
    </cfRule>
    <cfRule type="expression" dxfId="2768" priority="13716">
      <formula>IF(RIGHT(TEXT(AE101,"0.#"),1)=".",TRUE,FALSE)</formula>
    </cfRule>
  </conditionalFormatting>
  <conditionalFormatting sqref="Y791:Y798 Y789">
    <cfRule type="expression" dxfId="2767" priority="13701">
      <formula>IF(RIGHT(TEXT(Y789,"0.#"),1)=".",FALSE,TRUE)</formula>
    </cfRule>
    <cfRule type="expression" dxfId="2766" priority="13702">
      <formula>IF(RIGHT(TEXT(Y789,"0.#"),1)=".",TRUE,FALSE)</formula>
    </cfRule>
  </conditionalFormatting>
  <conditionalFormatting sqref="AU790">
    <cfRule type="expression" dxfId="2765" priority="13699">
      <formula>IF(RIGHT(TEXT(AU790,"0.#"),1)=".",FALSE,TRUE)</formula>
    </cfRule>
    <cfRule type="expression" dxfId="2764" priority="13700">
      <formula>IF(RIGHT(TEXT(AU790,"0.#"),1)=".",TRUE,FALSE)</formula>
    </cfRule>
  </conditionalFormatting>
  <conditionalFormatting sqref="AU799">
    <cfRule type="expression" dxfId="2763" priority="13697">
      <formula>IF(RIGHT(TEXT(AU799,"0.#"),1)=".",FALSE,TRUE)</formula>
    </cfRule>
    <cfRule type="expression" dxfId="2762" priority="13698">
      <formula>IF(RIGHT(TEXT(AU799,"0.#"),1)=".",TRUE,FALSE)</formula>
    </cfRule>
  </conditionalFormatting>
  <conditionalFormatting sqref="AU791:AU798 AU789">
    <cfRule type="expression" dxfId="2761" priority="13695">
      <formula>IF(RIGHT(TEXT(AU789,"0.#"),1)=".",FALSE,TRUE)</formula>
    </cfRule>
    <cfRule type="expression" dxfId="2760" priority="13696">
      <formula>IF(RIGHT(TEXT(AU789,"0.#"),1)=".",TRUE,FALSE)</formula>
    </cfRule>
  </conditionalFormatting>
  <conditionalFormatting sqref="Y829 Y816 Y803">
    <cfRule type="expression" dxfId="2759" priority="13681">
      <formula>IF(RIGHT(TEXT(Y803,"0.#"),1)=".",FALSE,TRUE)</formula>
    </cfRule>
    <cfRule type="expression" dxfId="2758" priority="13682">
      <formula>IF(RIGHT(TEXT(Y803,"0.#"),1)=".",TRUE,FALSE)</formula>
    </cfRule>
  </conditionalFormatting>
  <conditionalFormatting sqref="Y838 Y825 Y812">
    <cfRule type="expression" dxfId="2757" priority="13679">
      <formula>IF(RIGHT(TEXT(Y812,"0.#"),1)=".",FALSE,TRUE)</formula>
    </cfRule>
    <cfRule type="expression" dxfId="2756" priority="13680">
      <formula>IF(RIGHT(TEXT(Y812,"0.#"),1)=".",TRUE,FALSE)</formula>
    </cfRule>
  </conditionalFormatting>
  <conditionalFormatting sqref="AU829 AU816 AU803">
    <cfRule type="expression" dxfId="2755" priority="13675">
      <formula>IF(RIGHT(TEXT(AU803,"0.#"),1)=".",FALSE,TRUE)</formula>
    </cfRule>
    <cfRule type="expression" dxfId="2754" priority="13676">
      <formula>IF(RIGHT(TEXT(AU803,"0.#"),1)=".",TRUE,FALSE)</formula>
    </cfRule>
  </conditionalFormatting>
  <conditionalFormatting sqref="AU838 AU825 AU812">
    <cfRule type="expression" dxfId="2753" priority="13673">
      <formula>IF(RIGHT(TEXT(AU812,"0.#"),1)=".",FALSE,TRUE)</formula>
    </cfRule>
    <cfRule type="expression" dxfId="2752" priority="13674">
      <formula>IF(RIGHT(TEXT(AU812,"0.#"),1)=".",TRUE,FALSE)</formula>
    </cfRule>
  </conditionalFormatting>
  <conditionalFormatting sqref="AU830:AU837 AU828 AU817:AU824 AU815 AU804:AU811 AU802">
    <cfRule type="expression" dxfId="2751" priority="13671">
      <formula>IF(RIGHT(TEXT(AU802,"0.#"),1)=".",FALSE,TRUE)</formula>
    </cfRule>
    <cfRule type="expression" dxfId="2750" priority="13672">
      <formula>IF(RIGHT(TEXT(AU802,"0.#"),1)=".",TRUE,FALSE)</formula>
    </cfRule>
  </conditionalFormatting>
  <conditionalFormatting sqref="AM87">
    <cfRule type="expression" dxfId="2749" priority="13325">
      <formula>IF(RIGHT(TEXT(AM87,"0.#"),1)=".",FALSE,TRUE)</formula>
    </cfRule>
    <cfRule type="expression" dxfId="2748" priority="13326">
      <formula>IF(RIGHT(TEXT(AM87,"0.#"),1)=".",TRUE,FALSE)</formula>
    </cfRule>
  </conditionalFormatting>
  <conditionalFormatting sqref="AE55">
    <cfRule type="expression" dxfId="2747" priority="13393">
      <formula>IF(RIGHT(TEXT(AE55,"0.#"),1)=".",FALSE,TRUE)</formula>
    </cfRule>
    <cfRule type="expression" dxfId="2746" priority="13394">
      <formula>IF(RIGHT(TEXT(AE55,"0.#"),1)=".",TRUE,FALSE)</formula>
    </cfRule>
  </conditionalFormatting>
  <conditionalFormatting sqref="AI55">
    <cfRule type="expression" dxfId="2745" priority="13391">
      <formula>IF(RIGHT(TEXT(AI55,"0.#"),1)=".",FALSE,TRUE)</formula>
    </cfRule>
    <cfRule type="expression" dxfId="2744" priority="13392">
      <formula>IF(RIGHT(TEXT(AI55,"0.#"),1)=".",TRUE,FALSE)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 RIGHT(TEXT(AL847,"0.#"),1)&lt;&gt;"."),TRUE,FALSE)</formula>
    </cfRule>
    <cfRule type="expression" dxfId="2520" priority="6650">
      <formula>IF(AND(AL847&gt;=0, RIGHT(TEXT(AL847,"0.#"),1)="."),TRUE,FALSE)</formula>
    </cfRule>
    <cfRule type="expression" dxfId="2519" priority="6651">
      <formula>IF(AND(AL847&lt;0, RIGHT(TEXT(AL847,"0.#"),1)&lt;&gt;"."),TRUE,FALSE)</formula>
    </cfRule>
    <cfRule type="expression" dxfId="2518" priority="6652">
      <formula>IF(AND(AL847&lt;0, 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 RIGHT(TEXT(AL1110,"0.#"),1)&lt;&gt;"."),TRUE,FALSE)</formula>
    </cfRule>
    <cfRule type="expression" dxfId="2416" priority="2884">
      <formula>IF(AND(AL1110&gt;=0, RIGHT(TEXT(AL1110,"0.#"),1)="."),TRUE,FALSE)</formula>
    </cfRule>
    <cfRule type="expression" dxfId="2415" priority="2885">
      <formula>IF(AND(AL1110&lt;0, RIGHT(TEXT(AL1110,"0.#"),1)&lt;&gt;"."),TRUE,FALSE)</formula>
    </cfRule>
    <cfRule type="expression" dxfId="2414" priority="2886">
      <formula>IF(AND(AL1110&lt;0, 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 RIGHT(TEXT(AL845,"0.#"),1)&lt;&gt;"."),TRUE,FALSE)</formula>
    </cfRule>
    <cfRule type="expression" dxfId="2402" priority="2836">
      <formula>IF(AND(AL845&gt;=0, RIGHT(TEXT(AL845,"0.#"),1)="."),TRUE,FALSE)</formula>
    </cfRule>
    <cfRule type="expression" dxfId="2401" priority="2837">
      <formula>IF(AND(AL845&lt;0, RIGHT(TEXT(AL845,"0.#"),1)&lt;&gt;"."),TRUE,FALSE)</formula>
    </cfRule>
    <cfRule type="expression" dxfId="2400" priority="2838">
      <formula>IF(AND(AL845&lt;0, 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2:AI33 AM32:AM33">
    <cfRule type="expression" dxfId="721" priority="21">
      <formula>IF(RIGHT(TEXT(AI32,"0.#"),1)=".",FALSE,TRUE)</formula>
    </cfRule>
    <cfRule type="expression" dxfId="720" priority="22">
      <formula>IF(RIGHT(TEXT(AI32,"0.#"),1)=".",TRUE,FALSE)</formula>
    </cfRule>
  </conditionalFormatting>
  <conditionalFormatting sqref="AE34 AI34 AM34">
    <cfRule type="expression" dxfId="719" priority="19">
      <formula>IF(RIGHT(TEXT(AE34,"0.#"),1)=".",FALSE,TRUE)</formula>
    </cfRule>
    <cfRule type="expression" dxfId="718" priority="20">
      <formula>IF(RIGHT(TEXT(AE34,"0.#"),1)=".",TRUE,FALSE)</formula>
    </cfRule>
  </conditionalFormatting>
  <conditionalFormatting sqref="AI101 AM101">
    <cfRule type="expression" dxfId="717" priority="17">
      <formula>IF(RIGHT(TEXT(AI101,"0.#"),1)=".",FALSE,TRUE)</formula>
    </cfRule>
    <cfRule type="expression" dxfId="716" priority="18">
      <formula>IF(RIGHT(TEXT(AI101,"0.#"),1)=".",TRUE,FALSE)</formula>
    </cfRule>
  </conditionalFormatting>
  <conditionalFormatting sqref="AE102 AI102 AM102">
    <cfRule type="expression" dxfId="715" priority="15">
      <formula>IF(RIGHT(TEXT(AE102,"0.#"),1)=".",FALSE,TRUE)</formula>
    </cfRule>
    <cfRule type="expression" dxfId="714" priority="16">
      <formula>IF(RIGHT(TEXT(AE102,"0.#"),1)=".",TRUE,FALSE)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2"/>
      <c r="AA2" s="823"/>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9"/>
      <c r="AF3" s="909"/>
      <c r="AG3" s="909"/>
      <c r="AH3" s="909"/>
      <c r="AI3" s="909"/>
      <c r="AJ3" s="909"/>
      <c r="AK3" s="909"/>
      <c r="AL3" s="407"/>
      <c r="AM3" s="909"/>
      <c r="AN3" s="909"/>
      <c r="AO3" s="90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2"/>
      <c r="AA9" s="823"/>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9"/>
      <c r="AF10" s="909"/>
      <c r="AG10" s="909"/>
      <c r="AH10" s="909"/>
      <c r="AI10" s="909"/>
      <c r="AJ10" s="909"/>
      <c r="AK10" s="909"/>
      <c r="AL10" s="407"/>
      <c r="AM10" s="909"/>
      <c r="AN10" s="909"/>
      <c r="AO10" s="90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2"/>
      <c r="AA16" s="823"/>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9"/>
      <c r="AF17" s="909"/>
      <c r="AG17" s="909"/>
      <c r="AH17" s="909"/>
      <c r="AI17" s="909"/>
      <c r="AJ17" s="909"/>
      <c r="AK17" s="909"/>
      <c r="AL17" s="407"/>
      <c r="AM17" s="909"/>
      <c r="AN17" s="909"/>
      <c r="AO17" s="90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2"/>
      <c r="AA23" s="823"/>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9"/>
      <c r="AF24" s="909"/>
      <c r="AG24" s="909"/>
      <c r="AH24" s="909"/>
      <c r="AI24" s="909"/>
      <c r="AJ24" s="909"/>
      <c r="AK24" s="909"/>
      <c r="AL24" s="407"/>
      <c r="AM24" s="909"/>
      <c r="AN24" s="909"/>
      <c r="AO24" s="90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2"/>
      <c r="AA30" s="823"/>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9"/>
      <c r="AF31" s="909"/>
      <c r="AG31" s="909"/>
      <c r="AH31" s="909"/>
      <c r="AI31" s="909"/>
      <c r="AJ31" s="909"/>
      <c r="AK31" s="909"/>
      <c r="AL31" s="407"/>
      <c r="AM31" s="909"/>
      <c r="AN31" s="909"/>
      <c r="AO31" s="90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2"/>
      <c r="AA37" s="823"/>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9"/>
      <c r="AF38" s="909"/>
      <c r="AG38" s="909"/>
      <c r="AH38" s="909"/>
      <c r="AI38" s="909"/>
      <c r="AJ38" s="909"/>
      <c r="AK38" s="909"/>
      <c r="AL38" s="407"/>
      <c r="AM38" s="909"/>
      <c r="AN38" s="909"/>
      <c r="AO38" s="90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2"/>
      <c r="AA44" s="823"/>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9"/>
      <c r="AF45" s="909"/>
      <c r="AG45" s="909"/>
      <c r="AH45" s="909"/>
      <c r="AI45" s="909"/>
      <c r="AJ45" s="909"/>
      <c r="AK45" s="909"/>
      <c r="AL45" s="407"/>
      <c r="AM45" s="909"/>
      <c r="AN45" s="909"/>
      <c r="AO45" s="90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2"/>
      <c r="AA51" s="823"/>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9"/>
      <c r="AF52" s="909"/>
      <c r="AG52" s="909"/>
      <c r="AH52" s="909"/>
      <c r="AI52" s="909"/>
      <c r="AJ52" s="909"/>
      <c r="AK52" s="909"/>
      <c r="AL52" s="407"/>
      <c r="AM52" s="909"/>
      <c r="AN52" s="909"/>
      <c r="AO52" s="90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2"/>
      <c r="AA58" s="823"/>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9"/>
      <c r="AF59" s="909"/>
      <c r="AG59" s="909"/>
      <c r="AH59" s="909"/>
      <c r="AI59" s="909"/>
      <c r="AJ59" s="909"/>
      <c r="AK59" s="909"/>
      <c r="AL59" s="407"/>
      <c r="AM59" s="909"/>
      <c r="AN59" s="909"/>
      <c r="AO59" s="90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2"/>
      <c r="AA65" s="823"/>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9"/>
      <c r="AF66" s="909"/>
      <c r="AG66" s="909"/>
      <c r="AH66" s="909"/>
      <c r="AI66" s="909"/>
      <c r="AJ66" s="909"/>
      <c r="AK66" s="909"/>
      <c r="AL66" s="407"/>
      <c r="AM66" s="909"/>
      <c r="AN66" s="909"/>
      <c r="AO66" s="90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8" t="s">
        <v>17</v>
      </c>
      <c r="H3" s="666"/>
      <c r="I3" s="666"/>
      <c r="J3" s="666"/>
      <c r="K3" s="666"/>
      <c r="L3" s="665" t="s">
        <v>18</v>
      </c>
      <c r="M3" s="666"/>
      <c r="N3" s="666"/>
      <c r="O3" s="666"/>
      <c r="P3" s="666"/>
      <c r="Q3" s="666"/>
      <c r="R3" s="666"/>
      <c r="S3" s="666"/>
      <c r="T3" s="666"/>
      <c r="U3" s="666"/>
      <c r="V3" s="666"/>
      <c r="W3" s="666"/>
      <c r="X3" s="667"/>
      <c r="Y3" s="651" t="s">
        <v>19</v>
      </c>
      <c r="Z3" s="652"/>
      <c r="AA3" s="652"/>
      <c r="AB3" s="795"/>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799"/>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36"/>
      <c r="B16" s="1037"/>
      <c r="C16" s="1037"/>
      <c r="D16" s="1037"/>
      <c r="E16" s="1037"/>
      <c r="F16" s="1038"/>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5"/>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799"/>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customHeight="1" x14ac:dyDescent="0.15">
      <c r="A29" s="1036"/>
      <c r="B29" s="1037"/>
      <c r="C29" s="1037"/>
      <c r="D29" s="1037"/>
      <c r="E29" s="1037"/>
      <c r="F29" s="1038"/>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5"/>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799"/>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customHeight="1" x14ac:dyDescent="0.15">
      <c r="A42" s="1036"/>
      <c r="B42" s="1037"/>
      <c r="C42" s="1037"/>
      <c r="D42" s="1037"/>
      <c r="E42" s="1037"/>
      <c r="F42" s="1038"/>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5"/>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799"/>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36"/>
      <c r="B56" s="1037"/>
      <c r="C56" s="1037"/>
      <c r="D56" s="1037"/>
      <c r="E56" s="1037"/>
      <c r="F56" s="1038"/>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5"/>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799"/>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36"/>
      <c r="B69" s="1037"/>
      <c r="C69" s="1037"/>
      <c r="D69" s="1037"/>
      <c r="E69" s="1037"/>
      <c r="F69" s="1038"/>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5"/>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799"/>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36"/>
      <c r="B82" s="1037"/>
      <c r="C82" s="1037"/>
      <c r="D82" s="1037"/>
      <c r="E82" s="1037"/>
      <c r="F82" s="1038"/>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5"/>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799"/>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36"/>
      <c r="B95" s="1037"/>
      <c r="C95" s="1037"/>
      <c r="D95" s="1037"/>
      <c r="E95" s="1037"/>
      <c r="F95" s="1038"/>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5"/>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799"/>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36"/>
      <c r="B109" s="1037"/>
      <c r="C109" s="1037"/>
      <c r="D109" s="1037"/>
      <c r="E109" s="1037"/>
      <c r="F109" s="1038"/>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5"/>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9"/>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36"/>
      <c r="B122" s="1037"/>
      <c r="C122" s="1037"/>
      <c r="D122" s="1037"/>
      <c r="E122" s="1037"/>
      <c r="F122" s="1038"/>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5"/>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9"/>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36"/>
      <c r="B135" s="1037"/>
      <c r="C135" s="1037"/>
      <c r="D135" s="1037"/>
      <c r="E135" s="1037"/>
      <c r="F135" s="1038"/>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5"/>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9"/>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36"/>
      <c r="B148" s="1037"/>
      <c r="C148" s="1037"/>
      <c r="D148" s="1037"/>
      <c r="E148" s="1037"/>
      <c r="F148" s="1038"/>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5"/>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9"/>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36"/>
      <c r="B162" s="1037"/>
      <c r="C162" s="1037"/>
      <c r="D162" s="1037"/>
      <c r="E162" s="1037"/>
      <c r="F162" s="1038"/>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5"/>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9"/>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36"/>
      <c r="B175" s="1037"/>
      <c r="C175" s="1037"/>
      <c r="D175" s="1037"/>
      <c r="E175" s="1037"/>
      <c r="F175" s="1038"/>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5"/>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9"/>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36"/>
      <c r="B188" s="1037"/>
      <c r="C188" s="1037"/>
      <c r="D188" s="1037"/>
      <c r="E188" s="1037"/>
      <c r="F188" s="1038"/>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5"/>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9"/>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36"/>
      <c r="B201" s="1037"/>
      <c r="C201" s="1037"/>
      <c r="D201" s="1037"/>
      <c r="E201" s="1037"/>
      <c r="F201" s="1038"/>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5"/>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9"/>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36"/>
      <c r="B215" s="1037"/>
      <c r="C215" s="1037"/>
      <c r="D215" s="1037"/>
      <c r="E215" s="1037"/>
      <c r="F215" s="1038"/>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5"/>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9"/>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36"/>
      <c r="B228" s="1037"/>
      <c r="C228" s="1037"/>
      <c r="D228" s="1037"/>
      <c r="E228" s="1037"/>
      <c r="F228" s="1038"/>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5"/>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9"/>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36"/>
      <c r="B241" s="1037"/>
      <c r="C241" s="1037"/>
      <c r="D241" s="1037"/>
      <c r="E241" s="1037"/>
      <c r="F241" s="1038"/>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5"/>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9"/>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36"/>
      <c r="B254" s="1037"/>
      <c r="C254" s="1037"/>
      <c r="D254" s="1037"/>
      <c r="E254" s="1037"/>
      <c r="F254" s="1038"/>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5"/>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9"/>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2021-08-26T11:39:12Z</cp:lastPrinted>
  <dcterms:created xsi:type="dcterms:W3CDTF">2012-03-13T00:50:25Z</dcterms:created>
  <dcterms:modified xsi:type="dcterms:W3CDTF">2021-09-03T05:11:16Z</dcterms:modified>
</cp:coreProperties>
</file>