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465" windowWidth="43065" windowHeight="24375"/>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13" i="3"/>
  <c r="AY825" i="3"/>
  <c r="AY800" i="3"/>
  <c r="AY697" i="3"/>
  <c r="AY699" i="3"/>
  <c r="AY692" i="3"/>
  <c r="AY694" i="3" s="1"/>
  <c r="AY687" i="3"/>
  <c r="AY682" i="3"/>
  <c r="AY685" i="3" s="1"/>
  <c r="AY683" i="3"/>
  <c r="AY677" i="3"/>
  <c r="AY678" i="3"/>
  <c r="AY672" i="3"/>
  <c r="AY675" i="3" s="1"/>
  <c r="AY667" i="3"/>
  <c r="AY662" i="3"/>
  <c r="AY665" i="3"/>
  <c r="AY657" i="3"/>
  <c r="AY661" i="3" s="1"/>
  <c r="AY652" i="3"/>
  <c r="AY656" i="3"/>
  <c r="AY647" i="3"/>
  <c r="AY651" i="3" s="1"/>
  <c r="AY648" i="3"/>
  <c r="AY646" i="3"/>
  <c r="AY643" i="3"/>
  <c r="AY645" i="3" s="1"/>
  <c r="AY638" i="3"/>
  <c r="AY640" i="3"/>
  <c r="AY633" i="3"/>
  <c r="AY637" i="3" s="1"/>
  <c r="AY628" i="3"/>
  <c r="AY629" i="3"/>
  <c r="AY623" i="3"/>
  <c r="AY626" i="3" s="1"/>
  <c r="AY618" i="3"/>
  <c r="AY621" i="3"/>
  <c r="AY616" i="3"/>
  <c r="AY615" i="3"/>
  <c r="AY613" i="3"/>
  <c r="AY608" i="3"/>
  <c r="AY611" i="3"/>
  <c r="AY606" i="3"/>
  <c r="AY603" i="3"/>
  <c r="AY604" i="3" s="1"/>
  <c r="AY598" i="3"/>
  <c r="AY602" i="3"/>
  <c r="AY593" i="3"/>
  <c r="AY597" i="3"/>
  <c r="AY592" i="3"/>
  <c r="AY589" i="3"/>
  <c r="AY590" i="3" s="1"/>
  <c r="AY584" i="3"/>
  <c r="AY588" i="3"/>
  <c r="AY579" i="3"/>
  <c r="AY581" i="3" s="1"/>
  <c r="AY574" i="3"/>
  <c r="AY575" i="3"/>
  <c r="AY569" i="3"/>
  <c r="AY573" i="3" s="1"/>
  <c r="AY564" i="3"/>
  <c r="AY566" i="3"/>
  <c r="AY559" i="3"/>
  <c r="AY554" i="3"/>
  <c r="AY557" i="3"/>
  <c r="AY549" i="3"/>
  <c r="AY544" i="3"/>
  <c r="AY545" i="3"/>
  <c r="AY539" i="3"/>
  <c r="AY538" i="3"/>
  <c r="AY535" i="3"/>
  <c r="AY537" i="3"/>
  <c r="AY530" i="3"/>
  <c r="AY534" i="3"/>
  <c r="AY525" i="3"/>
  <c r="AY526" i="3" s="1"/>
  <c r="AY527" i="3"/>
  <c r="AY520" i="3"/>
  <c r="AY522" i="3"/>
  <c r="AY515" i="3"/>
  <c r="AY517" i="3" s="1"/>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2" i="3" s="1"/>
  <c r="AY464" i="3"/>
  <c r="AY456" i="3"/>
  <c r="AY457" i="3"/>
  <c r="AY451" i="3"/>
  <c r="AY455" i="3"/>
  <c r="AY446" i="3"/>
  <c r="AY450" i="3"/>
  <c r="AY441" i="3"/>
  <c r="AY443" i="3"/>
  <c r="AY436" i="3"/>
  <c r="AY437" i="3"/>
  <c r="AY431" i="3"/>
  <c r="AY434" i="3"/>
  <c r="AY430" i="3"/>
  <c r="AY427" i="3"/>
  <c r="AY428" i="3"/>
  <c r="AY420" i="3"/>
  <c r="AY413" i="3"/>
  <c r="AY419" i="3" s="1"/>
  <c r="AY406" i="3"/>
  <c r="AY412" i="3"/>
  <c r="AY399" i="3"/>
  <c r="AY400" i="3" s="1"/>
  <c r="AY392" i="3"/>
  <c r="AY398" i="3"/>
  <c r="AY388" i="3"/>
  <c r="AY389" i="3" s="1"/>
  <c r="AY384" i="3"/>
  <c r="AY386" i="3"/>
  <c r="AY380" i="3"/>
  <c r="AY381" i="3" s="1"/>
  <c r="AY376" i="3"/>
  <c r="AY372" i="3"/>
  <c r="AY375" i="3"/>
  <c r="AY370" i="3"/>
  <c r="AY371" i="3" s="1"/>
  <c r="AY367" i="3"/>
  <c r="AY369" i="3" s="1"/>
  <c r="AY368" i="3"/>
  <c r="AY360" i="3"/>
  <c r="AY366" i="3"/>
  <c r="AY353" i="3"/>
  <c r="AY355" i="3" s="1"/>
  <c r="AY359" i="3"/>
  <c r="AY346" i="3"/>
  <c r="AY352" i="3"/>
  <c r="AY339" i="3"/>
  <c r="AY344" i="3" s="1"/>
  <c r="AY332" i="3"/>
  <c r="AY338" i="3"/>
  <c r="AY328" i="3"/>
  <c r="AY324" i="3"/>
  <c r="AY326" i="3" s="1"/>
  <c r="AY320" i="3"/>
  <c r="AY321" i="3"/>
  <c r="AY316" i="3"/>
  <c r="AY317" i="3" s="1"/>
  <c r="AY312" i="3"/>
  <c r="AY315" i="3"/>
  <c r="AY310" i="3"/>
  <c r="AY311" i="3" s="1"/>
  <c r="AY307" i="3"/>
  <c r="AY308" i="3"/>
  <c r="AY300" i="3"/>
  <c r="AY293" i="3"/>
  <c r="AY299" i="3"/>
  <c r="AY286" i="3"/>
  <c r="AY279" i="3"/>
  <c r="AY285" i="3"/>
  <c r="AY272" i="3"/>
  <c r="AY268" i="3"/>
  <c r="AY271" i="3" s="1"/>
  <c r="AY269" i="3"/>
  <c r="AY264" i="3"/>
  <c r="AY266" i="3"/>
  <c r="AY260" i="3"/>
  <c r="AY261" i="3" s="1"/>
  <c r="AY263" i="3"/>
  <c r="AY256" i="3"/>
  <c r="AY252" i="3"/>
  <c r="AY255" i="3" s="1"/>
  <c r="AY253" i="3"/>
  <c r="AY250" i="3"/>
  <c r="AY251" i="3"/>
  <c r="AY247" i="3"/>
  <c r="AY249" i="3"/>
  <c r="AY240" i="3"/>
  <c r="AY243" i="3"/>
  <c r="AY233" i="3"/>
  <c r="AY239" i="3" s="1"/>
  <c r="AY226" i="3"/>
  <c r="AY232" i="3"/>
  <c r="AY219" i="3"/>
  <c r="AY212" i="3"/>
  <c r="AY213" i="3" s="1"/>
  <c r="AY218" i="3"/>
  <c r="AY208" i="3"/>
  <c r="AY204" i="3"/>
  <c r="AY207" i="3"/>
  <c r="AY200" i="3"/>
  <c r="AY203" i="3" s="1"/>
  <c r="AY196" i="3"/>
  <c r="AY197" i="3" s="1"/>
  <c r="AY192" i="3"/>
  <c r="AY193" i="3" s="1"/>
  <c r="AY195" i="3"/>
  <c r="AY190" i="3"/>
  <c r="AY191" i="3" s="1"/>
  <c r="AY187" i="3"/>
  <c r="AY188" i="3" s="1"/>
  <c r="AY180" i="3"/>
  <c r="AY186" i="3" s="1"/>
  <c r="AY173" i="3"/>
  <c r="AY177" i="3" s="1"/>
  <c r="AY166" i="3"/>
  <c r="AY172" i="3"/>
  <c r="AY159" i="3"/>
  <c r="AY164" i="3" s="1"/>
  <c r="AY152" i="3"/>
  <c r="AY156" i="3" s="1"/>
  <c r="AY148" i="3"/>
  <c r="AY149" i="3"/>
  <c r="AY144" i="3"/>
  <c r="AY147" i="3"/>
  <c r="AY140" i="3"/>
  <c r="AY141" i="3"/>
  <c r="AY136" i="3"/>
  <c r="AY139" i="3"/>
  <c r="AY132" i="3"/>
  <c r="AY135" i="3" s="1"/>
  <c r="AY130" i="3"/>
  <c r="AY131" i="3"/>
  <c r="AY127" i="3"/>
  <c r="AY129" i="3" s="1"/>
  <c r="AY124" i="3"/>
  <c r="AY125" i="3"/>
  <c r="AY121" i="3"/>
  <c r="AY123" i="3" s="1"/>
  <c r="AY118" i="3"/>
  <c r="AY120" i="3" s="1"/>
  <c r="AY119" i="3"/>
  <c r="AY112" i="3"/>
  <c r="AY109" i="3"/>
  <c r="AY111" i="3"/>
  <c r="AY106" i="3"/>
  <c r="AY103" i="3"/>
  <c r="AY104" i="3"/>
  <c r="AY95" i="3"/>
  <c r="AY99" i="3" s="1"/>
  <c r="AY90" i="3"/>
  <c r="AY93" i="3"/>
  <c r="AY80" i="3"/>
  <c r="AY79" i="3"/>
  <c r="AY73" i="3"/>
  <c r="AY75" i="3" s="1"/>
  <c r="AY65" i="3"/>
  <c r="AY69" i="3"/>
  <c r="AY58" i="3"/>
  <c r="AY59" i="3" s="1"/>
  <c r="AY51" i="3"/>
  <c r="AY57" i="3"/>
  <c r="AY50" i="3"/>
  <c r="AY44" i="3"/>
  <c r="AY45" i="3" s="1"/>
  <c r="AY37" i="3"/>
  <c r="AY39" i="3"/>
  <c r="AY459" i="3"/>
  <c r="AY216" i="3"/>
  <c r="AY680" i="3"/>
  <c r="AY1074" i="3"/>
  <c r="AY158" i="3"/>
  <c r="AY175" i="3"/>
  <c r="AY214" i="3"/>
  <c r="AY433" i="3"/>
  <c r="AY463" i="3"/>
  <c r="AY664" i="3"/>
  <c r="AY818" i="3"/>
  <c r="AY62" i="3"/>
  <c r="AY64" i="3"/>
  <c r="AY297" i="3"/>
  <c r="AY357" i="3"/>
  <c r="AY435" i="3"/>
  <c r="AY444" i="3"/>
  <c r="AY547" i="3"/>
  <c r="AY650" i="3"/>
  <c r="AY878" i="3"/>
  <c r="AY976" i="3"/>
  <c r="AY234" i="3"/>
  <c r="AY298" i="3"/>
  <c r="AY319" i="3"/>
  <c r="AY354" i="3"/>
  <c r="AY358" i="3"/>
  <c r="AY432" i="3"/>
  <c r="AY445" i="3"/>
  <c r="AY458" i="3"/>
  <c r="AY487" i="3"/>
  <c r="AY543" i="3"/>
  <c r="AY561" i="3"/>
  <c r="AY681" i="3"/>
  <c r="AY817" i="3"/>
  <c r="AY178" i="3"/>
  <c r="AY206" i="3"/>
  <c r="AY238" i="3"/>
  <c r="AY262" i="3"/>
  <c r="AY296" i="3"/>
  <c r="AY356" i="3"/>
  <c r="AY374" i="3"/>
  <c r="AY403" i="3"/>
  <c r="AY442" i="3"/>
  <c r="AY460" i="3"/>
  <c r="AY492" i="3"/>
  <c r="AY546" i="3"/>
  <c r="AY649" i="3"/>
  <c r="AY666" i="3"/>
  <c r="AY877" i="3"/>
  <c r="AY910" i="3"/>
  <c r="AY1010" i="3"/>
  <c r="AY94" i="3"/>
  <c r="AY157" i="3"/>
  <c r="AY174" i="3"/>
  <c r="AY237" i="3"/>
  <c r="AY254" i="3"/>
  <c r="AY270" i="3"/>
  <c r="AY295" i="3"/>
  <c r="AY327" i="3"/>
  <c r="AY405" i="3"/>
  <c r="AY465" i="3"/>
  <c r="AY480" i="3"/>
  <c r="AY523" i="3"/>
  <c r="AY568" i="3"/>
  <c r="AY577" i="3"/>
  <c r="AY622" i="3"/>
  <c r="AY631" i="3"/>
  <c r="AY663" i="3"/>
  <c r="AY679" i="3"/>
  <c r="AY816" i="3"/>
  <c r="AY943" i="3"/>
  <c r="AY977" i="3"/>
  <c r="AY820" i="3"/>
  <c r="AY52" i="3"/>
  <c r="AY98" i="3"/>
  <c r="AY230" i="3"/>
  <c r="AY410" i="3"/>
  <c r="AY468" i="3"/>
  <c r="AY570" i="3"/>
  <c r="AY698" i="3"/>
  <c r="AY246" i="3"/>
  <c r="AY278" i="3"/>
  <c r="AY336" i="3"/>
  <c r="AY411" i="3"/>
  <c r="AY532" i="3"/>
  <c r="AY571" i="3"/>
  <c r="AY582" i="3"/>
  <c r="AY594" i="3"/>
  <c r="AY42" i="3"/>
  <c r="AY54" i="3"/>
  <c r="AY71" i="3"/>
  <c r="AY86" i="3"/>
  <c r="AY126" i="3"/>
  <c r="AY205" i="3"/>
  <c r="AY373" i="3"/>
  <c r="AY486" i="3"/>
  <c r="AY518" i="3"/>
  <c r="AY572" i="3"/>
  <c r="AY595" i="3"/>
  <c r="AY684" i="3"/>
  <c r="AY821" i="3"/>
  <c r="AY822" i="3"/>
  <c r="AY823" i="3"/>
  <c r="AY516" i="3"/>
  <c r="AY580" i="3"/>
  <c r="AY53" i="3"/>
  <c r="AY70" i="3"/>
  <c r="AY43" i="3"/>
  <c r="AY55" i="3"/>
  <c r="AY596" i="3"/>
  <c r="AY56" i="3"/>
  <c r="AY77" i="3"/>
  <c r="AY91" i="3"/>
  <c r="AY345" i="3"/>
  <c r="AY414" i="3"/>
  <c r="AY439" i="3"/>
  <c r="AY477" i="3"/>
  <c r="AY488" i="3"/>
  <c r="AY507" i="3"/>
  <c r="AY686" i="3"/>
  <c r="AY814" i="3"/>
  <c r="AY92" i="3"/>
  <c r="AY236" i="3"/>
  <c r="AY294" i="3"/>
  <c r="AY440" i="3"/>
  <c r="AY478" i="3"/>
  <c r="AY508" i="3"/>
  <c r="AY548" i="3"/>
  <c r="AY576" i="3"/>
  <c r="AY630" i="3"/>
  <c r="AY815" i="3"/>
  <c r="AY824" i="3"/>
  <c r="AY110" i="3"/>
  <c r="AY198" i="3"/>
  <c r="AY143" i="3"/>
  <c r="AY167" i="3"/>
  <c r="AY168" i="3"/>
  <c r="AY248" i="3"/>
  <c r="AY282" i="3"/>
  <c r="AY313" i="3"/>
  <c r="AY348" i="3"/>
  <c r="AY387" i="3"/>
  <c r="AY555" i="3"/>
  <c r="AY66" i="3"/>
  <c r="AY87" i="3"/>
  <c r="AY88" i="3"/>
  <c r="AY105" i="3"/>
  <c r="AY122" i="3"/>
  <c r="AY137" i="3"/>
  <c r="AY151" i="3"/>
  <c r="AY169" i="3"/>
  <c r="AY183" i="3"/>
  <c r="AY209" i="3"/>
  <c r="AY210" i="3"/>
  <c r="AY227" i="3"/>
  <c r="AY231" i="3"/>
  <c r="AY241" i="3"/>
  <c r="AY257" i="3"/>
  <c r="AY259" i="3"/>
  <c r="AY265" i="3"/>
  <c r="AY283" i="3"/>
  <c r="AY291" i="3"/>
  <c r="AY314" i="3"/>
  <c r="AY335" i="3"/>
  <c r="AY337" i="3"/>
  <c r="AY340" i="3"/>
  <c r="AY349" i="3"/>
  <c r="AY363" i="3"/>
  <c r="AY397" i="3"/>
  <c r="AY425" i="3"/>
  <c r="AY421" i="3"/>
  <c r="AY429" i="3"/>
  <c r="AY472" i="3"/>
  <c r="AY494" i="3"/>
  <c r="AY512" i="3"/>
  <c r="AY556" i="3"/>
  <c r="AY578" i="3"/>
  <c r="AY585" i="3"/>
  <c r="AY609" i="3"/>
  <c r="AY632" i="3"/>
  <c r="AY659" i="3"/>
  <c r="AY693" i="3"/>
  <c r="AY828" i="3"/>
  <c r="AY47" i="3"/>
  <c r="AY60" i="3"/>
  <c r="AY67" i="3"/>
  <c r="AY82" i="3"/>
  <c r="AY89" i="3"/>
  <c r="AY96" i="3"/>
  <c r="AY138" i="3"/>
  <c r="AY145" i="3"/>
  <c r="AY155" i="3"/>
  <c r="AY153" i="3"/>
  <c r="AY170" i="3"/>
  <c r="AY184" i="3"/>
  <c r="AY201" i="3"/>
  <c r="AY211" i="3"/>
  <c r="AY221" i="3"/>
  <c r="AY228" i="3"/>
  <c r="AY242" i="3"/>
  <c r="AY258" i="3"/>
  <c r="AY267" i="3"/>
  <c r="AY276" i="3"/>
  <c r="AY284" i="3"/>
  <c r="AY325" i="3"/>
  <c r="AY333" i="3"/>
  <c r="AY342" i="3"/>
  <c r="AY350" i="3"/>
  <c r="AY407" i="3"/>
  <c r="AY408" i="3"/>
  <c r="AY422" i="3"/>
  <c r="AY474" i="3"/>
  <c r="AY497" i="3"/>
  <c r="AY496" i="3"/>
  <c r="AY513" i="3"/>
  <c r="AY528" i="3"/>
  <c r="AY536" i="3"/>
  <c r="AY551" i="3"/>
  <c r="AY558" i="3"/>
  <c r="AY565" i="3"/>
  <c r="AY610" i="3"/>
  <c r="AY619" i="3"/>
  <c r="AY635" i="3"/>
  <c r="AY658" i="3"/>
  <c r="AY671" i="3"/>
  <c r="AY668" i="3"/>
  <c r="AY669" i="3"/>
  <c r="AY41" i="3"/>
  <c r="AY48" i="3"/>
  <c r="AY68" i="3"/>
  <c r="AY76" i="3"/>
  <c r="AY83" i="3"/>
  <c r="AY97" i="3"/>
  <c r="AY146" i="3"/>
  <c r="AY154" i="3"/>
  <c r="AY163" i="3"/>
  <c r="AY171" i="3"/>
  <c r="AY194" i="3"/>
  <c r="AY215" i="3"/>
  <c r="AY217" i="3"/>
  <c r="AY229" i="3"/>
  <c r="AY301" i="3"/>
  <c r="AY309" i="3"/>
  <c r="AY318" i="3"/>
  <c r="AY334" i="3"/>
  <c r="AY382" i="3"/>
  <c r="AY401" i="3"/>
  <c r="AY409" i="3"/>
  <c r="AY438" i="3"/>
  <c r="AY453" i="3"/>
  <c r="AY467" i="3"/>
  <c r="AY469" i="3"/>
  <c r="AY475" i="3"/>
  <c r="AY498" i="3"/>
  <c r="AY506" i="3"/>
  <c r="AY514" i="3"/>
  <c r="AY521" i="3"/>
  <c r="AY524" i="3"/>
  <c r="AY529" i="3"/>
  <c r="AY567" i="3"/>
  <c r="AY605" i="3"/>
  <c r="AY607" i="3"/>
  <c r="AY612" i="3"/>
  <c r="AY620" i="3"/>
  <c r="AY636" i="3"/>
  <c r="AY660" i="3"/>
  <c r="AY670" i="3"/>
  <c r="AY833" i="3"/>
  <c r="AY287" i="3"/>
  <c r="AY365" i="3"/>
  <c r="AY364" i="3"/>
  <c r="AY395" i="3"/>
  <c r="AY393" i="3"/>
  <c r="AY449" i="3"/>
  <c r="AY448" i="3"/>
  <c r="AY533" i="3"/>
  <c r="AY531" i="3"/>
  <c r="AY617" i="3"/>
  <c r="AY614" i="3"/>
  <c r="AY676" i="3"/>
  <c r="AY689" i="3"/>
  <c r="AY688" i="3"/>
  <c r="AY690" i="3"/>
  <c r="AY835" i="3"/>
  <c r="AY142" i="3"/>
  <c r="AY185" i="3"/>
  <c r="AY181" i="3"/>
  <c r="AY281" i="3"/>
  <c r="AY280" i="3"/>
  <c r="AY28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62" i="3"/>
  <c r="AY396" i="3"/>
  <c r="AY493" i="3"/>
  <c r="AY501" i="3"/>
  <c r="AY587" i="3"/>
  <c r="AY586" i="3"/>
  <c r="AY599" i="3"/>
  <c r="AY639" i="3"/>
  <c r="AY695" i="3"/>
  <c r="AY696" i="3"/>
  <c r="AY801" i="3"/>
  <c r="AY803" i="3"/>
  <c r="AY812" i="3"/>
  <c r="AY837" i="3"/>
  <c r="AY834" i="3"/>
  <c r="AY827" i="3"/>
  <c r="AY832" i="3"/>
  <c r="AY830" i="3"/>
  <c r="AY323" i="3"/>
  <c r="AY322" i="3"/>
  <c r="AY199" i="3"/>
  <c r="AY46" i="3"/>
  <c r="AY290" i="3"/>
  <c r="AY341" i="3"/>
  <c r="AY378" i="3"/>
  <c r="AY911" i="3"/>
  <c r="AY942"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s="1"/>
  <c r="W18" i="3"/>
  <c r="W20" i="3"/>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D11" i="4" s="1"/>
  <c r="D12" i="4" s="1"/>
  <c r="M10" i="4"/>
  <c r="H10" i="4"/>
  <c r="C10" i="4"/>
  <c r="D10" i="4" s="1"/>
  <c r="M9" i="4"/>
  <c r="H9" i="4"/>
  <c r="C9" i="4"/>
  <c r="R8" i="4"/>
  <c r="M8" i="4"/>
  <c r="H8" i="4"/>
  <c r="C8" i="4"/>
  <c r="R7" i="4"/>
  <c r="M7" i="4"/>
  <c r="H7" i="4"/>
  <c r="C7" i="4"/>
  <c r="R6" i="4"/>
  <c r="M6" i="4"/>
  <c r="H6" i="4"/>
  <c r="C6" i="4"/>
  <c r="R5" i="4"/>
  <c r="M5" i="4"/>
  <c r="H5" i="4"/>
  <c r="C5" i="4"/>
  <c r="R4" i="4"/>
  <c r="M4" i="4"/>
  <c r="H4" i="4"/>
  <c r="C4" i="4"/>
  <c r="R3" i="4"/>
  <c r="S3" i="4" s="1"/>
  <c r="S4" i="4" s="1"/>
  <c r="S5" i="4" s="1"/>
  <c r="M3" i="4"/>
  <c r="N3" i="4" s="1"/>
  <c r="N4" i="4" s="1"/>
  <c r="H3" i="4"/>
  <c r="C3" i="4"/>
  <c r="R2" i="4"/>
  <c r="S2" i="4"/>
  <c r="M2" i="4"/>
  <c r="N2" i="4"/>
  <c r="H2" i="4"/>
  <c r="I2" i="4" s="1"/>
  <c r="I3" i="4" s="1"/>
  <c r="I4" i="4" s="1"/>
  <c r="I5" i="4" s="1"/>
  <c r="I6" i="4" s="1"/>
  <c r="I7" i="4" s="1"/>
  <c r="I8" i="4" s="1"/>
  <c r="I9" i="4" s="1"/>
  <c r="I10" i="4" s="1"/>
  <c r="C2" i="4"/>
  <c r="D2" i="4"/>
  <c r="D3" i="4" s="1"/>
  <c r="D4" i="4" s="1"/>
  <c r="D5" i="4" s="1"/>
  <c r="D6" i="4" s="1"/>
  <c r="D7" i="4" s="1"/>
  <c r="D8" i="4" s="1"/>
  <c r="D9" i="4" s="1"/>
  <c r="W28" i="3"/>
  <c r="N5" i="4" l="1"/>
  <c r="N6" i="4" s="1"/>
  <c r="N7" i="4" s="1"/>
  <c r="N8" i="4" s="1"/>
  <c r="N9" i="4" s="1"/>
  <c r="N10" i="4" s="1"/>
  <c r="N11" i="4" s="1"/>
  <c r="K13" i="4" s="1"/>
  <c r="AE8" i="3" s="1"/>
  <c r="S6" i="4"/>
  <c r="S7" i="4"/>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3" i="4"/>
  <c r="D14" i="4" s="1"/>
  <c r="D15" i="4" s="1"/>
  <c r="D16" i="4" s="1"/>
  <c r="D17" i="4"/>
  <c r="D18" i="4" s="1"/>
  <c r="D19" i="4" s="1"/>
  <c r="D20" i="4" s="1"/>
  <c r="D21" i="4"/>
  <c r="D22" i="4" s="1"/>
  <c r="D23" i="4" s="1"/>
  <c r="D24" i="4" s="1"/>
  <c r="A27" i="4" s="1"/>
  <c r="G8" i="3" s="1"/>
  <c r="AY63" i="3"/>
  <c r="AY114" i="3"/>
  <c r="AY113" i="3"/>
  <c r="AY165" i="3"/>
  <c r="AY179" i="3"/>
  <c r="AY383" i="3"/>
  <c r="AY404" i="3"/>
  <c r="AY553" i="3"/>
  <c r="AY552" i="3"/>
  <c r="AY550" i="3"/>
  <c r="AY809" i="3"/>
  <c r="AY808" i="3"/>
  <c r="AY807" i="3"/>
  <c r="AY804" i="3"/>
  <c r="AY1008" i="3"/>
  <c r="AY1009" i="3"/>
  <c r="AY78" i="3"/>
  <c r="AY74" i="3"/>
  <c r="AY108" i="3"/>
  <c r="AY107" i="3"/>
  <c r="AY304" i="3"/>
  <c r="AY302" i="3"/>
  <c r="AY390" i="3"/>
  <c r="AY391" i="3"/>
  <c r="AY418" i="3"/>
  <c r="AY416" i="3"/>
  <c r="AY415" i="3"/>
  <c r="AY417" i="3"/>
  <c r="AY540" i="3"/>
  <c r="AY542" i="3"/>
  <c r="AY541" i="3"/>
  <c r="AY601" i="3"/>
  <c r="AY600" i="3"/>
  <c r="AY810" i="3"/>
  <c r="AY806" i="3"/>
  <c r="AY305" i="3"/>
  <c r="AY805" i="3"/>
  <c r="AY202" i="3"/>
  <c r="AY160" i="3"/>
  <c r="AY49" i="3"/>
  <c r="AY625" i="3"/>
  <c r="AY133" i="3"/>
  <c r="AY176" i="3"/>
  <c r="AY402" i="3"/>
  <c r="AY134" i="3"/>
  <c r="AY292" i="3"/>
  <c r="AY288" i="3"/>
  <c r="AY343" i="3"/>
  <c r="AY424" i="3"/>
  <c r="AY426" i="3"/>
  <c r="AY423" i="3"/>
  <c r="AY811" i="3"/>
  <c r="AY61" i="3"/>
  <c r="AY634" i="3"/>
  <c r="AY162" i="3"/>
  <c r="AY802" i="3"/>
  <c r="AY161" i="3"/>
  <c r="AY624" i="3"/>
  <c r="AY583" i="3"/>
  <c r="AY591" i="3"/>
  <c r="AY306" i="3"/>
  <c r="AY303" i="3"/>
  <c r="AY38" i="3"/>
  <c r="AY40" i="3"/>
  <c r="AY85" i="3"/>
  <c r="AY84" i="3"/>
  <c r="AY81" i="3"/>
  <c r="AY223" i="3"/>
  <c r="AY225" i="3"/>
  <c r="AY222" i="3"/>
  <c r="AY224" i="3"/>
  <c r="AY220" i="3"/>
  <c r="AY235" i="3"/>
  <c r="AY277" i="3"/>
  <c r="AY274" i="3"/>
  <c r="AY329" i="3"/>
  <c r="AY331" i="3"/>
  <c r="AY454" i="3"/>
  <c r="AY452" i="3"/>
  <c r="AY563" i="3"/>
  <c r="AY560" i="3"/>
  <c r="AY562" i="3"/>
  <c r="AY627" i="3"/>
  <c r="AY644" i="3"/>
  <c r="AY674" i="3"/>
  <c r="AY836" i="3"/>
  <c r="AY829" i="3"/>
  <c r="AY831" i="3"/>
  <c r="AY838" i="3"/>
</calcChain>
</file>

<file path=xl/sharedStrings.xml><?xml version="1.0" encoding="utf-8"?>
<sst xmlns="http://schemas.openxmlformats.org/spreadsheetml/2006/main" count="2266" uniqueCount="705">
  <si>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</si>
  <si>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</si>
  <si>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</si>
  <si>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</si>
  <si>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</si>
  <si>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</si>
  <si>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</si>
  <si>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</si>
  <si>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</si>
  <si>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</si>
  <si>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</si>
  <si>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</si>
  <si>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</si>
  <si>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</si>
  <si>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</si>
  <si>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</si>
  <si>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</si>
  <si>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</si>
  <si>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</si>
  <si>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</si>
  <si>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</si>
  <si>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</si>
  <si>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</si>
  <si>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</si>
  <si>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</si>
  <si>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</si>
  <si>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</si>
  <si>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</si>
  <si>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</si>
  <si>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</si>
  <si>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</si>
  <si>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</si>
  <si>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</si>
  <si>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</si>
  <si>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</si>
  <si>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</si>
  <si>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</si>
  <si>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</si>
  <si>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</si>
  <si>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</si>
  <si>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</si>
  <si>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</si>
  <si>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</si>
  <si>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</si>
  <si>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</si>
  <si>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</si>
  <si>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</si>
  <si>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</si>
  <si>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</si>
  <si>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</si>
  <si>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</si>
  <si>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</si>
  <si>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</si>
  <si>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</si>
  <si>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</si>
  <si>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</si>
  <si>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</si>
  <si>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</si>
  <si>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</si>
  <si>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</si>
  <si>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</si>
  <si>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</si>
  <si>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</si>
  <si>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</si>
  <si>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</si>
  <si>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</si>
  <si>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</si>
  <si>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</si>
  <si>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</si>
  <si>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</si>
  <si>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</si>
  <si>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</si>
  <si>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</si>
  <si>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</si>
  <si>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</si>
  <si>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</si>
  <si>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</si>
  <si>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</si>
  <si>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</si>
  <si>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</si>
  <si>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</si>
  <si>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</si>
  <si>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</si>
  <si>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</si>
  <si>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</si>
  <si>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</si>
  <si>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</si>
  <si>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</si>
  <si>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</si>
  <si>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</si>
  <si>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</si>
  <si>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</si>
  <si>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</si>
  <si>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</si>
  <si>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</si>
  <si>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</si>
  <si>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</si>
  <si>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</si>
  <si>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</si>
  <si>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</si>
  <si>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</si>
  <si>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</si>
  <si>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</si>
  <si>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</si>
  <si>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</si>
  <si>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</si>
  <si>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</si>
  <si>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</si>
  <si>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</si>
  <si>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</si>
  <si>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</si>
  <si>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</si>
  <si>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</si>
  <si>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</si>
  <si>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</si>
  <si>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</si>
  <si>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</si>
  <si>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</si>
  <si>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</si>
  <si>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</si>
  <si>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</si>
  <si>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</si>
  <si>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</si>
  <si>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</si>
  <si>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</si>
  <si>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</si>
  <si>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</si>
  <si>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</si>
  <si>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</si>
  <si>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</si>
  <si>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</si>
  <si>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</si>
  <si>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</si>
  <si>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</si>
  <si>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</si>
  <si>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</si>
  <si>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</si>
  <si>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</si>
  <si>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</si>
  <si>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</si>
  <si>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</si>
  <si>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</si>
  <si>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</si>
  <si>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</si>
  <si>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</si>
  <si>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</si>
  <si>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</si>
  <si>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</si>
  <si>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</si>
  <si>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</si>
  <si>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</si>
  <si>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</si>
  <si>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</si>
  <si>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</si>
  <si>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</si>
  <si>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</si>
  <si>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</si>
  <si>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</si>
  <si>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</si>
  <si>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</si>
  <si>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</si>
  <si>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</si>
  <si>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</si>
  <si>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</si>
  <si>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</si>
  <si>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</si>
  <si>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</si>
  <si>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</si>
  <si>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</si>
  <si>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</si>
  <si>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</si>
  <si>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</si>
  <si>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</si>
  <si>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</si>
  <si>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</si>
  <si>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</si>
  <si>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</si>
  <si>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</si>
  <si>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</si>
  <si>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</si>
  <si>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</si>
  <si>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</si>
  <si>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</si>
  <si>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</si>
  <si>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</si>
  <si>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</si>
  <si>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</si>
  <si>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</si>
  <si>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</si>
  <si>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</si>
  <si>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</si>
  <si>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</si>
  <si>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</si>
  <si>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</si>
  <si>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</si>
  <si>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</si>
  <si>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</si>
  <si>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</si>
  <si>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</si>
  <si>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</si>
  <si>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</si>
  <si>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</si>
  <si>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</si>
  <si>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</si>
  <si>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</si>
  <si>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</si>
  <si>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</si>
  <si>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</si>
  <si>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</si>
  <si>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</si>
  <si>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</si>
  <si>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</si>
  <si>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</si>
  <si>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</si>
  <si>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</si>
  <si>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</si>
  <si>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</si>
  <si>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</si>
  <si>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</si>
  <si>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</si>
  <si>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</si>
  <si>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</si>
  <si>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</si>
  <si>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</si>
  <si>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</si>
  <si>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</si>
  <si>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</si>
  <si>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</si>
  <si>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</si>
  <si>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</si>
  <si>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</si>
  <si>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</si>
  <si>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</si>
  <si>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</si>
  <si>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</si>
  <si>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</si>
  <si>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</si>
  <si>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</si>
  <si>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</si>
  <si>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</si>
  <si>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</si>
  <si>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</si>
  <si>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</si>
  <si>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</si>
  <si>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</si>
  <si>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</si>
  <si>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</si>
  <si>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</si>
  <si>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</si>
  <si>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</si>
  <si>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</si>
  <si>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</si>
  <si>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</si>
  <si>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</si>
  <si>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</si>
  <si>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</si>
  <si>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</si>
  <si>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</si>
  <si>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</si>
  <si>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</si>
  <si>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</si>
  <si>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</si>
  <si>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</si>
  <si>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</si>
  <si>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</si>
  <si>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</si>
  <si>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</si>
  <si>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</si>
  <si>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</si>
  <si>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</si>
  <si>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</si>
  <si>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</si>
  <si>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</si>
  <si>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</si>
  <si>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</si>
  <si>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</si>
  <si>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</si>
  <si>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</si>
  <si>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</si>
  <si>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</si>
  <si>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</si>
  <si>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</si>
  <si>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</si>
  <si>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</si>
  <si>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</si>
  <si>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</si>
  <si>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</si>
  <si>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</si>
  <si>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</si>
  <si>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</si>
  <si>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</si>
  <si>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</si>
  <si>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</si>
  <si>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</si>
  <si>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</si>
  <si>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</si>
  <si>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</si>
  <si>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</si>
  <si>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</si>
  <si>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</si>
  <si>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</si>
  <si>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</si>
  <si>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</si>
  <si>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</si>
  <si>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</si>
  <si>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</si>
  <si>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</si>
  <si>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</si>
  <si>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</si>
  <si>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</si>
  <si>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</si>
  <si>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</si>
  <si>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</si>
  <si>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</si>
  <si>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</si>
  <si>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</si>
  <si>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</si>
  <si>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</si>
  <si>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</si>
  <si>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</si>
  <si>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</si>
  <si>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</si>
  <si>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</si>
  <si>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</si>
  <si>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</si>
  <si>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</si>
  <si>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</si>
  <si>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</si>
  <si>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</si>
  <si>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</si>
  <si>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</si>
  <si>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</si>
  <si>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</si>
  <si>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</si>
  <si>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</si>
  <si>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</si>
  <si>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</si>
  <si>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</si>
  <si>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</si>
  <si>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</si>
  <si>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</si>
  <si>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</si>
  <si>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</si>
  <si>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</si>
  <si>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</si>
  <si>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</si>
  <si>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</si>
  <si>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</si>
  <si>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</si>
  <si>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</si>
  <si>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</si>
  <si>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</si>
  <si>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</si>
  <si>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</si>
  <si>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</si>
  <si>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</si>
  <si>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</si>
  <si>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</si>
  <si>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</si>
  <si>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</si>
  <si>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</si>
  <si>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</si>
  <si>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</si>
  <si>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</si>
  <si>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</si>
  <si>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</si>
  <si>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</si>
  <si>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</si>
  <si>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</si>
  <si>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</si>
  <si>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</si>
  <si>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</si>
  <si>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</si>
  <si>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</si>
  <si>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</si>
  <si>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</si>
  <si>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</si>
  <si>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</si>
  <si>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</si>
  <si>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</si>
  <si>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</si>
  <si>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</si>
  <si>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</si>
  <si>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</si>
  <si>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</si>
  <si>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</si>
  <si>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</si>
  <si>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</si>
  <si>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</si>
  <si>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</si>
  <si>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</si>
  <si>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</si>
  <si>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</si>
  <si>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</si>
  <si>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</si>
  <si>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</si>
  <si>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</si>
  <si>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</si>
  <si>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</si>
  <si>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</si>
  <si>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</si>
  <si>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</si>
  <si>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</si>
  <si>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</si>
  <si>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</si>
  <si>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</si>
  <si>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</si>
  <si>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</si>
  <si>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</si>
  <si>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</si>
  <si>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</si>
  <si>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</si>
  <si>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</si>
  <si>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</si>
  <si>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</si>
  <si>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</si>
  <si>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</si>
  <si>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</si>
  <si>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</si>
  <si>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</si>
  <si>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</si>
  <si>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</si>
  <si>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</si>
  <si>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</si>
  <si>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</si>
  <si>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</si>
  <si>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</si>
  <si>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</si>
  <si>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</si>
  <si>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</si>
  <si>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</si>
  <si>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</si>
  <si>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</si>
  <si>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</si>
  <si>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</si>
  <si>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</si>
  <si>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</si>
  <si>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</si>
  <si>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</si>
  <si>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</si>
  <si>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</si>
  <si>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</si>
  <si>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</si>
  <si>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</si>
  <si>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</si>
  <si>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</si>
  <si>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</si>
  <si>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</si>
  <si>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</si>
  <si>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</si>
  <si>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</si>
  <si>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</si>
  <si>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</si>
  <si>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</si>
  <si>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</si>
  <si>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</si>
  <si>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</si>
  <si>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</si>
  <si>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</si>
  <si>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</si>
  <si>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</si>
  <si>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</si>
  <si>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</si>
  <si>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</si>
  <si>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</si>
  <si>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</si>
  <si>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</si>
  <si>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</si>
  <si>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</si>
  <si>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</si>
  <si>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</si>
  <si>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</si>
  <si>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</si>
  <si>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</si>
  <si>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</si>
  <si>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</si>
  <si>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</si>
  <si>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</si>
  <si>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</si>
  <si>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</si>
  <si>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</si>
  <si>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</si>
  <si>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</si>
  <si>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</si>
  <si>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</si>
  <si>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</si>
  <si>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</si>
  <si>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</si>
  <si>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</si>
  <si>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</si>
  <si>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</si>
  <si>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</si>
  <si>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</si>
  <si>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</si>
  <si>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</si>
  <si>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</si>
  <si>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</si>
  <si>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</si>
  <si>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</si>
  <si>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</si>
  <si>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</si>
  <si>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</si>
  <si>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</si>
  <si>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</si>
  <si>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</si>
  <si>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</si>
  <si>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</si>
  <si>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</si>
  <si>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</si>
  <si>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</si>
  <si>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</si>
  <si>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</si>
  <si>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</si>
  <si>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</si>
  <si>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</si>
  <si>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</si>
  <si>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</si>
  <si>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</si>
  <si>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</si>
  <si>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</si>
  <si>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</si>
  <si>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</si>
  <si>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</si>
  <si>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</si>
  <si>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</si>
  <si>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</si>
  <si>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</si>
  <si>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</si>
  <si>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</si>
  <si>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</si>
  <si>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</si>
  <si>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</si>
  <si>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</si>
  <si>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</si>
  <si>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</si>
  <si>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</si>
  <si>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</si>
  <si>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</si>
  <si>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</si>
  <si>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</si>
  <si>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</si>
  <si>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</si>
  <si>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</si>
  <si>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</si>
  <si>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</si>
  <si>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</si>
  <si>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</si>
  <si>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</si>
  <si>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</si>
  <si>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</si>
  <si>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</si>
  <si>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</si>
  <si>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</si>
  <si>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</si>
  <si>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</si>
  <si>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</si>
  <si>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</si>
  <si>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</si>
  <si>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</si>
  <si>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</si>
  <si>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</si>
  <si>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</si>
  <si>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</si>
  <si>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</si>
  <si>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</si>
  <si>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</si>
  <si>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</si>
  <si>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</si>
  <si>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</si>
  <si>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</si>
  <si>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</si>
  <si>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</si>
  <si>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</si>
  <si>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</si>
  <si>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</si>
  <si>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</si>
  <si>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</si>
  <si>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</si>
  <si>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</si>
  <si>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</si>
  <si>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</si>
  <si>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</si>
  <si>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</si>
  <si>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</si>
  <si>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</si>
  <si>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</si>
  <si>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</si>
  <si>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</si>
  <si>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</si>
  <si>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</si>
  <si>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</si>
  <si>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</si>
  <si>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</si>
  <si>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</si>
  <si>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</si>
  <si>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</si>
  <si>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</si>
  <si>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</si>
  <si>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</si>
  <si>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</si>
  <si>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</si>
  <si>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</si>
  <si>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</si>
  <si>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</si>
  <si>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</si>
  <si>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</si>
  <si>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</si>
  <si>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</si>
  <si>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</si>
  <si>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</si>
  <si>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</si>
  <si>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</si>
  <si>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</si>
  <si>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</si>
  <si>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</si>
  <si>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</si>
  <si>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</si>
  <si>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</si>
  <si>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</si>
  <si>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</si>
  <si>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</si>
  <si>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</si>
  <si>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</si>
  <si>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</si>
  <si>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</si>
  <si>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</si>
  <si>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</si>
  <si>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</si>
  <si>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</si>
  <si>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</si>
  <si>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新船型開発・設計能力の強化</t>
  </si>
  <si>
    <t>海事局</t>
  </si>
  <si>
    <t>平成28年度</t>
  </si>
  <si>
    <t>令和3年度</t>
  </si>
  <si>
    <t>海洋・環境政策課
船舶産業課</t>
  </si>
  <si>
    <t>-</t>
  </si>
  <si>
    <t>世界最先端IT国家創造宣言・官民データ活用推進基本計画、海洋基本計画、統合イノベーション戦略、新しい経済政策パッケージ</t>
  </si>
  <si>
    <t>海事産業市場整備等推進調査費</t>
  </si>
  <si>
    <t>諸謝金</t>
  </si>
  <si>
    <t>職員旅費</t>
  </si>
  <si>
    <t>委員等旅費</t>
  </si>
  <si>
    <t>船舶建造量の世界シェアを令和7年までに30%にする</t>
  </si>
  <si>
    <t>船舶建造量の世界シェア
（日本の建造量／世界の建造量）</t>
  </si>
  <si>
    <t>IHS Markit が発行している造船業に係るデータ</t>
  </si>
  <si>
    <t>CFDの高度化に係る調査研究の実施件数</t>
  </si>
  <si>
    <t>件</t>
  </si>
  <si>
    <t>生産設計支援AIの構築に係る調査研究の実施件数</t>
  </si>
  <si>
    <t>累計執行額(X)／類型件数(Y)</t>
    <phoneticPr fontId="5"/>
  </si>
  <si>
    <t>円/件</t>
  </si>
  <si>
    <t xml:space="preserve">      X/Y</t>
    <phoneticPr fontId="5"/>
  </si>
  <si>
    <t>164/2</t>
  </si>
  <si>
    <t>9市場環境の整備、産業の生産性向上、消費者利益の確保</t>
  </si>
  <si>
    <t>36海事産業市場環境整備・活性化及び人材の確保等を図る</t>
  </si>
  <si>
    <t>船舶建造量の世界シェア</t>
  </si>
  <si>
    <t>新28-047</t>
  </si>
  <si>
    <t>新28-032</t>
  </si>
  <si>
    <t>0372</t>
  </si>
  <si>
    <t>0379</t>
  </si>
  <si>
    <t>○</t>
  </si>
  <si>
    <t>（平成28年度～令和元年度）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
（令和元年度～）船舶の設計工程のうち、部材の取付け位置・順序などを決定する生産設計の工程において、ＡＩを活用した設計支援システムを構築することで、生産設計者の負担軽減、手戻り発生の防止等による現場作業の効率化を図る。</t>
    <phoneticPr fontId="5"/>
  </si>
  <si>
    <t>-</t>
    <phoneticPr fontId="5"/>
  </si>
  <si>
    <t>-</t>
    <phoneticPr fontId="5"/>
  </si>
  <si>
    <t>船舶の省エネや水中静音性能の定量評価を可能とするための数値シミュレーションの高度化に係る調査研究や、生産設計工程における生産設計者の負担軽減、手戻り発生の防止等に資する調査研究・技術開発を行い、もって我が国海事産業の生産性向上、国際競争力の強化を図る。</t>
    <phoneticPr fontId="5"/>
  </si>
  <si>
    <t>243/3</t>
    <phoneticPr fontId="5"/>
  </si>
  <si>
    <t>322/4</t>
    <phoneticPr fontId="5"/>
  </si>
  <si>
    <t>世界中で省エネや水中静音性能が高い船型の開発競争が行われている中、定量評価を可能とするための数値シミュレーションの高度化や数値シミュレーションを活用した性能評価手法の国際標準化を行うこと、また、船舶の設計工程の中でも特に大きな労力を要している生産設計工程において、AIを活用した生産設計者の能力を補完・支援するシステムを構築し設計作業の効率化を行うことは、我が国海事産業の競争力を維持、向上させ、海事産業市場環境の整備と活性化につながるものである。</t>
    <rPh sb="0" eb="2">
      <t>セカイ</t>
    </rPh>
    <rPh sb="2" eb="3">
      <t>チュウ</t>
    </rPh>
    <rPh sb="4" eb="5">
      <t>ショウ</t>
    </rPh>
    <rPh sb="8" eb="10">
      <t>スイチュウ</t>
    </rPh>
    <rPh sb="10" eb="12">
      <t>セイオン</t>
    </rPh>
    <rPh sb="12" eb="14">
      <t>セイノウ</t>
    </rPh>
    <rPh sb="15" eb="16">
      <t>タカ</t>
    </rPh>
    <rPh sb="17" eb="19">
      <t>センケイ</t>
    </rPh>
    <rPh sb="20" eb="22">
      <t>カイハツ</t>
    </rPh>
    <rPh sb="22" eb="24">
      <t>キョウソウ</t>
    </rPh>
    <rPh sb="25" eb="26">
      <t>オコナ</t>
    </rPh>
    <rPh sb="31" eb="32">
      <t>ナカ</t>
    </rPh>
    <rPh sb="33" eb="35">
      <t>テイリョウ</t>
    </rPh>
    <rPh sb="35" eb="37">
      <t>ヒョウカ</t>
    </rPh>
    <rPh sb="38" eb="40">
      <t>カノウ</t>
    </rPh>
    <rPh sb="46" eb="48">
      <t>スウチ</t>
    </rPh>
    <rPh sb="57" eb="60">
      <t>コウドカ</t>
    </rPh>
    <rPh sb="61" eb="63">
      <t>スウチ</t>
    </rPh>
    <rPh sb="72" eb="74">
      <t>カツヨウ</t>
    </rPh>
    <rPh sb="76" eb="80">
      <t>セイノウヒョウカ</t>
    </rPh>
    <rPh sb="80" eb="82">
      <t>シュホウ</t>
    </rPh>
    <rPh sb="83" eb="85">
      <t>コクサイ</t>
    </rPh>
    <rPh sb="85" eb="88">
      <t>ヒョウジュンカ</t>
    </rPh>
    <rPh sb="89" eb="90">
      <t>オコナ</t>
    </rPh>
    <rPh sb="97" eb="99">
      <t>センパク</t>
    </rPh>
    <rPh sb="100" eb="102">
      <t>セッケイ</t>
    </rPh>
    <rPh sb="102" eb="104">
      <t>コウテイ</t>
    </rPh>
    <rPh sb="105" eb="106">
      <t>ナカ</t>
    </rPh>
    <rPh sb="108" eb="109">
      <t>トク</t>
    </rPh>
    <rPh sb="110" eb="111">
      <t>オオ</t>
    </rPh>
    <rPh sb="113" eb="115">
      <t>ロウリョク</t>
    </rPh>
    <rPh sb="116" eb="117">
      <t>ヨウ</t>
    </rPh>
    <rPh sb="121" eb="123">
      <t>セイサン</t>
    </rPh>
    <rPh sb="123" eb="125">
      <t>セッケイ</t>
    </rPh>
    <rPh sb="125" eb="127">
      <t>コウテイ</t>
    </rPh>
    <rPh sb="135" eb="137">
      <t>カツヨウ</t>
    </rPh>
    <rPh sb="139" eb="141">
      <t>セイサン</t>
    </rPh>
    <rPh sb="141" eb="144">
      <t>セッケイシャ</t>
    </rPh>
    <rPh sb="145" eb="147">
      <t>ノウリョク</t>
    </rPh>
    <rPh sb="148" eb="150">
      <t>ホカン</t>
    </rPh>
    <rPh sb="151" eb="153">
      <t>シエン</t>
    </rPh>
    <rPh sb="160" eb="162">
      <t>コウチク</t>
    </rPh>
    <rPh sb="163" eb="165">
      <t>セッケイ</t>
    </rPh>
    <rPh sb="165" eb="167">
      <t>サギョウ</t>
    </rPh>
    <rPh sb="168" eb="171">
      <t>コウリツカ</t>
    </rPh>
    <phoneticPr fontId="33"/>
  </si>
  <si>
    <t>本事業は、省エネや水中静音性能の定量評価を可能とし、高性能船舶の開発促進に寄与するものであり、また、船舶の生産設計工程における現場作業の効率化により、我が国海事産業の競争力強化を図るものであり、国民及び社会からのニーズは高い。</t>
    <rPh sb="5" eb="6">
      <t>ショウ</t>
    </rPh>
    <rPh sb="9" eb="11">
      <t>スイチュウ</t>
    </rPh>
    <rPh sb="11" eb="13">
      <t>セイオン</t>
    </rPh>
    <rPh sb="13" eb="15">
      <t>セイノウ</t>
    </rPh>
    <rPh sb="16" eb="18">
      <t>テイリョウ</t>
    </rPh>
    <rPh sb="18" eb="20">
      <t>ヒョウカ</t>
    </rPh>
    <rPh sb="21" eb="23">
      <t>カノウ</t>
    </rPh>
    <rPh sb="26" eb="29">
      <t>コウセイノウ</t>
    </rPh>
    <rPh sb="29" eb="31">
      <t>センパク</t>
    </rPh>
    <rPh sb="32" eb="34">
      <t>カイハツ</t>
    </rPh>
    <rPh sb="34" eb="36">
      <t>ソクシン</t>
    </rPh>
    <rPh sb="37" eb="39">
      <t>キヨ</t>
    </rPh>
    <rPh sb="50" eb="52">
      <t>センパク</t>
    </rPh>
    <rPh sb="53" eb="55">
      <t>セイサン</t>
    </rPh>
    <rPh sb="55" eb="57">
      <t>セッケイ</t>
    </rPh>
    <rPh sb="57" eb="59">
      <t>コウテイ</t>
    </rPh>
    <rPh sb="63" eb="65">
      <t>ゲンバ</t>
    </rPh>
    <rPh sb="75" eb="76">
      <t>ワ</t>
    </rPh>
    <rPh sb="77" eb="78">
      <t>クニ</t>
    </rPh>
    <rPh sb="78" eb="80">
      <t>カイジ</t>
    </rPh>
    <rPh sb="80" eb="82">
      <t>サンギョウ</t>
    </rPh>
    <rPh sb="83" eb="86">
      <t>キョウソウリョク</t>
    </rPh>
    <rPh sb="86" eb="88">
      <t>キョウカ</t>
    </rPh>
    <rPh sb="97" eb="99">
      <t>コクミン</t>
    </rPh>
    <rPh sb="99" eb="100">
      <t>オヨ</t>
    </rPh>
    <rPh sb="101" eb="103">
      <t>シャカイ</t>
    </rPh>
    <rPh sb="110" eb="111">
      <t>タカ</t>
    </rPh>
    <phoneticPr fontId="33"/>
  </si>
  <si>
    <t>船舶の性能評価手法の構築、ＡＩを活用したシステムによる生産設計の生産性向上は、地域の枠を越えた日本全体としての問題であり、国が一体的に取り組む必要がある。</t>
    <rPh sb="0" eb="2">
      <t>センパク</t>
    </rPh>
    <rPh sb="3" eb="7">
      <t>セイノウヒョウカ</t>
    </rPh>
    <rPh sb="7" eb="9">
      <t>シュホウ</t>
    </rPh>
    <rPh sb="10" eb="12">
      <t>コウチク</t>
    </rPh>
    <rPh sb="27" eb="29">
      <t>セイサン</t>
    </rPh>
    <rPh sb="29" eb="31">
      <t>セッケイ</t>
    </rPh>
    <rPh sb="32" eb="35">
      <t>セイサンセイ</t>
    </rPh>
    <rPh sb="35" eb="37">
      <t>コウジョウ</t>
    </rPh>
    <phoneticPr fontId="33"/>
  </si>
  <si>
    <t>性能の「見える化」と船型開発効率の向上により各社の高性能船舶の開発が促進されること、船舶の設計工程の中でも特に大きな労力を要している生産設計の生産性を向上させることは、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66" eb="68">
      <t>セイサン</t>
    </rPh>
    <rPh sb="68" eb="70">
      <t>セッケイ</t>
    </rPh>
    <rPh sb="71" eb="74">
      <t>セイサンセイ</t>
    </rPh>
    <rPh sb="75" eb="77">
      <t>コウジョウ</t>
    </rPh>
    <phoneticPr fontId="33"/>
  </si>
  <si>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</si>
  <si>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</si>
  <si>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</si>
  <si>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</si>
  <si>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</si>
  <si>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</si>
  <si>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</si>
  <si>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見込みに見合った活動実績が出ている。</t>
    <phoneticPr fontId="33"/>
  </si>
  <si>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3"/>
  </si>
  <si>
    <t>調査事業について、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33"/>
  </si>
  <si>
    <t>引き続き適切な予算執行の確保を図るとともに、海事産業の競争力強化等を図っていくために適切な成果を出すべく効果的な事業の実行に努める。</t>
    <phoneticPr fontId="33"/>
  </si>
  <si>
    <t>国交</t>
  </si>
  <si>
    <t>新型コロナウィルスの影響もあり事業の成果をより高めるため、やむを得ず繰越をすることとした。</t>
    <rPh sb="0" eb="2">
      <t>シンガタ</t>
    </rPh>
    <rPh sb="10" eb="12">
      <t>エイキョウ</t>
    </rPh>
    <rPh sb="15" eb="17">
      <t>ジギョウ</t>
    </rPh>
    <rPh sb="18" eb="20">
      <t>セイカ</t>
    </rPh>
    <rPh sb="23" eb="24">
      <t>タカ</t>
    </rPh>
    <rPh sb="32" eb="33">
      <t>エ</t>
    </rPh>
    <rPh sb="34" eb="36">
      <t>クリコシ</t>
    </rPh>
    <phoneticPr fontId="5"/>
  </si>
  <si>
    <t>人件費</t>
    <rPh sb="0" eb="3">
      <t>ジンケンヒ</t>
    </rPh>
    <phoneticPr fontId="5"/>
  </si>
  <si>
    <t>調査費</t>
    <rPh sb="0" eb="3">
      <t>チョウサヒ</t>
    </rPh>
    <phoneticPr fontId="5"/>
  </si>
  <si>
    <t>調査に係る調査員の経費</t>
    <rPh sb="0" eb="2">
      <t>チョウサ</t>
    </rPh>
    <rPh sb="3" eb="4">
      <t>カカ</t>
    </rPh>
    <rPh sb="5" eb="8">
      <t>チョウサイン</t>
    </rPh>
    <rPh sb="9" eb="11">
      <t>ケイヒ</t>
    </rPh>
    <phoneticPr fontId="5"/>
  </si>
  <si>
    <t>プログラム取得に係る経費、機械設置に係る経費</t>
    <rPh sb="5" eb="7">
      <t>シュトク</t>
    </rPh>
    <rPh sb="8" eb="9">
      <t>カカワ</t>
    </rPh>
    <rPh sb="10" eb="12">
      <t>ケイヒ</t>
    </rPh>
    <rPh sb="13" eb="15">
      <t>キカイ</t>
    </rPh>
    <rPh sb="15" eb="17">
      <t>セッチ</t>
    </rPh>
    <rPh sb="18" eb="19">
      <t>カカワ</t>
    </rPh>
    <rPh sb="20" eb="22">
      <t>ケイヒ</t>
    </rPh>
    <phoneticPr fontId="5"/>
  </si>
  <si>
    <t>外注費</t>
    <rPh sb="0" eb="3">
      <t>ガイチュウヒ</t>
    </rPh>
    <phoneticPr fontId="5"/>
  </si>
  <si>
    <t>不具合データの解消</t>
    <rPh sb="0" eb="3">
      <t>フグアイ</t>
    </rPh>
    <rPh sb="7" eb="9">
      <t>カイショウ</t>
    </rPh>
    <phoneticPr fontId="5"/>
  </si>
  <si>
    <t>その他</t>
    <rPh sb="2" eb="3">
      <t>タ</t>
    </rPh>
    <phoneticPr fontId="5"/>
  </si>
  <si>
    <t>旅費、諸謝金、臨時派遣者経費</t>
    <rPh sb="0" eb="2">
      <t>リョヒ</t>
    </rPh>
    <rPh sb="3" eb="4">
      <t>ショ</t>
    </rPh>
    <rPh sb="4" eb="6">
      <t>シャキン</t>
    </rPh>
    <rPh sb="7" eb="9">
      <t>リンジ</t>
    </rPh>
    <rPh sb="9" eb="12">
      <t>ハケンシャ</t>
    </rPh>
    <rPh sb="12" eb="14">
      <t>ケイヒ</t>
    </rPh>
    <phoneticPr fontId="5"/>
  </si>
  <si>
    <t>消費税</t>
    <rPh sb="0" eb="3">
      <t>ショウヒゼイ</t>
    </rPh>
    <phoneticPr fontId="5"/>
  </si>
  <si>
    <t>A.ジャパンマリンユナイテッド(株)</t>
    <rPh sb="15" eb="18">
      <t>カブ</t>
    </rPh>
    <phoneticPr fontId="5"/>
  </si>
  <si>
    <t>ジャパンマリンユナイテッド株式会社</t>
    <rPh sb="13" eb="17">
      <t>カブシキガイシャ</t>
    </rPh>
    <phoneticPr fontId="5"/>
  </si>
  <si>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33"/>
  </si>
  <si>
    <t>随意契約
（企画競争）</t>
    <rPh sb="2" eb="4">
      <t>ケイヤク</t>
    </rPh>
    <rPh sb="6" eb="8">
      <t>キカク</t>
    </rPh>
    <rPh sb="8" eb="10">
      <t>キョウソウ</t>
    </rPh>
    <phoneticPr fontId="33"/>
  </si>
  <si>
    <t>-</t>
    <phoneticPr fontId="33"/>
  </si>
  <si>
    <t>令和2年度の実績値は前年比で減少しているが、引き続き目標達成に努める。</t>
    <rPh sb="0" eb="2">
      <t>レイワ</t>
    </rPh>
    <rPh sb="3" eb="4">
      <t>ネン</t>
    </rPh>
    <rPh sb="4" eb="5">
      <t>ド</t>
    </rPh>
    <rPh sb="6" eb="9">
      <t>ジッセキチ</t>
    </rPh>
    <rPh sb="10" eb="13">
      <t>ゼンネンヒ</t>
    </rPh>
    <rPh sb="14" eb="16">
      <t>ゲンショウ</t>
    </rPh>
    <rPh sb="22" eb="23">
      <t>ヒ</t>
    </rPh>
    <rPh sb="24" eb="25">
      <t>ツヅ</t>
    </rPh>
    <rPh sb="26" eb="28">
      <t>モクヒョウ</t>
    </rPh>
    <rPh sb="28" eb="30">
      <t>タッセイ</t>
    </rPh>
    <rPh sb="31" eb="32">
      <t>ツト</t>
    </rPh>
    <phoneticPr fontId="33"/>
  </si>
  <si>
    <t>課長　田村　顕洋
課長　今井　新</t>
    <phoneticPr fontId="5"/>
  </si>
  <si>
    <t>―</t>
    <phoneticPr fontId="5"/>
  </si>
  <si>
    <t>終了予定</t>
  </si>
  <si>
    <t>令和3年度で終了予定だが、一者応札となった原因分析等を通じ、執行方法の改善を行うなど、より効率的・効果的な事業の実施を図るべきである。</t>
    <phoneticPr fontId="5"/>
  </si>
  <si>
    <t>事業を着実に実施するとともに、より実効性の高い事業となるよう、契約内容等を精査し、必要に応じて見直しを行い、より効率的な予算執行を図る</t>
    <phoneticPr fontId="5"/>
  </si>
  <si>
    <t>-</t>
    <phoneticPr fontId="5"/>
  </si>
  <si>
    <t>令和3年度で事業終了</t>
    <rPh sb="0" eb="2">
      <t>レイワ</t>
    </rPh>
    <rPh sb="3" eb="5">
      <t>ネンド</t>
    </rPh>
    <rPh sb="6" eb="8">
      <t>ジギョウ</t>
    </rPh>
    <rPh sb="8" eb="10">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</si>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</sst>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65495</xdr:rowOff>
    </xdr:from>
    <xdr:to>
      <xdr:col>22</xdr:col>
      <xdr:colOff>184513</xdr:colOff>
      <xdr:row>750</xdr:row>
      <xdr:rowOff>160927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2000" y="43029595"/>
          <a:ext cx="2622913" cy="8066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】79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24</xdr:col>
      <xdr:colOff>157752</xdr:colOff>
      <xdr:row>748</xdr:row>
      <xdr:rowOff>0</xdr:rowOff>
    </xdr:from>
    <xdr:to>
      <xdr:col>38</xdr:col>
      <xdr:colOff>92982</xdr:colOff>
      <xdr:row>750</xdr:row>
      <xdr:rowOff>216172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034552" y="42964100"/>
          <a:ext cx="2780030" cy="92737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a:t>
          </a:r>
          <a:r>
            <a:rPr kumimoji="1" lang="en-US" altLang="ja-JP" sz="1100">
              <a:solidFill>
                <a:sysClr val="windowText" lastClr="000000"/>
              </a:solidFill>
              <a:latin typeface="HG丸ｺﾞｼｯｸM-PRO"/>
              <a:ea typeface="HG丸ｺﾞｼｯｸM-PRO"/>
            </a:rPr>
            <a:t>0.1</a:t>
          </a:r>
          <a:r>
            <a:rPr kumimoji="1" lang="ja-JP" altLang="en-US" sz="1100">
              <a:solidFill>
                <a:sysClr val="windowText" lastClr="000000"/>
              </a:solidFill>
              <a:latin typeface="HG丸ｺﾞｼｯｸM-PRO"/>
              <a:ea typeface="HG丸ｺﾞｼｯｸM-PRO"/>
            </a:rPr>
            <a:t>百万円、委員等旅費</a:t>
          </a:r>
          <a:r>
            <a:rPr kumimoji="1" lang="en-US" altLang="ja-JP" sz="1100">
              <a:solidFill>
                <a:sysClr val="windowText" lastClr="000000"/>
              </a:solidFill>
              <a:latin typeface="HG丸ｺﾞｼｯｸM-PRO"/>
              <a:ea typeface="HG丸ｺﾞｼｯｸM-PRO"/>
            </a:rPr>
            <a:t>0.3</a:t>
          </a:r>
          <a:r>
            <a:rPr kumimoji="1" lang="ja-JP" altLang="en-US" sz="1100">
              <a:solidFill>
                <a:sysClr val="windowText" lastClr="000000"/>
              </a:solidFill>
              <a:latin typeface="HG丸ｺﾞｼｯｸM-PRO"/>
              <a:ea typeface="HG丸ｺﾞｼｯｸM-PRO"/>
            </a:rPr>
            <a:t>万円</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16</xdr:col>
      <xdr:colOff>127000</xdr:colOff>
      <xdr:row>750</xdr:row>
      <xdr:rowOff>177800</xdr:rowOff>
    </xdr:from>
    <xdr:to>
      <xdr:col>16</xdr:col>
      <xdr:colOff>129540</xdr:colOff>
      <xdr:row>753</xdr:row>
      <xdr:rowOff>299000</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a:xfrm flipH="1">
          <a:off x="3378200" y="43268900"/>
          <a:ext cx="2540" cy="1188000"/>
        </a:xfrm>
        <a:prstGeom prst="line">
          <a:avLst/>
        </a:prstGeom>
        <a:noFill/>
        <a:ln w="12700">
          <a:solidFill>
            <a:srgbClr val="000000"/>
          </a:solidFill>
          <a:round/>
          <a:headEnd/>
          <a:tailEnd type="arrow" w="med" len="med"/>
        </a:ln>
      </xdr:spPr>
    </xdr:sp>
    <xdr:clientData/>
  </xdr:twoCellAnchor>
  <xdr:twoCellAnchor>
    <xdr:from>
      <xdr:col>7</xdr:col>
      <xdr:colOff>114300</xdr:colOff>
      <xdr:row>755</xdr:row>
      <xdr:rowOff>12700</xdr:rowOff>
    </xdr:from>
    <xdr:to>
      <xdr:col>28</xdr:col>
      <xdr:colOff>149951</xdr:colOff>
      <xdr:row>757</xdr:row>
      <xdr:rowOff>177346</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a:xfrm>
          <a:off x="1536700" y="44881800"/>
          <a:ext cx="4302851" cy="875846"/>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B.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ジャパンマリンユナイテッド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78.2</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11</xdr:col>
      <xdr:colOff>101600</xdr:colOff>
      <xdr:row>753</xdr:row>
      <xdr:rowOff>317500</xdr:rowOff>
    </xdr:from>
    <xdr:to>
      <xdr:col>25</xdr:col>
      <xdr:colOff>143430</xdr:colOff>
      <xdr:row>754</xdr:row>
      <xdr:rowOff>331561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336800" y="44475400"/>
          <a:ext cx="2886630" cy="36966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10</xdr:col>
      <xdr:colOff>88900</xdr:colOff>
      <xdr:row>757</xdr:row>
      <xdr:rowOff>228600</xdr:rowOff>
    </xdr:from>
    <xdr:to>
      <xdr:col>26</xdr:col>
      <xdr:colOff>51979</xdr:colOff>
      <xdr:row>760</xdr:row>
      <xdr:rowOff>89807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120900" y="45808900"/>
          <a:ext cx="3214279" cy="92800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AI技術等の活用による船舶の高度な設計支援技術の構築の為の調査研究業務</a:t>
          </a:r>
          <a:endParaRPr kumimoji="1" lang="ja-JP" altLang="en-US" sz="110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1" sqref="B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680</v>
      </c>
      <c r="AK2" s="191"/>
      <c r="AL2" s="191"/>
      <c r="AM2" s="191"/>
      <c r="AN2" s="83" t="s">
        <v>325</v>
      </c>
      <c r="AO2" s="191">
        <v>20</v>
      </c>
      <c r="AP2" s="191"/>
      <c r="AQ2" s="191"/>
      <c r="AR2" s="84" t="s">
        <v>628</v>
      </c>
      <c r="AS2" s="192">
        <v>447</v>
      </c>
      <c r="AT2" s="192"/>
      <c r="AU2" s="192"/>
      <c r="AV2" s="83" t="str">
        <f>IF(AW2="","","-")</f>
        <v/>
      </c>
      <c r="AW2" s="379"/>
      <c r="AX2" s="379"/>
    </row>
    <row r="3" spans="1:50" ht="21" customHeight="1" thickBot="1" x14ac:dyDescent="0.2">
      <c r="A3" s="507" t="s">
        <v>621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629</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632</v>
      </c>
      <c r="H5" s="543"/>
      <c r="I5" s="543"/>
      <c r="J5" s="543"/>
      <c r="K5" s="543"/>
      <c r="L5" s="543"/>
      <c r="M5" s="544" t="s">
        <v>65</v>
      </c>
      <c r="N5" s="545"/>
      <c r="O5" s="545"/>
      <c r="P5" s="545"/>
      <c r="Q5" s="545"/>
      <c r="R5" s="546"/>
      <c r="S5" s="547" t="s">
        <v>633</v>
      </c>
      <c r="T5" s="543"/>
      <c r="U5" s="543"/>
      <c r="V5" s="543"/>
      <c r="W5" s="543"/>
      <c r="X5" s="548"/>
      <c r="Y5" s="701" t="s">
        <v>3</v>
      </c>
      <c r="Z5" s="702"/>
      <c r="AA5" s="702"/>
      <c r="AB5" s="702"/>
      <c r="AC5" s="702"/>
      <c r="AD5" s="703"/>
      <c r="AE5" s="704" t="s">
        <v>634</v>
      </c>
      <c r="AF5" s="704"/>
      <c r="AG5" s="704"/>
      <c r="AH5" s="704"/>
      <c r="AI5" s="704"/>
      <c r="AJ5" s="704"/>
      <c r="AK5" s="704"/>
      <c r="AL5" s="704"/>
      <c r="AM5" s="704"/>
      <c r="AN5" s="704"/>
      <c r="AO5" s="704"/>
      <c r="AP5" s="705"/>
      <c r="AQ5" s="706" t="s">
        <v>697</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海洋政策、科学技術・イノベーション</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662</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659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83</v>
      </c>
      <c r="Q13" s="149"/>
      <c r="R13" s="149"/>
      <c r="S13" s="149"/>
      <c r="T13" s="149"/>
      <c r="U13" s="149"/>
      <c r="V13" s="150"/>
      <c r="W13" s="148">
        <v>82</v>
      </c>
      <c r="X13" s="149"/>
      <c r="Y13" s="149"/>
      <c r="Z13" s="149"/>
      <c r="AA13" s="149"/>
      <c r="AB13" s="149"/>
      <c r="AC13" s="150"/>
      <c r="AD13" s="148">
        <v>79</v>
      </c>
      <c r="AE13" s="149"/>
      <c r="AF13" s="149"/>
      <c r="AG13" s="149"/>
      <c r="AH13" s="149"/>
      <c r="AI13" s="149"/>
      <c r="AJ13" s="150"/>
      <c r="AK13" s="148">
        <v>0.5</v>
      </c>
      <c r="AL13" s="149"/>
      <c r="AM13" s="149"/>
      <c r="AN13" s="149"/>
      <c r="AO13" s="149"/>
      <c r="AP13" s="149"/>
      <c r="AQ13" s="150"/>
      <c r="AR13" s="145" t="s">
        <v>702</v>
      </c>
      <c r="AS13" s="146"/>
      <c r="AT13" s="146"/>
      <c r="AU13" s="146"/>
      <c r="AV13" s="146"/>
      <c r="AW13" s="146"/>
      <c r="AX13" s="376"/>
    </row>
    <row r="14" spans="1:50" ht="21" customHeight="1" x14ac:dyDescent="0.15">
      <c r="A14" s="105"/>
      <c r="B14" s="106"/>
      <c r="C14" s="106"/>
      <c r="D14" s="106"/>
      <c r="E14" s="106"/>
      <c r="F14" s="107"/>
      <c r="G14" s="731"/>
      <c r="H14" s="732"/>
      <c r="I14" s="559" t="s">
        <v>8</v>
      </c>
      <c r="J14" s="613"/>
      <c r="K14" s="613"/>
      <c r="L14" s="613"/>
      <c r="M14" s="613"/>
      <c r="N14" s="613"/>
      <c r="O14" s="614"/>
      <c r="P14" s="148" t="s">
        <v>635</v>
      </c>
      <c r="Q14" s="149"/>
      <c r="R14" s="149"/>
      <c r="S14" s="149"/>
      <c r="T14" s="149"/>
      <c r="U14" s="149"/>
      <c r="V14" s="150"/>
      <c r="W14" s="148" t="s">
        <v>635</v>
      </c>
      <c r="X14" s="149"/>
      <c r="Y14" s="149"/>
      <c r="Z14" s="149"/>
      <c r="AA14" s="149"/>
      <c r="AB14" s="149"/>
      <c r="AC14" s="150"/>
      <c r="AD14" s="148">
        <v>79</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635</v>
      </c>
      <c r="Q15" s="149"/>
      <c r="R15" s="149"/>
      <c r="S15" s="149"/>
      <c r="T15" s="149"/>
      <c r="U15" s="149"/>
      <c r="V15" s="150"/>
      <c r="W15" s="148">
        <v>82</v>
      </c>
      <c r="X15" s="149"/>
      <c r="Y15" s="149"/>
      <c r="Z15" s="149"/>
      <c r="AA15" s="149"/>
      <c r="AB15" s="149"/>
      <c r="AC15" s="150"/>
      <c r="AD15" s="148" t="s">
        <v>635</v>
      </c>
      <c r="AE15" s="149"/>
      <c r="AF15" s="149"/>
      <c r="AG15" s="149"/>
      <c r="AH15" s="149"/>
      <c r="AI15" s="149"/>
      <c r="AJ15" s="150"/>
      <c r="AK15" s="148">
        <v>79</v>
      </c>
      <c r="AL15" s="149"/>
      <c r="AM15" s="149"/>
      <c r="AN15" s="149"/>
      <c r="AO15" s="149"/>
      <c r="AP15" s="149"/>
      <c r="AQ15" s="150"/>
      <c r="AR15" s="148" t="s">
        <v>702</v>
      </c>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v>-82</v>
      </c>
      <c r="Q16" s="149"/>
      <c r="R16" s="149"/>
      <c r="S16" s="149"/>
      <c r="T16" s="149"/>
      <c r="U16" s="149"/>
      <c r="V16" s="150"/>
      <c r="W16" s="148" t="s">
        <v>635</v>
      </c>
      <c r="X16" s="149"/>
      <c r="Y16" s="149"/>
      <c r="Z16" s="149"/>
      <c r="AA16" s="149"/>
      <c r="AB16" s="149"/>
      <c r="AC16" s="150"/>
      <c r="AD16" s="148">
        <v>-79</v>
      </c>
      <c r="AE16" s="149"/>
      <c r="AF16" s="149"/>
      <c r="AG16" s="149"/>
      <c r="AH16" s="149"/>
      <c r="AI16" s="149"/>
      <c r="AJ16" s="150"/>
      <c r="AK16" s="148" t="s">
        <v>660</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635</v>
      </c>
      <c r="Q17" s="149"/>
      <c r="R17" s="149"/>
      <c r="S17" s="149"/>
      <c r="T17" s="149"/>
      <c r="U17" s="149"/>
      <c r="V17" s="150"/>
      <c r="W17" s="148" t="s">
        <v>635</v>
      </c>
      <c r="X17" s="149"/>
      <c r="Y17" s="149"/>
      <c r="Z17" s="149"/>
      <c r="AA17" s="149"/>
      <c r="AB17" s="149"/>
      <c r="AC17" s="150"/>
      <c r="AD17" s="148" t="s">
        <v>661</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1</v>
      </c>
      <c r="Q18" s="155"/>
      <c r="R18" s="155"/>
      <c r="S18" s="155"/>
      <c r="T18" s="155"/>
      <c r="U18" s="155"/>
      <c r="V18" s="156"/>
      <c r="W18" s="154">
        <f>SUM(W13:AC17)</f>
        <v>164</v>
      </c>
      <c r="X18" s="155"/>
      <c r="Y18" s="155"/>
      <c r="Z18" s="155"/>
      <c r="AA18" s="155"/>
      <c r="AB18" s="155"/>
      <c r="AC18" s="156"/>
      <c r="AD18" s="154">
        <f>SUM(AD13:AJ17)</f>
        <v>79</v>
      </c>
      <c r="AE18" s="155"/>
      <c r="AF18" s="155"/>
      <c r="AG18" s="155"/>
      <c r="AH18" s="155"/>
      <c r="AI18" s="155"/>
      <c r="AJ18" s="156"/>
      <c r="AK18" s="154">
        <f>SUM(AK13:AQ17)</f>
        <v>79.5</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0.2</v>
      </c>
      <c r="Q19" s="149"/>
      <c r="R19" s="149"/>
      <c r="S19" s="149"/>
      <c r="T19" s="149"/>
      <c r="U19" s="149"/>
      <c r="V19" s="150"/>
      <c r="W19" s="148">
        <v>164</v>
      </c>
      <c r="X19" s="149"/>
      <c r="Y19" s="149"/>
      <c r="Z19" s="149"/>
      <c r="AA19" s="149"/>
      <c r="AB19" s="149"/>
      <c r="AC19" s="150"/>
      <c r="AD19" s="148">
        <v>79</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0.2</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5" t="s">
        <v>274</v>
      </c>
      <c r="H21" s="906"/>
      <c r="I21" s="906"/>
      <c r="J21" s="906"/>
      <c r="K21" s="906"/>
      <c r="L21" s="906"/>
      <c r="M21" s="906"/>
      <c r="N21" s="906"/>
      <c r="O21" s="906"/>
      <c r="P21" s="523">
        <f>IF(P19=0, "-", SUM(P19)/SUM(P13,P14))</f>
        <v>2.4096385542168677E-3</v>
      </c>
      <c r="Q21" s="523"/>
      <c r="R21" s="523"/>
      <c r="S21" s="523"/>
      <c r="T21" s="523"/>
      <c r="U21" s="523"/>
      <c r="V21" s="523"/>
      <c r="W21" s="523">
        <f t="shared" ref="W21" si="2">IF(W19=0, "-", SUM(W19)/SUM(W13,W14))</f>
        <v>2</v>
      </c>
      <c r="X21" s="523"/>
      <c r="Y21" s="523"/>
      <c r="Z21" s="523"/>
      <c r="AA21" s="523"/>
      <c r="AB21" s="523"/>
      <c r="AC21" s="523"/>
      <c r="AD21" s="523">
        <f t="shared" ref="AD21" si="3">IF(AD19=0, "-", SUM(AD19)/SUM(AD13,AD14))</f>
        <v>0.5</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0</v>
      </c>
      <c r="Q23" s="146"/>
      <c r="R23" s="146"/>
      <c r="S23" s="146"/>
      <c r="T23" s="146"/>
      <c r="U23" s="146"/>
      <c r="V23" s="147"/>
      <c r="W23" s="145" t="s">
        <v>704</v>
      </c>
      <c r="X23" s="146"/>
      <c r="Y23" s="146"/>
      <c r="Z23" s="146"/>
      <c r="AA23" s="146"/>
      <c r="AB23" s="146"/>
      <c r="AC23" s="147"/>
      <c r="AD23" s="134" t="s">
        <v>703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0</v>
      </c>
      <c r="Q24" s="149"/>
      <c r="R24" s="149"/>
      <c r="S24" s="149"/>
      <c r="T24" s="149"/>
      <c r="U24" s="149"/>
      <c r="V24" s="150"/>
      <c r="W24" s="148" t="s">
        <v>704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0</v>
      </c>
      <c r="Q25" s="149"/>
      <c r="R25" s="149"/>
      <c r="S25" s="149"/>
      <c r="T25" s="149"/>
      <c r="U25" s="149"/>
      <c r="V25" s="150"/>
      <c r="W25" s="148" t="s">
        <v>704</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0</v>
      </c>
      <c r="Q26" s="149"/>
      <c r="R26" s="149"/>
      <c r="S26" s="149"/>
      <c r="T26" s="149"/>
      <c r="U26" s="149"/>
      <c r="V26" s="150"/>
      <c r="W26" s="148" t="s">
        <v>704</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0.5</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0.5</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309</v>
      </c>
      <c r="AF30" s="368"/>
      <c r="AG30" s="368"/>
      <c r="AH30" s="369"/>
      <c r="AI30" s="370" t="s">
        <v>331</v>
      </c>
      <c r="AJ30" s="370"/>
      <c r="AK30" s="370"/>
      <c r="AL30" s="367"/>
      <c r="AM30" s="370" t="s">
        <v>428</v>
      </c>
      <c r="AN30" s="370"/>
      <c r="AO30" s="370"/>
      <c r="AP30" s="367"/>
      <c r="AQ30" s="625" t="s">
        <v>184</v>
      </c>
      <c r="AR30" s="626"/>
      <c r="AS30" s="626"/>
      <c r="AT30" s="627"/>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c r="AR31" s="163"/>
      <c r="AS31" s="164" t="s">
        <v>185</v>
      </c>
      <c r="AT31" s="187"/>
      <c r="AU31" s="256">
        <v>7</v>
      </c>
      <c r="AV31" s="256"/>
      <c r="AW31" s="360" t="s">
        <v>175</v>
      </c>
      <c r="AX31" s="361"/>
    </row>
    <row r="32" spans="1:50" ht="23.25" customHeight="1" x14ac:dyDescent="0.15">
      <c r="A32" s="499"/>
      <c r="B32" s="497"/>
      <c r="C32" s="497"/>
      <c r="D32" s="497"/>
      <c r="E32" s="497"/>
      <c r="F32" s="498"/>
      <c r="G32" s="524" t="s">
        <v>641</v>
      </c>
      <c r="H32" s="525"/>
      <c r="I32" s="525"/>
      <c r="J32" s="525"/>
      <c r="K32" s="525"/>
      <c r="L32" s="525"/>
      <c r="M32" s="525"/>
      <c r="N32" s="525"/>
      <c r="O32" s="526"/>
      <c r="P32" s="176" t="s">
        <v>642</v>
      </c>
      <c r="Q32" s="176"/>
      <c r="R32" s="176"/>
      <c r="S32" s="176"/>
      <c r="T32" s="176"/>
      <c r="U32" s="176"/>
      <c r="V32" s="176"/>
      <c r="W32" s="176"/>
      <c r="X32" s="218"/>
      <c r="Y32" s="324" t="s">
        <v>12</v>
      </c>
      <c r="Z32" s="533"/>
      <c r="AA32" s="534"/>
      <c r="AB32" s="535" t="s">
        <v>290</v>
      </c>
      <c r="AC32" s="535"/>
      <c r="AD32" s="535"/>
      <c r="AE32" s="348">
        <v>25</v>
      </c>
      <c r="AF32" s="349"/>
      <c r="AG32" s="349"/>
      <c r="AH32" s="349"/>
      <c r="AI32" s="348">
        <v>24</v>
      </c>
      <c r="AJ32" s="349"/>
      <c r="AK32" s="349"/>
      <c r="AL32" s="349"/>
      <c r="AM32" s="348">
        <v>22</v>
      </c>
      <c r="AN32" s="349"/>
      <c r="AO32" s="349"/>
      <c r="AP32" s="349"/>
      <c r="AQ32" s="151"/>
      <c r="AR32" s="152"/>
      <c r="AS32" s="152"/>
      <c r="AT32" s="153"/>
      <c r="AU32" s="349"/>
      <c r="AV32" s="349"/>
      <c r="AW32" s="349"/>
      <c r="AX32" s="350"/>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290</v>
      </c>
      <c r="AC33" s="506"/>
      <c r="AD33" s="506"/>
      <c r="AE33" s="348" t="s">
        <v>635</v>
      </c>
      <c r="AF33" s="349"/>
      <c r="AG33" s="349"/>
      <c r="AH33" s="349"/>
      <c r="AI33" s="348" t="s">
        <v>635</v>
      </c>
      <c r="AJ33" s="349"/>
      <c r="AK33" s="349"/>
      <c r="AL33" s="349"/>
      <c r="AM33" s="348" t="s">
        <v>661</v>
      </c>
      <c r="AN33" s="349"/>
      <c r="AO33" s="349"/>
      <c r="AP33" s="349"/>
      <c r="AQ33" s="151"/>
      <c r="AR33" s="152"/>
      <c r="AS33" s="152"/>
      <c r="AT33" s="153"/>
      <c r="AU33" s="349">
        <v>30</v>
      </c>
      <c r="AV33" s="349"/>
      <c r="AW33" s="349"/>
      <c r="AX33" s="350"/>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83.3333333333333</v>
      </c>
      <c r="AF34" s="349"/>
      <c r="AG34" s="349"/>
      <c r="AH34" s="349"/>
      <c r="AI34" s="348">
        <v>80</v>
      </c>
      <c r="AJ34" s="349"/>
      <c r="AK34" s="349"/>
      <c r="AL34" s="349"/>
      <c r="AM34" s="348">
        <v>73.3</v>
      </c>
      <c r="AN34" s="349"/>
      <c r="AO34" s="349"/>
      <c r="AP34" s="349"/>
      <c r="AQ34" s="151"/>
      <c r="AR34" s="152"/>
      <c r="AS34" s="152"/>
      <c r="AT34" s="153"/>
      <c r="AU34" s="349"/>
      <c r="AV34" s="349"/>
      <c r="AW34" s="349"/>
      <c r="AX34" s="350"/>
    </row>
    <row r="35" spans="1:51" ht="23.25" customHeight="1" x14ac:dyDescent="0.15">
      <c r="A35" s="879" t="s">
        <v>299</v>
      </c>
      <c r="B35" s="880"/>
      <c r="C35" s="880"/>
      <c r="D35" s="880"/>
      <c r="E35" s="880"/>
      <c r="F35" s="881"/>
      <c r="G35" s="885" t="s">
        <v>643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782"/>
    </row>
    <row r="36" spans="1:51" ht="23.25" customHeight="1" x14ac:dyDescent="0.15">
      <c r="A36" s="882"/>
      <c r="B36" s="883"/>
      <c r="C36" s="883"/>
      <c r="D36" s="883"/>
      <c r="E36" s="883"/>
      <c r="F36" s="884"/>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15">
      <c r="A37" s="628" t="s">
        <v>270</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9"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782"/>
      <c r="AY42">
        <f t="shared" si="4"/>
        <v>0</v>
      </c>
    </row>
    <row r="43" spans="1:51" ht="23.25" hidden="1" customHeight="1" x14ac:dyDescent="0.15">
      <c r="A43" s="882"/>
      <c r="B43" s="883"/>
      <c r="C43" s="883"/>
      <c r="D43" s="883"/>
      <c r="E43" s="883"/>
      <c r="F43" s="884"/>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15">
      <c r="A44" s="628" t="s">
        <v>270</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782"/>
      <c r="AY49">
        <f t="shared" si="5"/>
        <v>0</v>
      </c>
    </row>
    <row r="50" spans="1:51" ht="23.25" hidden="1" customHeight="1" x14ac:dyDescent="0.15">
      <c r="A50" s="882"/>
      <c r="B50" s="883"/>
      <c r="C50" s="883"/>
      <c r="D50" s="883"/>
      <c r="E50" s="883"/>
      <c r="F50" s="884"/>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18"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782"/>
      <c r="AY56">
        <f t="shared" si="6"/>
        <v>0</v>
      </c>
    </row>
    <row r="57" spans="1:51" ht="23.25" hidden="1" customHeight="1" x14ac:dyDescent="0.15">
      <c r="A57" s="882"/>
      <c r="B57" s="883"/>
      <c r="C57" s="883"/>
      <c r="D57" s="883"/>
      <c r="E57" s="883"/>
      <c r="F57" s="884"/>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782"/>
      <c r="AY63">
        <f t="shared" si="7"/>
        <v>0</v>
      </c>
    </row>
    <row r="64" spans="1:51" ht="22.5" hidden="1" customHeight="1" x14ac:dyDescent="0.15">
      <c r="A64" s="882"/>
      <c r="B64" s="883"/>
      <c r="C64" s="883"/>
      <c r="D64" s="883"/>
      <c r="E64" s="883"/>
      <c r="F64" s="884"/>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309</v>
      </c>
      <c r="AF65" s="320"/>
      <c r="AG65" s="320"/>
      <c r="AH65" s="320"/>
      <c r="AI65" s="320" t="s">
        <v>331</v>
      </c>
      <c r="AJ65" s="320"/>
      <c r="AK65" s="320"/>
      <c r="AL65" s="320"/>
      <c r="AM65" s="320" t="s">
        <v>428</v>
      </c>
      <c r="AN65" s="320"/>
      <c r="AO65" s="320"/>
      <c r="AP65" s="320"/>
      <c r="AQ65" s="200" t="s">
        <v>184</v>
      </c>
      <c r="AR65" s="184"/>
      <c r="AS65" s="184"/>
      <c r="AT65" s="185"/>
      <c r="AU65" s="957" t="s">
        <v>133</v>
      </c>
      <c r="AV65" s="957"/>
      <c r="AW65" s="957"/>
      <c r="AX65" s="958"/>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59"/>
      <c r="AY66">
        <f>$AY$65</f>
        <v>0</v>
      </c>
    </row>
    <row r="67" spans="1:51" ht="23.25" hidden="1" customHeight="1" x14ac:dyDescent="0.15">
      <c r="A67" s="833"/>
      <c r="B67" s="834"/>
      <c r="C67" s="834"/>
      <c r="D67" s="834"/>
      <c r="E67" s="834"/>
      <c r="F67" s="835"/>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289</v>
      </c>
      <c r="AC67" s="932"/>
      <c r="AD67" s="932"/>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x14ac:dyDescent="0.15">
      <c r="A68" s="833"/>
      <c r="B68" s="834"/>
      <c r="C68" s="834"/>
      <c r="D68" s="834"/>
      <c r="E68" s="834"/>
      <c r="F68" s="835"/>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289</v>
      </c>
      <c r="AC68" s="955"/>
      <c r="AD68" s="955"/>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x14ac:dyDescent="0.15">
      <c r="A69" s="833"/>
      <c r="B69" s="834"/>
      <c r="C69" s="834"/>
      <c r="D69" s="834"/>
      <c r="E69" s="834"/>
      <c r="F69" s="835"/>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290</v>
      </c>
      <c r="AC69" s="956"/>
      <c r="AD69" s="956"/>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x14ac:dyDescent="0.15">
      <c r="A70" s="833" t="s">
        <v>275</v>
      </c>
      <c r="B70" s="834"/>
      <c r="C70" s="834"/>
      <c r="D70" s="834"/>
      <c r="E70" s="834"/>
      <c r="F70" s="835"/>
      <c r="G70" s="920" t="s">
        <v>187</v>
      </c>
      <c r="H70" s="921"/>
      <c r="I70" s="921"/>
      <c r="J70" s="921"/>
      <c r="K70" s="921"/>
      <c r="L70" s="921"/>
      <c r="M70" s="921"/>
      <c r="N70" s="921"/>
      <c r="O70" s="921"/>
      <c r="P70" s="921"/>
      <c r="Q70" s="921"/>
      <c r="R70" s="921"/>
      <c r="S70" s="921"/>
      <c r="T70" s="921"/>
      <c r="U70" s="921"/>
      <c r="V70" s="921"/>
      <c r="W70" s="924" t="s">
        <v>288</v>
      </c>
      <c r="X70" s="925"/>
      <c r="Y70" s="930" t="s">
        <v>12</v>
      </c>
      <c r="Z70" s="930"/>
      <c r="AA70" s="931"/>
      <c r="AB70" s="932" t="s">
        <v>289</v>
      </c>
      <c r="AC70" s="932"/>
      <c r="AD70" s="932"/>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x14ac:dyDescent="0.15">
      <c r="A71" s="833"/>
      <c r="B71" s="834"/>
      <c r="C71" s="834"/>
      <c r="D71" s="834"/>
      <c r="E71" s="834"/>
      <c r="F71" s="835"/>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289</v>
      </c>
      <c r="AC71" s="955"/>
      <c r="AD71" s="955"/>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x14ac:dyDescent="0.15">
      <c r="A72" s="836"/>
      <c r="B72" s="837"/>
      <c r="C72" s="837"/>
      <c r="D72" s="837"/>
      <c r="E72" s="837"/>
      <c r="F72" s="838"/>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290</v>
      </c>
      <c r="AC72" s="956"/>
      <c r="AD72" s="956"/>
      <c r="AE72" s="356"/>
      <c r="AF72" s="357"/>
      <c r="AG72" s="357"/>
      <c r="AH72" s="357"/>
      <c r="AI72" s="356"/>
      <c r="AJ72" s="357"/>
      <c r="AK72" s="357"/>
      <c r="AL72" s="357"/>
      <c r="AM72" s="356"/>
      <c r="AN72" s="357"/>
      <c r="AO72" s="357"/>
      <c r="AP72" s="919"/>
      <c r="AQ72" s="348"/>
      <c r="AR72" s="349"/>
      <c r="AS72" s="349"/>
      <c r="AT72" s="798"/>
      <c r="AU72" s="349"/>
      <c r="AV72" s="349"/>
      <c r="AW72" s="349"/>
      <c r="AX72" s="350"/>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302</v>
      </c>
      <c r="B78" s="894"/>
      <c r="C78" s="894"/>
      <c r="D78" s="894"/>
      <c r="E78" s="891" t="s">
        <v>249</v>
      </c>
      <c r="F78" s="892"/>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thickBot="1" x14ac:dyDescent="0.2">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619</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thickBot="1" x14ac:dyDescent="0.2">
      <c r="A81" s="504"/>
      <c r="B81" s="831"/>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thickBot="1" x14ac:dyDescent="0.2">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6.75" hidden="1" customHeight="1" thickBot="1" x14ac:dyDescent="0.2">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thickBot="1" x14ac:dyDescent="0.2">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thickBot="1" x14ac:dyDescent="0.2">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thickBot="1" x14ac:dyDescent="0.2">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thickBot="1" x14ac:dyDescent="0.2">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thickBot="1" x14ac:dyDescent="0.2">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thickBot="1" x14ac:dyDescent="0.2">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thickBot="1" x14ac:dyDescent="0.2">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thickBot="1" x14ac:dyDescent="0.2">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thickBot="1" x14ac:dyDescent="0.2">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thickBot="1" x14ac:dyDescent="0.2">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thickBot="1" x14ac:dyDescent="0.2">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thickBot="1" x14ac:dyDescent="0.2">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thickBot="1" x14ac:dyDescent="0.2">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thickBot="1" x14ac:dyDescent="0.2">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thickBot="1" x14ac:dyDescent="0.2">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309</v>
      </c>
      <c r="AF100" s="806"/>
      <c r="AG100" s="806"/>
      <c r="AH100" s="807"/>
      <c r="AI100" s="805" t="s">
        <v>331</v>
      </c>
      <c r="AJ100" s="806"/>
      <c r="AK100" s="806"/>
      <c r="AL100" s="807"/>
      <c r="AM100" s="805" t="s">
        <v>428</v>
      </c>
      <c r="AN100" s="806"/>
      <c r="AO100" s="806"/>
      <c r="AP100" s="807"/>
      <c r="AQ100" s="907" t="s">
        <v>336</v>
      </c>
      <c r="AR100" s="908"/>
      <c r="AS100" s="908"/>
      <c r="AT100" s="909"/>
      <c r="AU100" s="907" t="s">
        <v>460</v>
      </c>
      <c r="AV100" s="908"/>
      <c r="AW100" s="908"/>
      <c r="AX100" s="910"/>
    </row>
    <row r="101" spans="1:60" ht="23.25" customHeight="1" x14ac:dyDescent="0.15">
      <c r="A101" s="475"/>
      <c r="B101" s="476"/>
      <c r="C101" s="476"/>
      <c r="D101" s="476"/>
      <c r="E101" s="476"/>
      <c r="F101" s="477"/>
      <c r="G101" s="176" t="s">
        <v>644</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645</v>
      </c>
      <c r="AC101" s="535"/>
      <c r="AD101" s="535"/>
      <c r="AE101" s="343">
        <v>0</v>
      </c>
      <c r="AF101" s="343"/>
      <c r="AG101" s="343"/>
      <c r="AH101" s="343"/>
      <c r="AI101" s="343">
        <v>1</v>
      </c>
      <c r="AJ101" s="343"/>
      <c r="AK101" s="343"/>
      <c r="AL101" s="343"/>
      <c r="AM101" s="343">
        <v>1</v>
      </c>
      <c r="AN101" s="343"/>
      <c r="AO101" s="343"/>
      <c r="AP101" s="343"/>
      <c r="AQ101" s="343">
        <v>1</v>
      </c>
      <c r="AR101" s="343"/>
      <c r="AS101" s="343"/>
      <c r="AT101" s="343"/>
      <c r="AU101" s="348">
        <v>0</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645</v>
      </c>
      <c r="AC102" s="535"/>
      <c r="AD102" s="535"/>
      <c r="AE102" s="343">
        <v>1</v>
      </c>
      <c r="AF102" s="343"/>
      <c r="AG102" s="343"/>
      <c r="AH102" s="343"/>
      <c r="AI102" s="343">
        <v>1</v>
      </c>
      <c r="AJ102" s="343"/>
      <c r="AK102" s="343"/>
      <c r="AL102" s="343"/>
      <c r="AM102" s="343">
        <v>1</v>
      </c>
      <c r="AN102" s="343"/>
      <c r="AO102" s="343"/>
      <c r="AP102" s="343"/>
      <c r="AQ102" s="343">
        <v>1</v>
      </c>
      <c r="AR102" s="343"/>
      <c r="AS102" s="343"/>
      <c r="AT102" s="343"/>
      <c r="AU102" s="356">
        <v>0</v>
      </c>
      <c r="AV102" s="357"/>
      <c r="AW102" s="357"/>
      <c r="AX102" s="911"/>
    </row>
    <row r="103" spans="1:60" ht="31.5"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1</v>
      </c>
    </row>
    <row r="104" spans="1:60" ht="23.25" customHeight="1" x14ac:dyDescent="0.15">
      <c r="A104" s="475"/>
      <c r="B104" s="476"/>
      <c r="C104" s="476"/>
      <c r="D104" s="476"/>
      <c r="E104" s="476"/>
      <c r="F104" s="477"/>
      <c r="G104" s="176" t="s">
        <v>646</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t="s">
        <v>645</v>
      </c>
      <c r="AC104" s="456"/>
      <c r="AD104" s="457"/>
      <c r="AE104" s="343">
        <v>0</v>
      </c>
      <c r="AF104" s="343"/>
      <c r="AG104" s="343"/>
      <c r="AH104" s="343"/>
      <c r="AI104" s="343">
        <v>1</v>
      </c>
      <c r="AJ104" s="343"/>
      <c r="AK104" s="343"/>
      <c r="AL104" s="343"/>
      <c r="AM104" s="343">
        <v>1</v>
      </c>
      <c r="AN104" s="343"/>
      <c r="AO104" s="343"/>
      <c r="AP104" s="343"/>
      <c r="AQ104" s="343">
        <v>1</v>
      </c>
      <c r="AR104" s="343"/>
      <c r="AS104" s="343"/>
      <c r="AT104" s="343"/>
      <c r="AU104" s="343">
        <v>0</v>
      </c>
      <c r="AV104" s="343"/>
      <c r="AW104" s="343"/>
      <c r="AX104" s="344"/>
      <c r="AY104">
        <f>$AY$103</f>
        <v>1</v>
      </c>
    </row>
    <row r="105" spans="1:60" ht="22.5"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t="s">
        <v>645</v>
      </c>
      <c r="AC105" s="389"/>
      <c r="AD105" s="390"/>
      <c r="AE105" s="343">
        <v>0</v>
      </c>
      <c r="AF105" s="343"/>
      <c r="AG105" s="343"/>
      <c r="AH105" s="343"/>
      <c r="AI105" s="343">
        <v>1</v>
      </c>
      <c r="AJ105" s="343"/>
      <c r="AK105" s="343"/>
      <c r="AL105" s="343"/>
      <c r="AM105" s="343">
        <v>1</v>
      </c>
      <c r="AN105" s="343"/>
      <c r="AO105" s="343"/>
      <c r="AP105" s="343"/>
      <c r="AQ105" s="343">
        <v>1</v>
      </c>
      <c r="AR105" s="343"/>
      <c r="AS105" s="343"/>
      <c r="AT105" s="343"/>
      <c r="AU105" s="343">
        <v>0</v>
      </c>
      <c r="AV105" s="343"/>
      <c r="AW105" s="343"/>
      <c r="AX105" s="344"/>
      <c r="AY105">
        <f>$AY$103</f>
        <v>1</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635</v>
      </c>
      <c r="AF116" s="343"/>
      <c r="AG116" s="343"/>
      <c r="AH116" s="343"/>
      <c r="AI116" s="343">
        <v>82</v>
      </c>
      <c r="AJ116" s="343"/>
      <c r="AK116" s="343"/>
      <c r="AL116" s="343"/>
      <c r="AM116" s="343">
        <v>81</v>
      </c>
      <c r="AN116" s="343"/>
      <c r="AO116" s="343"/>
      <c r="AP116" s="343"/>
      <c r="AQ116" s="348">
        <v>80.5</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635</v>
      </c>
      <c r="AF117" s="291"/>
      <c r="AG117" s="291"/>
      <c r="AH117" s="291"/>
      <c r="AI117" s="291" t="s">
        <v>650</v>
      </c>
      <c r="AJ117" s="291"/>
      <c r="AK117" s="291"/>
      <c r="AL117" s="291"/>
      <c r="AM117" s="291" t="s">
        <v>663</v>
      </c>
      <c r="AN117" s="291"/>
      <c r="AO117" s="291"/>
      <c r="AP117" s="291"/>
      <c r="AQ117" s="291" t="s">
        <v>664</v>
      </c>
      <c r="AR117" s="291"/>
      <c r="AS117" s="291"/>
      <c r="AT117" s="291"/>
      <c r="AU117" s="291"/>
      <c r="AV117" s="291"/>
      <c r="AW117" s="291"/>
      <c r="AX117" s="292"/>
    </row>
    <row r="118" spans="1:51" ht="3" customHeight="1" thickBo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thickBo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14.25" hidden="1"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thickBo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thickBo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thickBo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thickBo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thickBot="1" x14ac:dyDescent="0.2">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thickBo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thickBot="1" x14ac:dyDescent="0.2">
      <c r="A130" s="974" t="s">
        <v>324</v>
      </c>
      <c r="B130" s="972"/>
      <c r="C130" s="971" t="s">
        <v>188</v>
      </c>
      <c r="D130" s="972"/>
      <c r="E130" s="293" t="s">
        <v>217</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0</v>
      </c>
    </row>
    <row r="131" spans="1:51" ht="45" hidden="1" customHeight="1" thickBot="1" x14ac:dyDescent="0.2">
      <c r="A131" s="975"/>
      <c r="B131" s="238"/>
      <c r="C131" s="237"/>
      <c r="D131" s="238"/>
      <c r="E131" s="224" t="s">
        <v>216</v>
      </c>
      <c r="F131" s="225"/>
      <c r="G131" s="222"/>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0</v>
      </c>
    </row>
    <row r="132" spans="1:51" ht="18.75" hidden="1" customHeight="1" thickBot="1" x14ac:dyDescent="0.2">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0</v>
      </c>
    </row>
    <row r="133" spans="1:51" ht="18.75" hidden="1" customHeight="1" thickBot="1" x14ac:dyDescent="0.2">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thickBot="1" x14ac:dyDescent="0.2">
      <c r="A134" s="975"/>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4.5" hidden="1" customHeight="1" thickBot="1" x14ac:dyDescent="0.2">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10.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11.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8.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thickBot="1" x14ac:dyDescent="0.2">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34.5" hidden="1" customHeight="1" thickBot="1" x14ac:dyDescent="0.2">
      <c r="A188" s="975"/>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customHeight="1" x14ac:dyDescent="0.15">
      <c r="A190" s="975"/>
      <c r="B190" s="238"/>
      <c r="C190" s="237"/>
      <c r="D190" s="238"/>
      <c r="E190" s="293" t="s">
        <v>217</v>
      </c>
      <c r="F190" s="294"/>
      <c r="G190" s="295" t="s">
        <v>651</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75"/>
      <c r="B191" s="238"/>
      <c r="C191" s="237"/>
      <c r="D191" s="238"/>
      <c r="E191" s="224" t="s">
        <v>216</v>
      </c>
      <c r="F191" s="225"/>
      <c r="G191" s="222" t="s">
        <v>652</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1</v>
      </c>
    </row>
    <row r="193" spans="1:51" ht="18.75"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v>7</v>
      </c>
      <c r="AV193" s="163"/>
      <c r="AW193" s="164" t="s">
        <v>175</v>
      </c>
      <c r="AX193" s="165"/>
      <c r="AY193">
        <f>$AY$192</f>
        <v>1</v>
      </c>
    </row>
    <row r="194" spans="1:51" ht="39.75" customHeight="1" x14ac:dyDescent="0.15">
      <c r="A194" s="975"/>
      <c r="B194" s="238"/>
      <c r="C194" s="237"/>
      <c r="D194" s="238"/>
      <c r="E194" s="237"/>
      <c r="F194" s="299"/>
      <c r="G194" s="217" t="s">
        <v>653</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290</v>
      </c>
      <c r="AC194" s="209"/>
      <c r="AD194" s="209"/>
      <c r="AE194" s="251">
        <v>25</v>
      </c>
      <c r="AF194" s="152"/>
      <c r="AG194" s="152"/>
      <c r="AH194" s="152"/>
      <c r="AI194" s="251">
        <v>24</v>
      </c>
      <c r="AJ194" s="152"/>
      <c r="AK194" s="152"/>
      <c r="AL194" s="152"/>
      <c r="AM194" s="251">
        <v>22</v>
      </c>
      <c r="AN194" s="152"/>
      <c r="AO194" s="152"/>
      <c r="AP194" s="152"/>
      <c r="AQ194" s="251"/>
      <c r="AR194" s="152"/>
      <c r="AS194" s="152"/>
      <c r="AT194" s="152"/>
      <c r="AU194" s="251"/>
      <c r="AV194" s="152"/>
      <c r="AW194" s="152"/>
      <c r="AX194" s="193"/>
      <c r="AY194">
        <f t="shared" ref="AY194:AY195" si="23">$AY$192</f>
        <v>1</v>
      </c>
    </row>
    <row r="195" spans="1:51" ht="39.75"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290</v>
      </c>
      <c r="AC195" s="160"/>
      <c r="AD195" s="160"/>
      <c r="AE195" s="251" t="s">
        <v>635</v>
      </c>
      <c r="AF195" s="152"/>
      <c r="AG195" s="152"/>
      <c r="AH195" s="152"/>
      <c r="AI195" s="251" t="s">
        <v>635</v>
      </c>
      <c r="AJ195" s="152"/>
      <c r="AK195" s="152"/>
      <c r="AL195" s="152"/>
      <c r="AM195" s="251" t="s">
        <v>661</v>
      </c>
      <c r="AN195" s="152"/>
      <c r="AO195" s="152"/>
      <c r="AP195" s="152"/>
      <c r="AQ195" s="251"/>
      <c r="AR195" s="152"/>
      <c r="AS195" s="152"/>
      <c r="AT195" s="152"/>
      <c r="AU195" s="251">
        <v>30</v>
      </c>
      <c r="AV195" s="152"/>
      <c r="AW195" s="152"/>
      <c r="AX195" s="193"/>
      <c r="AY195">
        <f t="shared" si="23"/>
        <v>1</v>
      </c>
    </row>
    <row r="196" spans="1:51" ht="0.75"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17.2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0.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17.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38.25" customHeight="1" x14ac:dyDescent="0.15">
      <c r="A248" s="975"/>
      <c r="B248" s="238"/>
      <c r="C248" s="237"/>
      <c r="D248" s="238"/>
      <c r="E248" s="175" t="s">
        <v>665</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1</v>
      </c>
    </row>
    <row r="250" spans="1:51" ht="1.5"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19.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4.2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25.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25.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3.7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15.7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x14ac:dyDescent="0.15">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16.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8.2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14.2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9.7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590</v>
      </c>
      <c r="D430" s="236"/>
      <c r="E430" s="224" t="s">
        <v>318</v>
      </c>
      <c r="F430" s="432"/>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5"/>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0.25"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0.75" customHeight="1" thickBot="1" x14ac:dyDescent="0.2">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thickBot="1" x14ac:dyDescent="0.2">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thickBot="1" x14ac:dyDescent="0.2">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thickBot="1" x14ac:dyDescent="0.2">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thickBot="1" x14ac:dyDescent="0.2">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thickBot="1" x14ac:dyDescent="0.2">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thickBot="1" x14ac:dyDescent="0.2">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17.25" hidden="1" customHeight="1" thickBot="1" x14ac:dyDescent="0.2">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thickBot="1" x14ac:dyDescent="0.2">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thickBot="1" x14ac:dyDescent="0.2">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thickBot="1" x14ac:dyDescent="0.2">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thickBot="1" x14ac:dyDescent="0.2">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thickBot="1" x14ac:dyDescent="0.2">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thickBot="1" x14ac:dyDescent="0.2">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thickBot="1" x14ac:dyDescent="0.2">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thickBot="1" x14ac:dyDescent="0.2">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thickBot="1" x14ac:dyDescent="0.2">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thickBot="1" x14ac:dyDescent="0.2">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thickBot="1" x14ac:dyDescent="0.2">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thickBot="1" x14ac:dyDescent="0.2">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thickBot="1" x14ac:dyDescent="0.2">
      <c r="A481" s="975"/>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thickBot="1" x14ac:dyDescent="0.2">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thickBot="1" x14ac:dyDescent="0.2">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thickBot="1" x14ac:dyDescent="0.2">
      <c r="A484" s="975"/>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thickBot="1" x14ac:dyDescent="0.2">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thickBot="1" x14ac:dyDescent="0.2">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thickBot="1" x14ac:dyDescent="0.2">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thickBot="1" x14ac:dyDescent="0.2">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thickBot="1" x14ac:dyDescent="0.2">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thickBot="1" x14ac:dyDescent="0.2">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thickBot="1" x14ac:dyDescent="0.2">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thickBot="1" x14ac:dyDescent="0.2">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thickBot="1" x14ac:dyDescent="0.2">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thickBot="1" x14ac:dyDescent="0.2">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thickBot="1" x14ac:dyDescent="0.2">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thickBot="1" x14ac:dyDescent="0.2">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thickBot="1" x14ac:dyDescent="0.2">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thickBot="1" x14ac:dyDescent="0.2">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thickBot="1" x14ac:dyDescent="0.2">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7.25" hidden="1" customHeight="1" thickBot="1" x14ac:dyDescent="0.2">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5.25" hidden="1" customHeight="1" thickBot="1" x14ac:dyDescent="0.2">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thickBot="1" x14ac:dyDescent="0.2">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thickBot="1" x14ac:dyDescent="0.2">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thickBot="1" x14ac:dyDescent="0.2">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thickBot="1" x14ac:dyDescent="0.2">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25" hidden="1" customHeight="1" thickBot="1" x14ac:dyDescent="0.2">
      <c r="A535" s="975"/>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thickBot="1" x14ac:dyDescent="0.2">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thickBot="1" x14ac:dyDescent="0.2">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thickBot="1" x14ac:dyDescent="0.2">
      <c r="A538" s="975"/>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thickBot="1" x14ac:dyDescent="0.2">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thickBot="1" x14ac:dyDescent="0.2">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thickBot="1" x14ac:dyDescent="0.2">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thickBot="1" x14ac:dyDescent="0.2">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thickBot="1" x14ac:dyDescent="0.2">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thickBot="1" x14ac:dyDescent="0.2">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thickBot="1" x14ac:dyDescent="0.2">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thickBot="1" x14ac:dyDescent="0.2">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thickBot="1" x14ac:dyDescent="0.2">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thickBot="1" x14ac:dyDescent="0.2">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thickBot="1" x14ac:dyDescent="0.2">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thickBot="1" x14ac:dyDescent="0.2">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thickBot="1" x14ac:dyDescent="0.2">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thickBot="1" x14ac:dyDescent="0.2">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thickBot="1" x14ac:dyDescent="0.2">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thickBot="1" x14ac:dyDescent="0.2">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thickBot="1" x14ac:dyDescent="0.2">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thickBot="1" x14ac:dyDescent="0.2">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thickBot="1" x14ac:dyDescent="0.2">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thickBot="1" x14ac:dyDescent="0.2">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thickBot="1" x14ac:dyDescent="0.2">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thickBot="1" x14ac:dyDescent="0.2">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thickBot="1" x14ac:dyDescent="0.2">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thickBot="1" x14ac:dyDescent="0.2">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thickBot="1" x14ac:dyDescent="0.2">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5.75" hidden="1" customHeight="1" thickBot="1" x14ac:dyDescent="0.2">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thickBot="1" x14ac:dyDescent="0.2">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thickBot="1" x14ac:dyDescent="0.2">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thickBot="1" x14ac:dyDescent="0.2">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thickBot="1" x14ac:dyDescent="0.2">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thickBot="1" x14ac:dyDescent="0.2">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thickBot="1" x14ac:dyDescent="0.2">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thickBot="1" x14ac:dyDescent="0.2">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thickBot="1" x14ac:dyDescent="0.2">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thickBot="1" x14ac:dyDescent="0.2">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thickBot="1" x14ac:dyDescent="0.2">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thickBot="1" x14ac:dyDescent="0.2">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thickBot="1" x14ac:dyDescent="0.2">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thickBot="1" x14ac:dyDescent="0.2">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thickBot="1" x14ac:dyDescent="0.2">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thickBot="1" x14ac:dyDescent="0.2">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thickBot="1" x14ac:dyDescent="0.2">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thickBot="1" x14ac:dyDescent="0.2">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thickBot="1" x14ac:dyDescent="0.2">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thickBot="1" x14ac:dyDescent="0.2">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thickBot="1" x14ac:dyDescent="0.2">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thickBot="1" x14ac:dyDescent="0.2">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thickBot="1" x14ac:dyDescent="0.2">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thickBot="1" x14ac:dyDescent="0.2">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thickBot="1" x14ac:dyDescent="0.2">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thickBot="1" x14ac:dyDescent="0.2">
      <c r="A589" s="975"/>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thickBot="1" x14ac:dyDescent="0.2">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thickBot="1" x14ac:dyDescent="0.2">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thickBot="1" x14ac:dyDescent="0.2">
      <c r="A592" s="975"/>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thickBot="1" x14ac:dyDescent="0.2">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thickBot="1" x14ac:dyDescent="0.2">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thickBot="1" x14ac:dyDescent="0.2">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thickBot="1" x14ac:dyDescent="0.2">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thickBot="1" x14ac:dyDescent="0.2">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thickBot="1" x14ac:dyDescent="0.2">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6" hidden="1" customHeight="1" thickBot="1" x14ac:dyDescent="0.2">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thickBot="1" x14ac:dyDescent="0.2">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thickBot="1" x14ac:dyDescent="0.2">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thickBot="1" x14ac:dyDescent="0.2">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thickBot="1" x14ac:dyDescent="0.2">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thickBot="1" x14ac:dyDescent="0.2">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thickBot="1" x14ac:dyDescent="0.2">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thickBot="1" x14ac:dyDescent="0.2">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thickBot="1" x14ac:dyDescent="0.2">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thickBot="1" x14ac:dyDescent="0.2">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thickBot="1" x14ac:dyDescent="0.2">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thickBot="1" x14ac:dyDescent="0.2">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thickBot="1" x14ac:dyDescent="0.2">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thickBot="1" x14ac:dyDescent="0.2">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thickBot="1" x14ac:dyDescent="0.2">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thickBot="1" x14ac:dyDescent="0.2">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thickBot="1" x14ac:dyDescent="0.2">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thickBot="1" x14ac:dyDescent="0.2">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thickBot="1" x14ac:dyDescent="0.2">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thickBot="1" x14ac:dyDescent="0.2">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thickBot="1" x14ac:dyDescent="0.2">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thickBot="1" x14ac:dyDescent="0.2">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thickBot="1" x14ac:dyDescent="0.2">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thickBot="1" x14ac:dyDescent="0.2">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thickBot="1" x14ac:dyDescent="0.2">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thickBot="1" x14ac:dyDescent="0.2">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thickBot="1" x14ac:dyDescent="0.2">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thickBot="1" x14ac:dyDescent="0.2">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thickBot="1" x14ac:dyDescent="0.2">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thickBot="1" x14ac:dyDescent="0.2">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thickBot="1" x14ac:dyDescent="0.2">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thickBot="1" x14ac:dyDescent="0.2">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thickBot="1" x14ac:dyDescent="0.2">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thickBot="1" x14ac:dyDescent="0.2">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thickBot="1" x14ac:dyDescent="0.2">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thickBot="1" x14ac:dyDescent="0.2">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15" hidden="1" customHeight="1" thickBot="1" x14ac:dyDescent="0.2">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thickBot="1" x14ac:dyDescent="0.2">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thickBot="1" x14ac:dyDescent="0.2">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thickBot="1" x14ac:dyDescent="0.2">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thickBot="1" x14ac:dyDescent="0.2">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thickBot="1" x14ac:dyDescent="0.2">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thickBot="1" x14ac:dyDescent="0.2">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thickBot="1" x14ac:dyDescent="0.2">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thickBot="1" x14ac:dyDescent="0.2">
      <c r="A643" s="975"/>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thickBot="1" x14ac:dyDescent="0.2">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thickBot="1" x14ac:dyDescent="0.2">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thickBot="1" x14ac:dyDescent="0.2">
      <c r="A646" s="975"/>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thickBot="1" x14ac:dyDescent="0.2">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thickBot="1" x14ac:dyDescent="0.2">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thickBot="1" x14ac:dyDescent="0.2">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thickBot="1" x14ac:dyDescent="0.2">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thickBot="1" x14ac:dyDescent="0.2">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thickBot="1" x14ac:dyDescent="0.2">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thickBot="1" x14ac:dyDescent="0.2">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thickBot="1" x14ac:dyDescent="0.2">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thickBot="1" x14ac:dyDescent="0.2">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thickBot="1" x14ac:dyDescent="0.2">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thickBot="1" x14ac:dyDescent="0.2">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thickBot="1" x14ac:dyDescent="0.2">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thickBot="1" x14ac:dyDescent="0.2">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thickBot="1" x14ac:dyDescent="0.2">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thickBot="1" x14ac:dyDescent="0.2">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thickBot="1" x14ac:dyDescent="0.2">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thickBot="1" x14ac:dyDescent="0.2">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thickBot="1" x14ac:dyDescent="0.2">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thickBot="1" x14ac:dyDescent="0.2">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thickBot="1" x14ac:dyDescent="0.2">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thickBot="1" x14ac:dyDescent="0.2">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5" hidden="1" customHeight="1" thickBot="1" x14ac:dyDescent="0.2">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thickBot="1" x14ac:dyDescent="0.2">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thickBot="1" x14ac:dyDescent="0.2">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thickBot="1" x14ac:dyDescent="0.2">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thickBot="1" x14ac:dyDescent="0.2">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thickBot="1" x14ac:dyDescent="0.2">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thickBot="1" x14ac:dyDescent="0.2">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thickBot="1" x14ac:dyDescent="0.2">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thickBot="1" x14ac:dyDescent="0.2">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thickBot="1" x14ac:dyDescent="0.2">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thickBot="1" x14ac:dyDescent="0.2">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thickBot="1" x14ac:dyDescent="0.2">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thickBot="1" x14ac:dyDescent="0.2">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thickBot="1" x14ac:dyDescent="0.2">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thickBot="1" x14ac:dyDescent="0.2">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thickBot="1" x14ac:dyDescent="0.2">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thickBot="1" x14ac:dyDescent="0.2">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thickBot="1" x14ac:dyDescent="0.2">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thickBot="1" x14ac:dyDescent="0.2">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thickBot="1" x14ac:dyDescent="0.2">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thickBot="1" x14ac:dyDescent="0.2">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thickBot="1" x14ac:dyDescent="0.2">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thickBot="1" x14ac:dyDescent="0.2">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thickBot="1" x14ac:dyDescent="0.2">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thickBot="1" x14ac:dyDescent="0.2">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thickBot="1" x14ac:dyDescent="0.2">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thickBot="1" x14ac:dyDescent="0.2">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thickBot="1" x14ac:dyDescent="0.2">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thickBot="1" x14ac:dyDescent="0.2">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25" hidden="1" customHeight="1" thickBot="1" x14ac:dyDescent="0.2">
      <c r="A697" s="975"/>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thickBot="1" x14ac:dyDescent="0.2">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70.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658</v>
      </c>
      <c r="AE702" s="878"/>
      <c r="AF702" s="878"/>
      <c r="AG702" s="867" t="s">
        <v>666</v>
      </c>
      <c r="AH702" s="868"/>
      <c r="AI702" s="868"/>
      <c r="AJ702" s="868"/>
      <c r="AK702" s="868"/>
      <c r="AL702" s="868"/>
      <c r="AM702" s="868"/>
      <c r="AN702" s="868"/>
      <c r="AO702" s="868"/>
      <c r="AP702" s="868"/>
      <c r="AQ702" s="868"/>
      <c r="AR702" s="868"/>
      <c r="AS702" s="868"/>
      <c r="AT702" s="868"/>
      <c r="AU702" s="868"/>
      <c r="AV702" s="868"/>
      <c r="AW702" s="868"/>
      <c r="AX702" s="869"/>
    </row>
    <row r="703" spans="1:51" ht="60.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658</v>
      </c>
      <c r="AE703" s="170"/>
      <c r="AF703" s="170"/>
      <c r="AG703" s="651" t="s">
        <v>667</v>
      </c>
      <c r="AH703" s="652"/>
      <c r="AI703" s="652"/>
      <c r="AJ703" s="652"/>
      <c r="AK703" s="652"/>
      <c r="AL703" s="652"/>
      <c r="AM703" s="652"/>
      <c r="AN703" s="652"/>
      <c r="AO703" s="652"/>
      <c r="AP703" s="652"/>
      <c r="AQ703" s="652"/>
      <c r="AR703" s="652"/>
      <c r="AS703" s="652"/>
      <c r="AT703" s="652"/>
      <c r="AU703" s="652"/>
      <c r="AV703" s="652"/>
      <c r="AW703" s="652"/>
      <c r="AX703" s="653"/>
    </row>
    <row r="704" spans="1:51" ht="84.7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658</v>
      </c>
      <c r="AE704" s="570"/>
      <c r="AF704" s="570"/>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658</v>
      </c>
      <c r="AE705" s="720"/>
      <c r="AF705" s="720"/>
      <c r="AG705" s="175" t="s">
        <v>669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671</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672</v>
      </c>
      <c r="AE708" s="655"/>
      <c r="AF708" s="655"/>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658</v>
      </c>
      <c r="AE709" s="170"/>
      <c r="AF709" s="170"/>
      <c r="AG709" s="651" t="s">
        <v>673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672</v>
      </c>
      <c r="AE710" s="170"/>
      <c r="AF710" s="170"/>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658</v>
      </c>
      <c r="AE711" s="170"/>
      <c r="AF711" s="170"/>
      <c r="AG711" s="651" t="s">
        <v>674</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672</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41.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51" t="s">
        <v>681</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658</v>
      </c>
      <c r="AE714" s="576"/>
      <c r="AF714" s="577"/>
      <c r="AG714" s="676" t="s">
        <v>675</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672</v>
      </c>
      <c r="AE715" s="655"/>
      <c r="AF715" s="761"/>
      <c r="AG715" s="510" t="s">
        <v>696</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672</v>
      </c>
      <c r="AE716" s="743"/>
      <c r="AF716" s="743"/>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658</v>
      </c>
      <c r="AE717" s="170"/>
      <c r="AF717" s="170"/>
      <c r="AG717" s="651" t="s">
        <v>676</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658</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672</v>
      </c>
      <c r="AE719" s="655"/>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5" hidden="1" customHeight="1" x14ac:dyDescent="0.15">
      <c r="A720" s="637"/>
      <c r="B720" s="638"/>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7"/>
      <c r="B721" s="638"/>
      <c r="C721" s="899"/>
      <c r="D721" s="900"/>
      <c r="E721" s="900"/>
      <c r="F721" s="901"/>
      <c r="G721" s="917"/>
      <c r="H721" s="918"/>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7"/>
      <c r="B722" s="638"/>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7"/>
      <c r="B723" s="638"/>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7"/>
      <c r="B724" s="638"/>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9"/>
      <c r="B725" s="640"/>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1" t="s">
        <v>678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679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698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699</v>
      </c>
      <c r="B731" s="603"/>
      <c r="C731" s="603"/>
      <c r="D731" s="603"/>
      <c r="E731" s="604"/>
      <c r="F731" s="667" t="s">
        <v>700</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301</v>
      </c>
      <c r="B733" s="603"/>
      <c r="C733" s="603"/>
      <c r="D733" s="603"/>
      <c r="E733" s="604"/>
      <c r="F733" s="750" t="s">
        <v>701</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263</v>
      </c>
      <c r="J746" s="98"/>
      <c r="K746" s="85" t="str">
        <f>IF(I746="","","-")</f>
        <v>-</v>
      </c>
      <c r="L746" s="89">
        <v>381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414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3" t="s">
        <v>691</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282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682</v>
      </c>
      <c r="H789" s="434"/>
      <c r="I789" s="434"/>
      <c r="J789" s="434"/>
      <c r="K789" s="435"/>
      <c r="L789" s="436" t="s">
        <v>684</v>
      </c>
      <c r="M789" s="437"/>
      <c r="N789" s="437"/>
      <c r="O789" s="437"/>
      <c r="P789" s="437"/>
      <c r="Q789" s="437"/>
      <c r="R789" s="437"/>
      <c r="S789" s="437"/>
      <c r="T789" s="437"/>
      <c r="U789" s="437"/>
      <c r="V789" s="437"/>
      <c r="W789" s="437"/>
      <c r="X789" s="438"/>
      <c r="Y789" s="439">
        <v>46.8</v>
      </c>
      <c r="Z789" s="440"/>
      <c r="AA789" s="440"/>
      <c r="AB789" s="541"/>
      <c r="AC789" s="433"/>
      <c r="AD789" s="434"/>
      <c r="AE789" s="434"/>
      <c r="AF789" s="434"/>
      <c r="AG789" s="435"/>
      <c r="AH789" s="436"/>
      <c r="AI789" s="437"/>
      <c r="AJ789" s="437"/>
      <c r="AK789" s="437"/>
      <c r="AL789" s="437"/>
      <c r="AM789" s="437"/>
      <c r="AN789" s="437"/>
      <c r="AO789" s="437"/>
      <c r="AP789" s="437"/>
      <c r="AQ789" s="437"/>
      <c r="AR789" s="437"/>
      <c r="AS789" s="437"/>
      <c r="AT789" s="438"/>
      <c r="AU789" s="439"/>
      <c r="AV789" s="440"/>
      <c r="AW789" s="440"/>
      <c r="AX789" s="441"/>
    </row>
    <row r="790" spans="1:51" ht="24.75" customHeight="1" x14ac:dyDescent="0.15">
      <c r="A790" s="540"/>
      <c r="B790" s="747"/>
      <c r="C790" s="747"/>
      <c r="D790" s="747"/>
      <c r="E790" s="747"/>
      <c r="F790" s="748"/>
      <c r="G790" s="333" t="s">
        <v>683</v>
      </c>
      <c r="H790" s="334"/>
      <c r="I790" s="334"/>
      <c r="J790" s="334"/>
      <c r="K790" s="335"/>
      <c r="L790" s="383" t="s">
        <v>685</v>
      </c>
      <c r="M790" s="384"/>
      <c r="N790" s="384"/>
      <c r="O790" s="384"/>
      <c r="P790" s="384"/>
      <c r="Q790" s="384"/>
      <c r="R790" s="384"/>
      <c r="S790" s="384"/>
      <c r="T790" s="384"/>
      <c r="U790" s="384"/>
      <c r="V790" s="384"/>
      <c r="W790" s="384"/>
      <c r="X790" s="385"/>
      <c r="Y790" s="380">
        <v>1.3</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0"/>
      <c r="B791" s="747"/>
      <c r="C791" s="747"/>
      <c r="D791" s="747"/>
      <c r="E791" s="747"/>
      <c r="F791" s="748"/>
      <c r="G791" s="333" t="s">
        <v>686</v>
      </c>
      <c r="H791" s="334"/>
      <c r="I791" s="334"/>
      <c r="J791" s="334"/>
      <c r="K791" s="335"/>
      <c r="L791" s="383" t="s">
        <v>687</v>
      </c>
      <c r="M791" s="384"/>
      <c r="N791" s="384"/>
      <c r="O791" s="384"/>
      <c r="P791" s="384"/>
      <c r="Q791" s="384"/>
      <c r="R791" s="384"/>
      <c r="S791" s="384"/>
      <c r="T791" s="384"/>
      <c r="U791" s="384"/>
      <c r="V791" s="384"/>
      <c r="W791" s="384"/>
      <c r="X791" s="385"/>
      <c r="Y791" s="380">
        <v>6.2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0"/>
      <c r="B792" s="747"/>
      <c r="C792" s="747"/>
      <c r="D792" s="747"/>
      <c r="E792" s="747"/>
      <c r="F792" s="748"/>
      <c r="G792" s="333" t="s">
        <v>688</v>
      </c>
      <c r="H792" s="334"/>
      <c r="I792" s="334"/>
      <c r="J792" s="334"/>
      <c r="K792" s="335"/>
      <c r="L792" s="383" t="s">
        <v>689</v>
      </c>
      <c r="M792" s="384"/>
      <c r="N792" s="384"/>
      <c r="O792" s="384"/>
      <c r="P792" s="384"/>
      <c r="Q792" s="384"/>
      <c r="R792" s="384"/>
      <c r="S792" s="384"/>
      <c r="T792" s="384"/>
      <c r="U792" s="384"/>
      <c r="V792" s="384"/>
      <c r="W792" s="384"/>
      <c r="X792" s="385"/>
      <c r="Y792" s="380">
        <v>16.8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0"/>
      <c r="B793" s="747"/>
      <c r="C793" s="747"/>
      <c r="D793" s="747"/>
      <c r="E793" s="747"/>
      <c r="F793" s="748"/>
      <c r="G793" s="333" t="s">
        <v>690</v>
      </c>
      <c r="H793" s="334"/>
      <c r="I793" s="334"/>
      <c r="J793" s="334"/>
      <c r="K793" s="335"/>
      <c r="L793" s="383"/>
      <c r="M793" s="384"/>
      <c r="N793" s="384"/>
      <c r="O793" s="384"/>
      <c r="P793" s="384"/>
      <c r="Q793" s="384"/>
      <c r="R793" s="384"/>
      <c r="S793" s="384"/>
      <c r="T793" s="384"/>
      <c r="U793" s="384"/>
      <c r="V793" s="384"/>
      <c r="W793" s="384"/>
      <c r="X793" s="385"/>
      <c r="Y793" s="380">
        <v>7.1</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78.199999999999989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0"/>
      <c r="B800" s="747"/>
      <c r="C800" s="747"/>
      <c r="D800" s="747"/>
      <c r="E800" s="747"/>
      <c r="F800" s="74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7"/>
      <c r="C813" s="747"/>
      <c r="D813" s="747"/>
      <c r="E813" s="747"/>
      <c r="F813" s="74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72" customHeight="1" x14ac:dyDescent="0.15">
      <c r="A845" s="386">
        <v>1</v>
      </c>
      <c r="B845" s="386">
        <v>1</v>
      </c>
      <c r="C845" s="405" t="s">
        <v>692</v>
      </c>
      <c r="D845" s="400"/>
      <c r="E845" s="400"/>
      <c r="F845" s="400"/>
      <c r="G845" s="400"/>
      <c r="H845" s="400"/>
      <c r="I845" s="400"/>
      <c r="J845" s="401">
        <v>8020001076641</v>
      </c>
      <c r="K845" s="401"/>
      <c r="L845" s="401"/>
      <c r="M845" s="401"/>
      <c r="N845" s="401"/>
      <c r="O845" s="401"/>
      <c r="P845" s="411" t="s">
        <v>693</v>
      </c>
      <c r="Q845" s="411"/>
      <c r="R845" s="411"/>
      <c r="S845" s="411"/>
      <c r="T845" s="411"/>
      <c r="U845" s="411"/>
      <c r="V845" s="411"/>
      <c r="W845" s="411"/>
      <c r="X845" s="411"/>
      <c r="Y845" s="303">
        <v>78.2</v>
      </c>
      <c r="Z845" s="304"/>
      <c r="AA845" s="304"/>
      <c r="AB845" s="305"/>
      <c r="AC845" s="415" t="s">
        <v>694</v>
      </c>
      <c r="AD845" s="416"/>
      <c r="AE845" s="416"/>
      <c r="AF845" s="416"/>
      <c r="AG845" s="416"/>
      <c r="AH845" s="403">
        <v>1</v>
      </c>
      <c r="AI845" s="403"/>
      <c r="AJ845" s="403"/>
      <c r="AK845" s="403"/>
      <c r="AL845" s="311" t="s">
        <v>635</v>
      </c>
      <c r="AM845" s="312"/>
      <c r="AN845" s="312"/>
      <c r="AO845" s="313"/>
      <c r="AP845" s="247" t="s">
        <v>695</v>
      </c>
      <c r="AQ845" s="247"/>
      <c r="AR845" s="247"/>
      <c r="AS845" s="247"/>
      <c r="AT845" s="247"/>
      <c r="AU845" s="247"/>
      <c r="AV845" s="247"/>
      <c r="AW845" s="247"/>
      <c r="AX845" s="247"/>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hidden="1" customHeight="1" x14ac:dyDescent="0.15">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5:AX15 P13:AX13 P16:AQ17">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5">
    <cfRule type="expression" dxfId="5" priority="1">
      <formula>IF(RIGHT(TEXT(Y845,"0.#"),1)=".",FALSE,TRUE)</formula>
    </cfRule>
    <cfRule type="expression" dxfId="4" priority="2">
      <formula>IF(RIGHT(TEXT(Y845,"0.#"),1)=".",TRUE,FALSE)</formula>
    </cfRule>
  </conditionalFormatting>
  <conditionalFormatting sqref="AL845:AO845">
    <cfRule type="expression" dxfId="3" priority="3">
      <formula>IF(AND(AL845&gt;=0,RIGHT(TEXT(AL845,"0.#"),1)&lt;&gt;"."),TRUE,FALSE)</formula>
    </cfRule>
    <cfRule type="expression" dxfId="2" priority="4">
      <formula>IF(AND(AL845&gt;=0,RIGHT(TEXT(AL845,"0.#"),1)="."),TRUE,FALSE)</formula>
    </cfRule>
    <cfRule type="expression" dxfId="1" priority="5">
      <formula>IF(AND(AL845&lt;0,RIGHT(TEXT(AL845,"0.#"),1)&lt;&gt;"."),TRUE,FALSE)</formula>
    </cfRule>
    <cfRule type="expression" dxfId="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5" max="16383"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0" zoomScaleNormal="100" workbookViewId="0">
      <selection activeCell="P17" sqref="P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658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658</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2021-08-27T06:58:05Z</cp:lastPrinted>
  <dcterms:created xsi:type="dcterms:W3CDTF">2012-03-13T00:50:25Z</dcterms:created>
  <dcterms:modified xsi:type="dcterms:W3CDTF">2021-09-02T11:04:56Z</dcterms:modified>
</cp:coreProperties>
</file>