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45" i="3"/>
  <c r="AY459" i="3"/>
  <c r="AY255" i="3"/>
  <c r="AY369"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<sst xmlns="http://schemas.openxmlformats.org/spreadsheetml/2006/main" count="2999" uniqueCount="758">
  <si>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</si>
  <si>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</si>
  <si>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</si>
  <si>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</si>
  <si>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</si>
  <si>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</si>
  <si>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</si>
  <si>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</si>
  <si>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</si>
  <si>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</si>
  <si>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</si>
  <si>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</si>
  <si>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</si>
  <si>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</si>
  <si>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</si>
  <si>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</si>
  <si>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</si>
  <si>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</si>
  <si>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</si>
  <si>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</si>
  <si>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</si>
  <si>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</si>
  <si>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</si>
  <si>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</si>
  <si>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</si>
  <si>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</si>
  <si>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</si>
  <si>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</si>
  <si>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</si>
  <si>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</si>
  <si>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</si>
  <si>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</si>
  <si>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</si>
  <si>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</si>
  <si>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</si>
  <si>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</si>
  <si>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</si>
  <si>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</si>
  <si>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</si>
  <si>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</si>
  <si>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</si>
  <si>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</si>
  <si>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</si>
  <si>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</si>
  <si>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</si>
  <si>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</si>
  <si>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</si>
  <si>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</si>
  <si>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</si>
  <si>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</si>
  <si>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</si>
  <si>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</si>
  <si>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</si>
  <si>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</si>
  <si>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</si>
  <si>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</si>
  <si>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</si>
  <si>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</si>
  <si>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</si>
  <si>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</si>
  <si>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</si>
  <si>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</si>
  <si>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</si>
  <si>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</si>
  <si>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</si>
  <si>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</si>
  <si>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</si>
  <si>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</si>
  <si>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</si>
  <si>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</si>
  <si>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</si>
  <si>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</si>
  <si>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</si>
  <si>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</si>
  <si>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</si>
  <si>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</si>
  <si>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</si>
  <si>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</si>
  <si>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</si>
  <si>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</si>
  <si>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</si>
  <si>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</si>
  <si>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</si>
  <si>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</si>
  <si>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</si>
  <si>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</si>
  <si>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</si>
  <si>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</si>
  <si>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</si>
  <si>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</si>
  <si>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</si>
  <si>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</si>
  <si>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</si>
  <si>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</si>
  <si>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</si>
  <si>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</si>
  <si>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</si>
  <si>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</si>
  <si>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</si>
  <si>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</si>
  <si>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</si>
  <si>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</si>
  <si>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</si>
  <si>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</si>
  <si>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</si>
  <si>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</si>
  <si>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</si>
  <si>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</si>
  <si>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</si>
  <si>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</si>
  <si>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</si>
  <si>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</si>
  <si>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</si>
  <si>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</si>
  <si>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</si>
  <si>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</si>
  <si>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</si>
  <si>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</si>
  <si>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</si>
  <si>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</si>
  <si>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</si>
  <si>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</si>
  <si>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</si>
  <si>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</si>
  <si>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</si>
  <si>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</si>
  <si>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</si>
  <si>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</si>
  <si>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</si>
  <si>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</si>
  <si>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</si>
  <si>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</si>
  <si>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</si>
  <si>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</si>
  <si>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</si>
  <si>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</si>
  <si>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</si>
  <si>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</si>
  <si>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</si>
  <si>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</si>
  <si>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</si>
  <si>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</si>
  <si>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</si>
  <si>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</si>
  <si>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</si>
  <si>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</si>
  <si>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</si>
  <si>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</si>
  <si>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</si>
  <si>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</si>
  <si>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</si>
  <si>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</si>
  <si>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</si>
  <si>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</si>
  <si>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</si>
  <si>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</si>
  <si>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</si>
  <si>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</si>
  <si>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</si>
  <si>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</si>
  <si>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</si>
  <si>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</si>
  <si>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</si>
  <si>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</si>
  <si>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</si>
  <si>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</si>
  <si>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</si>
  <si>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</si>
  <si>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</si>
  <si>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</si>
  <si>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</si>
  <si>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</si>
  <si>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</si>
  <si>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</si>
  <si>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</si>
  <si>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</si>
  <si>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</si>
  <si>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</si>
  <si>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</si>
  <si>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</si>
  <si>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</si>
  <si>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</si>
  <si>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</si>
  <si>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</si>
  <si>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</si>
  <si>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</si>
  <si>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</si>
  <si>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</si>
  <si>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</si>
  <si>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</si>
  <si>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</si>
  <si>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</si>
  <si>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</si>
  <si>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</si>
  <si>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</si>
  <si>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</si>
  <si>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</si>
  <si>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</si>
  <si>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</si>
  <si>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</si>
  <si>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</si>
  <si>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</si>
  <si>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</si>
  <si>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</si>
  <si>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</si>
  <si>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</si>
  <si>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</si>
  <si>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</si>
  <si>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</si>
  <si>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</si>
  <si>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</si>
  <si>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</si>
  <si>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</si>
  <si>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</si>
  <si>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</si>
  <si>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</si>
  <si>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</si>
  <si>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</si>
  <si>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</si>
  <si>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</si>
  <si>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</si>
  <si>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</si>
  <si>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</si>
  <si>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</si>
  <si>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</si>
  <si>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</si>
  <si>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</si>
  <si>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</si>
  <si>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</si>
  <si>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</si>
  <si>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</si>
  <si>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</si>
  <si>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</si>
  <si>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</si>
  <si>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</si>
  <si>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</si>
  <si>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</si>
  <si>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</si>
  <si>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</si>
  <si>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</si>
  <si>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</si>
  <si>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</si>
  <si>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</si>
  <si>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</si>
  <si>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</si>
  <si>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</si>
  <si>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</si>
  <si>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</si>
  <si>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</si>
  <si>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</si>
  <si>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</si>
  <si>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</si>
  <si>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</si>
  <si>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</si>
  <si>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</si>
  <si>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</si>
  <si>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</si>
  <si>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</si>
  <si>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</si>
  <si>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</si>
  <si>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</si>
  <si>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</si>
  <si>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</si>
  <si>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</si>
  <si>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</si>
  <si>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</si>
  <si>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</si>
  <si>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</si>
  <si>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</si>
  <si>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</si>
  <si>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</si>
  <si>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</si>
  <si>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</si>
  <si>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</si>
  <si>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</si>
  <si>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</si>
  <si>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</si>
  <si>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</si>
  <si>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</si>
  <si>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</si>
  <si>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</si>
  <si>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</si>
  <si>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</si>
  <si>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</si>
  <si>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</si>
  <si>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</si>
  <si>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</si>
  <si>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</si>
  <si>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</si>
  <si>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</si>
  <si>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</si>
  <si>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</si>
  <si>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</si>
  <si>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</si>
  <si>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</si>
  <si>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</si>
  <si>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</si>
  <si>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</si>
  <si>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</si>
  <si>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</si>
  <si>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</si>
  <si>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</si>
  <si>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</si>
  <si>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</si>
  <si>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</si>
  <si>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</si>
  <si>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</si>
  <si>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</si>
  <si>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</si>
  <si>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</si>
  <si>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</si>
  <si>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</si>
  <si>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</si>
  <si>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</si>
  <si>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</si>
  <si>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</si>
  <si>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</si>
  <si>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</si>
  <si>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</si>
  <si>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</si>
  <si>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</si>
  <si>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</si>
  <si>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</si>
  <si>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</si>
  <si>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</si>
  <si>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</si>
  <si>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</si>
  <si>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</si>
  <si>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</si>
  <si>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</si>
  <si>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</si>
  <si>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</si>
  <si>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</si>
  <si>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</si>
  <si>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</si>
  <si>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</si>
  <si>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</si>
  <si>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</si>
  <si>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</si>
  <si>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</si>
  <si>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</si>
  <si>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</si>
  <si>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</si>
  <si>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</si>
  <si>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</si>
  <si>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</si>
  <si>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</si>
  <si>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</si>
  <si>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</si>
  <si>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</si>
  <si>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</si>
  <si>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</si>
  <si>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</si>
  <si>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</si>
  <si>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</si>
  <si>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</si>
  <si>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</si>
  <si>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</si>
  <si>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</si>
  <si>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</si>
  <si>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</si>
  <si>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</si>
  <si>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</si>
  <si>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</si>
  <si>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</si>
  <si>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</si>
  <si>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</si>
  <si>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</si>
  <si>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</si>
  <si>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</si>
  <si>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</si>
  <si>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</si>
  <si>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</si>
  <si>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</si>
  <si>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</si>
  <si>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</si>
  <si>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</si>
  <si>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</si>
  <si>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</si>
  <si>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</si>
  <si>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</si>
  <si>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</si>
  <si>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</si>
  <si>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</si>
  <si>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</si>
  <si>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</si>
  <si>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</si>
  <si>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</si>
  <si>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</si>
  <si>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</si>
  <si>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</si>
  <si>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</si>
  <si>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</si>
  <si>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</si>
  <si>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</si>
  <si>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</si>
  <si>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</si>
  <si>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</si>
  <si>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</si>
  <si>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</si>
  <si>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</si>
  <si>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</si>
  <si>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</si>
  <si>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</si>
  <si>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</si>
  <si>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</si>
  <si>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</si>
  <si>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</si>
  <si>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</si>
  <si>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</si>
  <si>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</si>
  <si>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</si>
  <si>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</si>
  <si>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</si>
  <si>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</si>
  <si>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</si>
  <si>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</si>
  <si>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</si>
  <si>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</si>
  <si>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</si>
  <si>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</si>
  <si>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</si>
  <si>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</si>
  <si>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</si>
  <si>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</si>
  <si>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</si>
  <si>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</si>
  <si>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</si>
  <si>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</si>
  <si>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</si>
  <si>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</si>
  <si>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</si>
  <si>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</si>
  <si>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</si>
  <si>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</si>
  <si>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</si>
  <si>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</si>
  <si>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</si>
  <si>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</si>
  <si>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</si>
  <si>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</si>
  <si>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</si>
  <si>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</si>
  <si>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</si>
  <si>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</si>
  <si>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</si>
  <si>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</si>
  <si>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</si>
  <si>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</si>
  <si>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</si>
  <si>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</si>
  <si>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</si>
  <si>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</si>
  <si>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</si>
  <si>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</si>
  <si>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</si>
  <si>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</si>
  <si>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</si>
  <si>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</si>
  <si>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</si>
  <si>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</si>
  <si>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</si>
  <si>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</si>
  <si>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</si>
  <si>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</si>
  <si>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</si>
  <si>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</si>
  <si>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</si>
  <si>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</si>
  <si>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</si>
  <si>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</si>
  <si>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</si>
  <si>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</si>
  <si>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</si>
  <si>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</si>
  <si>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</si>
  <si>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</si>
  <si>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</si>
  <si>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</si>
  <si>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</si>
  <si>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</si>
  <si>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</si>
  <si>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</si>
  <si>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</si>
  <si>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</si>
  <si>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</si>
  <si>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</si>
  <si>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</si>
  <si>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</si>
  <si>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</si>
  <si>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</si>
  <si>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</si>
  <si>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</si>
  <si>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</si>
  <si>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</si>
  <si>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</si>
  <si>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</si>
  <si>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</si>
  <si>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</si>
  <si>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</si>
  <si>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</si>
  <si>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</si>
  <si>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</si>
  <si>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</si>
  <si>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</si>
  <si>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</si>
  <si>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</si>
  <si>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</si>
  <si>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</si>
  <si>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</si>
  <si>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</si>
  <si>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</si>
  <si>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</si>
  <si>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</si>
  <si>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</si>
  <si>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</si>
  <si>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</si>
  <si>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</si>
  <si>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</si>
  <si>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</si>
  <si>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</si>
  <si>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</si>
  <si>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</si>
  <si>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</si>
  <si>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</si>
  <si>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</si>
  <si>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</si>
  <si>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</si>
  <si>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</si>
  <si>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</si>
  <si>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</si>
  <si>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</si>
  <si>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</si>
  <si>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</si>
  <si>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</si>
  <si>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</si>
  <si>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</si>
  <si>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</si>
  <si>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</si>
  <si>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</si>
  <si>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</si>
  <si>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</si>
  <si>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</si>
  <si>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</si>
  <si>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</si>
  <si>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</si>
  <si>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</si>
  <si>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</si>
  <si>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</si>
  <si>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</si>
  <si>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</si>
  <si>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</si>
  <si>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</si>
  <si>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</si>
  <si>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</si>
  <si>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</si>
  <si>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</si>
  <si>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</si>
  <si>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</si>
  <si>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</si>
  <si>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</si>
  <si>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</si>
  <si>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</si>
  <si>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</si>
  <si>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</si>
  <si>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</si>
  <si>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</si>
  <si>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</si>
  <si>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</si>
  <si>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</si>
  <si>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</si>
  <si>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</si>
  <si>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</si>
  <si>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</si>
  <si>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</si>
  <si>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</si>
  <si>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</si>
  <si>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</si>
  <si>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</si>
  <si>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</si>
  <si>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</si>
  <si>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</si>
  <si>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</si>
  <si>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</si>
  <si>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</si>
  <si>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</si>
  <si>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</si>
  <si>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</si>
  <si>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</si>
  <si>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</si>
  <si>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</si>
  <si>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</si>
  <si>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</si>
  <si>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</si>
  <si>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</si>
  <si>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</si>
  <si>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</si>
  <si>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</si>
  <si>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</si>
  <si>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</si>
  <si>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</si>
  <si>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</si>
  <si>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</si>
  <si>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</si>
  <si>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</si>
  <si>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</si>
  <si>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</si>
  <si>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</si>
  <si>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</si>
  <si>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</si>
  <si>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</si>
  <si>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</si>
  <si>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</si>
  <si>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</si>
  <si>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</si>
  <si>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</si>
  <si>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</si>
  <si>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</si>
  <si>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</si>
  <si>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</si>
  <si>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</si>
  <si>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</si>
  <si>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</si>
  <si>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</si>
  <si>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</si>
  <si>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</si>
  <si>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</si>
  <si>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</si>
  <si>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</si>
  <si>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</si>
  <si>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</si>
  <si>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</si>
  <si>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</si>
  <si>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</si>
  <si>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</si>
  <si>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</si>
  <si>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</si>
  <si>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</si>
  <si>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</si>
  <si>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</si>
  <si>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</si>
  <si>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</si>
  <si>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</si>
  <si>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</si>
  <si>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</si>
  <si>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</si>
  <si>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</si>
  <si>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</si>
  <si>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</si>
  <si>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</si>
  <si>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</si>
  <si>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</si>
  <si>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</si>
  <si>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</si>
  <si>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</si>
  <si>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</si>
  <si>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</si>
  <si>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</si>
  <si>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</si>
  <si>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</si>
  <si>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</si>
  <si>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</si>
  <si>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</si>
  <si>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</si>
  <si>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</si>
  <si>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</si>
  <si>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</si>
  <si>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</si>
  <si>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</si>
  <si>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</si>
  <si>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</si>
  <si>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</si>
  <si>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</si>
  <si>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</si>
  <si>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</si>
  <si>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</si>
  <si>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</si>
  <si>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</si>
  <si>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</si>
  <si>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</si>
  <si>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</si>
  <si>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</si>
  <si>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</si>
  <si>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</si>
  <si>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</si>
  <si>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</si>
  <si>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</si>
  <si>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</si>
  <si>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</si>
  <si>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</si>
  <si>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</si>
  <si>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</si>
  <si>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</si>
  <si>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</si>
  <si>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</si>
  <si>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</si>
  <si>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</si>
  <si>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</si>
  <si>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</si>
  <si>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</si>
  <si>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</si>
  <si>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</si>
  <si>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</si>
  <si>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</si>
  <si>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</si>
  <si>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</si>
  <si>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</si>
  <si>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</si>
  <si>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</si>
  <si>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</si>
  <si>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</si>
  <si>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</si>
  <si>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令和元年度</t>
  </si>
  <si>
    <t>令和2年度</t>
  </si>
  <si>
    <t>旅客課</t>
  </si>
  <si>
    <t>-</t>
  </si>
  <si>
    <t>・近年の自動車旅客運送事業等の需給の変化と乗合バス規制緩和（平成14年）や自家用有償旅客運送の創設（平成18年）、人口動態等との関係の調査・分析
・新規参入や自家用有償旅客運送の導入が地域交通に与えた効果の調査・分析
・自動車旅客運送事業等の輸送人員や運転者数・年齢構成のトレンドを踏まえつつ、今後の人口動態の変化等も考慮し、需要と供給の将来シナリオの分析</t>
  </si>
  <si>
    <t>デマンド交通の導入市町村数を令和2年度に700まで引き上げる。</t>
  </si>
  <si>
    <t>デマンド交通の導入市町村数</t>
  </si>
  <si>
    <t>市町村</t>
  </si>
  <si>
    <t>国土交通省自動車局調べ</t>
  </si>
  <si>
    <t>感染症対策を講じている車両について、法人タクシー車両数の10％の導入を目指す。</t>
  </si>
  <si>
    <t>感染症対策を講じている法人タクシー車両数</t>
  </si>
  <si>
    <t>執行額／調査実施回数　　　　　　　　　</t>
    <phoneticPr fontId="5"/>
  </si>
  <si>
    <t>15,290,000／１</t>
  </si>
  <si>
    <t>執行額／支援実施事業者数</t>
    <phoneticPr fontId="5"/>
  </si>
  <si>
    <t>８　都市・地域交通等の快適性、利便性の向上</t>
  </si>
  <si>
    <t>２７　地域公共交通の維持・活性化を推進する</t>
  </si>
  <si>
    <t>新31</t>
  </si>
  <si>
    <t>○</t>
  </si>
  <si>
    <t>無</t>
  </si>
  <si>
    <t>‐</t>
  </si>
  <si>
    <t>課長　大辻　統</t>
    <rPh sb="3" eb="5">
      <t>オオツジ</t>
    </rPh>
    <rPh sb="6" eb="7">
      <t>トウ</t>
    </rPh>
    <phoneticPr fontId="5"/>
  </si>
  <si>
    <t>感染予防対策に係る支援の実施</t>
    <phoneticPr fontId="5"/>
  </si>
  <si>
    <t>自動車旅客運送事業等に係る調査事業の実施</t>
    <phoneticPr fontId="5"/>
  </si>
  <si>
    <t>調査費</t>
    <rPh sb="0" eb="3">
      <t>チョウサヒ</t>
    </rPh>
    <phoneticPr fontId="5"/>
  </si>
  <si>
    <t>請負業務費</t>
    <rPh sb="0" eb="2">
      <t>ウケオイ</t>
    </rPh>
    <rPh sb="2" eb="5">
      <t>ギョウムヒ</t>
    </rPh>
    <phoneticPr fontId="5"/>
  </si>
  <si>
    <t>国交</t>
  </si>
  <si>
    <t>十分に精査し、必要なものに限定している。</t>
    <phoneticPr fontId="5"/>
  </si>
  <si>
    <t>使途について、常に把握し、必要なものに限定している。</t>
    <phoneticPr fontId="5"/>
  </si>
  <si>
    <t>成果目標を達成した。</t>
    <rPh sb="0" eb="2">
      <t>セイカ</t>
    </rPh>
    <rPh sb="2" eb="4">
      <t>モクヒョウ</t>
    </rPh>
    <rPh sb="5" eb="7">
      <t>タッセイ</t>
    </rPh>
    <phoneticPr fontId="5"/>
  </si>
  <si>
    <t>全国的に影響があることを踏まえ、国が主体となって実施する必要がある。</t>
    <rPh sb="0" eb="3">
      <t>ゼンコクテキ</t>
    </rPh>
    <rPh sb="4" eb="6">
      <t>エイキョウ</t>
    </rPh>
    <rPh sb="12" eb="13">
      <t>フ</t>
    </rPh>
    <rPh sb="16" eb="17">
      <t>クニ</t>
    </rPh>
    <phoneticPr fontId="5"/>
  </si>
  <si>
    <t>少子高齢化や新型コロナウイルス感染症の影響下においても、地域の公共交通を維持することが求められており、優先度の高い事業である。</t>
    <rPh sb="6" eb="8">
      <t>シンガタ</t>
    </rPh>
    <rPh sb="15" eb="18">
      <t>カンセンショウ</t>
    </rPh>
    <rPh sb="19" eb="21">
      <t>エイキョウ</t>
    </rPh>
    <rPh sb="21" eb="22">
      <t>シタ</t>
    </rPh>
    <rPh sb="28" eb="30">
      <t>チイキ</t>
    </rPh>
    <rPh sb="31" eb="33">
      <t>コウキョウ</t>
    </rPh>
    <rPh sb="33" eb="35">
      <t>コウツウ</t>
    </rPh>
    <rPh sb="36" eb="38">
      <t>イジ</t>
    </rPh>
    <rPh sb="51" eb="54">
      <t>ユウセンド</t>
    </rPh>
    <rPh sb="55" eb="56">
      <t>タカ</t>
    </rPh>
    <rPh sb="57" eb="59">
      <t>ジギョウ</t>
    </rPh>
    <phoneticPr fontId="5"/>
  </si>
  <si>
    <t>少子高齢化や新型コロナウイルス感染症の影響下においても地域の公共交通を維持することが求められており、ニーズを反映した事業である。</t>
    <rPh sb="6" eb="8">
      <t>シンガタ</t>
    </rPh>
    <rPh sb="15" eb="18">
      <t>カンセンショウ</t>
    </rPh>
    <rPh sb="19" eb="21">
      <t>エイキョウ</t>
    </rPh>
    <rPh sb="21" eb="22">
      <t>シタ</t>
    </rPh>
    <rPh sb="27" eb="29">
      <t>チイキ</t>
    </rPh>
    <rPh sb="30" eb="32">
      <t>コウキョウ</t>
    </rPh>
    <rPh sb="32" eb="34">
      <t>コウツウ</t>
    </rPh>
    <rPh sb="35" eb="37">
      <t>イジ</t>
    </rPh>
    <rPh sb="54" eb="56">
      <t>ハンエイ</t>
    </rPh>
    <rPh sb="58" eb="60">
      <t>ジギョウ</t>
    </rPh>
    <phoneticPr fontId="5"/>
  </si>
  <si>
    <t>車両数</t>
    <rPh sb="0" eb="2">
      <t>シャリョウ</t>
    </rPh>
    <rPh sb="2" eb="3">
      <t>カズ</t>
    </rPh>
    <phoneticPr fontId="5"/>
  </si>
  <si>
    <t>92,950,000/257</t>
    <phoneticPr fontId="5"/>
  </si>
  <si>
    <t>-</t>
    <phoneticPr fontId="5"/>
  </si>
  <si>
    <t>複数者による競争入札となり、最低価格を提示した者を選定した。</t>
    <rPh sb="0" eb="2">
      <t>フクスウ</t>
    </rPh>
    <rPh sb="2" eb="3">
      <t>シャ</t>
    </rPh>
    <rPh sb="6" eb="8">
      <t>キョウソウ</t>
    </rPh>
    <rPh sb="8" eb="10">
      <t>ニュウサツ</t>
    </rPh>
    <rPh sb="14" eb="16">
      <t>サイテイ</t>
    </rPh>
    <rPh sb="16" eb="18">
      <t>カカク</t>
    </rPh>
    <rPh sb="19" eb="21">
      <t>テイジ</t>
    </rPh>
    <rPh sb="23" eb="24">
      <t>シャ</t>
    </rPh>
    <rPh sb="25" eb="27">
      <t>センテイ</t>
    </rPh>
    <phoneticPr fontId="5"/>
  </si>
  <si>
    <t>地域公共交通の維持・活性化は、地域住民の移動の足の確保という点で非常に重要であり、引き続き取り組んでいくことが必要である。</t>
    <rPh sb="0" eb="2">
      <t>チイキ</t>
    </rPh>
    <rPh sb="2" eb="4">
      <t>コウキョウ</t>
    </rPh>
    <rPh sb="4" eb="6">
      <t>コウツウ</t>
    </rPh>
    <rPh sb="7" eb="9">
      <t>イジ</t>
    </rPh>
    <rPh sb="10" eb="13">
      <t>カッセイカ</t>
    </rPh>
    <rPh sb="15" eb="17">
      <t>チイキ</t>
    </rPh>
    <rPh sb="17" eb="19">
      <t>ジュウミン</t>
    </rPh>
    <rPh sb="20" eb="22">
      <t>イドウ</t>
    </rPh>
    <rPh sb="23" eb="24">
      <t>アシ</t>
    </rPh>
    <rPh sb="25" eb="27">
      <t>カクホ</t>
    </rPh>
    <rPh sb="30" eb="31">
      <t>テン</t>
    </rPh>
    <rPh sb="32" eb="34">
      <t>ヒジョウ</t>
    </rPh>
    <rPh sb="35" eb="37">
      <t>ジュウヨウ</t>
    </rPh>
    <rPh sb="41" eb="42">
      <t>ヒ</t>
    </rPh>
    <rPh sb="43" eb="44">
      <t>ツヅ</t>
    </rPh>
    <rPh sb="45" eb="46">
      <t>ト</t>
    </rPh>
    <rPh sb="47" eb="48">
      <t>ク</t>
    </rPh>
    <rPh sb="55" eb="57">
      <t>ヒツヨウ</t>
    </rPh>
    <phoneticPr fontId="5"/>
  </si>
  <si>
    <t>今後、自動車旅客運送事業等のサービス提供可能地域が縮小し、高齢者はじめとした地域住民の日常の移動手段が十分に確保できなくなることが予想されている。このような状況に対応するため、地域の実情に応じた持続可能な自動車旅客運送事業制度の実現を目指す。</t>
    <phoneticPr fontId="5"/>
  </si>
  <si>
    <t>引き続き、地域の実情に応じた持続可能な自動車旅客運送事業制度の実現を目指す。</t>
    <rPh sb="0" eb="1">
      <t>ヒ</t>
    </rPh>
    <rPh sb="2" eb="3">
      <t>ツヅ</t>
    </rPh>
    <rPh sb="5" eb="7">
      <t>チイキ</t>
    </rPh>
    <rPh sb="8" eb="10">
      <t>ジツジョウ</t>
    </rPh>
    <rPh sb="11" eb="12">
      <t>オウ</t>
    </rPh>
    <rPh sb="34" eb="36">
      <t>メザ</t>
    </rPh>
    <phoneticPr fontId="5"/>
  </si>
  <si>
    <t>株式会社三菱総合研究所</t>
    <rPh sb="0" eb="4">
      <t>カブシキガイシャ</t>
    </rPh>
    <rPh sb="4" eb="6">
      <t>ミツビシ</t>
    </rPh>
    <rPh sb="6" eb="8">
      <t>ソウゴウ</t>
    </rPh>
    <rPh sb="8" eb="11">
      <t>ケンキュウジョ</t>
    </rPh>
    <phoneticPr fontId="5"/>
  </si>
  <si>
    <t>A.株式会社三菱総合研究所</t>
    <rPh sb="2" eb="6">
      <t>カブシキガイシャ</t>
    </rPh>
    <rPh sb="6" eb="8">
      <t>ミツビシ</t>
    </rPh>
    <rPh sb="8" eb="10">
      <t>ソウゴウ</t>
    </rPh>
    <rPh sb="10" eb="13">
      <t>ケンキュウジョ</t>
    </rPh>
    <phoneticPr fontId="5"/>
  </si>
  <si>
    <t>十分に精査し、必要な事業を実施した。</t>
    <rPh sb="0" eb="2">
      <t>ジュウブン</t>
    </rPh>
    <rPh sb="3" eb="5">
      <t>セイサ</t>
    </rPh>
    <rPh sb="7" eb="9">
      <t>ヒツヨウ</t>
    </rPh>
    <rPh sb="10" eb="12">
      <t>ジギョウ</t>
    </rPh>
    <rPh sb="13" eb="15">
      <t>ジッシ</t>
    </rPh>
    <phoneticPr fontId="5"/>
  </si>
  <si>
    <t>地域公共交通の維持・活性化推進</t>
    <phoneticPr fontId="5"/>
  </si>
  <si>
    <t>終了予定</t>
  </si>
  <si>
    <t>令和2年度をもって事業終了。引き続き地域の実情に応じた持続可能な自動車旅客運送事業を実現するため、本事業の成果も活用しつつ取り組んでいくべき。</t>
    <rPh sb="0" eb="2">
      <t>レイワ</t>
    </rPh>
    <rPh sb="3" eb="5">
      <t>ネンド</t>
    </rPh>
    <rPh sb="9" eb="11">
      <t>ジギョウ</t>
    </rPh>
    <rPh sb="11" eb="13">
      <t>シュウリョウ</t>
    </rPh>
    <rPh sb="14" eb="15">
      <t>ヒ</t>
    </rPh>
    <rPh sb="16" eb="17">
      <t>ツヅ</t>
    </rPh>
    <rPh sb="18" eb="20">
      <t>チイキ</t>
    </rPh>
    <rPh sb="21" eb="23">
      <t>ジツジョウ</t>
    </rPh>
    <rPh sb="24" eb="25">
      <t>オウ</t>
    </rPh>
    <rPh sb="27" eb="29">
      <t>ジゾク</t>
    </rPh>
    <rPh sb="29" eb="31">
      <t>カノウ</t>
    </rPh>
    <rPh sb="32" eb="35">
      <t>ジドウシャ</t>
    </rPh>
    <rPh sb="35" eb="37">
      <t>リョカク</t>
    </rPh>
    <rPh sb="37" eb="39">
      <t>ウンソウ</t>
    </rPh>
    <rPh sb="39" eb="41">
      <t>ジギョウ</t>
    </rPh>
    <rPh sb="42" eb="44">
      <t>ジツゲン</t>
    </rPh>
    <rPh sb="49" eb="50">
      <t>ホン</t>
    </rPh>
    <rPh sb="50" eb="52">
      <t>ジギョウ</t>
    </rPh>
    <rPh sb="53" eb="55">
      <t>セイカ</t>
    </rPh>
    <rPh sb="56" eb="58">
      <t>カツヨウ</t>
    </rPh>
    <rPh sb="61" eb="62">
      <t>ト</t>
    </rPh>
    <rPh sb="63" eb="64">
      <t>ク</t>
    </rPh>
    <phoneticPr fontId="5"/>
  </si>
  <si>
    <t>引き続き地域の実情に応じた持続可能な自動車旅客運送事業を実現するため、本事業の成果も活用しつつ取り組んでいく。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</si>
</sst>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187014</xdr:colOff>
      <xdr:row>751</xdr:row>
      <xdr:rowOff>215591</xdr:rowOff>
    </xdr:to>
    <xdr:sp macro="" textlink="">
      <xdr:nvSpPr>
        <xdr:cNvPr id="15" name="正方形/長方形 14"/>
        <xdr:cNvSpPr/>
      </xdr:nvSpPr>
      <xdr:spPr>
        <a:xfrm>
          <a:off x="3953774" y="48227052"/>
          <a:ext cx="2954655" cy="9164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latin typeface="+mn-ea"/>
              <a:ea typeface="+mn-ea"/>
            </a:rPr>
            <a:t>９３百</a:t>
          </a:r>
          <a:r>
            <a:rPr kumimoji="1" lang="ja-JP" altLang="en-US" sz="1100"/>
            <a:t>万円</a:t>
          </a:r>
          <a:endParaRPr kumimoji="1" lang="en-US" altLang="ja-JP" sz="1100"/>
        </a:p>
      </xdr:txBody>
    </xdr:sp>
    <xdr:clientData/>
  </xdr:twoCellAnchor>
  <xdr:twoCellAnchor>
    <xdr:from>
      <xdr:col>34</xdr:col>
      <xdr:colOff>57474</xdr:colOff>
      <xdr:row>751</xdr:row>
      <xdr:rowOff>301316</xdr:rowOff>
    </xdr:from>
    <xdr:to>
      <xdr:col>34</xdr:col>
      <xdr:colOff>196539</xdr:colOff>
      <xdr:row>754</xdr:row>
      <xdr:rowOff>24944</xdr:rowOff>
    </xdr:to>
    <xdr:sp macro="" textlink="">
      <xdr:nvSpPr>
        <xdr:cNvPr id="16" name="右大かっこ 15"/>
        <xdr:cNvSpPr/>
      </xdr:nvSpPr>
      <xdr:spPr>
        <a:xfrm>
          <a:off x="6778889" y="49229264"/>
          <a:ext cx="139065" cy="77497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20</xdr:col>
      <xdr:colOff>109855</xdr:colOff>
      <xdr:row>751</xdr:row>
      <xdr:rowOff>281631</xdr:rowOff>
    </xdr:from>
    <xdr:to>
      <xdr:col>34</xdr:col>
      <xdr:colOff>116529</xdr:colOff>
      <xdr:row>754</xdr:row>
      <xdr:rowOff>134164</xdr:rowOff>
    </xdr:to>
    <xdr:sp macro="" textlink="">
      <xdr:nvSpPr>
        <xdr:cNvPr id="17" name="テキスト ボックス 16"/>
        <xdr:cNvSpPr txBox="1"/>
      </xdr:nvSpPr>
      <xdr:spPr>
        <a:xfrm>
          <a:off x="4063629" y="49209579"/>
          <a:ext cx="2774315" cy="90387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事業の企画・立案　等</a:t>
          </a:r>
        </a:p>
      </xdr:txBody>
    </xdr:sp>
    <xdr:clientData/>
  </xdr:twoCellAnchor>
  <xdr:twoCellAnchor>
    <xdr:from>
      <xdr:col>20</xdr:col>
      <xdr:colOff>35752</xdr:colOff>
      <xdr:row>752</xdr:row>
      <xdr:rowOff>6784</xdr:rowOff>
    </xdr:from>
    <xdr:to>
      <xdr:col>21</xdr:col>
      <xdr:colOff>25661</xdr:colOff>
      <xdr:row>754</xdr:row>
      <xdr:rowOff>64894</xdr:rowOff>
    </xdr:to>
    <xdr:sp macro="" textlink="">
      <xdr:nvSpPr>
        <xdr:cNvPr id="18" name="左大かっこ 17"/>
        <xdr:cNvSpPr/>
      </xdr:nvSpPr>
      <xdr:spPr>
        <a:xfrm>
          <a:off x="3989526" y="50004048"/>
          <a:ext cx="187597" cy="7590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27</xdr:col>
      <xdr:colOff>113193</xdr:colOff>
      <xdr:row>754</xdr:row>
      <xdr:rowOff>134164</xdr:rowOff>
    </xdr:from>
    <xdr:to>
      <xdr:col>27</xdr:col>
      <xdr:colOff>116816</xdr:colOff>
      <xdr:row>755</xdr:row>
      <xdr:rowOff>305519</xdr:rowOff>
    </xdr:to>
    <xdr:cxnSp macro="">
      <xdr:nvCxnSpPr>
        <xdr:cNvPr id="4" name="直線矢印コネクタ 3"/>
        <xdr:cNvCxnSpPr>
          <a:stCxn id="17" idx="2"/>
        </xdr:cNvCxnSpPr>
      </xdr:nvCxnSpPr>
      <xdr:spPr>
        <a:xfrm>
          <a:off x="5450787" y="49151971"/>
          <a:ext cx="3623" cy="5218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125803</xdr:colOff>
      <xdr:row>757</xdr:row>
      <xdr:rowOff>26958</xdr:rowOff>
    </xdr:from>
    <xdr:to>
      <xdr:col>33</xdr:col>
      <xdr:colOff>61311</xdr:colOff>
      <xdr:row>759</xdr:row>
      <xdr:rowOff>239374</xdr:rowOff>
    </xdr:to>
    <xdr:sp macro="" textlink="">
      <xdr:nvSpPr>
        <xdr:cNvPr id="19" name="正方形/長方形 18"/>
        <xdr:cNvSpPr/>
      </xdr:nvSpPr>
      <xdr:spPr>
        <a:xfrm>
          <a:off x="4272663" y="49986745"/>
          <a:ext cx="2305142" cy="9093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Ａ．株式会社</a:t>
          </a:r>
          <a:r>
            <a:rPr lang="ja-JP" altLang="ja-JP" sz="1100">
              <a:solidFill>
                <a:schemeClr val="dk1"/>
              </a:solidFill>
              <a:effectLst/>
              <a:latin typeface="+mn-lt"/>
              <a:ea typeface="+mn-ea"/>
              <a:cs typeface="+mn-cs"/>
            </a:rPr>
            <a:t>三菱総合研究所</a:t>
          </a:r>
          <a:endParaRPr lang="en-US" altLang="ja-JP" sz="1100">
            <a:solidFill>
              <a:schemeClr val="dk1"/>
            </a:solidFill>
            <a:effectLst/>
            <a:latin typeface="+mn-lt"/>
            <a:ea typeface="+mn-ea"/>
            <a:cs typeface="+mn-cs"/>
          </a:endParaRPr>
        </a:p>
        <a:p>
          <a:pPr algn="ctr"/>
          <a:r>
            <a:rPr kumimoji="1" lang="ja-JP" altLang="en-US" sz="1100"/>
            <a:t>９３百万円</a:t>
          </a:r>
          <a:endParaRPr kumimoji="1" lang="en-US" altLang="ja-JP" sz="1100"/>
        </a:p>
      </xdr:txBody>
    </xdr:sp>
    <xdr:clientData/>
  </xdr:twoCellAnchor>
  <xdr:twoCellAnchor>
    <xdr:from>
      <xdr:col>21</xdr:col>
      <xdr:colOff>0</xdr:colOff>
      <xdr:row>760</xdr:row>
      <xdr:rowOff>0</xdr:rowOff>
    </xdr:from>
    <xdr:to>
      <xdr:col>35</xdr:col>
      <xdr:colOff>6673</xdr:colOff>
      <xdr:row>762</xdr:row>
      <xdr:rowOff>202981</xdr:rowOff>
    </xdr:to>
    <xdr:sp macro="" textlink="">
      <xdr:nvSpPr>
        <xdr:cNvPr id="8" name="テキスト ボックス 7"/>
        <xdr:cNvSpPr txBox="1"/>
      </xdr:nvSpPr>
      <xdr:spPr>
        <a:xfrm>
          <a:off x="4151462" y="52800849"/>
          <a:ext cx="2774315" cy="90387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感染予防対策に係る支援の実施</a:t>
          </a:r>
        </a:p>
      </xdr:txBody>
    </xdr:sp>
    <xdr:clientData/>
  </xdr:twoCellAnchor>
  <xdr:twoCellAnchor>
    <xdr:from>
      <xdr:col>20</xdr:col>
      <xdr:colOff>143772</xdr:colOff>
      <xdr:row>760</xdr:row>
      <xdr:rowOff>89858</xdr:rowOff>
    </xdr:from>
    <xdr:to>
      <xdr:col>21</xdr:col>
      <xdr:colOff>133681</xdr:colOff>
      <xdr:row>762</xdr:row>
      <xdr:rowOff>147968</xdr:rowOff>
    </xdr:to>
    <xdr:sp macro="" textlink="">
      <xdr:nvSpPr>
        <xdr:cNvPr id="9" name="左大かっこ 8"/>
        <xdr:cNvSpPr/>
      </xdr:nvSpPr>
      <xdr:spPr>
        <a:xfrm>
          <a:off x="4097546" y="52890707"/>
          <a:ext cx="187597" cy="7590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71887</xdr:colOff>
      <xdr:row>760</xdr:row>
      <xdr:rowOff>62901</xdr:rowOff>
    </xdr:from>
    <xdr:to>
      <xdr:col>35</xdr:col>
      <xdr:colOff>13263</xdr:colOff>
      <xdr:row>762</xdr:row>
      <xdr:rowOff>136977</xdr:rowOff>
    </xdr:to>
    <xdr:sp macro="" textlink="">
      <xdr:nvSpPr>
        <xdr:cNvPr id="10" name="右大かっこ 9"/>
        <xdr:cNvSpPr/>
      </xdr:nvSpPr>
      <xdr:spPr>
        <a:xfrm>
          <a:off x="6793302" y="52863750"/>
          <a:ext cx="139065" cy="774972"/>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143115</xdr:colOff>
      <xdr:row>756</xdr:row>
      <xdr:rowOff>17971</xdr:rowOff>
    </xdr:from>
    <xdr:to>
      <xdr:col>33</xdr:col>
      <xdr:colOff>127774</xdr:colOff>
      <xdr:row>756</xdr:row>
      <xdr:rowOff>305519</xdr:rowOff>
    </xdr:to>
    <xdr:sp macro="" textlink="">
      <xdr:nvSpPr>
        <xdr:cNvPr id="20" name="テキスト ボックス 19"/>
        <xdr:cNvSpPr txBox="1"/>
      </xdr:nvSpPr>
      <xdr:spPr>
        <a:xfrm>
          <a:off x="4289975" y="49629282"/>
          <a:ext cx="2354293" cy="28754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t>【</a:t>
          </a:r>
          <a:r>
            <a:rPr kumimoji="1" lang="ja-JP" altLang="en-US" sz="1050"/>
            <a:t>一般競争契約（最低価格）</a:t>
          </a:r>
          <a:r>
            <a:rPr kumimoji="1" lang="en-US" altLang="ja-JP"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02" zoomScaleNormal="75" zoomScaleSheetLayoutView="102" zoomScalePageLayoutView="85" workbookViewId="0">
      <selection activeCell="A2" sqref="A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737</v>
      </c>
      <c r="AK2" s="206"/>
      <c r="AL2" s="206"/>
      <c r="AM2" s="206"/>
      <c r="AN2" s="98" t="s">
        <v>406</v>
      </c>
      <c r="AO2" s="206">
        <v>20</v>
      </c>
      <c r="AP2" s="206"/>
      <c r="AQ2" s="206"/>
      <c r="AR2" s="99" t="s">
        <v>709</v>
      </c>
      <c r="AS2" s="207">
        <v>347</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732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749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c r="Q13" s="164"/>
      <c r="R13" s="164"/>
      <c r="S13" s="164"/>
      <c r="T13" s="164"/>
      <c r="U13" s="164"/>
      <c r="V13" s="165"/>
      <c r="W13" s="163">
        <v>15</v>
      </c>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c r="Q14" s="164"/>
      <c r="R14" s="164"/>
      <c r="S14" s="164"/>
      <c r="T14" s="164"/>
      <c r="U14" s="164"/>
      <c r="V14" s="165"/>
      <c r="W14" s="163"/>
      <c r="X14" s="164"/>
      <c r="Y14" s="164"/>
      <c r="Z14" s="164"/>
      <c r="AA14" s="164"/>
      <c r="AB14" s="164"/>
      <c r="AC14" s="165"/>
      <c r="AD14" s="163">
        <v>100</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15</v>
      </c>
      <c r="X18" s="170"/>
      <c r="Y18" s="170"/>
      <c r="Z18" s="170"/>
      <c r="AA18" s="170"/>
      <c r="AB18" s="170"/>
      <c r="AC18" s="171"/>
      <c r="AD18" s="169">
        <f>SUM(AD13:AJ17)</f>
        <v>100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v>15</v>
      </c>
      <c r="X19" s="164"/>
      <c r="Y19" s="164"/>
      <c r="Z19" s="164"/>
      <c r="AA19" s="164"/>
      <c r="AB19" s="164"/>
      <c r="AC19" s="165"/>
      <c r="AD19" s="163">
        <v>93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f t="shared" ref="W20" si="0">IF(W18=0, "-", SUM(W19)/W18)</f>
        <v>1</v>
      </c>
      <c r="X20" s="535"/>
      <c r="Y20" s="535"/>
      <c r="Z20" s="535"/>
      <c r="AA20" s="535"/>
      <c r="AB20" s="535"/>
      <c r="AC20" s="535"/>
      <c r="AD20" s="535">
        <f t="shared" ref="AD20" si="1">IF(AD18=0, "-", SUM(AD19)/AD18)</f>
        <v>0.93</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2</v>
      </c>
      <c r="AV31" s="271"/>
      <c r="AW31" s="375" t="s">
        <v>179</v>
      </c>
      <c r="AX31" s="376"/>
    </row>
    <row r="32" spans="1:50" ht="23.25" customHeight="1" x14ac:dyDescent="0.15">
      <c r="A32" s="511"/>
      <c r="B32" s="509"/>
      <c r="C32" s="509"/>
      <c r="D32" s="509"/>
      <c r="E32" s="509"/>
      <c r="F32" s="510"/>
      <c r="G32" s="536" t="s">
        <v>717</v>
      </c>
      <c r="H32" s="537"/>
      <c r="I32" s="537"/>
      <c r="J32" s="537"/>
      <c r="K32" s="537"/>
      <c r="L32" s="537"/>
      <c r="M32" s="537"/>
      <c r="N32" s="537"/>
      <c r="O32" s="538"/>
      <c r="P32" s="191" t="s">
        <v>718</v>
      </c>
      <c r="Q32" s="191"/>
      <c r="R32" s="191"/>
      <c r="S32" s="191"/>
      <c r="T32" s="191"/>
      <c r="U32" s="191"/>
      <c r="V32" s="191"/>
      <c r="W32" s="191"/>
      <c r="X32" s="233"/>
      <c r="Y32" s="339" t="s">
        <v>12</v>
      </c>
      <c r="Z32" s="545"/>
      <c r="AA32" s="546"/>
      <c r="AB32" s="547" t="s">
        <v>719</v>
      </c>
      <c r="AC32" s="547"/>
      <c r="AD32" s="547"/>
      <c r="AE32" s="363" t="s">
        <v>715</v>
      </c>
      <c r="AF32" s="364"/>
      <c r="AG32" s="364"/>
      <c r="AH32" s="364"/>
      <c r="AI32" s="363">
        <v>566</v>
      </c>
      <c r="AJ32" s="364"/>
      <c r="AK32" s="364"/>
      <c r="AL32" s="364"/>
      <c r="AM32" s="363"/>
      <c r="AN32" s="364"/>
      <c r="AO32" s="364"/>
      <c r="AP32" s="364"/>
      <c r="AQ32" s="166"/>
      <c r="AR32" s="167"/>
      <c r="AS32" s="167"/>
      <c r="AT32" s="168"/>
      <c r="AU32" s="364"/>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t="s">
        <v>715</v>
      </c>
      <c r="AF33" s="364"/>
      <c r="AG33" s="364"/>
      <c r="AH33" s="364"/>
      <c r="AI33" s="363">
        <v>700</v>
      </c>
      <c r="AJ33" s="364"/>
      <c r="AK33" s="364"/>
      <c r="AL33" s="364"/>
      <c r="AM33" s="363">
        <v>700</v>
      </c>
      <c r="AN33" s="364"/>
      <c r="AO33" s="364"/>
      <c r="AP33" s="364"/>
      <c r="AQ33" s="166"/>
      <c r="AR33" s="167"/>
      <c r="AS33" s="167"/>
      <c r="AT33" s="168"/>
      <c r="AU33" s="364">
        <v>700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715</v>
      </c>
      <c r="AF34" s="364"/>
      <c r="AG34" s="364"/>
      <c r="AH34" s="364"/>
      <c r="AI34" s="363">
        <v>80.8</v>
      </c>
      <c r="AJ34" s="364"/>
      <c r="AK34" s="364"/>
      <c r="AL34" s="364"/>
      <c r="AM34" s="363"/>
      <c r="AN34" s="364"/>
      <c r="AO34" s="364"/>
      <c r="AP34" s="364"/>
      <c r="AQ34" s="166"/>
      <c r="AR34" s="167"/>
      <c r="AS34" s="167"/>
      <c r="AT34" s="168"/>
      <c r="AU34" s="364"/>
      <c r="AV34" s="364"/>
      <c r="AW34" s="364"/>
      <c r="AX34" s="365"/>
    </row>
    <row r="35" spans="1:51" ht="23.25" customHeight="1" x14ac:dyDescent="0.15">
      <c r="A35" s="891" t="s">
        <v>380</v>
      </c>
      <c r="B35" s="892"/>
      <c r="C35" s="892"/>
      <c r="D35" s="892"/>
      <c r="E35" s="892"/>
      <c r="F35" s="893"/>
      <c r="G35" s="897" t="s">
        <v>720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v>2</v>
      </c>
      <c r="AV38" s="271"/>
      <c r="AW38" s="375" t="s">
        <v>179</v>
      </c>
      <c r="AX38" s="376"/>
      <c r="AY38">
        <f>$AY$37</f>
        <v>1</v>
      </c>
    </row>
    <row r="39" spans="1:51" ht="23.25" customHeight="1" x14ac:dyDescent="0.15">
      <c r="A39" s="511"/>
      <c r="B39" s="509"/>
      <c r="C39" s="509"/>
      <c r="D39" s="509"/>
      <c r="E39" s="509"/>
      <c r="F39" s="510"/>
      <c r="G39" s="536" t="s">
        <v>721</v>
      </c>
      <c r="H39" s="537"/>
      <c r="I39" s="537"/>
      <c r="J39" s="537"/>
      <c r="K39" s="537"/>
      <c r="L39" s="537"/>
      <c r="M39" s="537"/>
      <c r="N39" s="537"/>
      <c r="O39" s="538"/>
      <c r="P39" s="191" t="s">
        <v>722</v>
      </c>
      <c r="Q39" s="191"/>
      <c r="R39" s="191"/>
      <c r="S39" s="191"/>
      <c r="T39" s="191"/>
      <c r="U39" s="191"/>
      <c r="V39" s="191"/>
      <c r="W39" s="191"/>
      <c r="X39" s="233"/>
      <c r="Y39" s="339" t="s">
        <v>12</v>
      </c>
      <c r="Z39" s="545"/>
      <c r="AA39" s="546"/>
      <c r="AB39" s="547" t="s">
        <v>744</v>
      </c>
      <c r="AC39" s="547"/>
      <c r="AD39" s="547"/>
      <c r="AE39" s="363" t="s">
        <v>715</v>
      </c>
      <c r="AF39" s="364"/>
      <c r="AG39" s="364"/>
      <c r="AH39" s="364"/>
      <c r="AI39" s="363" t="s">
        <v>715</v>
      </c>
      <c r="AJ39" s="364"/>
      <c r="AK39" s="364"/>
      <c r="AL39" s="364"/>
      <c r="AM39" s="363">
        <v>78720</v>
      </c>
      <c r="AN39" s="364"/>
      <c r="AO39" s="364"/>
      <c r="AP39" s="364"/>
      <c r="AQ39" s="166"/>
      <c r="AR39" s="167"/>
      <c r="AS39" s="167"/>
      <c r="AT39" s="168"/>
      <c r="AU39" s="364">
        <v>78720</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744</v>
      </c>
      <c r="AC40" s="518"/>
      <c r="AD40" s="518"/>
      <c r="AE40" s="363" t="s">
        <v>715</v>
      </c>
      <c r="AF40" s="364"/>
      <c r="AG40" s="364"/>
      <c r="AH40" s="364"/>
      <c r="AI40" s="363" t="s">
        <v>715</v>
      </c>
      <c r="AJ40" s="364"/>
      <c r="AK40" s="364"/>
      <c r="AL40" s="364"/>
      <c r="AM40" s="363">
        <v>18000</v>
      </c>
      <c r="AN40" s="364"/>
      <c r="AO40" s="364"/>
      <c r="AP40" s="364"/>
      <c r="AQ40" s="166"/>
      <c r="AR40" s="167"/>
      <c r="AS40" s="167"/>
      <c r="AT40" s="168"/>
      <c r="AU40" s="364">
        <v>18000</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t="s">
        <v>715</v>
      </c>
      <c r="AF41" s="364"/>
      <c r="AG41" s="364"/>
      <c r="AH41" s="364"/>
      <c r="AI41" s="363" t="s">
        <v>715</v>
      </c>
      <c r="AJ41" s="364"/>
      <c r="AK41" s="364"/>
      <c r="AL41" s="364"/>
      <c r="AM41" s="363">
        <v>437</v>
      </c>
      <c r="AN41" s="364"/>
      <c r="AO41" s="364"/>
      <c r="AP41" s="364"/>
      <c r="AQ41" s="166"/>
      <c r="AR41" s="167"/>
      <c r="AS41" s="167"/>
      <c r="AT41" s="168"/>
      <c r="AU41" s="364">
        <v>437</v>
      </c>
      <c r="AV41" s="364"/>
      <c r="AW41" s="364"/>
      <c r="AX41" s="365"/>
      <c r="AY41">
        <f t="shared" si="4"/>
        <v>1</v>
      </c>
    </row>
    <row r="42" spans="1:51" ht="23.25" customHeight="1" x14ac:dyDescent="0.15">
      <c r="A42" s="891" t="s">
        <v>380</v>
      </c>
      <c r="B42" s="892"/>
      <c r="C42" s="892"/>
      <c r="D42" s="892"/>
      <c r="E42" s="892"/>
      <c r="F42" s="893"/>
      <c r="G42" s="897" t="s">
        <v>720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734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t="s">
        <v>715</v>
      </c>
      <c r="AF101" s="358"/>
      <c r="AG101" s="358"/>
      <c r="AH101" s="358"/>
      <c r="AI101" s="358">
        <v>1</v>
      </c>
      <c r="AJ101" s="358"/>
      <c r="AK101" s="358"/>
      <c r="AL101" s="358"/>
      <c r="AM101" s="358"/>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t="s">
        <v>715</v>
      </c>
      <c r="AF102" s="358"/>
      <c r="AG102" s="358"/>
      <c r="AH102" s="358"/>
      <c r="AI102" s="358">
        <v>1</v>
      </c>
      <c r="AJ102" s="358"/>
      <c r="AK102" s="358"/>
      <c r="AL102" s="358"/>
      <c r="AM102" s="358"/>
      <c r="AN102" s="358"/>
      <c r="AO102" s="358"/>
      <c r="AP102" s="358"/>
      <c r="AQ102" s="358"/>
      <c r="AR102" s="358"/>
      <c r="AS102" s="358"/>
      <c r="AT102" s="358"/>
      <c r="AU102" s="371"/>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733</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v>1</v>
      </c>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v>1</v>
      </c>
      <c r="AN105" s="358"/>
      <c r="AO105" s="358"/>
      <c r="AP105" s="358"/>
      <c r="AQ105" s="358"/>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v>15290000</v>
      </c>
      <c r="AJ116" s="358"/>
      <c r="AK116" s="358"/>
      <c r="AL116" s="358"/>
      <c r="AM116" s="358"/>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t="s">
        <v>724</v>
      </c>
      <c r="AJ117" s="306"/>
      <c r="AK117" s="306"/>
      <c r="AL117" s="306"/>
      <c r="AM117" s="306"/>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v>361673</v>
      </c>
      <c r="AN119" s="358"/>
      <c r="AO119" s="358"/>
      <c r="AP119" s="358"/>
      <c r="AQ119" s="358"/>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t="s">
        <v>745</v>
      </c>
      <c r="AN120" s="306"/>
      <c r="AO120" s="306"/>
      <c r="AP120" s="306"/>
      <c r="AQ120" s="306"/>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88"/>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c r="AN434" s="167"/>
      <c r="AO434" s="167"/>
      <c r="AP434" s="168"/>
      <c r="AQ434" s="166" t="s">
        <v>715</v>
      </c>
      <c r="AR434" s="167"/>
      <c r="AS434" s="167"/>
      <c r="AT434" s="168"/>
      <c r="AU434" s="167" t="s">
        <v>715</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c r="AN435" s="167"/>
      <c r="AO435" s="167"/>
      <c r="AP435" s="168"/>
      <c r="AQ435" s="166" t="s">
        <v>715</v>
      </c>
      <c r="AR435" s="167"/>
      <c r="AS435" s="167"/>
      <c r="AT435" s="168"/>
      <c r="AU435" s="167" t="s">
        <v>715</v>
      </c>
      <c r="AV435" s="167"/>
      <c r="AW435" s="167"/>
      <c r="AX435" s="208"/>
      <c r="AY435">
        <f t="shared" si="63"/>
        <v>1</v>
      </c>
    </row>
    <row r="436" spans="1:51" ht="18.75"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1</v>
      </c>
    </row>
    <row r="438" spans="1:51" ht="23.25" customHeight="1" x14ac:dyDescent="0.15">
      <c r="A438" s="988"/>
      <c r="B438" s="253"/>
      <c r="C438" s="252"/>
      <c r="D438" s="253"/>
      <c r="E438" s="196"/>
      <c r="F438" s="197"/>
      <c r="G438" s="232" t="s">
        <v>715</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1</v>
      </c>
    </row>
    <row r="439" spans="1:51" ht="23.25"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1</v>
      </c>
    </row>
    <row r="440" spans="1:51" ht="23.25"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715</v>
      </c>
      <c r="AF462" s="178"/>
      <c r="AG462" s="179" t="s">
        <v>233</v>
      </c>
      <c r="AH462" s="202"/>
      <c r="AI462" s="216"/>
      <c r="AJ462" s="216"/>
      <c r="AK462" s="216"/>
      <c r="AL462" s="217"/>
      <c r="AM462" s="216"/>
      <c r="AN462" s="216"/>
      <c r="AO462" s="216"/>
      <c r="AP462" s="217"/>
      <c r="AQ462" s="231" t="s">
        <v>715</v>
      </c>
      <c r="AR462" s="178"/>
      <c r="AS462" s="179" t="s">
        <v>233</v>
      </c>
      <c r="AT462" s="202"/>
      <c r="AU462" s="178" t="s">
        <v>715</v>
      </c>
      <c r="AV462" s="178"/>
      <c r="AW462" s="179" t="s">
        <v>179</v>
      </c>
      <c r="AX462" s="180"/>
      <c r="AY462">
        <f>$AY$461</f>
        <v>1</v>
      </c>
    </row>
    <row r="463" spans="1:51" ht="23.25" customHeight="1" x14ac:dyDescent="0.15">
      <c r="A463" s="988"/>
      <c r="B463" s="253"/>
      <c r="C463" s="252"/>
      <c r="D463" s="253"/>
      <c r="E463" s="196"/>
      <c r="F463" s="197"/>
      <c r="G463" s="232" t="s">
        <v>715</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715</v>
      </c>
      <c r="AC463" s="175"/>
      <c r="AD463" s="175"/>
      <c r="AE463" s="166" t="s">
        <v>715</v>
      </c>
      <c r="AF463" s="167"/>
      <c r="AG463" s="167"/>
      <c r="AH463" s="167"/>
      <c r="AI463" s="166" t="s">
        <v>715</v>
      </c>
      <c r="AJ463" s="167"/>
      <c r="AK463" s="167"/>
      <c r="AL463" s="167"/>
      <c r="AM463" s="166"/>
      <c r="AN463" s="167"/>
      <c r="AO463" s="167"/>
      <c r="AP463" s="168"/>
      <c r="AQ463" s="166" t="s">
        <v>715</v>
      </c>
      <c r="AR463" s="167"/>
      <c r="AS463" s="167"/>
      <c r="AT463" s="168"/>
      <c r="AU463" s="167" t="s">
        <v>715</v>
      </c>
      <c r="AV463" s="167"/>
      <c r="AW463" s="167"/>
      <c r="AX463" s="208"/>
      <c r="AY463">
        <f t="shared" ref="AY463:AY465" si="69">$AY$461</f>
        <v>1</v>
      </c>
    </row>
    <row r="464" spans="1:51" ht="23.25"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715</v>
      </c>
      <c r="AC464" s="224"/>
      <c r="AD464" s="224"/>
      <c r="AE464" s="166" t="s">
        <v>715</v>
      </c>
      <c r="AF464" s="167"/>
      <c r="AG464" s="167"/>
      <c r="AH464" s="168"/>
      <c r="AI464" s="166" t="s">
        <v>715</v>
      </c>
      <c r="AJ464" s="167"/>
      <c r="AK464" s="167"/>
      <c r="AL464" s="167"/>
      <c r="AM464" s="166"/>
      <c r="AN464" s="167"/>
      <c r="AO464" s="167"/>
      <c r="AP464" s="168"/>
      <c r="AQ464" s="166" t="s">
        <v>715</v>
      </c>
      <c r="AR464" s="167"/>
      <c r="AS464" s="167"/>
      <c r="AT464" s="168"/>
      <c r="AU464" s="167" t="s">
        <v>715</v>
      </c>
      <c r="AV464" s="167"/>
      <c r="AW464" s="167"/>
      <c r="AX464" s="208"/>
      <c r="AY464">
        <f t="shared" si="69"/>
        <v>1</v>
      </c>
    </row>
    <row r="465" spans="1:51" ht="23.25" customHeight="1" thickBo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715</v>
      </c>
      <c r="AF465" s="167"/>
      <c r="AG465" s="167"/>
      <c r="AH465" s="168"/>
      <c r="AI465" s="166" t="s">
        <v>715</v>
      </c>
      <c r="AJ465" s="167"/>
      <c r="AK465" s="167"/>
      <c r="AL465" s="167"/>
      <c r="AM465" s="166"/>
      <c r="AN465" s="167"/>
      <c r="AO465" s="167"/>
      <c r="AP465" s="168"/>
      <c r="AQ465" s="166" t="s">
        <v>715</v>
      </c>
      <c r="AR465" s="167"/>
      <c r="AS465" s="167"/>
      <c r="AT465" s="168"/>
      <c r="AU465" s="167" t="s">
        <v>715</v>
      </c>
      <c r="AV465" s="167"/>
      <c r="AW465" s="167"/>
      <c r="AX465" s="208"/>
      <c r="AY465">
        <f t="shared" si="69"/>
        <v>1</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729</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41.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729</v>
      </c>
      <c r="AE703" s="185"/>
      <c r="AF703" s="185"/>
      <c r="AG703" s="663" t="s">
        <v>741</v>
      </c>
      <c r="AH703" s="664"/>
      <c r="AI703" s="664"/>
      <c r="AJ703" s="664"/>
      <c r="AK703" s="664"/>
      <c r="AL703" s="664"/>
      <c r="AM703" s="664"/>
      <c r="AN703" s="664"/>
      <c r="AO703" s="664"/>
      <c r="AP703" s="664"/>
      <c r="AQ703" s="664"/>
      <c r="AR703" s="664"/>
      <c r="AS703" s="664"/>
      <c r="AT703" s="664"/>
      <c r="AU703" s="664"/>
      <c r="AV703" s="664"/>
      <c r="AW703" s="664"/>
      <c r="AX703" s="665"/>
    </row>
    <row r="704" spans="1:51" ht="71.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729</v>
      </c>
      <c r="AE704" s="582"/>
      <c r="AF704" s="582"/>
      <c r="AG704" s="688" t="s">
        <v>742</v>
      </c>
      <c r="AH704" s="689"/>
      <c r="AI704" s="689"/>
      <c r="AJ704" s="689"/>
      <c r="AK704" s="689"/>
      <c r="AL704" s="689"/>
      <c r="AM704" s="689"/>
      <c r="AN704" s="689"/>
      <c r="AO704" s="689"/>
      <c r="AP704" s="689"/>
      <c r="AQ704" s="689"/>
      <c r="AR704" s="689"/>
      <c r="AS704" s="689"/>
      <c r="AT704" s="689"/>
      <c r="AU704" s="689"/>
      <c r="AV704" s="689"/>
      <c r="AW704" s="689"/>
      <c r="AX704" s="690"/>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729</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731</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729</v>
      </c>
      <c r="AE709" s="185"/>
      <c r="AF709" s="185"/>
      <c r="AG709" s="663" t="s">
        <v>738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731</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729</v>
      </c>
      <c r="AE711" s="185"/>
      <c r="AF711" s="185"/>
      <c r="AG711" s="663" t="s">
        <v>739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731</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731</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731</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729</v>
      </c>
      <c r="AE715" s="667"/>
      <c r="AF715" s="773"/>
      <c r="AG715" s="522" t="s">
        <v>740</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731</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729</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731</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748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755</v>
      </c>
      <c r="B731" s="615"/>
      <c r="C731" s="615"/>
      <c r="D731" s="615"/>
      <c r="E731" s="616"/>
      <c r="F731" s="679" t="s">
        <v>756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382</v>
      </c>
      <c r="B733" s="615"/>
      <c r="C733" s="615"/>
      <c r="D733" s="615"/>
      <c r="E733" s="616"/>
      <c r="F733" s="762" t="s">
        <v>757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t="s">
        <v>728</v>
      </c>
      <c r="J746" s="113"/>
      <c r="K746" s="100" t="str">
        <f>IF(I746="","","-")</f>
        <v>-</v>
      </c>
      <c r="L746" s="104">
        <v>43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323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752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735</v>
      </c>
      <c r="H789" s="446"/>
      <c r="I789" s="446"/>
      <c r="J789" s="446"/>
      <c r="K789" s="447"/>
      <c r="L789" s="448" t="s">
        <v>736</v>
      </c>
      <c r="M789" s="449"/>
      <c r="N789" s="449"/>
      <c r="O789" s="449"/>
      <c r="P789" s="449"/>
      <c r="Q789" s="449"/>
      <c r="R789" s="449"/>
      <c r="S789" s="449"/>
      <c r="T789" s="449"/>
      <c r="U789" s="449"/>
      <c r="V789" s="449"/>
      <c r="W789" s="449"/>
      <c r="X789" s="450"/>
      <c r="Y789" s="451">
        <v>93</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751</v>
      </c>
      <c r="D845" s="415"/>
      <c r="E845" s="415"/>
      <c r="F845" s="415"/>
      <c r="G845" s="415"/>
      <c r="H845" s="415"/>
      <c r="I845" s="415"/>
      <c r="J845" s="416">
        <v>6010001030403</v>
      </c>
      <c r="K845" s="417"/>
      <c r="L845" s="417"/>
      <c r="M845" s="417"/>
      <c r="N845" s="417"/>
      <c r="O845" s="417"/>
      <c r="P845" s="421" t="s">
        <v>733</v>
      </c>
      <c r="Q845" s="317"/>
      <c r="R845" s="317"/>
      <c r="S845" s="317"/>
      <c r="T845" s="317"/>
      <c r="U845" s="317"/>
      <c r="V845" s="317"/>
      <c r="W845" s="317"/>
      <c r="X845" s="317"/>
      <c r="Y845" s="318">
        <v>93</v>
      </c>
      <c r="Z845" s="319"/>
      <c r="AA845" s="319"/>
      <c r="AB845" s="320"/>
      <c r="AC845" s="322" t="s">
        <v>372</v>
      </c>
      <c r="AD845" s="323"/>
      <c r="AE845" s="323"/>
      <c r="AF845" s="323"/>
      <c r="AG845" s="323"/>
      <c r="AH845" s="418">
        <v>2</v>
      </c>
      <c r="AI845" s="419"/>
      <c r="AJ845" s="419"/>
      <c r="AK845" s="419"/>
      <c r="AL845" s="326">
        <v>84</v>
      </c>
      <c r="AM845" s="327"/>
      <c r="AN845" s="327"/>
      <c r="AO845" s="328"/>
      <c r="AP845" s="321" t="s">
        <v>746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t="s">
        <v>729</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2021-05-24T04:48:45Z</cp:lastPrinted>
  <dcterms:created xsi:type="dcterms:W3CDTF">2012-03-13T00:50:25Z</dcterms:created>
  <dcterms:modified xsi:type="dcterms:W3CDTF">2021-09-02T13:51:29Z</dcterms:modified>
</cp:coreProperties>
</file>