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<sst xmlns="http://schemas.openxmlformats.org/spreadsheetml/2006/main" count="2340" uniqueCount="682">
  <si>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</si>
  <si>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</si>
  <si>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</si>
  <si>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</si>
  <si>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</si>
  <si>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</si>
  <si>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</si>
  <si>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</si>
  <si>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</si>
  <si>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</si>
  <si>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</si>
  <si>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</si>
  <si>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</si>
  <si>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</si>
  <si>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</si>
  <si>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</si>
  <si>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</si>
  <si>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</si>
  <si>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</si>
  <si>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</si>
  <si>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</si>
  <si>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</si>
  <si>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</si>
  <si>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</si>
  <si>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</si>
  <si>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</si>
  <si>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</si>
  <si>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</si>
  <si>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</si>
  <si>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</si>
  <si>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</si>
  <si>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</si>
  <si>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</si>
  <si>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</si>
  <si>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</si>
  <si>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</si>
  <si>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</si>
  <si>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</si>
  <si>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</si>
  <si>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</si>
  <si>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</si>
  <si>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</si>
  <si>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</si>
  <si>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</si>
  <si>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</si>
  <si>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</si>
  <si>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</si>
  <si>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</si>
  <si>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</si>
  <si>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</si>
  <si>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</si>
  <si>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</si>
  <si>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</si>
  <si>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</si>
  <si>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</si>
  <si>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</si>
  <si>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</si>
  <si>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</si>
  <si>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</si>
  <si>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</si>
  <si>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</si>
  <si>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</si>
  <si>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</si>
  <si>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</si>
  <si>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</si>
  <si>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</si>
  <si>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</si>
  <si>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</si>
  <si>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</si>
  <si>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</si>
  <si>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</si>
  <si>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</si>
  <si>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</si>
  <si>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</si>
  <si>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</si>
  <si>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</si>
  <si>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</si>
  <si>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</si>
  <si>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</si>
  <si>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</si>
  <si>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</si>
  <si>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</si>
  <si>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</si>
  <si>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</si>
  <si>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</si>
  <si>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</si>
  <si>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</si>
  <si>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</si>
  <si>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</si>
  <si>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</si>
  <si>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</si>
  <si>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</si>
  <si>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</si>
  <si>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</si>
  <si>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</si>
  <si>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</si>
  <si>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</si>
  <si>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</si>
  <si>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</si>
  <si>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</si>
  <si>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</si>
  <si>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</si>
  <si>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</si>
  <si>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</si>
  <si>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</si>
  <si>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</si>
  <si>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</si>
  <si>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</si>
  <si>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</si>
  <si>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</si>
  <si>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</si>
  <si>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</si>
  <si>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</si>
  <si>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</si>
  <si>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</si>
  <si>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</si>
  <si>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</si>
  <si>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</si>
  <si>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</si>
  <si>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</si>
  <si>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</si>
  <si>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</si>
  <si>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</si>
  <si>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</si>
  <si>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</si>
  <si>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</si>
  <si>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</si>
  <si>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</si>
  <si>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</si>
  <si>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</si>
  <si>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</si>
  <si>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</si>
  <si>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</si>
  <si>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</si>
  <si>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</si>
  <si>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</si>
  <si>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</si>
  <si>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</si>
  <si>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</si>
  <si>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</si>
  <si>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</si>
  <si>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</si>
  <si>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</si>
  <si>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</si>
  <si>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</si>
  <si>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</si>
  <si>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</si>
  <si>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</si>
  <si>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</si>
  <si>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</si>
  <si>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</si>
  <si>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</si>
  <si>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</si>
  <si>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</si>
  <si>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</si>
  <si>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</si>
  <si>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</si>
  <si>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</si>
  <si>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</si>
  <si>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</si>
  <si>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</si>
  <si>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</si>
  <si>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</si>
  <si>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</si>
  <si>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</si>
  <si>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</si>
  <si>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</si>
  <si>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</si>
  <si>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</si>
  <si>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</si>
  <si>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</si>
  <si>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</si>
  <si>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</si>
  <si>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</si>
  <si>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</si>
  <si>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</si>
  <si>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</si>
  <si>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</si>
  <si>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</si>
  <si>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</si>
  <si>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</si>
  <si>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</si>
  <si>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</si>
  <si>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</si>
  <si>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</si>
  <si>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</si>
  <si>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</si>
  <si>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</si>
  <si>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</si>
  <si>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</si>
  <si>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</si>
  <si>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</si>
  <si>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</si>
  <si>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</si>
  <si>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</si>
  <si>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</si>
  <si>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</si>
  <si>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</si>
  <si>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</si>
  <si>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</si>
  <si>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</si>
  <si>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</si>
  <si>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</si>
  <si>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</si>
  <si>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</si>
  <si>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</si>
  <si>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</si>
  <si>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</si>
  <si>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</si>
  <si>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</si>
  <si>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</si>
  <si>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</si>
  <si>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</si>
  <si>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</si>
  <si>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</si>
  <si>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</si>
  <si>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</si>
  <si>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</si>
  <si>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</si>
  <si>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</si>
  <si>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</si>
  <si>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</si>
  <si>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</si>
  <si>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</si>
  <si>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</si>
  <si>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</si>
  <si>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</si>
  <si>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</si>
  <si>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</si>
  <si>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</si>
  <si>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</si>
  <si>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</si>
  <si>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</si>
  <si>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</si>
  <si>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</si>
  <si>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</si>
  <si>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</si>
  <si>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</si>
  <si>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</si>
  <si>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</si>
  <si>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</si>
  <si>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</si>
  <si>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</si>
  <si>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</si>
  <si>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</si>
  <si>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</si>
  <si>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</si>
  <si>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</si>
  <si>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</si>
  <si>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</si>
  <si>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</si>
  <si>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</si>
  <si>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</si>
  <si>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</si>
  <si>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</si>
  <si>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</si>
  <si>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</si>
  <si>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</si>
  <si>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</si>
  <si>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</si>
  <si>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</si>
  <si>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</si>
  <si>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</si>
  <si>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</si>
  <si>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</si>
  <si>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</si>
  <si>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</si>
  <si>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</si>
  <si>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</si>
  <si>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</si>
  <si>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</si>
  <si>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</si>
  <si>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</si>
  <si>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</si>
  <si>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</si>
  <si>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</si>
  <si>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</si>
  <si>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</si>
  <si>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</si>
  <si>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</si>
  <si>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</si>
  <si>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</si>
  <si>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</si>
  <si>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</si>
  <si>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</si>
  <si>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</si>
  <si>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</si>
  <si>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</si>
  <si>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</si>
  <si>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</si>
  <si>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</si>
  <si>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</si>
  <si>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</si>
  <si>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</si>
  <si>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</si>
  <si>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</si>
  <si>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</si>
  <si>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</si>
  <si>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</si>
  <si>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</si>
  <si>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</si>
  <si>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</si>
  <si>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</si>
  <si>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</si>
  <si>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</si>
  <si>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</si>
  <si>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</si>
  <si>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</si>
  <si>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</si>
  <si>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</si>
  <si>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</si>
  <si>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</si>
  <si>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</si>
  <si>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</si>
  <si>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</si>
  <si>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</si>
  <si>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</si>
  <si>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</si>
  <si>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</si>
  <si>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</si>
  <si>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</si>
  <si>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</si>
  <si>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</si>
  <si>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</si>
  <si>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</si>
  <si>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</si>
  <si>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</si>
  <si>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</si>
  <si>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</si>
  <si>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</si>
  <si>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</si>
  <si>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</si>
  <si>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</si>
  <si>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</si>
  <si>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</si>
  <si>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</si>
  <si>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</si>
  <si>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</si>
  <si>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</si>
  <si>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</si>
  <si>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</si>
  <si>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</si>
  <si>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</si>
  <si>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</si>
  <si>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</si>
  <si>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</si>
  <si>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</si>
  <si>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</si>
  <si>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</si>
  <si>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</si>
  <si>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</si>
  <si>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</si>
  <si>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</si>
  <si>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</si>
  <si>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</si>
  <si>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</si>
  <si>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</si>
  <si>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</si>
  <si>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</si>
  <si>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</si>
  <si>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</si>
  <si>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</si>
  <si>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</si>
  <si>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</si>
  <si>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</si>
  <si>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</si>
  <si>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</si>
  <si>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</si>
  <si>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</si>
  <si>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</si>
  <si>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</si>
  <si>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</si>
  <si>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</si>
  <si>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</si>
  <si>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</si>
  <si>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</si>
  <si>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</si>
  <si>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</si>
  <si>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</si>
  <si>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</si>
  <si>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</si>
  <si>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</si>
  <si>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</si>
  <si>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</si>
  <si>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</si>
  <si>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</si>
  <si>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</si>
  <si>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</si>
  <si>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</si>
  <si>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</si>
  <si>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</si>
  <si>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</si>
  <si>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</si>
  <si>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</si>
  <si>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</si>
  <si>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</si>
  <si>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</si>
  <si>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</si>
  <si>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</si>
  <si>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</si>
  <si>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</si>
  <si>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</si>
  <si>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</si>
  <si>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</si>
  <si>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</si>
  <si>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</si>
  <si>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</si>
  <si>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</si>
  <si>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</si>
  <si>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</si>
  <si>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</si>
  <si>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</si>
  <si>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</si>
  <si>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</si>
  <si>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</si>
  <si>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</si>
  <si>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</si>
  <si>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</si>
  <si>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</si>
  <si>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</si>
  <si>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</si>
  <si>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</si>
  <si>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</si>
  <si>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</si>
  <si>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</si>
  <si>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</si>
  <si>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</si>
  <si>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</si>
  <si>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</si>
  <si>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</si>
  <si>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</si>
  <si>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</si>
  <si>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</si>
  <si>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</si>
  <si>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</si>
  <si>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</si>
  <si>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</si>
  <si>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</si>
  <si>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</si>
  <si>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</si>
  <si>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</si>
  <si>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</si>
  <si>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</si>
  <si>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</si>
  <si>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</si>
  <si>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</si>
  <si>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</si>
  <si>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</si>
  <si>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</si>
  <si>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</si>
  <si>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</si>
  <si>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</si>
  <si>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</si>
  <si>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</si>
  <si>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</si>
  <si>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</si>
  <si>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</si>
  <si>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</si>
  <si>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</si>
  <si>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</si>
  <si>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</si>
  <si>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</si>
  <si>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</si>
  <si>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</si>
  <si>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</si>
  <si>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</si>
  <si>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</si>
  <si>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</si>
  <si>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</si>
  <si>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</si>
  <si>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</si>
  <si>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</si>
  <si>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</si>
  <si>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</si>
  <si>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</si>
  <si>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</si>
  <si>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</si>
  <si>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</si>
  <si>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</si>
  <si>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</si>
  <si>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</si>
  <si>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</si>
  <si>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</si>
  <si>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</si>
  <si>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</si>
  <si>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</si>
  <si>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</si>
  <si>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</si>
  <si>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</si>
  <si>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</si>
  <si>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</si>
  <si>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</si>
  <si>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</si>
  <si>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</si>
  <si>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</si>
  <si>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</si>
  <si>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</si>
  <si>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</si>
  <si>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</si>
  <si>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</si>
  <si>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</si>
  <si>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</si>
  <si>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</si>
  <si>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</si>
  <si>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</si>
  <si>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</si>
  <si>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</si>
  <si>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</si>
  <si>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</si>
  <si>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</si>
  <si>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</si>
  <si>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</si>
  <si>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</si>
  <si>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</si>
  <si>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</si>
  <si>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</si>
  <si>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</si>
  <si>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</si>
  <si>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</si>
  <si>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</si>
  <si>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</si>
  <si>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</si>
  <si>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</si>
  <si>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</si>
  <si>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</si>
  <si>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</si>
  <si>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</si>
  <si>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</si>
  <si>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</si>
  <si>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</si>
  <si>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</si>
  <si>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</si>
  <si>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</si>
  <si>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</si>
  <si>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</si>
  <si>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</si>
  <si>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</si>
  <si>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</si>
  <si>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</si>
  <si>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</si>
  <si>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</si>
  <si>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</si>
  <si>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</si>
  <si>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</si>
  <si>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</si>
  <si>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</si>
  <si>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</si>
  <si>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</si>
  <si>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</si>
  <si>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</si>
  <si>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</si>
  <si>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</si>
  <si>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</si>
  <si>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</si>
  <si>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</si>
  <si>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</si>
  <si>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</si>
  <si>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</si>
  <si>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</si>
  <si>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</si>
  <si>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</si>
  <si>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</si>
  <si>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</si>
  <si>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</si>
  <si>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</si>
  <si>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</si>
  <si>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</si>
  <si>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</si>
  <si>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</si>
  <si>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</si>
  <si>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</si>
  <si>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</si>
  <si>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</si>
  <si>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</si>
  <si>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</si>
  <si>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</si>
  <si>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</si>
  <si>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</si>
  <si>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</si>
  <si>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</si>
  <si>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</si>
  <si>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</si>
  <si>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</si>
  <si>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</si>
  <si>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</si>
  <si>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</si>
  <si>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</si>
  <si>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</si>
  <si>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</si>
  <si>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</si>
  <si>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</si>
  <si>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</si>
  <si>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</si>
  <si>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</si>
  <si>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</si>
  <si>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</si>
  <si>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</si>
  <si>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</si>
  <si>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</si>
  <si>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</si>
  <si>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</si>
  <si>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</si>
  <si>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</si>
  <si>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</si>
  <si>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</si>
  <si>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</si>
  <si>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</si>
  <si>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</si>
  <si>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</si>
  <si>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</si>
  <si>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</si>
  <si>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</si>
  <si>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</si>
  <si>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</si>
  <si>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</si>
  <si>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</si>
  <si>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</si>
  <si>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</si>
  <si>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</si>
  <si>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</si>
  <si>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</si>
  <si>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</si>
  <si>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</si>
  <si>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</si>
  <si>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</si>
  <si>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</si>
  <si>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</si>
  <si>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</si>
  <si>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</si>
  <si>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</si>
  <si>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地方航空路線維持・活性化の推進</t>
  </si>
  <si>
    <t>航空局航空ネットワーク部</t>
  </si>
  <si>
    <t>令和元年度</t>
  </si>
  <si>
    <t>終了予定なし</t>
  </si>
  <si>
    <t>航空事業課
地方航空活性化推進室</t>
  </si>
  <si>
    <t>-</t>
  </si>
  <si>
    <t>－</t>
  </si>
  <si>
    <t>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</si>
  <si>
    <t>持続可能な地域航空の実現に向けた協業の促進のために必要となるプロセスや、より効率的な協業体制について調査し、系列を超えた航空会社間の協業を促進する。</t>
  </si>
  <si>
    <t>地域公共交通維持・活性化推進調査費</t>
  </si>
  <si>
    <t>前年度までの本事業の調査結果を踏まえて、当該年度までに系列を超えた協業に着手した割合を100%とする</t>
  </si>
  <si>
    <t>前年度までの本事業の調査結果を踏まえて、当該年度までに系列を超えた協業に着手した割合</t>
  </si>
  <si>
    <t>持続可能な地域航空のあり方に関する研究会最終とりまとめ（平成30年3月）を踏まえた内部データ</t>
  </si>
  <si>
    <t>系列を超えた協業のために必要となるプロセスや費用・効果についての調査件数</t>
  </si>
  <si>
    <t>件</t>
  </si>
  <si>
    <t>百万円</t>
  </si>
  <si>
    <t>8 都市・地域交通等の快適性、利便性の向上</t>
  </si>
  <si>
    <t>27 地域公共交通の維持・活性化を推進する</t>
  </si>
  <si>
    <t>新31</t>
  </si>
  <si>
    <t>○</t>
  </si>
  <si>
    <t>国交</t>
  </si>
  <si>
    <t>-</t>
    <phoneticPr fontId="5"/>
  </si>
  <si>
    <t>35/2</t>
    <phoneticPr fontId="5"/>
  </si>
  <si>
    <t>予算額　／　調査数　　　　　　　　　　　　　　</t>
    <rPh sb="0" eb="3">
      <t>ヨサンガク</t>
    </rPh>
    <phoneticPr fontId="5"/>
  </si>
  <si>
    <t>16/1</t>
    <phoneticPr fontId="5"/>
  </si>
  <si>
    <t>40/2</t>
    <phoneticPr fontId="5"/>
  </si>
  <si>
    <t>地域航空を取り巻く状況は極めて厳しく、地域航空を持続可能なものとするため、系列等の枠を超えた航空会社間の協業を一層深化させスケールメリットを創出することにより、地域の航空ネットワークの維持・活性化が図られる。</t>
    <phoneticPr fontId="5"/>
  </si>
  <si>
    <t>持続可能な地域航空の実現に資する事業である。</t>
    <phoneticPr fontId="5"/>
  </si>
  <si>
    <t>地域や系列の枠を超えた協業に向けた取組を促すものであり、複数の自治体や民間企業間の連携が鍵となることから、国が主体的に取り組む必要がある。</t>
    <phoneticPr fontId="5"/>
  </si>
  <si>
    <t>地方航空路線は、地域の生活及び経済活動にとって重要な役割を果たしており、必要な事業である。</t>
    <phoneticPr fontId="5"/>
  </si>
  <si>
    <t>執行においては、企画競争により受注者を決定しており、競争性及び透明性の確保に努めている。</t>
    <rPh sb="26" eb="29">
      <t>キョウソウセイ</t>
    </rPh>
    <rPh sb="29" eb="30">
      <t>オヨ</t>
    </rPh>
    <rPh sb="31" eb="34">
      <t>トウメイセイ</t>
    </rPh>
    <rPh sb="35" eb="37">
      <t>カクホ</t>
    </rPh>
    <rPh sb="38" eb="39">
      <t>ツト</t>
    </rPh>
    <phoneticPr fontId="5"/>
  </si>
  <si>
    <t>執行においては、企画競争により受注者を決定しており、競争性のある契約方法により適切に執行している。</t>
    <phoneticPr fontId="5"/>
  </si>
  <si>
    <t>活動実績は見込みどおり実施している。</t>
    <rPh sb="0" eb="2">
      <t>カツドウ</t>
    </rPh>
    <rPh sb="2" eb="4">
      <t>ジッセキ</t>
    </rPh>
    <rPh sb="5" eb="7">
      <t>ミコ</t>
    </rPh>
    <rPh sb="11" eb="13">
      <t>ジッシ</t>
    </rPh>
    <phoneticPr fontId="5"/>
  </si>
  <si>
    <t>成果物は、成果目標を達成するため関係者で共有し、検討資料として十分活用されている。</t>
    <rPh sb="0" eb="3">
      <t>セイカブツ</t>
    </rPh>
    <rPh sb="5" eb="7">
      <t>セイカ</t>
    </rPh>
    <rPh sb="7" eb="9">
      <t>モクヒョウ</t>
    </rPh>
    <rPh sb="10" eb="12">
      <t>タッセイ</t>
    </rPh>
    <rPh sb="16" eb="19">
      <t>カンケイシャ</t>
    </rPh>
    <rPh sb="20" eb="22">
      <t>キョウユウ</t>
    </rPh>
    <rPh sb="24" eb="26">
      <t>ケントウ</t>
    </rPh>
    <rPh sb="26" eb="28">
      <t>シリョウ</t>
    </rPh>
    <rPh sb="31" eb="33">
      <t>ジュウブン</t>
    </rPh>
    <rPh sb="33" eb="35">
      <t>カツヨウ</t>
    </rPh>
    <phoneticPr fontId="5"/>
  </si>
  <si>
    <t>有</t>
  </si>
  <si>
    <t>無</t>
  </si>
  <si>
    <t>‐</t>
  </si>
  <si>
    <t>当該事業においては、競争性・透明性の確保を図るとともに、効率的な事業の実施に努めているところである。</t>
    <rPh sb="0" eb="2">
      <t>トウガイ</t>
    </rPh>
    <rPh sb="2" eb="4">
      <t>ジギョウ</t>
    </rPh>
    <rPh sb="10" eb="13">
      <t>キョウソウセイ</t>
    </rPh>
    <rPh sb="14" eb="17">
      <t>トウメイセイ</t>
    </rPh>
    <rPh sb="18" eb="20">
      <t>カクホ</t>
    </rPh>
    <rPh sb="21" eb="22">
      <t>ハカ</t>
    </rPh>
    <rPh sb="28" eb="31">
      <t>コウリツテキ</t>
    </rPh>
    <rPh sb="32" eb="34">
      <t>ジギョウ</t>
    </rPh>
    <rPh sb="35" eb="37">
      <t>ジッシ</t>
    </rPh>
    <rPh sb="38" eb="39">
      <t>ツト</t>
    </rPh>
    <phoneticPr fontId="5"/>
  </si>
  <si>
    <t>今後は協業の促進を行う関係者の要望を踏まえ、持続可能な地域航空の実現に向けた協業の促進のために、効果的な調査の実施に努める。</t>
    <rPh sb="0" eb="2">
      <t>コンゴ</t>
    </rPh>
    <rPh sb="3" eb="5">
      <t>キョウギョウ</t>
    </rPh>
    <rPh sb="6" eb="8">
      <t>ソクシン</t>
    </rPh>
    <rPh sb="9" eb="10">
      <t>オコナ</t>
    </rPh>
    <rPh sb="11" eb="14">
      <t>カンケイシャ</t>
    </rPh>
    <rPh sb="15" eb="17">
      <t>ヨウボウ</t>
    </rPh>
    <rPh sb="18" eb="19">
      <t>フ</t>
    </rPh>
    <rPh sb="48" eb="51">
      <t>コウカテキ</t>
    </rPh>
    <rPh sb="52" eb="54">
      <t>チョウサ</t>
    </rPh>
    <rPh sb="55" eb="57">
      <t>ジッシ</t>
    </rPh>
    <rPh sb="58" eb="59">
      <t>ツト</t>
    </rPh>
    <phoneticPr fontId="5"/>
  </si>
  <si>
    <t>A.公益財団法人航空輸送技術研究センター</t>
    <rPh sb="2" eb="8">
      <t>コウエキザイダンホウジン</t>
    </rPh>
    <rPh sb="8" eb="10">
      <t>コウクウ</t>
    </rPh>
    <rPh sb="10" eb="12">
      <t>ユソウ</t>
    </rPh>
    <rPh sb="12" eb="14">
      <t>ギジュツ</t>
    </rPh>
    <rPh sb="14" eb="16">
      <t>ケンキュウ</t>
    </rPh>
    <phoneticPr fontId="5"/>
  </si>
  <si>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</si>
  <si>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調査</t>
    <rPh sb="0" eb="2">
      <t>チョウサ</t>
    </rPh>
    <phoneticPr fontId="5"/>
  </si>
  <si>
    <t>公益財団法人航空輸送技術研究センター</t>
    <rPh sb="0" eb="2">
      <t>コウエキ</t>
    </rPh>
    <rPh sb="2" eb="4">
      <t>ザイダン</t>
    </rPh>
    <rPh sb="4" eb="6">
      <t>ホウジン</t>
    </rPh>
    <rPh sb="6" eb="8">
      <t>コウクウ</t>
    </rPh>
    <rPh sb="8" eb="10">
      <t>ユソウ</t>
    </rPh>
    <rPh sb="10" eb="12">
      <t>ギジュツ</t>
    </rPh>
    <rPh sb="12" eb="14">
      <t>ケンキュウ</t>
    </rPh>
    <phoneticPr fontId="5"/>
  </si>
  <si>
    <t>-</t>
    <phoneticPr fontId="5"/>
  </si>
  <si>
    <t>外部有識者点検対象外</t>
    <rPh sb="0" eb="10">
      <t>ガイブユウシキシャテンケンタイショウガイ</t>
    </rPh>
    <phoneticPr fontId="5"/>
  </si>
  <si>
    <t>-</t>
    <phoneticPr fontId="5"/>
  </si>
  <si>
    <t>室長　山村　肇</t>
    <rPh sb="3" eb="5">
      <t>ヤマムラ</t>
    </rPh>
    <rPh sb="6" eb="7">
      <t>ハジメ</t>
    </rPh>
    <phoneticPr fontId="5"/>
  </si>
  <si>
    <t>高コスト構造等様々な課題を抱える地域航空において、スケールメリット創出のため航空会社間の協業の一層の深化に向けた必要な事業ではあるが、より効率的・効果的な事業の実施に努めるとともに、現実的な成果を追求すべき。</t>
    <rPh sb="0" eb="1">
      <t>コウ</t>
    </rPh>
    <rPh sb="4" eb="6">
      <t>コウゾウ</t>
    </rPh>
    <rPh sb="6" eb="7">
      <t>トウ</t>
    </rPh>
    <rPh sb="7" eb="9">
      <t>サマザマ</t>
    </rPh>
    <rPh sb="10" eb="12">
      <t>カダイ</t>
    </rPh>
    <rPh sb="13" eb="14">
      <t>カカ</t>
    </rPh>
    <rPh sb="16" eb="18">
      <t>チイキ</t>
    </rPh>
    <rPh sb="18" eb="20">
      <t>コウクウ</t>
    </rPh>
    <rPh sb="56" eb="58">
      <t>ヒツヨウ</t>
    </rPh>
    <rPh sb="59" eb="61">
      <t>ジギョウ</t>
    </rPh>
    <rPh sb="91" eb="94">
      <t>ゲンジツテキ</t>
    </rPh>
    <rPh sb="95" eb="97">
      <t>セイカ</t>
    </rPh>
    <rPh sb="98" eb="100">
      <t>ツイキュウ</t>
    </rPh>
    <phoneticPr fontId="5"/>
  </si>
  <si>
    <t>執行等改善</t>
  </si>
  <si>
    <t>持続可能な地域航空の実現に向けた協業の促進のために必要な調査を実施するため。調査項目が前年度と異なるため、必要額も異なる。</t>
    <rPh sb="38" eb="40">
      <t>チョウサ</t>
    </rPh>
    <rPh sb="40" eb="42">
      <t>コウモク</t>
    </rPh>
    <rPh sb="43" eb="46">
      <t>ゼンネンド</t>
    </rPh>
    <rPh sb="47" eb="48">
      <t>コト</t>
    </rPh>
    <rPh sb="53" eb="55">
      <t>ヒツヨウ</t>
    </rPh>
    <rPh sb="55" eb="56">
      <t>ガク</t>
    </rPh>
    <rPh sb="57" eb="58">
      <t>コト</t>
    </rPh>
    <phoneticPr fontId="5"/>
  </si>
  <si>
    <t>-</t>
    <phoneticPr fontId="5"/>
  </si>
  <si>
    <t>持続可能な地域航空の実現に向けて、協業を行う関係者の要望を踏まえ、より効率的・効果的な事業を実施し、現実的な成果についても追求するよう努める。</t>
    <rPh sb="0" eb="2">
      <t>ジゾク</t>
    </rPh>
    <rPh sb="2" eb="4">
      <t>カノウ</t>
    </rPh>
    <rPh sb="5" eb="7">
      <t>チイキ</t>
    </rPh>
    <rPh sb="7" eb="9">
      <t>コウクウ</t>
    </rPh>
    <rPh sb="10" eb="12">
      <t>ジツゲン</t>
    </rPh>
    <rPh sb="13" eb="14">
      <t>ム</t>
    </rPh>
    <rPh sb="17" eb="19">
      <t>キョウギョウ</t>
    </rPh>
    <rPh sb="20" eb="21">
      <t>オコナ</t>
    </rPh>
    <rPh sb="22" eb="25">
      <t>カンケイシャ</t>
    </rPh>
    <rPh sb="26" eb="28">
      <t>ヨウボウ</t>
    </rPh>
    <rPh sb="29" eb="30">
      <t>フ</t>
    </rPh>
    <rPh sb="35" eb="38">
      <t>コウリツテキ</t>
    </rPh>
    <rPh sb="39" eb="42">
      <t>コウカテキ</t>
    </rPh>
    <rPh sb="43" eb="45">
      <t>ジギョウ</t>
    </rPh>
    <rPh sb="46" eb="48">
      <t>ジッシ</t>
    </rPh>
    <rPh sb="50" eb="53">
      <t>ゲンジツテキ</t>
    </rPh>
    <rPh sb="54" eb="56">
      <t>セイカ</t>
    </rPh>
    <rPh sb="61" eb="63">
      <t>ツイキュウ</t>
    </rPh>
    <rPh sb="67" eb="6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</si>
</sst>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751</xdr:row>
      <xdr:rowOff>1</xdr:rowOff>
    </xdr:from>
    <xdr:to>
      <xdr:col>40</xdr:col>
      <xdr:colOff>18633</xdr:colOff>
      <xdr:row>762</xdr:row>
      <xdr:rowOff>159456</xdr:rowOff>
    </xdr:to>
    <xdr:grpSp>
      <xdr:nvGrpSpPr>
        <xdr:cNvPr id="2" name="グループ化 1"/>
        <xdr:cNvGrpSpPr/>
      </xdr:nvGrpSpPr>
      <xdr:grpSpPr>
        <a:xfrm>
          <a:off x="3429000" y="40341177"/>
          <a:ext cx="4657868" cy="3980661"/>
          <a:chOff x="3709147" y="37192325"/>
          <a:chExt cx="4713310" cy="4051097"/>
        </a:xfrm>
      </xdr:grpSpPr>
      <xdr:sp macro="" textlink="">
        <xdr:nvSpPr>
          <xdr:cNvPr id="3" name="正方形/長方形 2"/>
          <xdr:cNvSpPr/>
        </xdr:nvSpPr>
        <xdr:spPr>
          <a:xfrm>
            <a:off x="4008093" y="37192325"/>
            <a:ext cx="3627605" cy="995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xdr:cNvSpPr/>
        </xdr:nvSpPr>
        <xdr:spPr>
          <a:xfrm>
            <a:off x="4986616" y="39410584"/>
            <a:ext cx="1636059" cy="3580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企画競争契約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4052221" y="39818612"/>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公益財団法人（</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6" name="グループ化 5"/>
          <xdr:cNvGrpSpPr/>
        </xdr:nvGrpSpPr>
        <xdr:grpSpPr>
          <a:xfrm>
            <a:off x="3709147" y="40807452"/>
            <a:ext cx="4713310" cy="435970"/>
            <a:chOff x="3067917" y="38998096"/>
            <a:chExt cx="3887931" cy="321786"/>
          </a:xfrm>
        </xdr:grpSpPr>
        <xdr:sp macro="" textlink="">
          <xdr:nvSpPr>
            <xdr:cNvPr id="8" name="右大かっこ 7"/>
            <xdr:cNvSpPr/>
          </xdr:nvSpPr>
          <xdr:spPr>
            <a:xfrm>
              <a:off x="6912234" y="38998096"/>
              <a:ext cx="43614" cy="321786"/>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227974" y="39021261"/>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協業の促進のために必要となるプロセスや費用・効果を調査</a:t>
              </a:r>
            </a:p>
          </xdr:txBody>
        </xdr:sp>
        <xdr:sp macro="" textlink="">
          <xdr:nvSpPr>
            <xdr:cNvPr id="10" name="左大かっこ 9"/>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 name="下矢印 6"/>
          <xdr:cNvSpPr/>
        </xdr:nvSpPr>
        <xdr:spPr>
          <a:xfrm>
            <a:off x="5714999" y="38503410"/>
            <a:ext cx="280148" cy="890479"/>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I1145" sqref="I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650</v>
      </c>
      <c r="AK2" s="191"/>
      <c r="AL2" s="191"/>
      <c r="AM2" s="191"/>
      <c r="AN2" s="83" t="s">
        <v>325</v>
      </c>
      <c r="AO2" s="191">
        <v>20</v>
      </c>
      <c r="AP2" s="191"/>
      <c r="AQ2" s="191"/>
      <c r="AR2" s="84" t="s">
        <v>628</v>
      </c>
      <c r="AS2" s="192">
        <v>350</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676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地方創生</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v>16</v>
      </c>
      <c r="X13" s="149"/>
      <c r="Y13" s="149"/>
      <c r="Z13" s="149"/>
      <c r="AA13" s="149"/>
      <c r="AB13" s="149"/>
      <c r="AC13" s="150"/>
      <c r="AD13" s="148">
        <v>40</v>
      </c>
      <c r="AE13" s="149"/>
      <c r="AF13" s="149"/>
      <c r="AG13" s="149"/>
      <c r="AH13" s="149"/>
      <c r="AI13" s="149"/>
      <c r="AJ13" s="150"/>
      <c r="AK13" s="148">
        <v>35</v>
      </c>
      <c r="AL13" s="149"/>
      <c r="AM13" s="149"/>
      <c r="AN13" s="149"/>
      <c r="AO13" s="149"/>
      <c r="AP13" s="149"/>
      <c r="AQ13" s="150"/>
      <c r="AR13" s="145">
        <v>38</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675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651</v>
      </c>
      <c r="AL15" s="149"/>
      <c r="AM15" s="149"/>
      <c r="AN15" s="149"/>
      <c r="AO15" s="149"/>
      <c r="AP15" s="149"/>
      <c r="AQ15" s="150"/>
      <c r="AR15" s="148" t="s">
        <v>680</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675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675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16</v>
      </c>
      <c r="X18" s="155"/>
      <c r="Y18" s="155"/>
      <c r="Z18" s="155"/>
      <c r="AA18" s="155"/>
      <c r="AB18" s="155"/>
      <c r="AC18" s="156"/>
      <c r="AD18" s="154">
        <f>SUM(AD13:AJ17)</f>
        <v>40</v>
      </c>
      <c r="AE18" s="155"/>
      <c r="AF18" s="155"/>
      <c r="AG18" s="155"/>
      <c r="AH18" s="155"/>
      <c r="AI18" s="155"/>
      <c r="AJ18" s="156"/>
      <c r="AK18" s="154">
        <f>SUM(AK13:AQ17)</f>
        <v>35</v>
      </c>
      <c r="AL18" s="155"/>
      <c r="AM18" s="155"/>
      <c r="AN18" s="155"/>
      <c r="AO18" s="155"/>
      <c r="AP18" s="155"/>
      <c r="AQ18" s="156"/>
      <c r="AR18" s="154">
        <f>SUM(AR13:AX17)</f>
        <v>38</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635</v>
      </c>
      <c r="Q19" s="149"/>
      <c r="R19" s="149"/>
      <c r="S19" s="149"/>
      <c r="T19" s="149"/>
      <c r="U19" s="149"/>
      <c r="V19" s="150"/>
      <c r="W19" s="148">
        <v>15</v>
      </c>
      <c r="X19" s="149"/>
      <c r="Y19" s="149"/>
      <c r="Z19" s="149"/>
      <c r="AA19" s="149"/>
      <c r="AB19" s="149"/>
      <c r="AC19" s="150"/>
      <c r="AD19" s="148">
        <v>29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0.9375</v>
      </c>
      <c r="X20" s="520"/>
      <c r="Y20" s="520"/>
      <c r="Z20" s="520"/>
      <c r="AA20" s="520"/>
      <c r="AB20" s="520"/>
      <c r="AC20" s="520"/>
      <c r="AD20" s="520">
        <f t="shared" ref="AD20" si="1">IF(AD18=0, "-", SUM(AD19)/AD18)</f>
        <v>0.72499999999999998</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f t="shared" ref="W21" si="2">IF(W19=0, "-", SUM(W19)/SUM(W13,W14))</f>
        <v>0.9375</v>
      </c>
      <c r="X21" s="520"/>
      <c r="Y21" s="520"/>
      <c r="Z21" s="520"/>
      <c r="AA21" s="520"/>
      <c r="AB21" s="520"/>
      <c r="AC21" s="520"/>
      <c r="AD21" s="520">
        <f t="shared" ref="AD21" si="3">IF(AD19=0, "-", SUM(AD19)/SUM(AD13,AD14))</f>
        <v>0.72499999999999998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35</v>
      </c>
      <c r="Q23" s="146"/>
      <c r="R23" s="146"/>
      <c r="S23" s="146"/>
      <c r="T23" s="146"/>
      <c r="U23" s="146"/>
      <c r="V23" s="147"/>
      <c r="W23" s="145">
        <v>38</v>
      </c>
      <c r="X23" s="146"/>
      <c r="Y23" s="146"/>
      <c r="Z23" s="146"/>
      <c r="AA23" s="146"/>
      <c r="AB23" s="146"/>
      <c r="AC23" s="147"/>
      <c r="AD23" s="134" t="s">
        <v>679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35</v>
      </c>
      <c r="Q29" s="149"/>
      <c r="R29" s="149"/>
      <c r="S29" s="149"/>
      <c r="T29" s="149"/>
      <c r="U29" s="149"/>
      <c r="V29" s="150"/>
      <c r="W29" s="196">
        <f>AR13</f>
        <v>38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641</v>
      </c>
      <c r="Q32" s="176"/>
      <c r="R32" s="176"/>
      <c r="S32" s="176"/>
      <c r="T32" s="176"/>
      <c r="U32" s="176"/>
      <c r="V32" s="176"/>
      <c r="W32" s="176"/>
      <c r="X32" s="218"/>
      <c r="Y32" s="324" t="s">
        <v>12</v>
      </c>
      <c r="Z32" s="530"/>
      <c r="AA32" s="531"/>
      <c r="AB32" s="532" t="s">
        <v>290</v>
      </c>
      <c r="AC32" s="532"/>
      <c r="AD32" s="532"/>
      <c r="AE32" s="348" t="s">
        <v>635</v>
      </c>
      <c r="AF32" s="349"/>
      <c r="AG32" s="349"/>
      <c r="AH32" s="349"/>
      <c r="AI32" s="348" t="s">
        <v>635</v>
      </c>
      <c r="AJ32" s="349"/>
      <c r="AK32" s="349"/>
      <c r="AL32" s="349"/>
      <c r="AM32" s="348">
        <v>100</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t="s">
        <v>635</v>
      </c>
      <c r="AF33" s="349"/>
      <c r="AG33" s="349"/>
      <c r="AH33" s="349"/>
      <c r="AI33" s="348" t="s">
        <v>635</v>
      </c>
      <c r="AJ33" s="349"/>
      <c r="AK33" s="349"/>
      <c r="AL33" s="349"/>
      <c r="AM33" s="348">
        <v>100</v>
      </c>
      <c r="AN33" s="349"/>
      <c r="AO33" s="349"/>
      <c r="AP33" s="349"/>
      <c r="AQ33" s="151">
        <v>100</v>
      </c>
      <c r="AR33" s="152"/>
      <c r="AS33" s="152"/>
      <c r="AT33" s="153"/>
      <c r="AU33" s="349" t="s">
        <v>651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v>100</v>
      </c>
      <c r="AN34" s="349"/>
      <c r="AO34" s="349"/>
      <c r="AP34" s="349"/>
      <c r="AQ34" s="151" t="s">
        <v>635</v>
      </c>
      <c r="AR34" s="152"/>
      <c r="AS34" s="152"/>
      <c r="AT34" s="153"/>
      <c r="AU34" s="349" t="s">
        <v>635</v>
      </c>
      <c r="AV34" s="349"/>
      <c r="AW34" s="349"/>
      <c r="AX34" s="350"/>
    </row>
    <row r="35" spans="1:51" ht="23.25" customHeight="1" x14ac:dyDescent="0.15">
      <c r="A35" s="876" t="s">
        <v>299</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644</v>
      </c>
      <c r="AC101" s="532"/>
      <c r="AD101" s="532"/>
      <c r="AE101" s="343" t="s">
        <v>635</v>
      </c>
      <c r="AF101" s="343"/>
      <c r="AG101" s="343"/>
      <c r="AH101" s="343"/>
      <c r="AI101" s="343">
        <v>1</v>
      </c>
      <c r="AJ101" s="343"/>
      <c r="AK101" s="343"/>
      <c r="AL101" s="343"/>
      <c r="AM101" s="343">
        <v>2</v>
      </c>
      <c r="AN101" s="343"/>
      <c r="AO101" s="343"/>
      <c r="AP101" s="343"/>
      <c r="AQ101" s="343" t="s">
        <v>673</v>
      </c>
      <c r="AR101" s="343"/>
      <c r="AS101" s="343"/>
      <c r="AT101" s="343"/>
      <c r="AU101" s="348" t="s">
        <v>673</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644</v>
      </c>
      <c r="AC102" s="532"/>
      <c r="AD102" s="532"/>
      <c r="AE102" s="343" t="s">
        <v>635</v>
      </c>
      <c r="AF102" s="343"/>
      <c r="AG102" s="343"/>
      <c r="AH102" s="343"/>
      <c r="AI102" s="343">
        <v>1</v>
      </c>
      <c r="AJ102" s="343"/>
      <c r="AK102" s="343"/>
      <c r="AL102" s="343"/>
      <c r="AM102" s="343">
        <v>2</v>
      </c>
      <c r="AN102" s="343"/>
      <c r="AO102" s="343"/>
      <c r="AP102" s="343"/>
      <c r="AQ102" s="343">
        <v>2</v>
      </c>
      <c r="AR102" s="343"/>
      <c r="AS102" s="343"/>
      <c r="AT102" s="343"/>
      <c r="AU102" s="356">
        <v>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635</v>
      </c>
      <c r="AF116" s="343"/>
      <c r="AG116" s="343"/>
      <c r="AH116" s="343"/>
      <c r="AI116" s="343">
        <v>16</v>
      </c>
      <c r="AJ116" s="343"/>
      <c r="AK116" s="343"/>
      <c r="AL116" s="343"/>
      <c r="AM116" s="343">
        <v>20</v>
      </c>
      <c r="AN116" s="343"/>
      <c r="AO116" s="343"/>
      <c r="AP116" s="343"/>
      <c r="AQ116" s="348">
        <v>17.5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654</v>
      </c>
      <c r="AJ117" s="291"/>
      <c r="AK117" s="291"/>
      <c r="AL117" s="291"/>
      <c r="AM117" s="291" t="s">
        <v>655</v>
      </c>
      <c r="AN117" s="291"/>
      <c r="AO117" s="291"/>
      <c r="AP117" s="291"/>
      <c r="AQ117" s="291" t="s">
        <v>652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t="s">
        <v>635</v>
      </c>
      <c r="AV133" s="163"/>
      <c r="AW133" s="164" t="s">
        <v>175</v>
      </c>
      <c r="AX133" s="165"/>
      <c r="AY133">
        <f>$AY$132</f>
        <v>1</v>
      </c>
    </row>
    <row r="134" spans="1:51" ht="39.75" customHeight="1" x14ac:dyDescent="0.15">
      <c r="A134" s="973"/>
      <c r="B134" s="238"/>
      <c r="C134" s="237"/>
      <c r="D134" s="238"/>
      <c r="E134" s="237"/>
      <c r="F134" s="299"/>
      <c r="G134" s="217" t="s">
        <v>635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635</v>
      </c>
      <c r="AC134" s="209"/>
      <c r="AD134" s="209"/>
      <c r="AE134" s="251" t="s">
        <v>635</v>
      </c>
      <c r="AF134" s="152"/>
      <c r="AG134" s="152"/>
      <c r="AH134" s="152"/>
      <c r="AI134" s="251" t="s">
        <v>635</v>
      </c>
      <c r="AJ134" s="152"/>
      <c r="AK134" s="152"/>
      <c r="AL134" s="152"/>
      <c r="AM134" s="251" t="s">
        <v>635</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635</v>
      </c>
      <c r="AC135" s="160"/>
      <c r="AD135" s="160"/>
      <c r="AE135" s="251" t="s">
        <v>635</v>
      </c>
      <c r="AF135" s="152"/>
      <c r="AG135" s="152"/>
      <c r="AH135" s="152"/>
      <c r="AI135" s="251" t="s">
        <v>635</v>
      </c>
      <c r="AJ135" s="152"/>
      <c r="AK135" s="152"/>
      <c r="AL135" s="152"/>
      <c r="AM135" s="251" t="s">
        <v>635</v>
      </c>
      <c r="AN135" s="152"/>
      <c r="AO135" s="152"/>
      <c r="AP135" s="152"/>
      <c r="AQ135" s="251" t="s">
        <v>635</v>
      </c>
      <c r="AR135" s="152"/>
      <c r="AS135" s="152"/>
      <c r="AT135" s="152"/>
      <c r="AU135" s="251" t="s">
        <v>635</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15">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c r="AN433" s="152"/>
      <c r="AO433" s="152"/>
      <c r="AP433" s="153"/>
      <c r="AQ433" s="151" t="s">
        <v>635</v>
      </c>
      <c r="AR433" s="152"/>
      <c r="AS433" s="152"/>
      <c r="AT433" s="153"/>
      <c r="AU433" s="152" t="s">
        <v>635</v>
      </c>
      <c r="AV433" s="152"/>
      <c r="AW433" s="152"/>
      <c r="AX433" s="193"/>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c r="AN434" s="152"/>
      <c r="AO434" s="152"/>
      <c r="AP434" s="153"/>
      <c r="AQ434" s="151" t="s">
        <v>635</v>
      </c>
      <c r="AR434" s="152"/>
      <c r="AS434" s="152"/>
      <c r="AT434" s="153"/>
      <c r="AU434" s="152" t="s">
        <v>635</v>
      </c>
      <c r="AV434" s="152"/>
      <c r="AW434" s="152"/>
      <c r="AX434" s="193"/>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15">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c r="AN458" s="152"/>
      <c r="AO458" s="152"/>
      <c r="AP458" s="153"/>
      <c r="AQ458" s="151" t="s">
        <v>635</v>
      </c>
      <c r="AR458" s="152"/>
      <c r="AS458" s="152"/>
      <c r="AT458" s="153"/>
      <c r="AU458" s="152" t="s">
        <v>635</v>
      </c>
      <c r="AV458" s="152"/>
      <c r="AW458" s="152"/>
      <c r="AX458" s="193"/>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c r="AN459" s="152"/>
      <c r="AO459" s="152"/>
      <c r="AP459" s="153"/>
      <c r="AQ459" s="151" t="s">
        <v>635</v>
      </c>
      <c r="AR459" s="152"/>
      <c r="AS459" s="152"/>
      <c r="AT459" s="153"/>
      <c r="AU459" s="152" t="s">
        <v>635</v>
      </c>
      <c r="AV459" s="152"/>
      <c r="AW459" s="152"/>
      <c r="AX459" s="193"/>
      <c r="AY459">
        <f t="shared" si="68"/>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2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2.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649</v>
      </c>
      <c r="AE702" s="875"/>
      <c r="AF702" s="875"/>
      <c r="AG702" s="864" t="s">
        <v>657</v>
      </c>
      <c r="AH702" s="865"/>
      <c r="AI702" s="865"/>
      <c r="AJ702" s="865"/>
      <c r="AK702" s="865"/>
      <c r="AL702" s="865"/>
      <c r="AM702" s="865"/>
      <c r="AN702" s="865"/>
      <c r="AO702" s="865"/>
      <c r="AP702" s="865"/>
      <c r="AQ702" s="865"/>
      <c r="AR702" s="865"/>
      <c r="AS702" s="865"/>
      <c r="AT702" s="865"/>
      <c r="AU702" s="865"/>
      <c r="AV702" s="865"/>
      <c r="AW702" s="865"/>
      <c r="AX702" s="866"/>
    </row>
    <row r="703" spans="1:51" ht="42.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649</v>
      </c>
      <c r="AE703" s="170"/>
      <c r="AF703" s="170"/>
      <c r="AG703" s="648" t="s">
        <v>658</v>
      </c>
      <c r="AH703" s="649"/>
      <c r="AI703" s="649"/>
      <c r="AJ703" s="649"/>
      <c r="AK703" s="649"/>
      <c r="AL703" s="649"/>
      <c r="AM703" s="649"/>
      <c r="AN703" s="649"/>
      <c r="AO703" s="649"/>
      <c r="AP703" s="649"/>
      <c r="AQ703" s="649"/>
      <c r="AR703" s="649"/>
      <c r="AS703" s="649"/>
      <c r="AT703" s="649"/>
      <c r="AU703" s="649"/>
      <c r="AV703" s="649"/>
      <c r="AW703" s="649"/>
      <c r="AX703" s="650"/>
    </row>
    <row r="704" spans="1:51" ht="42.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649</v>
      </c>
      <c r="AE704" s="567"/>
      <c r="AF704" s="567"/>
      <c r="AG704" s="409" t="s">
        <v>659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649</v>
      </c>
      <c r="AE705" s="717"/>
      <c r="AF705" s="717"/>
      <c r="AG705" s="175" t="s">
        <v>660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30.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666</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30.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649</v>
      </c>
      <c r="AE709" s="170"/>
      <c r="AF709" s="170"/>
      <c r="AG709" s="648" t="s">
        <v>661</v>
      </c>
      <c r="AH709" s="649"/>
      <c r="AI709" s="649"/>
      <c r="AJ709" s="649"/>
      <c r="AK709" s="649"/>
      <c r="AL709" s="649"/>
      <c r="AM709" s="649"/>
      <c r="AN709" s="649"/>
      <c r="AO709" s="649"/>
      <c r="AP709" s="649"/>
      <c r="AQ709" s="649"/>
      <c r="AR709" s="649"/>
      <c r="AS709" s="649"/>
      <c r="AT709" s="649"/>
      <c r="AU709" s="649"/>
      <c r="AV709" s="649"/>
      <c r="AW709" s="649"/>
      <c r="AX709" s="650"/>
    </row>
    <row r="710" spans="1:50" ht="30.7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666</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30.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649</v>
      </c>
      <c r="AE711" s="170"/>
      <c r="AF711" s="170"/>
      <c r="AG711" s="648" t="s">
        <v>661</v>
      </c>
      <c r="AH711" s="649"/>
      <c r="AI711" s="649"/>
      <c r="AJ711" s="649"/>
      <c r="AK711" s="649"/>
      <c r="AL711" s="649"/>
      <c r="AM711" s="649"/>
      <c r="AN711" s="649"/>
      <c r="AO711" s="649"/>
      <c r="AP711" s="649"/>
      <c r="AQ711" s="649"/>
      <c r="AR711" s="649"/>
      <c r="AS711" s="649"/>
      <c r="AT711" s="649"/>
      <c r="AU711" s="649"/>
      <c r="AV711" s="649"/>
      <c r="AW711" s="649"/>
      <c r="AX711" s="650"/>
    </row>
    <row r="712" spans="1:50" ht="30.7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30.7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30.7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666</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30.7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666</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0.7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666</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30.7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649</v>
      </c>
      <c r="AE717" s="170"/>
      <c r="AF717" s="170"/>
      <c r="AG717" s="648" t="s">
        <v>662</v>
      </c>
      <c r="AH717" s="649"/>
      <c r="AI717" s="649"/>
      <c r="AJ717" s="649"/>
      <c r="AK717" s="649"/>
      <c r="AL717" s="649"/>
      <c r="AM717" s="649"/>
      <c r="AN717" s="649"/>
      <c r="AO717" s="649"/>
      <c r="AP717" s="649"/>
      <c r="AQ717" s="649"/>
      <c r="AR717" s="649"/>
      <c r="AS717" s="649"/>
      <c r="AT717" s="649"/>
      <c r="AU717" s="649"/>
      <c r="AV717" s="649"/>
      <c r="AW717" s="649"/>
      <c r="AX717" s="650"/>
    </row>
    <row r="718" spans="1:50" ht="30.7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649</v>
      </c>
      <c r="AE718" s="170"/>
      <c r="AF718" s="170"/>
      <c r="AG718" s="178" t="s">
        <v>663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674</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677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678</v>
      </c>
      <c r="B733" s="600"/>
      <c r="C733" s="600"/>
      <c r="D733" s="600"/>
      <c r="E733" s="601"/>
      <c r="F733" s="747" t="s">
        <v>681</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635</v>
      </c>
      <c r="F737" s="91"/>
      <c r="G737" s="91"/>
      <c r="H737" s="91"/>
      <c r="I737" s="91"/>
      <c r="J737" s="91"/>
      <c r="K737" s="91"/>
      <c r="L737" s="91"/>
      <c r="M737" s="91"/>
      <c r="N737" s="91"/>
      <c r="O737" s="91"/>
      <c r="P737" s="92"/>
      <c r="Q737" s="90" t="s">
        <v>675</v>
      </c>
      <c r="R737" s="91"/>
      <c r="S737" s="91"/>
      <c r="T737" s="91"/>
      <c r="U737" s="91"/>
      <c r="V737" s="91"/>
      <c r="W737" s="91"/>
      <c r="X737" s="91"/>
      <c r="Y737" s="91"/>
      <c r="Z737" s="91"/>
      <c r="AA737" s="91"/>
      <c r="AB737" s="92"/>
      <c r="AC737" s="90" t="s">
        <v>675</v>
      </c>
      <c r="AD737" s="91"/>
      <c r="AE737" s="91"/>
      <c r="AF737" s="91"/>
      <c r="AG737" s="91"/>
      <c r="AH737" s="91"/>
      <c r="AI737" s="91"/>
      <c r="AJ737" s="91"/>
      <c r="AK737" s="91"/>
      <c r="AL737" s="91"/>
      <c r="AM737" s="91"/>
      <c r="AN737" s="92"/>
      <c r="AO737" s="90" t="s">
        <v>675</v>
      </c>
      <c r="AP737" s="91"/>
      <c r="AQ737" s="91"/>
      <c r="AR737" s="91"/>
      <c r="AS737" s="91"/>
      <c r="AT737" s="91"/>
      <c r="AU737" s="91"/>
      <c r="AV737" s="91"/>
      <c r="AW737" s="91"/>
      <c r="AX737" s="93"/>
      <c r="AY737" s="82"/>
    </row>
    <row r="738" spans="1:51" ht="24.75" customHeight="1" x14ac:dyDescent="0.15">
      <c r="A738" s="94" t="s">
        <v>316</v>
      </c>
      <c r="B738" s="94"/>
      <c r="C738" s="94"/>
      <c r="D738" s="94"/>
      <c r="E738" s="90" t="s">
        <v>635</v>
      </c>
      <c r="F738" s="91"/>
      <c r="G738" s="91"/>
      <c r="H738" s="91"/>
      <c r="I738" s="91"/>
      <c r="J738" s="91"/>
      <c r="K738" s="91"/>
      <c r="L738" s="91"/>
      <c r="M738" s="91"/>
      <c r="N738" s="91"/>
      <c r="O738" s="91"/>
      <c r="P738" s="92"/>
      <c r="Q738" s="90" t="s">
        <v>675</v>
      </c>
      <c r="R738" s="91"/>
      <c r="S738" s="91"/>
      <c r="T738" s="91"/>
      <c r="U738" s="91"/>
      <c r="V738" s="91"/>
      <c r="W738" s="91"/>
      <c r="X738" s="91"/>
      <c r="Y738" s="91"/>
      <c r="Z738" s="91"/>
      <c r="AA738" s="91"/>
      <c r="AB738" s="92"/>
      <c r="AC738" s="90" t="s">
        <v>675</v>
      </c>
      <c r="AD738" s="91"/>
      <c r="AE738" s="91"/>
      <c r="AF738" s="91"/>
      <c r="AG738" s="91"/>
      <c r="AH738" s="91"/>
      <c r="AI738" s="91"/>
      <c r="AJ738" s="91"/>
      <c r="AK738" s="91"/>
      <c r="AL738" s="91"/>
      <c r="AM738" s="91"/>
      <c r="AN738" s="92"/>
      <c r="AO738" s="90" t="s">
        <v>675</v>
      </c>
      <c r="AP738" s="91"/>
      <c r="AQ738" s="91"/>
      <c r="AR738" s="91"/>
      <c r="AS738" s="91"/>
      <c r="AT738" s="91"/>
      <c r="AU738" s="91"/>
      <c r="AV738" s="91"/>
      <c r="AW738" s="91"/>
      <c r="AX738" s="93"/>
    </row>
    <row r="739" spans="1:51" ht="24.75" customHeight="1" x14ac:dyDescent="0.15">
      <c r="A739" s="94" t="s">
        <v>315</v>
      </c>
      <c r="B739" s="94"/>
      <c r="C739" s="94"/>
      <c r="D739" s="94"/>
      <c r="E739" s="90" t="s">
        <v>635</v>
      </c>
      <c r="F739" s="91"/>
      <c r="G739" s="91"/>
      <c r="H739" s="91"/>
      <c r="I739" s="91"/>
      <c r="J739" s="91"/>
      <c r="K739" s="91"/>
      <c r="L739" s="91"/>
      <c r="M739" s="91"/>
      <c r="N739" s="91"/>
      <c r="O739" s="91"/>
      <c r="P739" s="92"/>
      <c r="Q739" s="90" t="s">
        <v>675</v>
      </c>
      <c r="R739" s="91"/>
      <c r="S739" s="91"/>
      <c r="T739" s="91"/>
      <c r="U739" s="91"/>
      <c r="V739" s="91"/>
      <c r="W739" s="91"/>
      <c r="X739" s="91"/>
      <c r="Y739" s="91"/>
      <c r="Z739" s="91"/>
      <c r="AA739" s="91"/>
      <c r="AB739" s="92"/>
      <c r="AC739" s="90" t="s">
        <v>675</v>
      </c>
      <c r="AD739" s="91"/>
      <c r="AE739" s="91"/>
      <c r="AF739" s="91"/>
      <c r="AG739" s="91"/>
      <c r="AH739" s="91"/>
      <c r="AI739" s="91"/>
      <c r="AJ739" s="91"/>
      <c r="AK739" s="91"/>
      <c r="AL739" s="91"/>
      <c r="AM739" s="91"/>
      <c r="AN739" s="92"/>
      <c r="AO739" s="90" t="s">
        <v>675</v>
      </c>
      <c r="AP739" s="91"/>
      <c r="AQ739" s="91"/>
      <c r="AR739" s="91"/>
      <c r="AS739" s="91"/>
      <c r="AT739" s="91"/>
      <c r="AU739" s="91"/>
      <c r="AV739" s="91"/>
      <c r="AW739" s="91"/>
      <c r="AX739" s="93"/>
    </row>
    <row r="740" spans="1:51" ht="24.75" customHeight="1" x14ac:dyDescent="0.15">
      <c r="A740" s="94" t="s">
        <v>314</v>
      </c>
      <c r="B740" s="94"/>
      <c r="C740" s="94"/>
      <c r="D740" s="94"/>
      <c r="E740" s="90" t="s">
        <v>635</v>
      </c>
      <c r="F740" s="91"/>
      <c r="G740" s="91"/>
      <c r="H740" s="91"/>
      <c r="I740" s="91"/>
      <c r="J740" s="91"/>
      <c r="K740" s="91"/>
      <c r="L740" s="91"/>
      <c r="M740" s="91"/>
      <c r="N740" s="91"/>
      <c r="O740" s="91"/>
      <c r="P740" s="92"/>
      <c r="Q740" s="90" t="s">
        <v>675</v>
      </c>
      <c r="R740" s="91"/>
      <c r="S740" s="91"/>
      <c r="T740" s="91"/>
      <c r="U740" s="91"/>
      <c r="V740" s="91"/>
      <c r="W740" s="91"/>
      <c r="X740" s="91"/>
      <c r="Y740" s="91"/>
      <c r="Z740" s="91"/>
      <c r="AA740" s="91"/>
      <c r="AB740" s="92"/>
      <c r="AC740" s="90" t="s">
        <v>675</v>
      </c>
      <c r="AD740" s="91"/>
      <c r="AE740" s="91"/>
      <c r="AF740" s="91"/>
      <c r="AG740" s="91"/>
      <c r="AH740" s="91"/>
      <c r="AI740" s="91"/>
      <c r="AJ740" s="91"/>
      <c r="AK740" s="91"/>
      <c r="AL740" s="91"/>
      <c r="AM740" s="91"/>
      <c r="AN740" s="92"/>
      <c r="AO740" s="90" t="s">
        <v>675</v>
      </c>
      <c r="AP740" s="91"/>
      <c r="AQ740" s="91"/>
      <c r="AR740" s="91"/>
      <c r="AS740" s="91"/>
      <c r="AT740" s="91"/>
      <c r="AU740" s="91"/>
      <c r="AV740" s="91"/>
      <c r="AW740" s="91"/>
      <c r="AX740" s="93"/>
    </row>
    <row r="741" spans="1:51" ht="24.75" customHeight="1" x14ac:dyDescent="0.15">
      <c r="A741" s="94" t="s">
        <v>313</v>
      </c>
      <c r="B741" s="94"/>
      <c r="C741" s="94"/>
      <c r="D741" s="94"/>
      <c r="E741" s="90" t="s">
        <v>635</v>
      </c>
      <c r="F741" s="91"/>
      <c r="G741" s="91"/>
      <c r="H741" s="91"/>
      <c r="I741" s="91"/>
      <c r="J741" s="91"/>
      <c r="K741" s="91"/>
      <c r="L741" s="91"/>
      <c r="M741" s="91"/>
      <c r="N741" s="91"/>
      <c r="O741" s="91"/>
      <c r="P741" s="92"/>
      <c r="Q741" s="90" t="s">
        <v>675</v>
      </c>
      <c r="R741" s="91"/>
      <c r="S741" s="91"/>
      <c r="T741" s="91"/>
      <c r="U741" s="91"/>
      <c r="V741" s="91"/>
      <c r="W741" s="91"/>
      <c r="X741" s="91"/>
      <c r="Y741" s="91"/>
      <c r="Z741" s="91"/>
      <c r="AA741" s="91"/>
      <c r="AB741" s="92"/>
      <c r="AC741" s="90" t="s">
        <v>675</v>
      </c>
      <c r="AD741" s="91"/>
      <c r="AE741" s="91"/>
      <c r="AF741" s="91"/>
      <c r="AG741" s="91"/>
      <c r="AH741" s="91"/>
      <c r="AI741" s="91"/>
      <c r="AJ741" s="91"/>
      <c r="AK741" s="91"/>
      <c r="AL741" s="91"/>
      <c r="AM741" s="91"/>
      <c r="AN741" s="92"/>
      <c r="AO741" s="90" t="s">
        <v>675</v>
      </c>
      <c r="AP741" s="91"/>
      <c r="AQ741" s="91"/>
      <c r="AR741" s="91"/>
      <c r="AS741" s="91"/>
      <c r="AT741" s="91"/>
      <c r="AU741" s="91"/>
      <c r="AV741" s="91"/>
      <c r="AW741" s="91"/>
      <c r="AX741" s="93"/>
    </row>
    <row r="742" spans="1:51" ht="24.75" customHeight="1" x14ac:dyDescent="0.15">
      <c r="A742" s="94" t="s">
        <v>312</v>
      </c>
      <c r="B742" s="94"/>
      <c r="C742" s="94"/>
      <c r="D742" s="94"/>
      <c r="E742" s="90" t="s">
        <v>635</v>
      </c>
      <c r="F742" s="91"/>
      <c r="G742" s="91"/>
      <c r="H742" s="91"/>
      <c r="I742" s="91"/>
      <c r="J742" s="91"/>
      <c r="K742" s="91"/>
      <c r="L742" s="91"/>
      <c r="M742" s="91"/>
      <c r="N742" s="91"/>
      <c r="O742" s="91"/>
      <c r="P742" s="92"/>
      <c r="Q742" s="90" t="s">
        <v>675</v>
      </c>
      <c r="R742" s="91"/>
      <c r="S742" s="91"/>
      <c r="T742" s="91"/>
      <c r="U742" s="91"/>
      <c r="V742" s="91"/>
      <c r="W742" s="91"/>
      <c r="X742" s="91"/>
      <c r="Y742" s="91"/>
      <c r="Z742" s="91"/>
      <c r="AA742" s="91"/>
      <c r="AB742" s="92"/>
      <c r="AC742" s="90" t="s">
        <v>675</v>
      </c>
      <c r="AD742" s="91"/>
      <c r="AE742" s="91"/>
      <c r="AF742" s="91"/>
      <c r="AG742" s="91"/>
      <c r="AH742" s="91"/>
      <c r="AI742" s="91"/>
      <c r="AJ742" s="91"/>
      <c r="AK742" s="91"/>
      <c r="AL742" s="91"/>
      <c r="AM742" s="91"/>
      <c r="AN742" s="92"/>
      <c r="AO742" s="90" t="s">
        <v>675</v>
      </c>
      <c r="AP742" s="91"/>
      <c r="AQ742" s="91"/>
      <c r="AR742" s="91"/>
      <c r="AS742" s="91"/>
      <c r="AT742" s="91"/>
      <c r="AU742" s="91"/>
      <c r="AV742" s="91"/>
      <c r="AW742" s="91"/>
      <c r="AX742" s="93"/>
    </row>
    <row r="743" spans="1:51" ht="24.75" customHeight="1" x14ac:dyDescent="0.15">
      <c r="A743" s="94" t="s">
        <v>311</v>
      </c>
      <c r="B743" s="94"/>
      <c r="C743" s="94"/>
      <c r="D743" s="94"/>
      <c r="E743" s="90" t="s">
        <v>635</v>
      </c>
      <c r="F743" s="91"/>
      <c r="G743" s="91"/>
      <c r="H743" s="91"/>
      <c r="I743" s="91"/>
      <c r="J743" s="91"/>
      <c r="K743" s="91"/>
      <c r="L743" s="91"/>
      <c r="M743" s="91"/>
      <c r="N743" s="91"/>
      <c r="O743" s="91"/>
      <c r="P743" s="92"/>
      <c r="Q743" s="90" t="s">
        <v>675</v>
      </c>
      <c r="R743" s="91"/>
      <c r="S743" s="91"/>
      <c r="T743" s="91"/>
      <c r="U743" s="91"/>
      <c r="V743" s="91"/>
      <c r="W743" s="91"/>
      <c r="X743" s="91"/>
      <c r="Y743" s="91"/>
      <c r="Z743" s="91"/>
      <c r="AA743" s="91"/>
      <c r="AB743" s="92"/>
      <c r="AC743" s="90" t="s">
        <v>675</v>
      </c>
      <c r="AD743" s="91"/>
      <c r="AE743" s="91"/>
      <c r="AF743" s="91"/>
      <c r="AG743" s="91"/>
      <c r="AH743" s="91"/>
      <c r="AI743" s="91"/>
      <c r="AJ743" s="91"/>
      <c r="AK743" s="91"/>
      <c r="AL743" s="91"/>
      <c r="AM743" s="91"/>
      <c r="AN743" s="92"/>
      <c r="AO743" s="90" t="s">
        <v>675</v>
      </c>
      <c r="AP743" s="91"/>
      <c r="AQ743" s="91"/>
      <c r="AR743" s="91"/>
      <c r="AS743" s="91"/>
      <c r="AT743" s="91"/>
      <c r="AU743" s="91"/>
      <c r="AV743" s="91"/>
      <c r="AW743" s="91"/>
      <c r="AX743" s="93"/>
    </row>
    <row r="744" spans="1:51" ht="24.75" customHeight="1" x14ac:dyDescent="0.15">
      <c r="A744" s="94" t="s">
        <v>310</v>
      </c>
      <c r="B744" s="94"/>
      <c r="C744" s="94"/>
      <c r="D744" s="94"/>
      <c r="E744" s="90" t="s">
        <v>635</v>
      </c>
      <c r="F744" s="91"/>
      <c r="G744" s="91"/>
      <c r="H744" s="91"/>
      <c r="I744" s="91"/>
      <c r="J744" s="91"/>
      <c r="K744" s="91"/>
      <c r="L744" s="91"/>
      <c r="M744" s="91"/>
      <c r="N744" s="91"/>
      <c r="O744" s="91"/>
      <c r="P744" s="92"/>
      <c r="Q744" s="90" t="s">
        <v>675</v>
      </c>
      <c r="R744" s="91"/>
      <c r="S744" s="91"/>
      <c r="T744" s="91"/>
      <c r="U744" s="91"/>
      <c r="V744" s="91"/>
      <c r="W744" s="91"/>
      <c r="X744" s="91"/>
      <c r="Y744" s="91"/>
      <c r="Z744" s="91"/>
      <c r="AA744" s="91"/>
      <c r="AB744" s="92"/>
      <c r="AC744" s="90" t="s">
        <v>675</v>
      </c>
      <c r="AD744" s="91"/>
      <c r="AE744" s="91"/>
      <c r="AF744" s="91"/>
      <c r="AG744" s="91"/>
      <c r="AH744" s="91"/>
      <c r="AI744" s="91"/>
      <c r="AJ744" s="91"/>
      <c r="AK744" s="91"/>
      <c r="AL744" s="91"/>
      <c r="AM744" s="91"/>
      <c r="AN744" s="92"/>
      <c r="AO744" s="90" t="s">
        <v>675</v>
      </c>
      <c r="AP744" s="91"/>
      <c r="AQ744" s="91"/>
      <c r="AR744" s="91"/>
      <c r="AS744" s="91"/>
      <c r="AT744" s="91"/>
      <c r="AU744" s="91"/>
      <c r="AV744" s="91"/>
      <c r="AW744" s="91"/>
      <c r="AX744" s="93"/>
    </row>
    <row r="745" spans="1:51" ht="24.75" customHeight="1" x14ac:dyDescent="0.15">
      <c r="A745" s="94" t="s">
        <v>309</v>
      </c>
      <c r="B745" s="94"/>
      <c r="C745" s="94"/>
      <c r="D745" s="94"/>
      <c r="E745" s="99" t="s">
        <v>635</v>
      </c>
      <c r="F745" s="100"/>
      <c r="G745" s="100"/>
      <c r="H745" s="100"/>
      <c r="I745" s="100"/>
      <c r="J745" s="100"/>
      <c r="K745" s="100"/>
      <c r="L745" s="100"/>
      <c r="M745" s="100"/>
      <c r="N745" s="100"/>
      <c r="O745" s="100"/>
      <c r="P745" s="101"/>
      <c r="Q745" s="99" t="s">
        <v>675</v>
      </c>
      <c r="R745" s="100"/>
      <c r="S745" s="100"/>
      <c r="T745" s="100"/>
      <c r="U745" s="100"/>
      <c r="V745" s="100"/>
      <c r="W745" s="100"/>
      <c r="X745" s="100"/>
      <c r="Y745" s="100"/>
      <c r="Z745" s="100"/>
      <c r="AA745" s="100"/>
      <c r="AB745" s="101"/>
      <c r="AC745" s="99" t="s">
        <v>675</v>
      </c>
      <c r="AD745" s="100"/>
      <c r="AE745" s="100"/>
      <c r="AF745" s="100"/>
      <c r="AG745" s="100"/>
      <c r="AH745" s="100"/>
      <c r="AI745" s="100"/>
      <c r="AJ745" s="100"/>
      <c r="AK745" s="100"/>
      <c r="AL745" s="100"/>
      <c r="AM745" s="100"/>
      <c r="AN745" s="101"/>
      <c r="AO745" s="90" t="s">
        <v>675</v>
      </c>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648</v>
      </c>
      <c r="J746" s="98"/>
      <c r="K746" s="85" t="str">
        <f>IF(I746="","","-")</f>
        <v>-</v>
      </c>
      <c r="L746" s="89">
        <v>44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6.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6.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6.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669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0.5" customHeight="1" x14ac:dyDescent="0.15">
      <c r="A789" s="537"/>
      <c r="B789" s="744"/>
      <c r="C789" s="744"/>
      <c r="D789" s="744"/>
      <c r="E789" s="744"/>
      <c r="F789" s="745"/>
      <c r="G789" s="430" t="s">
        <v>670</v>
      </c>
      <c r="H789" s="431"/>
      <c r="I789" s="431"/>
      <c r="J789" s="431"/>
      <c r="K789" s="432"/>
      <c r="L789" s="433" t="s">
        <v>671</v>
      </c>
      <c r="M789" s="434"/>
      <c r="N789" s="434"/>
      <c r="O789" s="434"/>
      <c r="P789" s="434"/>
      <c r="Q789" s="434"/>
      <c r="R789" s="434"/>
      <c r="S789" s="434"/>
      <c r="T789" s="434"/>
      <c r="U789" s="434"/>
      <c r="V789" s="434"/>
      <c r="W789" s="434"/>
      <c r="X789" s="435"/>
      <c r="Y789" s="436">
        <v>29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8" customHeight="1" x14ac:dyDescent="0.15">
      <c r="A845" s="386">
        <v>1</v>
      </c>
      <c r="B845" s="386">
        <v>1</v>
      </c>
      <c r="C845" s="405" t="s">
        <v>672</v>
      </c>
      <c r="D845" s="400"/>
      <c r="E845" s="400"/>
      <c r="F845" s="400"/>
      <c r="G845" s="400"/>
      <c r="H845" s="400"/>
      <c r="I845" s="400"/>
      <c r="J845" s="401">
        <v>1010405000254</v>
      </c>
      <c r="K845" s="402"/>
      <c r="L845" s="402"/>
      <c r="M845" s="402"/>
      <c r="N845" s="402"/>
      <c r="O845" s="402"/>
      <c r="P845" s="406" t="s">
        <v>671</v>
      </c>
      <c r="Q845" s="302"/>
      <c r="R845" s="302"/>
      <c r="S845" s="302"/>
      <c r="T845" s="302"/>
      <c r="U845" s="302"/>
      <c r="V845" s="302"/>
      <c r="W845" s="302"/>
      <c r="X845" s="302"/>
      <c r="Y845" s="303">
        <v>29</v>
      </c>
      <c r="Z845" s="304"/>
      <c r="AA845" s="304"/>
      <c r="AB845" s="305"/>
      <c r="AC845" s="307" t="s">
        <v>295</v>
      </c>
      <c r="AD845" s="308"/>
      <c r="AE845" s="308"/>
      <c r="AF845" s="308"/>
      <c r="AG845" s="308"/>
      <c r="AH845" s="403">
        <v>1</v>
      </c>
      <c r="AI845" s="404"/>
      <c r="AJ845" s="404"/>
      <c r="AK845" s="404"/>
      <c r="AL845" s="311">
        <v>97</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0">
    <cfRule type="expression" dxfId="2097" priority="13887">
      <formula>IF(RIGHT(TEXT(Y790,"0.#"),1)=".",FALSE,TRUE)</formula>
    </cfRule>
    <cfRule type="expression" dxfId="2096" priority="13888">
      <formula>IF(RIGHT(TEXT(Y790,"0.#"),1)=".",TRUE,FALSE)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5:AC17 P13:AX13 AK15:AX15 AK16:AQ17">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1:Y798 Y789">
    <cfRule type="expression" dxfId="2085" priority="13689">
      <formula>IF(RIGHT(TEXT(Y789,"0.#"),1)=".",FALSE,TRUE)</formula>
    </cfRule>
    <cfRule type="expression" dxfId="2084" priority="13690">
      <formula>IF(RIGHT(TEXT(Y789,"0.#"),1)=".",TRUE,FALSE)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74">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cfRule type="expression" dxfId="9" priority="9">
      <formula>IF(RIGHT(TEXT(AD15,"0.#"),1)=".",FALSE,TRUE)</formula>
    </cfRule>
    <cfRule type="expression" dxfId="8" priority="10">
      <formula>IF(RIGHT(TEXT(AD15,"0.#"),1)=".",TRUE,FALSE)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649</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t="s">
        <v>649</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地方創生</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2021-09-02T13:27:15Z</dcterms:modified>
</cp:coreProperties>
</file>