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4.会計課へ提出\レビューシート\"/>
    </mc:Choice>
  </mc:AlternateContent>
  <bookViews>
    <workbookView xWindow="930" yWindow="10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<sst xmlns="http://schemas.openxmlformats.org/spreadsheetml/2006/main" count="2473" uniqueCount="734">
  <si>
    <t>サービス付き高齢者向け住宅のうち既存ストックを活用したものの割合を令和2年度までに20%とする。</t>
  </si>
  <si>
    <t>事業番号</t>
    <rPh sb="0" eb="2">
      <t>ジギョウ</t>
    </rPh>
    <rPh sb="2" eb="4">
      <t>バンゴウ</t>
    </rPh>
    <phoneticPr fontId="4"/>
  </si>
  <si>
    <t>補正予算</t>
    <rPh sb="0" eb="2">
      <t>ホセイ</t>
    </rPh>
    <rPh sb="2" eb="4">
      <t>ヨサン</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</si>
  <si>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</si>
  <si>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倉敷市</t>
    <rPh sb="0" eb="3">
      <t>クラシキシ</t>
    </rPh>
    <phoneticPr fontId="4"/>
  </si>
  <si>
    <t>予算の状況</t>
    <rPh sb="0" eb="2">
      <t>ヨサン</t>
    </rPh>
    <rPh sb="3" eb="5">
      <t>ジョウキョウ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</si>
  <si>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</si>
  <si>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</si>
  <si>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</si>
  <si>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担当部局庁</t>
  </si>
  <si>
    <t>株式会社市浦ハウジング＆プランニング</t>
    <rPh sb="0" eb="2">
      <t>カブシキ</t>
    </rPh>
    <rPh sb="2" eb="4">
      <t>カイシャ</t>
    </rPh>
    <rPh sb="4" eb="6">
      <t>イチウラ</t>
    </rPh>
    <phoneticPr fontId="4"/>
  </si>
  <si>
    <t>食育推進</t>
  </si>
  <si>
    <t>株式会社福祉開発研究所</t>
    <rPh sb="0" eb="2">
      <t>カブシキ</t>
    </rPh>
    <rPh sb="2" eb="4">
      <t>カイシャ</t>
    </rPh>
    <rPh sb="4" eb="6">
      <t>フクシ</t>
    </rPh>
    <rPh sb="6" eb="8">
      <t>カイハツ</t>
    </rPh>
    <rPh sb="8" eb="11">
      <t>ケンキュウジョ</t>
    </rPh>
    <phoneticPr fontId="4"/>
  </si>
  <si>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</si>
  <si>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</si>
  <si>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</si>
  <si>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</si>
  <si>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</si>
  <si>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</si>
  <si>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</si>
  <si>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</si>
  <si>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</si>
  <si>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</si>
  <si>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</si>
  <si>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</si>
  <si>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</si>
  <si>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</si>
  <si>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</si>
  <si>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</si>
  <si>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</si>
  <si>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</si>
  <si>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</si>
  <si>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</si>
  <si>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</si>
  <si>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</si>
  <si>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</si>
  <si>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</si>
  <si>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</si>
  <si>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</si>
  <si>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</si>
  <si>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</si>
  <si>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</si>
  <si>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</si>
  <si>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</si>
  <si>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</si>
  <si>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</si>
  <si>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</si>
  <si>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</si>
  <si>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</si>
  <si>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</si>
  <si>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</si>
  <si>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</si>
  <si>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</si>
  <si>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</si>
  <si>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</si>
  <si>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</si>
  <si>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</si>
  <si>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</si>
  <si>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</si>
  <si>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</si>
  <si>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</si>
  <si>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</si>
  <si>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</si>
  <si>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</si>
  <si>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</si>
  <si>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</si>
  <si>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</si>
  <si>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</si>
  <si>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</si>
  <si>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高島屋南市街地再開発組合</t>
    <rPh sb="0" eb="3">
      <t>タカシマヤ</t>
    </rPh>
    <rPh sb="3" eb="4">
      <t>ミナミ</t>
    </rPh>
    <phoneticPr fontId="4"/>
  </si>
  <si>
    <t>国債整理基金特別会計</t>
    <rPh sb="6" eb="8">
      <t>トクベツ</t>
    </rPh>
    <rPh sb="8" eb="10">
      <t>カイケイ</t>
    </rPh>
    <phoneticPr fontId="4"/>
  </si>
  <si>
    <t>１　居住の安定確保と暮らしやすい居住環境・良質な住宅ストックの形成を図る</t>
  </si>
  <si>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</si>
  <si>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</si>
  <si>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</si>
  <si>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</si>
  <si>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</si>
  <si>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</si>
  <si>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</si>
  <si>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</si>
  <si>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</si>
  <si>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事務所賃借料、物品等借り上げ等使用料</t>
    <rPh sb="0" eb="2">
      <t>ジム</t>
    </rPh>
    <rPh sb="2" eb="3">
      <t>ショ</t>
    </rPh>
    <rPh sb="3" eb="6">
      <t>チンシャクリョウ</t>
    </rPh>
    <rPh sb="7" eb="9">
      <t>ブッピン</t>
    </rPh>
    <rPh sb="9" eb="10">
      <t>トウ</t>
    </rPh>
    <rPh sb="10" eb="11">
      <t>カ</t>
    </rPh>
    <rPh sb="12" eb="13">
      <t>ア</t>
    </rPh>
    <rPh sb="14" eb="15">
      <t>ナド</t>
    </rPh>
    <rPh sb="15" eb="18">
      <t>シヨウリョウ</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</si>
  <si>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</si>
  <si>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</si>
  <si>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</si>
  <si>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</si>
  <si>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「住生活基本計画（平成28年3月18日）第２、目標２」
総務省「人口推計」等</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</si>
  <si>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</si>
  <si>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</si>
  <si>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</si>
  <si>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</si>
  <si>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</si>
  <si>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</si>
  <si>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</si>
  <si>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</si>
  <si>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</si>
  <si>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</si>
  <si>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</si>
  <si>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</si>
  <si>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</si>
  <si>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</si>
  <si>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</si>
  <si>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</si>
  <si>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</si>
  <si>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</si>
  <si>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</si>
  <si>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</si>
  <si>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</si>
  <si>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</si>
  <si>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高齢者人口に対する高齢者向け住宅の割合</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</si>
  <si>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</si>
  <si>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</si>
  <si>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</si>
  <si>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使用料及び賃借料</t>
    <rPh sb="0" eb="2">
      <t>シヨウ</t>
    </rPh>
    <rPh sb="2" eb="3">
      <t>リョウ</t>
    </rPh>
    <rPh sb="3" eb="4">
      <t>オヨ</t>
    </rPh>
    <rPh sb="5" eb="8">
      <t>チンシャクリョウ</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</si>
  <si>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</si>
  <si>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</si>
  <si>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</si>
  <si>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</si>
  <si>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</si>
  <si>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</si>
  <si>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</si>
  <si>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</si>
  <si>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</si>
  <si>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</si>
  <si>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</si>
  <si>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</si>
  <si>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</si>
  <si>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</si>
  <si>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</si>
  <si>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</si>
  <si>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</si>
  <si>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</si>
  <si>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</si>
  <si>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</si>
  <si>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</si>
  <si>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</si>
  <si>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</si>
  <si>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</si>
  <si>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</si>
  <si>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</si>
  <si>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</si>
  <si>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</si>
  <si>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</si>
  <si>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</si>
  <si>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</si>
  <si>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</si>
  <si>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</si>
  <si>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</si>
  <si>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</si>
  <si>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</si>
  <si>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</si>
  <si>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</si>
  <si>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</si>
  <si>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</si>
  <si>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</si>
  <si>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</si>
  <si>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</si>
  <si>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</si>
  <si>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</si>
  <si>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</si>
  <si>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</si>
  <si>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</si>
  <si>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</si>
  <si>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</si>
  <si>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</si>
  <si>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</si>
  <si>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安心居住推進課
市街地建築課</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</si>
  <si>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</si>
  <si>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</si>
  <si>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</si>
  <si>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</si>
  <si>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</si>
  <si>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</si>
  <si>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</si>
  <si>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</si>
  <si>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</si>
  <si>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</si>
  <si>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</si>
  <si>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</si>
  <si>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</si>
  <si>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</si>
  <si>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</si>
  <si>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</si>
  <si>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</si>
  <si>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</si>
  <si>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</si>
  <si>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株式会社エルソル</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</si>
  <si>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</si>
  <si>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</si>
  <si>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</si>
  <si>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</si>
  <si>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</si>
  <si>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</si>
  <si>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</si>
  <si>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</si>
  <si>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</si>
  <si>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</si>
  <si>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</si>
  <si>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　サービス付き高齢者向け住宅の整備事業及び民間賃貸住宅の空き室や空き家を活用した住宅確保要配慮者専用賃貸住宅の改修事業や高齢者等の居住の安定確保と健康の維持・増進に資する先導的な事業を推進することにより、高齢者等が安心して健康に暮らすことができる「スマートウェルネス住宅」の実現を図ることを目的とする。</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</si>
  <si>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</si>
  <si>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</si>
  <si>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</si>
  <si>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</si>
  <si>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</si>
  <si>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</si>
  <si>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</si>
  <si>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</si>
  <si>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</si>
  <si>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</si>
  <si>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</si>
  <si>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</si>
  <si>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</si>
  <si>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</si>
  <si>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</si>
  <si>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</si>
  <si>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</si>
  <si>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</si>
  <si>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</si>
  <si>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</si>
  <si>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</si>
  <si>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</si>
  <si>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</si>
  <si>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</si>
  <si>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</si>
  <si>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</si>
  <si>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</si>
  <si>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</si>
  <si>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野村不動産 株式会社</t>
  </si>
  <si>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</si>
  <si>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</si>
  <si>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</si>
  <si>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</si>
  <si>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平成22年度</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</si>
  <si>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</si>
  <si>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</si>
  <si>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高齢者人口に対する高齢者向け住宅の割合
計算式：高齢者向け住宅供給量/高齢者人口</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</si>
  <si>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</si>
  <si>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</si>
  <si>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</si>
  <si>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</si>
  <si>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</si>
  <si>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</si>
  <si>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</si>
  <si>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</si>
  <si>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</si>
  <si>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</si>
  <si>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</si>
  <si>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</si>
  <si>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</si>
  <si>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地域生活拠点再開発事業</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</si>
  <si>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</si>
  <si>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</si>
  <si>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</si>
  <si>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</si>
  <si>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</si>
  <si>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</si>
  <si>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スマートウェルネス住宅等推進事業</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</si>
  <si>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</si>
  <si>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</si>
  <si>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</si>
  <si>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</si>
  <si>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</si>
  <si>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</si>
  <si>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</si>
  <si>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</si>
  <si>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</si>
  <si>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</si>
  <si>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</si>
  <si>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</si>
  <si>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</si>
  <si>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</si>
  <si>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</si>
  <si>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福井市</t>
    <rPh sb="0" eb="3">
      <t>フクイシ</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</si>
  <si>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</si>
  <si>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</si>
  <si>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</si>
  <si>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</si>
  <si>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</si>
  <si>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</si>
  <si>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</si>
  <si>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</si>
  <si>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</si>
  <si>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</si>
  <si>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</si>
  <si>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住宅市街地総合整備促進事業費補助</t>
  </si>
  <si>
    <t>農林水産省</t>
  </si>
  <si>
    <t>国土交通省</t>
  </si>
  <si>
    <t>昭和18年度</t>
    <rPh sb="0" eb="2">
      <t>ショウワ</t>
    </rPh>
    <rPh sb="4" eb="5">
      <t>ネン</t>
    </rPh>
    <rPh sb="5" eb="6">
      <t>ド</t>
    </rPh>
    <phoneticPr fontId="4"/>
  </si>
  <si>
    <t>環境省</t>
  </si>
  <si>
    <t>北央産業株式会社</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</si>
  <si>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</si>
  <si>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</si>
  <si>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</si>
  <si>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</si>
  <si>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</si>
  <si>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JR春日井駅南東地区市街地再開発組合</t>
    <rPh sb="2" eb="4">
      <t>カスガ</t>
    </rPh>
    <rPh sb="5" eb="6">
      <t>エキ</t>
    </rPh>
    <rPh sb="6" eb="7">
      <t>ミナミ</t>
    </rPh>
    <rPh sb="7" eb="8">
      <t>ヒガシ</t>
    </rPh>
    <rPh sb="8" eb="10">
      <t>チク</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</si>
  <si>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</si>
  <si>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</si>
  <si>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</si>
  <si>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</si>
  <si>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</si>
  <si>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</si>
  <si>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</si>
  <si>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D</t>
  </si>
  <si>
    <t>E</t>
  </si>
  <si>
    <t>●●</t>
  </si>
  <si>
    <t>令和16年度</t>
    <rPh sb="0" eb="2">
      <t>レイワ</t>
    </rPh>
    <rPh sb="4" eb="5">
      <t>ネン</t>
    </rPh>
    <rPh sb="5" eb="6">
      <t>ド</t>
    </rPh>
    <phoneticPr fontId="4"/>
  </si>
  <si>
    <t>西日本鉄道株式会社</t>
  </si>
  <si>
    <t>文教・科学技術</t>
  </si>
  <si>
    <t>昭和30年度</t>
    <rPh sb="0" eb="2">
      <t>ショウワ</t>
    </rPh>
    <rPh sb="4" eb="5">
      <t>ネン</t>
    </rPh>
    <rPh sb="5" eb="6">
      <t>ド</t>
    </rPh>
    <phoneticPr fontId="4"/>
  </si>
  <si>
    <t>スマートウェルネス住宅等推進事業に係る技術的な評価事務事業</t>
  </si>
  <si>
    <t>9,757/346</t>
  </si>
  <si>
    <t>1932年度</t>
    <rPh sb="5" eb="6">
      <t>ド</t>
    </rPh>
    <phoneticPr fontId="4"/>
  </si>
  <si>
    <t>その他コスト削減や効率化に向けた工夫は行われているか。</t>
  </si>
  <si>
    <t>C.野村不動産 株式会社</t>
  </si>
  <si>
    <t>a</t>
  </si>
  <si>
    <t>個人A</t>
    <rPh sb="0" eb="2">
      <t>コジン</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</si>
  <si>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</si>
  <si>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</si>
  <si>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</si>
  <si>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</si>
  <si>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</si>
  <si>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</si>
  <si>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</si>
  <si>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</si>
  <si>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</si>
  <si>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</si>
  <si>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</si>
  <si>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</si>
  <si>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</si>
  <si>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</si>
  <si>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</si>
  <si>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</si>
  <si>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</si>
  <si>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</si>
  <si>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</si>
  <si>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</si>
  <si>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</si>
  <si>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</si>
  <si>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</si>
  <si>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</si>
  <si>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</si>
  <si>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</si>
  <si>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</si>
  <si>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</si>
  <si>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</si>
  <si>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</si>
  <si>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</si>
  <si>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</si>
  <si>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</si>
  <si>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</si>
  <si>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</si>
  <si>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</si>
  <si>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</si>
  <si>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</si>
  <si>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</si>
  <si>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</si>
  <si>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</si>
  <si>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</si>
  <si>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</si>
  <si>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</si>
  <si>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</si>
  <si>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</si>
  <si>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高齢者生活支援施設を併設するサービス付き高齢者向け住宅の割合</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</si>
  <si>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</si>
  <si>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</si>
  <si>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</si>
  <si>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</si>
  <si>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</si>
  <si>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</si>
  <si>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</si>
  <si>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</si>
  <si>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</si>
  <si>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</si>
  <si>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</si>
  <si>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</si>
  <si>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</si>
  <si>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スマートウェルネス住宅等推進モデル事業に係る調査事業</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</si>
  <si>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</si>
  <si>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</si>
  <si>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</si>
  <si>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</si>
  <si>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</si>
  <si>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</si>
  <si>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</si>
  <si>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本事業は、サービス付き高齢者向け住宅や高齢者生活支援施設の整備費や補助率を勘案の上、補助上限額を設定しており、単位あたりコスト等の水準は妥当である。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</si>
  <si>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</si>
  <si>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</si>
  <si>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</si>
  <si>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</si>
  <si>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</si>
  <si>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</si>
  <si>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高齢者等が安心して健康に暮らすことができる「スマートウェルネス住宅」の実現を図ることを事業の目的としており、社会的要請が高いものである。</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</si>
  <si>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</si>
  <si>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</si>
  <si>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</si>
  <si>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</si>
  <si>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</si>
  <si>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</si>
  <si>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</si>
  <si>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</si>
  <si>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</si>
  <si>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</si>
  <si>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</si>
  <si>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</si>
  <si>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</si>
  <si>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</si>
  <si>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</si>
  <si>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</si>
  <si>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</si>
  <si>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令和7年度</t>
  </si>
  <si>
    <t>2000年度</t>
    <rPh sb="5" eb="6">
      <t>ド</t>
    </rPh>
    <phoneticPr fontId="4"/>
  </si>
  <si>
    <t>1959年度</t>
    <rPh sb="5" eb="6">
      <t>ド</t>
    </rPh>
    <phoneticPr fontId="4"/>
  </si>
  <si>
    <t>成果実績は成果目標に見合ったものとなっているか。</t>
  </si>
  <si>
    <t>フジ・アメニティサービス株式会社</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</si>
  <si>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</si>
  <si>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</si>
  <si>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</si>
  <si>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</si>
  <si>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</si>
  <si>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</si>
  <si>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</si>
  <si>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</si>
  <si>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</si>
  <si>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</si>
  <si>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</si>
  <si>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</si>
  <si>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</si>
  <si>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</si>
  <si>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</si>
  <si>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</si>
  <si>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</si>
  <si>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</si>
  <si>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</si>
  <si>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</si>
  <si>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</si>
  <si>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</si>
  <si>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</si>
  <si>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</si>
  <si>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</si>
  <si>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</si>
  <si>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</si>
  <si>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</si>
  <si>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</si>
  <si>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</si>
  <si>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</si>
  <si>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</si>
  <si>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</si>
  <si>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</si>
  <si>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</si>
  <si>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</si>
  <si>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</si>
  <si>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</si>
  <si>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</si>
  <si>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</si>
  <si>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</si>
  <si>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</si>
  <si>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</si>
  <si>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</si>
  <si>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</si>
  <si>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</si>
  <si>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</si>
  <si>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</si>
  <si>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</si>
  <si>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</si>
  <si>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</si>
  <si>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</si>
  <si>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</si>
  <si>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本事業により、サービス付き高齢者向け住宅の供給が促進されており、成果目標の達成に向けて順調な成果実績となっている。</t>
  </si>
  <si>
    <t>昭和12年度</t>
    <rPh sb="0" eb="2">
      <t>ショウワ</t>
    </rPh>
    <rPh sb="4" eb="5">
      <t>ネン</t>
    </rPh>
    <rPh sb="5" eb="6">
      <t>ド</t>
    </rPh>
    <phoneticPr fontId="4"/>
  </si>
  <si>
    <t>高齢者人口に対する高齢者向け住宅の割合を令和7年度までに4％とする。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</si>
  <si>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</si>
  <si>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</si>
  <si>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</si>
  <si>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</si>
  <si>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</si>
  <si>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</si>
  <si>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</si>
  <si>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</si>
  <si>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</si>
  <si>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</si>
  <si>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</si>
  <si>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①サービス付き高齢者向け住宅整備事業
　サービス付き高齢者向け住宅の供給促進のため、整備費に対して、国が民間事業者等に補助を行う。（補助率1/10、1/3、限度額120万円/戸等）
②住宅確保要配慮者専用賃貸住宅改修事業
　既存住宅等を改修して住宅確保要配慮者専用の住宅とするものに対し、改修費の補助を行う。（補助率1/3、限度額50万円/戸等）
③人生100年時代を支える住まい環境整備モデル事業
　高齢者等の居住の安定確保と健康の維持・増進に資する先導的な事業として選定されるものに対し補助を行う。（補助率1/10等）
④地域生活拠点型再開発事業
　子育て世帯等のための生活支援施設や住まいの整備を行う市街地再開発事業等に対し補助を行う。（補助率：国１／３、地方公共団体１／３）</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</si>
  <si>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</si>
  <si>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</si>
  <si>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</si>
  <si>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福井県</t>
    <rPh sb="0" eb="3">
      <t>フクイケン</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</si>
  <si>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</si>
  <si>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</si>
  <si>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</si>
  <si>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</si>
  <si>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</si>
  <si>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</si>
  <si>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</si>
  <si>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</si>
  <si>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</si>
  <si>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</si>
  <si>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</si>
  <si>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</si>
  <si>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</si>
  <si>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令和２年度より新規事業として、地域生活拠点型再開発事業を開始した。今後は当該事業の経過を踏まえ、事業の効率化・適切な執行に努める。</t>
    <rPh sb="0" eb="2">
      <t>レイワ</t>
    </rPh>
    <rPh sb="3" eb="5">
      <t>ネンド</t>
    </rPh>
    <rPh sb="7" eb="9">
      <t>シンキ</t>
    </rPh>
    <rPh sb="9" eb="11">
      <t>ジギョウ</t>
    </rPh>
    <rPh sb="15" eb="17">
      <t>チイキ</t>
    </rPh>
    <rPh sb="17" eb="19">
      <t>セイカツ</t>
    </rPh>
    <rPh sb="19" eb="22">
      <t>キョテンガタ</t>
    </rPh>
    <rPh sb="22" eb="25">
      <t>サイカイハツ</t>
    </rPh>
    <rPh sb="25" eb="27">
      <t>ジギョウ</t>
    </rPh>
    <rPh sb="28" eb="30">
      <t>カイシ</t>
    </rPh>
    <rPh sb="33" eb="35">
      <t>コンゴ</t>
    </rPh>
    <rPh sb="36" eb="38">
      <t>トウガイ</t>
    </rPh>
    <rPh sb="38" eb="40">
      <t>ジギョウ</t>
    </rPh>
    <rPh sb="41" eb="43">
      <t>ケイカ</t>
    </rPh>
    <rPh sb="44" eb="45">
      <t>フ</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</si>
  <si>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</si>
  <si>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</si>
  <si>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</si>
  <si>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</si>
  <si>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</si>
  <si>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</si>
  <si>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</si>
  <si>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</si>
  <si>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</si>
  <si>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</si>
  <si>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役務費</t>
    <rPh sb="0" eb="3">
      <t>エキムヒ</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</si>
  <si>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</si>
  <si>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</si>
  <si>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</si>
  <si>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</si>
  <si>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</si>
  <si>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</si>
  <si>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</si>
  <si>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</si>
  <si>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</si>
  <si>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</si>
  <si>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</si>
  <si>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需用費</t>
    <rPh sb="0" eb="3">
      <t>ジュヨウヒ</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</si>
  <si>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</si>
  <si>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</si>
  <si>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</si>
  <si>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</si>
  <si>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</si>
  <si>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</si>
  <si>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</si>
  <si>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</si>
  <si>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</si>
  <si>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</si>
  <si>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</si>
  <si>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</si>
  <si>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</si>
  <si>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</si>
  <si>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</si>
  <si>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</si>
  <si>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</si>
  <si>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</si>
  <si>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</si>
  <si>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</si>
  <si>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</si>
  <si>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</si>
  <si>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</si>
  <si>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</si>
  <si>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</si>
  <si>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</si>
  <si>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</si>
  <si>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</si>
  <si>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</si>
  <si>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</si>
  <si>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</si>
  <si>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春日井市</t>
    <rPh sb="0" eb="4">
      <t>カスガイシ</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</si>
  <si>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</si>
  <si>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</si>
  <si>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</si>
  <si>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</si>
  <si>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</si>
  <si>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</si>
  <si>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</si>
  <si>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</si>
  <si>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</si>
  <si>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</si>
  <si>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</si>
  <si>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</si>
  <si>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</si>
  <si>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</si>
  <si>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</si>
  <si>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</si>
  <si>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</si>
  <si>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</si>
  <si>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業務担当旅費</t>
    <rPh sb="0" eb="2">
      <t>ギョウム</t>
    </rPh>
    <rPh sb="2" eb="4">
      <t>タントウ</t>
    </rPh>
    <rPh sb="4" eb="6">
      <t>リョヒ</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</si>
  <si>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</si>
  <si>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</si>
  <si>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</si>
  <si>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</si>
  <si>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</si>
  <si>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</si>
  <si>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</si>
  <si>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</si>
  <si>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</si>
  <si>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</si>
  <si>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</si>
  <si>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</si>
  <si>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</si>
  <si>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</si>
  <si>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</si>
  <si>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</si>
  <si>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</si>
  <si>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</si>
  <si>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</si>
  <si>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</si>
  <si>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</si>
  <si>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</si>
  <si>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本事業は、高齢者等が安心して健康に暮らすことができる「スマートウェルネス住宅」の実現を図るために必要な使途に限定して補助するものであり、また、未来投資戦略2017の実現に向けた優先度の高い事業である。</t>
    <rPh sb="71" eb="73">
      <t>ミライ</t>
    </rPh>
    <rPh sb="73" eb="75">
      <t>トウシ</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</si>
  <si>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</si>
  <si>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</si>
  <si>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</si>
  <si>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</si>
  <si>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</si>
  <si>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</si>
  <si>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</si>
  <si>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</si>
  <si>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</si>
  <si>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</si>
  <si>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</si>
  <si>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</si>
  <si>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</si>
  <si>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</si>
  <si>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</si>
  <si>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</si>
  <si>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</si>
  <si>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</si>
  <si>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</si>
  <si>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</si>
  <si>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</si>
  <si>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</si>
  <si>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</si>
  <si>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高齢者等が安心して健康に暮らすことができる「スマートウェルネス住宅」の実現を図るために必要な使途に限定して補助するものであり、受益者との負担関係は妥当である。</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</si>
  <si>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</si>
  <si>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</si>
  <si>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</si>
  <si>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</si>
  <si>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</si>
  <si>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</si>
  <si>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</si>
  <si>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</si>
  <si>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</si>
  <si>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</si>
  <si>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</si>
  <si>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</si>
  <si>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</si>
  <si>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</si>
  <si>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</si>
  <si>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福井駅前電車通り北地区A街区市街地再開発組合</t>
    <rPh sb="0" eb="2">
      <t>フクイ</t>
    </rPh>
    <rPh sb="2" eb="4">
      <t>エキマエ</t>
    </rPh>
    <rPh sb="4" eb="6">
      <t>デンシャ</t>
    </rPh>
    <rPh sb="6" eb="7">
      <t>トオ</t>
    </rPh>
    <rPh sb="8" eb="9">
      <t>キタ</t>
    </rPh>
    <rPh sb="12" eb="14">
      <t>ガイク</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</si>
  <si>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</si>
  <si>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</si>
  <si>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</si>
  <si>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</si>
  <si>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</si>
  <si>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</si>
  <si>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</si>
  <si>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</si>
  <si>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</si>
  <si>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</si>
  <si>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</si>
  <si>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</si>
  <si>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一般社団法人日本サステナブル建築協会</t>
  </si>
  <si>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</si>
  <si>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</si>
  <si>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</si>
  <si>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</si>
  <si>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</si>
  <si>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</si>
  <si>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</si>
  <si>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</si>
  <si>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</si>
  <si>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</si>
  <si>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</si>
  <si>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</si>
  <si>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</si>
  <si>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</si>
  <si>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</si>
  <si>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住宅局</t>
  </si>
  <si>
    <t>スマートウェルネス住宅等推進事業補助金交付要綱</t>
  </si>
  <si>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</si>
  <si>
    <t>サービス付き高齢者向け住宅整備事業の実施事業数</t>
  </si>
  <si>
    <t>公募により選定した事務事業者を通じた補助金の交付手続きの実施、事務事業者との定期打合せの実施等により、適切かつ効率的な執行に努めている。</t>
  </si>
  <si>
    <t>件</t>
  </si>
  <si>
    <t>サービス付き高齢者向け住宅整備事業
執行額（X）／実施事業数（Y）</t>
  </si>
  <si>
    <t>百万円</t>
  </si>
  <si>
    <t>　　X/Y</t>
  </si>
  <si>
    <t>14,817/460</t>
  </si>
  <si>
    <t>10,840/387</t>
  </si>
  <si>
    <t>スマウェル拠点整備事業等を実施する者に対する補助金の交付等を行う事務事業</t>
  </si>
  <si>
    <t>／　</t>
  </si>
  <si>
    <t>221</t>
  </si>
  <si>
    <t>委員謝金等</t>
    <rPh sb="0" eb="2">
      <t>イイン</t>
    </rPh>
    <rPh sb="2" eb="4">
      <t>シャキン</t>
    </rPh>
    <rPh sb="4" eb="5">
      <t>トウ</t>
    </rPh>
    <phoneticPr fontId="4"/>
  </si>
  <si>
    <t>236</t>
  </si>
  <si>
    <t>115</t>
  </si>
  <si>
    <t>111</t>
  </si>
  <si>
    <t>報償費</t>
    <rPh sb="0" eb="3">
      <t>ホウショウヒ</t>
    </rPh>
    <phoneticPr fontId="4"/>
  </si>
  <si>
    <t>未来投資戦略2017に位置付けられている「スマートウェルネス住宅の実現｣を図るため、国が主導で行うことが必要である。</t>
    <rPh sb="0" eb="2">
      <t>ミライ</t>
    </rPh>
    <rPh sb="2" eb="4">
      <t>トウシ</t>
    </rPh>
    <phoneticPr fontId="4"/>
  </si>
  <si>
    <t>114</t>
  </si>
  <si>
    <t>118</t>
  </si>
  <si>
    <t>株式会社メディカル・ケア米子ホールディングス</t>
  </si>
  <si>
    <t>株式会社ノアコンツェル</t>
  </si>
  <si>
    <t>北海道旅客鉄道株式会社</t>
  </si>
  <si>
    <t>株式会社さわやか倶楽部</t>
  </si>
  <si>
    <t>サービス付き高齢者向け住宅の整備</t>
    <rPh sb="4" eb="5">
      <t>ツ</t>
    </rPh>
    <rPh sb="6" eb="10">
      <t>コウレイシャム</t>
    </rPh>
    <rPh sb="11" eb="13">
      <t>ジュウタク</t>
    </rPh>
    <rPh sb="14" eb="16">
      <t>セイビ</t>
    </rPh>
    <phoneticPr fontId="4"/>
  </si>
  <si>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</si>
  <si>
    <t>交付事務等に要した費用に限定して支出している。</t>
  </si>
  <si>
    <t>高齢者等が安心して健康に暮らすことができる「スマートウェルネス住宅」の実現を図るため必要な使途に限定して補助している。</t>
  </si>
  <si>
    <t>民間事業者による事業の取り止め等が生じたため。</t>
  </si>
  <si>
    <t>協力事務所等委託料</t>
    <rPh sb="0" eb="2">
      <t>キョウリョク</t>
    </rPh>
    <rPh sb="2" eb="4">
      <t>ジム</t>
    </rPh>
    <rPh sb="4" eb="5">
      <t>ショ</t>
    </rPh>
    <rPh sb="5" eb="6">
      <t>ナド</t>
    </rPh>
    <rPh sb="6" eb="9">
      <t>イタクリョウ</t>
    </rPh>
    <phoneticPr fontId="4"/>
  </si>
  <si>
    <t>工事の遅延等により、事業の繰越が生じたため。</t>
  </si>
  <si>
    <t>活動実績は見込みよりも小さくなっているが、事業は着実に実施されている。</t>
  </si>
  <si>
    <t>本事業により整備されたサービス付き高齢者向け住宅等は、高齢者等の居住の安定を確保するものとして活用されている。</t>
  </si>
  <si>
    <t>B.株式会社市浦ハウジング＆プランニング</t>
    <rPh sb="2" eb="4">
      <t>カブシキ</t>
    </rPh>
    <rPh sb="4" eb="6">
      <t>カイシャ</t>
    </rPh>
    <rPh sb="6" eb="8">
      <t>イチウラ</t>
    </rPh>
    <phoneticPr fontId="4"/>
  </si>
  <si>
    <t>株式会社アルテップ</t>
    <rPh sb="0" eb="2">
      <t>カブシキ</t>
    </rPh>
    <rPh sb="2" eb="4">
      <t>カイシャ</t>
    </rPh>
    <phoneticPr fontId="4"/>
  </si>
  <si>
    <t>一般財団法人高齢者住宅財団</t>
    <rPh sb="2" eb="3">
      <t>ザイ</t>
    </rPh>
    <rPh sb="6" eb="9">
      <t>コウレイシャ</t>
    </rPh>
    <rPh sb="9" eb="11">
      <t>ジュウタク</t>
    </rPh>
    <rPh sb="11" eb="13">
      <t>ザイダン</t>
    </rPh>
    <phoneticPr fontId="4"/>
  </si>
  <si>
    <t>居住支援活動の普及拡大に向けた調査事業</t>
    <rPh sb="0" eb="2">
      <t>キョジュウ</t>
    </rPh>
    <rPh sb="2" eb="4">
      <t>シエン</t>
    </rPh>
    <rPh sb="4" eb="6">
      <t>カツドウ</t>
    </rPh>
    <rPh sb="7" eb="9">
      <t>フキュウ</t>
    </rPh>
    <rPh sb="9" eb="11">
      <t>カクダイ</t>
    </rPh>
    <rPh sb="12" eb="13">
      <t>ム</t>
    </rPh>
    <rPh sb="15" eb="17">
      <t>チョウサ</t>
    </rPh>
    <rPh sb="17" eb="19">
      <t>ジギョウ</t>
    </rPh>
    <phoneticPr fontId="4"/>
  </si>
  <si>
    <t>一般社団法人高齢者住宅協会</t>
    <rPh sb="0" eb="2">
      <t>イッパン</t>
    </rPh>
    <rPh sb="2" eb="4">
      <t>シャダン</t>
    </rPh>
    <rPh sb="4" eb="6">
      <t>ホウジン</t>
    </rPh>
    <rPh sb="6" eb="9">
      <t>コウレイシャ</t>
    </rPh>
    <rPh sb="9" eb="11">
      <t>ジュウタク</t>
    </rPh>
    <rPh sb="11" eb="13">
      <t>キョウカイ</t>
    </rPh>
    <phoneticPr fontId="4"/>
  </si>
  <si>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4"/>
  </si>
  <si>
    <t>サービス付き高齢者向け住宅の整備事業等を実施する者に対する補助金の交付等を行う事務事業</t>
  </si>
  <si>
    <t>人件費</t>
    <rPh sb="0" eb="3">
      <t>ジンケンヒ</t>
    </rPh>
    <phoneticPr fontId="4"/>
  </si>
  <si>
    <t>業務担当者人件費</t>
    <rPh sb="0" eb="2">
      <t>ギョウム</t>
    </rPh>
    <rPh sb="2" eb="4">
      <t>タントウ</t>
    </rPh>
    <rPh sb="4" eb="5">
      <t>シャ</t>
    </rPh>
    <rPh sb="5" eb="8">
      <t>ジンケンヒ</t>
    </rPh>
    <phoneticPr fontId="4"/>
  </si>
  <si>
    <t>旅費</t>
    <rPh sb="0" eb="2">
      <t>リョヒ</t>
    </rPh>
    <phoneticPr fontId="4"/>
  </si>
  <si>
    <t>消耗品費等</t>
    <rPh sb="0" eb="3">
      <t>ショウモウヒン</t>
    </rPh>
    <rPh sb="3" eb="4">
      <t>ヒ</t>
    </rPh>
    <rPh sb="4" eb="5">
      <t>トウ</t>
    </rPh>
    <phoneticPr fontId="4"/>
  </si>
  <si>
    <t>建設工事費等</t>
    <rPh sb="0" eb="2">
      <t>ケンセツ</t>
    </rPh>
    <rPh sb="2" eb="4">
      <t>コウジ</t>
    </rPh>
    <rPh sb="4" eb="5">
      <t>ヒ</t>
    </rPh>
    <rPh sb="5" eb="6">
      <t>トウ</t>
    </rPh>
    <phoneticPr fontId="4"/>
  </si>
  <si>
    <t>通信運搬費</t>
    <rPh sb="0" eb="2">
      <t>ツウシン</t>
    </rPh>
    <rPh sb="2" eb="4">
      <t>ウンパン</t>
    </rPh>
    <rPh sb="4" eb="5">
      <t>ヒ</t>
    </rPh>
    <phoneticPr fontId="4"/>
  </si>
  <si>
    <t>委託料</t>
    <rPh sb="0" eb="3">
      <t>イタクリョウ</t>
    </rPh>
    <phoneticPr fontId="4"/>
  </si>
  <si>
    <t>事務所賃料等</t>
    <rPh sb="0" eb="2">
      <t>ジム</t>
    </rPh>
    <rPh sb="2" eb="3">
      <t>ショ</t>
    </rPh>
    <rPh sb="3" eb="5">
      <t>チンリョウ</t>
    </rPh>
    <rPh sb="5" eb="6">
      <t>ナド</t>
    </rPh>
    <phoneticPr fontId="4"/>
  </si>
  <si>
    <t>負担金、補助及び交付金</t>
    <rPh sb="0" eb="3">
      <t>フタンキン</t>
    </rPh>
    <rPh sb="4" eb="6">
      <t>ホジョ</t>
    </rPh>
    <rPh sb="6" eb="7">
      <t>オヨ</t>
    </rPh>
    <rPh sb="8" eb="11">
      <t>コウフキン</t>
    </rPh>
    <phoneticPr fontId="4"/>
  </si>
  <si>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ナド</t>
    </rPh>
    <rPh sb="23" eb="24">
      <t>タイ</t>
    </rPh>
    <rPh sb="26" eb="28">
      <t>ホジョ</t>
    </rPh>
    <phoneticPr fontId="4"/>
  </si>
  <si>
    <t>国土交通省住宅局調べ（令和３年３月31日時点）</t>
  </si>
  <si>
    <t>事業費等</t>
    <rPh sb="0" eb="2">
      <t>ジギョウ</t>
    </rPh>
    <rPh sb="2" eb="3">
      <t>ヒ</t>
    </rPh>
    <rPh sb="3" eb="4">
      <t>トウ</t>
    </rPh>
    <phoneticPr fontId="4"/>
  </si>
  <si>
    <t>倉敷市阿知３丁目東地区市街地再開発組合</t>
  </si>
  <si>
    <t>A.一般財団法人高齢者住宅財団</t>
  </si>
  <si>
    <t>委員会、調査等交通費</t>
    <rPh sb="0" eb="3">
      <t>イインカイ</t>
    </rPh>
    <rPh sb="4" eb="6">
      <t>チョウサ</t>
    </rPh>
    <rPh sb="6" eb="7">
      <t>トウ</t>
    </rPh>
    <rPh sb="7" eb="10">
      <t>コウツウヒ</t>
    </rPh>
    <phoneticPr fontId="4"/>
  </si>
  <si>
    <t>通信運搬費、雑役務費</t>
    <rPh sb="0" eb="2">
      <t>ツウシン</t>
    </rPh>
    <rPh sb="2" eb="4">
      <t>ウンパン</t>
    </rPh>
    <rPh sb="4" eb="5">
      <t>ヒ</t>
    </rPh>
    <rPh sb="6" eb="7">
      <t>ザツ</t>
    </rPh>
    <rPh sb="7" eb="10">
      <t>エキムヒ</t>
    </rPh>
    <phoneticPr fontId="4"/>
  </si>
  <si>
    <t>E.倉敷市阿知３丁目東地区市街地再開発組合</t>
  </si>
  <si>
    <t>D.倉敷市</t>
    <rPh sb="2" eb="5">
      <t>クラシキシ</t>
    </rPh>
    <phoneticPr fontId="4"/>
  </si>
  <si>
    <t>岐阜市</t>
    <rPh sb="0" eb="2">
      <t>ギフ</t>
    </rPh>
    <rPh sb="2" eb="3">
      <t>シ</t>
    </rPh>
    <phoneticPr fontId="4"/>
  </si>
  <si>
    <t>国土交通省</t>
    <phoneticPr fontId="4"/>
  </si>
  <si>
    <t>課長　上森　康幹
課長　山下　英和</t>
    <rPh sb="3" eb="4">
      <t>アゲ</t>
    </rPh>
    <rPh sb="4" eb="5">
      <t>モリ</t>
    </rPh>
    <rPh sb="6" eb="7">
      <t>ヤス</t>
    </rPh>
    <rPh sb="7" eb="8">
      <t>ミキ</t>
    </rPh>
    <phoneticPr fontId="4"/>
  </si>
  <si>
    <t>本事業の活用により整備されたスマートウェルネス住宅の効果等を検証し、その内容を適時・適切に情報開示することにより、本事業の更なる活用促進に努めるべきである。</t>
    <phoneticPr fontId="4"/>
  </si>
  <si>
    <t>-</t>
    <phoneticPr fontId="4"/>
  </si>
  <si>
    <t>－</t>
    <phoneticPr fontId="4"/>
  </si>
  <si>
    <t>本事業の活用で整備されたスマートウェルネス住宅の効果を検証し、その内容の情報開示にも務めているところである。今後も更なる活用促進に努め、適切な支援を行う。</t>
    <rPh sb="0" eb="1">
      <t>ホン</t>
    </rPh>
    <rPh sb="1" eb="3">
      <t>ジギョウ</t>
    </rPh>
    <rPh sb="4" eb="6">
      <t>カツヨウ</t>
    </rPh>
    <rPh sb="7" eb="9">
      <t>セイビ</t>
    </rPh>
    <rPh sb="21" eb="23">
      <t>ジュウタク</t>
    </rPh>
    <rPh sb="24" eb="26">
      <t>コウカ</t>
    </rPh>
    <rPh sb="27" eb="29">
      <t>ケンショウ</t>
    </rPh>
    <rPh sb="33" eb="35">
      <t>ナイヨウ</t>
    </rPh>
    <rPh sb="36" eb="38">
      <t>ジョウホウ</t>
    </rPh>
    <rPh sb="38" eb="40">
      <t>カイジ</t>
    </rPh>
    <rPh sb="42" eb="43">
      <t>ツト</t>
    </rPh>
    <rPh sb="57" eb="58">
      <t>サラ</t>
    </rPh>
    <rPh sb="60" eb="62">
      <t>カツヨウ</t>
    </rPh>
    <rPh sb="62" eb="64">
      <t>ソクシン</t>
    </rPh>
    <rPh sb="65" eb="66">
      <t>ツト</t>
    </rPh>
    <rPh sb="68" eb="70">
      <t>テキセツ</t>
    </rPh>
    <rPh sb="71" eb="73">
      <t>シエン</t>
    </rPh>
    <rPh sb="74" eb="75">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</si>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</sst>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ill="1" applyBorder="1" applyAlignment="1" applyProtection="1">
      <alignment horizontal="center" vertical="center" wrapText="1" shrinkToFit="1"/>
      <protection locked="0"/>
    </xf>
    <xf numFmtId="180"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left" vertical="center" wrapText="1"/>
      <protection locked="0"/>
    </xf>
    <xf numFmtId="181" fontId="0" fillId="5" borderId="24" xfId="0" applyNumberFormat="1" applyFill="1" applyBorder="1" applyAlignment="1" applyProtection="1">
      <alignment horizontal="left" vertical="center" wrapText="1"/>
      <protection locked="0"/>
    </xf>
    <xf numFmtId="181" fontId="0" fillId="5" borderId="70" xfId="0" applyNumberFormat="1" applyFill="1" applyBorder="1" applyAlignment="1" applyProtection="1">
      <alignment horizontal="left" vertical="center" wrapText="1"/>
      <protection locked="0"/>
    </xf>
    <xf numFmtId="180" fontId="0" fillId="5" borderId="24" xfId="0" applyNumberFormat="1" applyFill="1" applyBorder="1" applyAlignment="1" applyProtection="1">
      <alignment horizontal="center" vertical="center" wrapText="1" shrinkToFit="1"/>
      <protection locked="0"/>
    </xf>
    <xf numFmtId="180" fontId="0" fillId="5" borderId="70" xfId="0" applyNumberFormat="1" applyFill="1" applyBorder="1" applyAlignment="1" applyProtection="1">
      <alignment horizontal="center" vertical="center" wrapText="1" shrinkToFit="1"/>
      <protection locked="0"/>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13335</xdr:colOff>
      <xdr:row>750</xdr:row>
      <xdr:rowOff>190500</xdr:rowOff>
    </xdr:from>
    <xdr:to>
      <xdr:col>16</xdr:col>
      <xdr:colOff>187960</xdr:colOff>
      <xdr:row>752</xdr:row>
      <xdr:rowOff>258445</xdr:rowOff>
    </xdr:to>
    <xdr:sp macro="" textlink="">
      <xdr:nvSpPr>
        <xdr:cNvPr id="2" name="テキスト ボックス 27"/>
        <xdr:cNvSpPr txBox="1"/>
      </xdr:nvSpPr>
      <xdr:spPr>
        <a:xfrm>
          <a:off x="1813560" y="38792150"/>
          <a:ext cx="1574800" cy="78041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a:ea typeface="ＭＳ Ｐゴシック"/>
            </a:rPr>
            <a:t>国土交通省</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13,040</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14</xdr:col>
      <xdr:colOff>200025</xdr:colOff>
      <xdr:row>758</xdr:row>
      <xdr:rowOff>94615</xdr:rowOff>
    </xdr:from>
    <xdr:to>
      <xdr:col>22</xdr:col>
      <xdr:colOff>172085</xdr:colOff>
      <xdr:row>760</xdr:row>
      <xdr:rowOff>95250</xdr:rowOff>
    </xdr:to>
    <xdr:sp macro="" textlink="">
      <xdr:nvSpPr>
        <xdr:cNvPr id="3" name="テキスト ボックス 28"/>
        <xdr:cNvSpPr txBox="1"/>
      </xdr:nvSpPr>
      <xdr:spPr>
        <a:xfrm>
          <a:off x="3000375" y="41561385"/>
          <a:ext cx="1572260" cy="72072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10,602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18</xdr:col>
      <xdr:colOff>182245</xdr:colOff>
      <xdr:row>750</xdr:row>
      <xdr:rowOff>285115</xdr:rowOff>
    </xdr:from>
    <xdr:to>
      <xdr:col>46</xdr:col>
      <xdr:colOff>90805</xdr:colOff>
      <xdr:row>752</xdr:row>
      <xdr:rowOff>179070</xdr:rowOff>
    </xdr:to>
    <xdr:sp macro="" textlink="">
      <xdr:nvSpPr>
        <xdr:cNvPr id="4" name="大かっこ 3"/>
        <xdr:cNvSpPr/>
      </xdr:nvSpPr>
      <xdr:spPr>
        <a:xfrm>
          <a:off x="3782695" y="38886765"/>
          <a:ext cx="5509260" cy="606425"/>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確保要配慮者専用賃貸住宅の整備を行う事業、高齢者等の居住の安定確保と健康の維持・増進を推進する先導的な住まいづくり又はまちづくりに関する事業及び子育て世帯等のための生活支援施設や住まいの整備を行う市街地再開発事業等</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23</xdr:col>
      <xdr:colOff>168910</xdr:colOff>
      <xdr:row>758</xdr:row>
      <xdr:rowOff>94615</xdr:rowOff>
    </xdr:from>
    <xdr:to>
      <xdr:col>46</xdr:col>
      <xdr:colOff>86360</xdr:colOff>
      <xdr:row>760</xdr:row>
      <xdr:rowOff>193675</xdr:rowOff>
    </xdr:to>
    <xdr:sp macro="" textlink="">
      <xdr:nvSpPr>
        <xdr:cNvPr id="5" name="大かっこ 4"/>
        <xdr:cNvSpPr/>
      </xdr:nvSpPr>
      <xdr:spPr>
        <a:xfrm>
          <a:off x="4769485" y="41561385"/>
          <a:ext cx="4518025" cy="819150"/>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defRPr/>
          </a:pPr>
          <a:r>
            <a:rPr kumimoji="1" lang="ja-JP" altLang="en-US" sz="900" kern="1200">
              <a:solidFill>
                <a:sysClr val="windowText" lastClr="000000"/>
              </a:solidFill>
              <a:latin typeface="+mn-lt"/>
              <a:ea typeface="+mn-ea"/>
              <a:cs typeface="+mn-cs"/>
            </a:rPr>
            <a:t>・住宅確保要配慮者専用賃貸住宅の整備を行う事業及び</a:t>
          </a:r>
          <a:r>
            <a:rPr kumimoji="1" lang="ja-JP" altLang="ja-JP" sz="900" kern="1200">
              <a:solidFill>
                <a:schemeClr val="tx1"/>
              </a:solidFill>
              <a:effectLst/>
              <a:latin typeface="+mn-lt"/>
              <a:ea typeface="+mn-ea"/>
              <a:cs typeface="+mn-cs"/>
            </a:rPr>
            <a:t>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a:t>
          </a:r>
          <a:endParaRPr kumimoji="1" lang="en-US" altLang="ja-JP" sz="900" kern="1200">
            <a:solidFill>
              <a:schemeClr val="tx1"/>
            </a:solidFill>
            <a:effectLst/>
            <a:latin typeface="+mn-lt"/>
            <a:ea typeface="+mn-ea"/>
            <a:cs typeface="+mn-cs"/>
          </a:endParaRPr>
        </a:p>
      </xdr:txBody>
    </xdr:sp>
    <xdr:clientData/>
  </xdr:twoCellAnchor>
  <xdr:twoCellAnchor>
    <xdr:from>
      <xdr:col>20</xdr:col>
      <xdr:colOff>179705</xdr:colOff>
      <xdr:row>761</xdr:row>
      <xdr:rowOff>299085</xdr:rowOff>
    </xdr:from>
    <xdr:to>
      <xdr:col>28</xdr:col>
      <xdr:colOff>149860</xdr:colOff>
      <xdr:row>763</xdr:row>
      <xdr:rowOff>299085</xdr:rowOff>
    </xdr:to>
    <xdr:sp macro="" textlink="">
      <xdr:nvSpPr>
        <xdr:cNvPr id="6" name="テキスト ボックス 52"/>
        <xdr:cNvSpPr txBox="1"/>
      </xdr:nvSpPr>
      <xdr:spPr>
        <a:xfrm>
          <a:off x="4180205" y="42838370"/>
          <a:ext cx="1570355" cy="72009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390</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9,935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20</xdr:col>
      <xdr:colOff>177800</xdr:colOff>
      <xdr:row>764</xdr:row>
      <xdr:rowOff>81280</xdr:rowOff>
    </xdr:from>
    <xdr:to>
      <xdr:col>46</xdr:col>
      <xdr:colOff>78105</xdr:colOff>
      <xdr:row>765</xdr:row>
      <xdr:rowOff>212090</xdr:rowOff>
    </xdr:to>
    <xdr:sp macro="" textlink="">
      <xdr:nvSpPr>
        <xdr:cNvPr id="7" name="大かっこ 6"/>
        <xdr:cNvSpPr/>
      </xdr:nvSpPr>
      <xdr:spPr>
        <a:xfrm>
          <a:off x="4178300" y="43700700"/>
          <a:ext cx="5100955" cy="797560"/>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en-US" sz="900" kern="1200">
              <a:solidFill>
                <a:schemeClr val="tx1"/>
              </a:solidFill>
              <a:effectLst/>
              <a:latin typeface="+mn-lt"/>
              <a:ea typeface="+mn-ea"/>
              <a:cs typeface="+mn-cs"/>
            </a:rPr>
            <a:t>住宅確保要配慮者専用賃貸住宅の整備を行う事業及び高齢者等の居住の安定確保と健康の維持・増進を推進する先導的な住まいづくり又はまちづくりに関する事業。</a:t>
          </a:r>
        </a:p>
      </xdr:txBody>
    </xdr:sp>
    <xdr:clientData/>
  </xdr:twoCellAnchor>
  <xdr:twoCellAnchor>
    <xdr:from>
      <xdr:col>14</xdr:col>
      <xdr:colOff>195580</xdr:colOff>
      <xdr:row>754</xdr:row>
      <xdr:rowOff>95250</xdr:rowOff>
    </xdr:from>
    <xdr:to>
      <xdr:col>22</xdr:col>
      <xdr:colOff>165735</xdr:colOff>
      <xdr:row>756</xdr:row>
      <xdr:rowOff>94615</xdr:rowOff>
    </xdr:to>
    <xdr:sp macro="" textlink="">
      <xdr:nvSpPr>
        <xdr:cNvPr id="8" name="テキスト ボックス 28"/>
        <xdr:cNvSpPr txBox="1"/>
      </xdr:nvSpPr>
      <xdr:spPr>
        <a:xfrm>
          <a:off x="2995930" y="40129460"/>
          <a:ext cx="1570355" cy="71183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A</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（４団体）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144</a:t>
          </a:r>
          <a:r>
            <a:rPr kumimoji="1" lang="ja-JP" altLang="en-US" sz="1050">
              <a:solidFill>
                <a:sysClr val="windowText" lastClr="000000"/>
              </a:solidFill>
              <a:latin typeface="ＭＳ Ｐゴシック"/>
              <a:ea typeface="ＭＳ Ｐゴシック"/>
            </a:rPr>
            <a:t>百万円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14</xdr:col>
      <xdr:colOff>195580</xdr:colOff>
      <xdr:row>753</xdr:row>
      <xdr:rowOff>94615</xdr:rowOff>
    </xdr:from>
    <xdr:to>
      <xdr:col>22</xdr:col>
      <xdr:colOff>170815</xdr:colOff>
      <xdr:row>754</xdr:row>
      <xdr:rowOff>88265</xdr:rowOff>
    </xdr:to>
    <xdr:sp macro="" textlink="">
      <xdr:nvSpPr>
        <xdr:cNvPr id="9" name="テキスト ボックス 29"/>
        <xdr:cNvSpPr txBox="1"/>
      </xdr:nvSpPr>
      <xdr:spPr>
        <a:xfrm>
          <a:off x="2995930" y="39768780"/>
          <a:ext cx="1575435" cy="35369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ＭＳ Ｐゴシック"/>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12</xdr:col>
      <xdr:colOff>200025</xdr:colOff>
      <xdr:row>755</xdr:row>
      <xdr:rowOff>94615</xdr:rowOff>
    </xdr:from>
    <xdr:to>
      <xdr:col>14</xdr:col>
      <xdr:colOff>195580</xdr:colOff>
      <xdr:row>755</xdr:row>
      <xdr:rowOff>94615</xdr:rowOff>
    </xdr:to>
    <xdr:cxnSp macro="">
      <xdr:nvCxnSpPr>
        <xdr:cNvPr id="10" name="直線矢印コネクタ 9"/>
        <xdr:cNvCxnSpPr/>
      </xdr:nvCxnSpPr>
      <xdr:spPr>
        <a:xfrm>
          <a:off x="2600325" y="4048125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752</xdr:row>
      <xdr:rowOff>258445</xdr:rowOff>
    </xdr:from>
    <xdr:to>
      <xdr:col>13</xdr:col>
      <xdr:colOff>0</xdr:colOff>
      <xdr:row>766</xdr:row>
      <xdr:rowOff>159385</xdr:rowOff>
    </xdr:to>
    <xdr:cxnSp macro="">
      <xdr:nvCxnSpPr>
        <xdr:cNvPr id="11" name="直線矢印コネクタ 10"/>
        <xdr:cNvCxnSpPr>
          <a:stCxn id="2" idx="2"/>
        </xdr:cNvCxnSpPr>
      </xdr:nvCxnSpPr>
      <xdr:spPr>
        <a:xfrm flipH="1">
          <a:off x="2600325" y="39572565"/>
          <a:ext cx="0" cy="553974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161925</xdr:colOff>
      <xdr:row>753</xdr:row>
      <xdr:rowOff>317500</xdr:rowOff>
    </xdr:from>
    <xdr:to>
      <xdr:col>46</xdr:col>
      <xdr:colOff>80010</xdr:colOff>
      <xdr:row>756</xdr:row>
      <xdr:rowOff>127000</xdr:rowOff>
    </xdr:to>
    <xdr:sp macro="" textlink="">
      <xdr:nvSpPr>
        <xdr:cNvPr id="12" name="大かっこ 11"/>
        <xdr:cNvSpPr/>
      </xdr:nvSpPr>
      <xdr:spPr>
        <a:xfrm>
          <a:off x="4762500" y="39991665"/>
          <a:ext cx="4518660" cy="882015"/>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5080</xdr:colOff>
      <xdr:row>759</xdr:row>
      <xdr:rowOff>94615</xdr:rowOff>
    </xdr:from>
    <xdr:to>
      <xdr:col>14</xdr:col>
      <xdr:colOff>200025</xdr:colOff>
      <xdr:row>759</xdr:row>
      <xdr:rowOff>94615</xdr:rowOff>
    </xdr:to>
    <xdr:cxnSp macro="">
      <xdr:nvCxnSpPr>
        <xdr:cNvPr id="13" name="直線矢印コネクタ 12"/>
        <xdr:cNvCxnSpPr/>
      </xdr:nvCxnSpPr>
      <xdr:spPr>
        <a:xfrm>
          <a:off x="2605405" y="41921430"/>
          <a:ext cx="39497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195580</xdr:colOff>
      <xdr:row>757</xdr:row>
      <xdr:rowOff>95885</xdr:rowOff>
    </xdr:from>
    <xdr:to>
      <xdr:col>22</xdr:col>
      <xdr:colOff>172085</xdr:colOff>
      <xdr:row>758</xdr:row>
      <xdr:rowOff>88900</xdr:rowOff>
    </xdr:to>
    <xdr:sp macro="" textlink="">
      <xdr:nvSpPr>
        <xdr:cNvPr id="14" name="テキスト ボックス 29"/>
        <xdr:cNvSpPr txBox="1"/>
      </xdr:nvSpPr>
      <xdr:spPr>
        <a:xfrm>
          <a:off x="2995930" y="41202610"/>
          <a:ext cx="1576705" cy="3530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18</xdr:col>
      <xdr:colOff>171450</xdr:colOff>
      <xdr:row>762</xdr:row>
      <xdr:rowOff>310515</xdr:rowOff>
    </xdr:from>
    <xdr:to>
      <xdr:col>20</xdr:col>
      <xdr:colOff>173355</xdr:colOff>
      <xdr:row>762</xdr:row>
      <xdr:rowOff>310515</xdr:rowOff>
    </xdr:to>
    <xdr:cxnSp macro="">
      <xdr:nvCxnSpPr>
        <xdr:cNvPr id="15" name="直線矢印コネクタ 14"/>
        <xdr:cNvCxnSpPr/>
      </xdr:nvCxnSpPr>
      <xdr:spPr>
        <a:xfrm>
          <a:off x="3771900" y="43209845"/>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173355</xdr:colOff>
      <xdr:row>760</xdr:row>
      <xdr:rowOff>95250</xdr:rowOff>
    </xdr:from>
    <xdr:to>
      <xdr:col>18</xdr:col>
      <xdr:colOff>173355</xdr:colOff>
      <xdr:row>762</xdr:row>
      <xdr:rowOff>297815</xdr:rowOff>
    </xdr:to>
    <xdr:cxnSp macro="">
      <xdr:nvCxnSpPr>
        <xdr:cNvPr id="16" name="直線矢印コネクタ 15"/>
        <xdr:cNvCxnSpPr/>
      </xdr:nvCxnSpPr>
      <xdr:spPr>
        <a:xfrm>
          <a:off x="3773805" y="42282110"/>
          <a:ext cx="0" cy="915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179705</xdr:colOff>
      <xdr:row>760</xdr:row>
      <xdr:rowOff>299720</xdr:rowOff>
    </xdr:from>
    <xdr:to>
      <xdr:col>28</xdr:col>
      <xdr:colOff>156845</xdr:colOff>
      <xdr:row>761</xdr:row>
      <xdr:rowOff>299085</xdr:rowOff>
    </xdr:to>
    <xdr:sp macro="" textlink="">
      <xdr:nvSpPr>
        <xdr:cNvPr id="17" name="テキスト ボックス 29"/>
        <xdr:cNvSpPr txBox="1"/>
      </xdr:nvSpPr>
      <xdr:spPr>
        <a:xfrm>
          <a:off x="4180205" y="42486580"/>
          <a:ext cx="1577340" cy="35179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15</xdr:col>
      <xdr:colOff>40005</xdr:colOff>
      <xdr:row>2117</xdr:row>
      <xdr:rowOff>116205</xdr:rowOff>
    </xdr:from>
    <xdr:to>
      <xdr:col>23</xdr:col>
      <xdr:colOff>10160</xdr:colOff>
      <xdr:row>2121</xdr:row>
      <xdr:rowOff>137160</xdr:rowOff>
    </xdr:to>
    <xdr:sp macro="" textlink="">
      <xdr:nvSpPr>
        <xdr:cNvPr id="20" name="テキスト ボックス 28"/>
        <xdr:cNvSpPr txBox="1"/>
      </xdr:nvSpPr>
      <xdr:spPr>
        <a:xfrm>
          <a:off x="3040380" y="247395365"/>
          <a:ext cx="157035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10,602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21</xdr:col>
      <xdr:colOff>17780</xdr:colOff>
      <xdr:row>2125</xdr:row>
      <xdr:rowOff>13335</xdr:rowOff>
    </xdr:from>
    <xdr:to>
      <xdr:col>28</xdr:col>
      <xdr:colOff>189230</xdr:colOff>
      <xdr:row>2129</xdr:row>
      <xdr:rowOff>34290</xdr:rowOff>
    </xdr:to>
    <xdr:sp macro="" textlink="">
      <xdr:nvSpPr>
        <xdr:cNvPr id="21" name="テキスト ボックス 52"/>
        <xdr:cNvSpPr txBox="1"/>
      </xdr:nvSpPr>
      <xdr:spPr>
        <a:xfrm>
          <a:off x="4218305" y="248664095"/>
          <a:ext cx="157162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390</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9,935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13</xdr:col>
      <xdr:colOff>44450</xdr:colOff>
      <xdr:row>2119</xdr:row>
      <xdr:rowOff>127000</xdr:rowOff>
    </xdr:from>
    <xdr:to>
      <xdr:col>15</xdr:col>
      <xdr:colOff>40005</xdr:colOff>
      <xdr:row>2119</xdr:row>
      <xdr:rowOff>127000</xdr:rowOff>
    </xdr:to>
    <xdr:cxnSp macro="">
      <xdr:nvCxnSpPr>
        <xdr:cNvPr id="22" name="直線矢印コネクタ 21"/>
        <xdr:cNvCxnSpPr/>
      </xdr:nvCxnSpPr>
      <xdr:spPr>
        <a:xfrm>
          <a:off x="2644775" y="24774906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33655</xdr:colOff>
      <xdr:row>2115</xdr:row>
      <xdr:rowOff>106680</xdr:rowOff>
    </xdr:from>
    <xdr:to>
      <xdr:col>23</xdr:col>
      <xdr:colOff>10160</xdr:colOff>
      <xdr:row>2117</xdr:row>
      <xdr:rowOff>109220</xdr:rowOff>
    </xdr:to>
    <xdr:sp macro="" textlink="">
      <xdr:nvSpPr>
        <xdr:cNvPr id="23" name="テキスト ボックス 29"/>
        <xdr:cNvSpPr txBox="1"/>
      </xdr:nvSpPr>
      <xdr:spPr>
        <a:xfrm>
          <a:off x="3034030" y="247042940"/>
          <a:ext cx="1576705" cy="34544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19</xdr:col>
      <xdr:colOff>9525</xdr:colOff>
      <xdr:row>2127</xdr:row>
      <xdr:rowOff>35560</xdr:rowOff>
    </xdr:from>
    <xdr:to>
      <xdr:col>21</xdr:col>
      <xdr:colOff>11430</xdr:colOff>
      <xdr:row>2127</xdr:row>
      <xdr:rowOff>35560</xdr:rowOff>
    </xdr:to>
    <xdr:cxnSp macro="">
      <xdr:nvCxnSpPr>
        <xdr:cNvPr id="24" name="直線矢印コネクタ 23"/>
        <xdr:cNvCxnSpPr/>
      </xdr:nvCxnSpPr>
      <xdr:spPr>
        <a:xfrm>
          <a:off x="3810000" y="24902922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xdr:colOff>
      <xdr:row>2121</xdr:row>
      <xdr:rowOff>137160</xdr:rowOff>
    </xdr:from>
    <xdr:to>
      <xdr:col>19</xdr:col>
      <xdr:colOff>11430</xdr:colOff>
      <xdr:row>2127</xdr:row>
      <xdr:rowOff>23495</xdr:rowOff>
    </xdr:to>
    <xdr:cxnSp macro="">
      <xdr:nvCxnSpPr>
        <xdr:cNvPr id="25" name="直線矢印コネクタ 24"/>
        <xdr:cNvCxnSpPr/>
      </xdr:nvCxnSpPr>
      <xdr:spPr>
        <a:xfrm>
          <a:off x="3811905" y="248102120"/>
          <a:ext cx="0" cy="915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17780</xdr:colOff>
      <xdr:row>2123</xdr:row>
      <xdr:rowOff>3810</xdr:rowOff>
    </xdr:from>
    <xdr:to>
      <xdr:col>28</xdr:col>
      <xdr:colOff>196215</xdr:colOff>
      <xdr:row>2125</xdr:row>
      <xdr:rowOff>13335</xdr:rowOff>
    </xdr:to>
    <xdr:sp macro="" textlink="">
      <xdr:nvSpPr>
        <xdr:cNvPr id="26" name="テキスト ボックス 29"/>
        <xdr:cNvSpPr txBox="1"/>
      </xdr:nvSpPr>
      <xdr:spPr>
        <a:xfrm>
          <a:off x="4218305" y="248311670"/>
          <a:ext cx="1578610" cy="35242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公募・補助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twoCellAnchor>
    <xdr:from>
      <xdr:col>15</xdr:col>
      <xdr:colOff>40005</xdr:colOff>
      <xdr:row>2117</xdr:row>
      <xdr:rowOff>120650</xdr:rowOff>
    </xdr:from>
    <xdr:to>
      <xdr:col>23</xdr:col>
      <xdr:colOff>10160</xdr:colOff>
      <xdr:row>2121</xdr:row>
      <xdr:rowOff>141605</xdr:rowOff>
    </xdr:to>
    <xdr:sp macro="" textlink="">
      <xdr:nvSpPr>
        <xdr:cNvPr id="27" name="テキスト ボックス 28"/>
        <xdr:cNvSpPr txBox="1"/>
      </xdr:nvSpPr>
      <xdr:spPr>
        <a:xfrm>
          <a:off x="3040380" y="247399810"/>
          <a:ext cx="157035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10,602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21</xdr:col>
      <xdr:colOff>17780</xdr:colOff>
      <xdr:row>2125</xdr:row>
      <xdr:rowOff>18415</xdr:rowOff>
    </xdr:from>
    <xdr:to>
      <xdr:col>28</xdr:col>
      <xdr:colOff>189230</xdr:colOff>
      <xdr:row>2129</xdr:row>
      <xdr:rowOff>39370</xdr:rowOff>
    </xdr:to>
    <xdr:sp macro="" textlink="">
      <xdr:nvSpPr>
        <xdr:cNvPr id="28" name="テキスト ボックス 52"/>
        <xdr:cNvSpPr txBox="1"/>
      </xdr:nvSpPr>
      <xdr:spPr>
        <a:xfrm>
          <a:off x="4218305" y="248669175"/>
          <a:ext cx="157162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390</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9,935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13</xdr:col>
      <xdr:colOff>44450</xdr:colOff>
      <xdr:row>2119</xdr:row>
      <xdr:rowOff>132080</xdr:rowOff>
    </xdr:from>
    <xdr:to>
      <xdr:col>15</xdr:col>
      <xdr:colOff>40005</xdr:colOff>
      <xdr:row>2119</xdr:row>
      <xdr:rowOff>132080</xdr:rowOff>
    </xdr:to>
    <xdr:cxnSp macro="">
      <xdr:nvCxnSpPr>
        <xdr:cNvPr id="29" name="直線矢印コネクタ 28"/>
        <xdr:cNvCxnSpPr/>
      </xdr:nvCxnSpPr>
      <xdr:spPr>
        <a:xfrm>
          <a:off x="2644775" y="24775414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2127</xdr:row>
      <xdr:rowOff>40640</xdr:rowOff>
    </xdr:from>
    <xdr:to>
      <xdr:col>21</xdr:col>
      <xdr:colOff>11430</xdr:colOff>
      <xdr:row>2127</xdr:row>
      <xdr:rowOff>40640</xdr:rowOff>
    </xdr:to>
    <xdr:cxnSp macro="">
      <xdr:nvCxnSpPr>
        <xdr:cNvPr id="30" name="直線矢印コネクタ 29"/>
        <xdr:cNvCxnSpPr/>
      </xdr:nvCxnSpPr>
      <xdr:spPr>
        <a:xfrm>
          <a:off x="3810000" y="24903430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xdr:colOff>
      <xdr:row>2121</xdr:row>
      <xdr:rowOff>141605</xdr:rowOff>
    </xdr:from>
    <xdr:to>
      <xdr:col>19</xdr:col>
      <xdr:colOff>11430</xdr:colOff>
      <xdr:row>2127</xdr:row>
      <xdr:rowOff>27940</xdr:rowOff>
    </xdr:to>
    <xdr:cxnSp macro="">
      <xdr:nvCxnSpPr>
        <xdr:cNvPr id="31" name="直線矢印コネクタ 30"/>
        <xdr:cNvCxnSpPr/>
      </xdr:nvCxnSpPr>
      <xdr:spPr>
        <a:xfrm>
          <a:off x="3811905" y="248106565"/>
          <a:ext cx="0" cy="91503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192405</xdr:colOff>
      <xdr:row>2118</xdr:row>
      <xdr:rowOff>104140</xdr:rowOff>
    </xdr:from>
    <xdr:to>
      <xdr:col>23</xdr:col>
      <xdr:colOff>162560</xdr:colOff>
      <xdr:row>2122</xdr:row>
      <xdr:rowOff>125095</xdr:rowOff>
    </xdr:to>
    <xdr:sp macro="" textlink="">
      <xdr:nvSpPr>
        <xdr:cNvPr id="32" name="テキスト ボックス 28"/>
        <xdr:cNvSpPr txBox="1"/>
      </xdr:nvSpPr>
      <xdr:spPr>
        <a:xfrm>
          <a:off x="3192780" y="247554750"/>
          <a:ext cx="157035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B</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２</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10,602</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21</xdr:col>
      <xdr:colOff>170180</xdr:colOff>
      <xdr:row>2126</xdr:row>
      <xdr:rowOff>1270</xdr:rowOff>
    </xdr:from>
    <xdr:to>
      <xdr:col>29</xdr:col>
      <xdr:colOff>140335</xdr:colOff>
      <xdr:row>2130</xdr:row>
      <xdr:rowOff>22225</xdr:rowOff>
    </xdr:to>
    <xdr:sp macro="" textlink="">
      <xdr:nvSpPr>
        <xdr:cNvPr id="33" name="テキスト ボックス 52"/>
        <xdr:cNvSpPr txBox="1"/>
      </xdr:nvSpPr>
      <xdr:spPr>
        <a:xfrm>
          <a:off x="4370705" y="248823480"/>
          <a:ext cx="1570355" cy="70675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C</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　</a:t>
          </a:r>
          <a:r>
            <a:rPr lang="en-US" altLang="ja-JP" sz="1050">
              <a:solidFill>
                <a:sysClr val="windowText" lastClr="000000"/>
              </a:solidFill>
              <a:latin typeface="ＭＳ Ｐゴシック"/>
              <a:ea typeface="ＭＳ Ｐゴシック"/>
            </a:rPr>
            <a:t>390</a:t>
          </a:r>
          <a:r>
            <a:rPr lang="ja-JP" altLang="en-US" sz="1050">
              <a:solidFill>
                <a:sysClr val="windowText" lastClr="000000"/>
              </a:solidFill>
              <a:latin typeface="ＭＳ Ｐゴシック"/>
              <a:ea typeface="ＭＳ Ｐゴシック"/>
            </a:rPr>
            <a:t>　</a:t>
          </a:r>
          <a:r>
            <a:rPr kumimoji="1" lang="ja-JP" altLang="en-US" sz="1050">
              <a:solidFill>
                <a:sysClr val="windowText" lastClr="000000"/>
              </a:solidFill>
              <a:latin typeface="ＭＳ Ｐゴシック"/>
              <a:ea typeface="ＭＳ Ｐゴシック"/>
            </a:rPr>
            <a:t>件）</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9,935</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13</xdr:col>
      <xdr:colOff>196850</xdr:colOff>
      <xdr:row>2120</xdr:row>
      <xdr:rowOff>114300</xdr:rowOff>
    </xdr:from>
    <xdr:to>
      <xdr:col>15</xdr:col>
      <xdr:colOff>192405</xdr:colOff>
      <xdr:row>2120</xdr:row>
      <xdr:rowOff>114300</xdr:rowOff>
    </xdr:to>
    <xdr:cxnSp macro="">
      <xdr:nvCxnSpPr>
        <xdr:cNvPr id="34" name="直線矢印コネクタ 33"/>
        <xdr:cNvCxnSpPr/>
      </xdr:nvCxnSpPr>
      <xdr:spPr>
        <a:xfrm>
          <a:off x="2797175" y="24790781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161925</xdr:colOff>
      <xdr:row>2128</xdr:row>
      <xdr:rowOff>22860</xdr:rowOff>
    </xdr:from>
    <xdr:to>
      <xdr:col>21</xdr:col>
      <xdr:colOff>163830</xdr:colOff>
      <xdr:row>2128</xdr:row>
      <xdr:rowOff>22860</xdr:rowOff>
    </xdr:to>
    <xdr:cxnSp macro="">
      <xdr:nvCxnSpPr>
        <xdr:cNvPr id="35" name="直線矢印コネクタ 34"/>
        <xdr:cNvCxnSpPr/>
      </xdr:nvCxnSpPr>
      <xdr:spPr>
        <a:xfrm>
          <a:off x="3962400" y="249187970"/>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163830</xdr:colOff>
      <xdr:row>2122</xdr:row>
      <xdr:rowOff>125095</xdr:rowOff>
    </xdr:from>
    <xdr:to>
      <xdr:col>19</xdr:col>
      <xdr:colOff>163830</xdr:colOff>
      <xdr:row>2128</xdr:row>
      <xdr:rowOff>10795</xdr:rowOff>
    </xdr:to>
    <xdr:cxnSp macro="">
      <xdr:nvCxnSpPr>
        <xdr:cNvPr id="36" name="直線矢印コネクタ 35"/>
        <xdr:cNvCxnSpPr/>
      </xdr:nvCxnSpPr>
      <xdr:spPr>
        <a:xfrm>
          <a:off x="3964305" y="248261505"/>
          <a:ext cx="0" cy="91440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44450</xdr:colOff>
      <xdr:row>2119</xdr:row>
      <xdr:rowOff>135890</xdr:rowOff>
    </xdr:from>
    <xdr:to>
      <xdr:col>15</xdr:col>
      <xdr:colOff>40005</xdr:colOff>
      <xdr:row>2119</xdr:row>
      <xdr:rowOff>135890</xdr:rowOff>
    </xdr:to>
    <xdr:cxnSp macro="">
      <xdr:nvCxnSpPr>
        <xdr:cNvPr id="37" name="直線矢印コネクタ 36"/>
        <xdr:cNvCxnSpPr/>
      </xdr:nvCxnSpPr>
      <xdr:spPr>
        <a:xfrm>
          <a:off x="2644775" y="247757950"/>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196850</xdr:colOff>
      <xdr:row>2120</xdr:row>
      <xdr:rowOff>118745</xdr:rowOff>
    </xdr:from>
    <xdr:to>
      <xdr:col>15</xdr:col>
      <xdr:colOff>192405</xdr:colOff>
      <xdr:row>2120</xdr:row>
      <xdr:rowOff>118745</xdr:rowOff>
    </xdr:to>
    <xdr:cxnSp macro="">
      <xdr:nvCxnSpPr>
        <xdr:cNvPr id="38" name="直線矢印コネクタ 37"/>
        <xdr:cNvCxnSpPr/>
      </xdr:nvCxnSpPr>
      <xdr:spPr>
        <a:xfrm>
          <a:off x="2797175" y="247912255"/>
          <a:ext cx="39560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148590</xdr:colOff>
      <xdr:row>2121</xdr:row>
      <xdr:rowOff>102235</xdr:rowOff>
    </xdr:from>
    <xdr:to>
      <xdr:col>16</xdr:col>
      <xdr:colOff>143510</xdr:colOff>
      <xdr:row>2121</xdr:row>
      <xdr:rowOff>102235</xdr:rowOff>
    </xdr:to>
    <xdr:cxnSp macro="">
      <xdr:nvCxnSpPr>
        <xdr:cNvPr id="39" name="直線矢印コネクタ 38"/>
        <xdr:cNvCxnSpPr/>
      </xdr:nvCxnSpPr>
      <xdr:spPr>
        <a:xfrm>
          <a:off x="2948940" y="248067195"/>
          <a:ext cx="39497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766</xdr:row>
      <xdr:rowOff>149225</xdr:rowOff>
    </xdr:from>
    <xdr:to>
      <xdr:col>14</xdr:col>
      <xdr:colOff>196215</xdr:colOff>
      <xdr:row>766</xdr:row>
      <xdr:rowOff>149225</xdr:rowOff>
    </xdr:to>
    <xdr:cxnSp macro="">
      <xdr:nvCxnSpPr>
        <xdr:cNvPr id="40" name="直線矢印コネクタ 39"/>
        <xdr:cNvCxnSpPr/>
      </xdr:nvCxnSpPr>
      <xdr:spPr>
        <a:xfrm>
          <a:off x="2600325" y="45102145"/>
          <a:ext cx="39624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10795</xdr:colOff>
      <xdr:row>765</xdr:row>
      <xdr:rowOff>496570</xdr:rowOff>
    </xdr:from>
    <xdr:to>
      <xdr:col>22</xdr:col>
      <xdr:colOff>181610</xdr:colOff>
      <xdr:row>766</xdr:row>
      <xdr:rowOff>528320</xdr:rowOff>
    </xdr:to>
    <xdr:sp macro="" textlink="">
      <xdr:nvSpPr>
        <xdr:cNvPr id="41" name="テキスト ボックス 28"/>
        <xdr:cNvSpPr txBox="1"/>
      </xdr:nvSpPr>
      <xdr:spPr>
        <a:xfrm>
          <a:off x="3011170" y="44782740"/>
          <a:ext cx="1570990" cy="698500"/>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D</a:t>
          </a:r>
          <a:r>
            <a:rPr kumimoji="1" lang="ja-JP" altLang="en-US" sz="1050">
              <a:solidFill>
                <a:sysClr val="windowText" lastClr="000000"/>
              </a:solidFill>
              <a:latin typeface="ＭＳ Ｐゴシック"/>
              <a:ea typeface="ＭＳ Ｐゴシック"/>
            </a:rPr>
            <a:t>．地方公共団体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ja-JP" altLang="en-US" sz="1050">
              <a:solidFill>
                <a:sysClr val="windowText" lastClr="000000"/>
              </a:solidFill>
              <a:latin typeface="ＭＳ Ｐゴシック"/>
              <a:ea typeface="ＭＳ Ｐゴシック"/>
            </a:rPr>
            <a:t>（</a:t>
          </a:r>
          <a:r>
            <a:rPr kumimoji="1" lang="ja-JP" altLang="en-US" sz="1050" b="0">
              <a:solidFill>
                <a:sysClr val="windowText" lastClr="000000"/>
              </a:solidFill>
              <a:latin typeface="ＭＳ Ｐゴシック"/>
              <a:ea typeface="ＭＳ Ｐゴシック"/>
            </a:rPr>
            <a:t>５</a:t>
          </a:r>
          <a:r>
            <a:rPr kumimoji="1" lang="ja-JP" altLang="en-US" sz="1050">
              <a:solidFill>
                <a:sysClr val="windowText" lastClr="000000"/>
              </a:solidFill>
              <a:latin typeface="ＭＳ Ｐゴシック"/>
              <a:ea typeface="ＭＳ Ｐゴシック"/>
            </a:rPr>
            <a:t>団体）</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b="0">
              <a:solidFill>
                <a:sysClr val="windowText" lastClr="000000"/>
              </a:solidFill>
              <a:latin typeface="ＭＳ Ｐゴシック"/>
              <a:ea typeface="ＭＳ Ｐゴシック"/>
            </a:rPr>
            <a:t>2,294</a:t>
          </a:r>
          <a:r>
            <a:rPr kumimoji="1" lang="ja-JP" altLang="en-US" sz="1050" b="0">
              <a:solidFill>
                <a:sysClr val="windowText" lastClr="000000"/>
              </a:solidFill>
              <a:latin typeface="ＭＳ Ｐゴシック"/>
              <a:ea typeface="ＭＳ Ｐゴシック"/>
            </a:rPr>
            <a:t>百</a:t>
          </a:r>
          <a:r>
            <a:rPr kumimoji="1" lang="ja-JP" altLang="en-US" sz="1050">
              <a:solidFill>
                <a:sysClr val="windowText" lastClr="000000"/>
              </a:solidFill>
              <a:latin typeface="ＭＳ Ｐゴシック"/>
              <a:ea typeface="ＭＳ Ｐゴシック"/>
            </a:rPr>
            <a:t>万円</a:t>
          </a:r>
          <a:endParaRPr kumimoji="1" lang="en-US" altLang="ja-JP" sz="1050">
            <a:solidFill>
              <a:sysClr val="windowText" lastClr="000000"/>
            </a:solidFill>
            <a:latin typeface="ＭＳ Ｐゴシック"/>
            <a:ea typeface="ＭＳ Ｐゴシック"/>
          </a:endParaRPr>
        </a:p>
      </xdr:txBody>
    </xdr:sp>
    <xdr:clientData/>
  </xdr:twoCellAnchor>
  <xdr:twoCellAnchor>
    <xdr:from>
      <xdr:col>20</xdr:col>
      <xdr:colOff>189230</xdr:colOff>
      <xdr:row>768</xdr:row>
      <xdr:rowOff>45720</xdr:rowOff>
    </xdr:from>
    <xdr:to>
      <xdr:col>28</xdr:col>
      <xdr:colOff>159385</xdr:colOff>
      <xdr:row>770</xdr:row>
      <xdr:rowOff>67310</xdr:rowOff>
    </xdr:to>
    <xdr:sp macro="" textlink="">
      <xdr:nvSpPr>
        <xdr:cNvPr id="42" name="テキスト ボックス 52"/>
        <xdr:cNvSpPr txBox="1"/>
      </xdr:nvSpPr>
      <xdr:spPr>
        <a:xfrm>
          <a:off x="4189730" y="46036865"/>
          <a:ext cx="1570355" cy="702945"/>
        </a:xfrm>
        <a:prstGeom prst="rect">
          <a:avLst/>
        </a:prstGeom>
        <a:noFill/>
        <a:ln w="9525">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a:ea typeface="ＭＳ Ｐゴシック"/>
            </a:rPr>
            <a:t>E</a:t>
          </a:r>
          <a:r>
            <a:rPr kumimoji="1" lang="ja-JP" altLang="en-US" sz="1050">
              <a:solidFill>
                <a:sysClr val="windowText" lastClr="000000"/>
              </a:solidFill>
              <a:latin typeface="ＭＳ Ｐゴシック"/>
              <a:ea typeface="ＭＳ Ｐゴシック"/>
            </a:rPr>
            <a:t>．民間企業等</a:t>
          </a:r>
          <a:endParaRPr kumimoji="1" lang="en-US" altLang="ja-JP" sz="1050">
            <a:solidFill>
              <a:sysClr val="windowText" lastClr="000000"/>
            </a:solidFill>
            <a:latin typeface="ＭＳ Ｐゴシック"/>
            <a:ea typeface="ＭＳ Ｐゴシック"/>
          </a:endParaRPr>
        </a:p>
        <a:p>
          <a:pPr algn="ctr">
            <a:lnSpc>
              <a:spcPts val="1200"/>
            </a:lnSpc>
          </a:pPr>
          <a:r>
            <a:rPr lang="ja-JP" altLang="en-US" sz="1050">
              <a:solidFill>
                <a:sysClr val="windowText" lastClr="000000"/>
              </a:solidFill>
              <a:latin typeface="ＭＳ Ｐゴシック"/>
              <a:ea typeface="ＭＳ Ｐゴシック"/>
            </a:rPr>
            <a:t>（４団体</a:t>
          </a:r>
          <a:r>
            <a:rPr kumimoji="1" lang="ja-JP" altLang="en-US" sz="1050">
              <a:solidFill>
                <a:sysClr val="windowText" lastClr="000000"/>
              </a:solidFill>
              <a:latin typeface="ＭＳ Ｐゴシック"/>
              <a:ea typeface="ＭＳ Ｐゴシック"/>
            </a:rPr>
            <a:t>）</a:t>
          </a:r>
          <a:endParaRPr kumimoji="1" lang="en-US" altLang="ja-JP" sz="1050">
            <a:solidFill>
              <a:sysClr val="windowText" lastClr="000000"/>
            </a:solidFill>
            <a:latin typeface="ＭＳ Ｐゴシック"/>
            <a:ea typeface="ＭＳ Ｐゴシック"/>
          </a:endParaRPr>
        </a:p>
        <a:p>
          <a:pPr algn="ctr">
            <a:lnSpc>
              <a:spcPts val="1200"/>
            </a:lnSpc>
          </a:pPr>
          <a:r>
            <a:rPr kumimoji="1" lang="en-US" altLang="ja-JP" sz="1050">
              <a:solidFill>
                <a:sysClr val="windowText" lastClr="000000"/>
              </a:solidFill>
              <a:latin typeface="ＭＳ Ｐゴシック"/>
              <a:ea typeface="ＭＳ Ｐゴシック"/>
            </a:rPr>
            <a:t>2,292</a:t>
          </a:r>
          <a:r>
            <a:rPr kumimoji="1" lang="ja-JP" altLang="en-US" sz="1050">
              <a:solidFill>
                <a:sysClr val="windowText" lastClr="000000"/>
              </a:solidFill>
              <a:latin typeface="ＭＳ Ｐゴシック"/>
              <a:ea typeface="ＭＳ Ｐゴシック"/>
            </a:rPr>
            <a:t>百万円</a:t>
          </a:r>
        </a:p>
      </xdr:txBody>
    </xdr:sp>
    <xdr:clientData/>
  </xdr:twoCellAnchor>
  <xdr:twoCellAnchor>
    <xdr:from>
      <xdr:col>18</xdr:col>
      <xdr:colOff>180975</xdr:colOff>
      <xdr:row>769</xdr:row>
      <xdr:rowOff>173990</xdr:rowOff>
    </xdr:from>
    <xdr:to>
      <xdr:col>20</xdr:col>
      <xdr:colOff>182880</xdr:colOff>
      <xdr:row>769</xdr:row>
      <xdr:rowOff>173990</xdr:rowOff>
    </xdr:to>
    <xdr:cxnSp macro="">
      <xdr:nvCxnSpPr>
        <xdr:cNvPr id="43" name="直線矢印コネクタ 42"/>
        <xdr:cNvCxnSpPr/>
      </xdr:nvCxnSpPr>
      <xdr:spPr>
        <a:xfrm>
          <a:off x="3781425" y="46398815"/>
          <a:ext cx="401955"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182880</xdr:colOff>
      <xdr:row>766</xdr:row>
      <xdr:rowOff>528320</xdr:rowOff>
    </xdr:from>
    <xdr:to>
      <xdr:col>18</xdr:col>
      <xdr:colOff>182880</xdr:colOff>
      <xdr:row>769</xdr:row>
      <xdr:rowOff>161290</xdr:rowOff>
    </xdr:to>
    <xdr:cxnSp macro="">
      <xdr:nvCxnSpPr>
        <xdr:cNvPr id="44" name="直線矢印コネクタ 43"/>
        <xdr:cNvCxnSpPr/>
      </xdr:nvCxnSpPr>
      <xdr:spPr>
        <a:xfrm>
          <a:off x="3783330" y="45481240"/>
          <a:ext cx="0" cy="9048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137795</xdr:colOff>
      <xdr:row>768</xdr:row>
      <xdr:rowOff>207010</xdr:rowOff>
    </xdr:from>
    <xdr:to>
      <xdr:col>41</xdr:col>
      <xdr:colOff>158750</xdr:colOff>
      <xdr:row>770</xdr:row>
      <xdr:rowOff>41910</xdr:rowOff>
    </xdr:to>
    <xdr:sp macro="" textlink="">
      <xdr:nvSpPr>
        <xdr:cNvPr id="46" name="大かっこ 45"/>
        <xdr:cNvSpPr/>
      </xdr:nvSpPr>
      <xdr:spPr>
        <a:xfrm>
          <a:off x="5938520" y="46198155"/>
          <a:ext cx="2421255" cy="516255"/>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子育て世帯等のための生活支援施設や住まいの整備を行う市街地再開発事業等を実施。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23</xdr:col>
      <xdr:colOff>158750</xdr:colOff>
      <xdr:row>765</xdr:row>
      <xdr:rowOff>507365</xdr:rowOff>
    </xdr:from>
    <xdr:to>
      <xdr:col>38</xdr:col>
      <xdr:colOff>137795</xdr:colOff>
      <xdr:row>767</xdr:row>
      <xdr:rowOff>64135</xdr:rowOff>
    </xdr:to>
    <xdr:sp macro="" textlink="">
      <xdr:nvSpPr>
        <xdr:cNvPr id="47" name="大かっこ 46"/>
        <xdr:cNvSpPr/>
      </xdr:nvSpPr>
      <xdr:spPr>
        <a:xfrm>
          <a:off x="4759325" y="44793535"/>
          <a:ext cx="2979420" cy="890270"/>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36000" rIns="36000" bIns="36000"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子育て世帯等のための生活支援施設や住まいの整備を行う市街地再開発事業等の実施に要する費用を補助。</a:t>
          </a:r>
          <a:endParaRPr kumimoji="1" lang="en-US" altLang="ja-JP" sz="900" kern="1200">
            <a:solidFill>
              <a:sysClr val="windowText" lastClr="000000"/>
            </a:solidFill>
            <a:latin typeface="+mn-lt"/>
            <a:ea typeface="+mn-ea"/>
            <a:cs typeface="+mn-cs"/>
          </a:endParaRPr>
        </a:p>
        <a:p>
          <a:pPr marL="0" marR="0" lvl="0" indent="0" algn="l" defTabSz="1280160" rtl="0" eaLnBrk="1" fontAlgn="auto" latinLnBrk="0" hangingPunct="1">
            <a:lnSpc>
              <a:spcPts val="1100"/>
            </a:lnSpc>
            <a:spcBef>
              <a:spcPts val="0"/>
            </a:spcBef>
            <a:spcAft>
              <a:spcPts val="0"/>
            </a:spcAft>
            <a:defRPr/>
          </a:pPr>
          <a:r>
            <a:rPr kumimoji="1" lang="ja-JP" altLang="en-US" sz="900" kern="1200">
              <a:solidFill>
                <a:sysClr val="windowText" lastClr="000000"/>
              </a:solidFill>
              <a:latin typeface="+mn-lt"/>
              <a:ea typeface="+mn-ea"/>
              <a:cs typeface="+mn-cs"/>
            </a:rPr>
            <a:t>・都道府県が管下市町村執行の補助事業の指導監督等を行うために必要な費用</a:t>
          </a:r>
          <a:endParaRPr kumimoji="1" lang="en-US" altLang="ja-JP" sz="900" kern="1200">
            <a:solidFill>
              <a:sysClr val="windowText" lastClr="000000"/>
            </a:solidFill>
            <a:latin typeface="+mn-lt"/>
            <a:ea typeface="+mn-ea"/>
            <a:cs typeface="+mn-cs"/>
          </a:endParaRPr>
        </a:p>
      </xdr:txBody>
    </xdr:sp>
    <xdr:clientData/>
  </xdr:twoCellAnchor>
  <xdr:twoCellAnchor>
    <xdr:from>
      <xdr:col>15</xdr:col>
      <xdr:colOff>19685</xdr:colOff>
      <xdr:row>765</xdr:row>
      <xdr:rowOff>154305</xdr:rowOff>
    </xdr:from>
    <xdr:to>
      <xdr:col>22</xdr:col>
      <xdr:colOff>197485</xdr:colOff>
      <xdr:row>765</xdr:row>
      <xdr:rowOff>494030</xdr:rowOff>
    </xdr:to>
    <xdr:sp macro="" textlink="">
      <xdr:nvSpPr>
        <xdr:cNvPr id="50" name="テキスト ボックス 29"/>
        <xdr:cNvSpPr txBox="1"/>
      </xdr:nvSpPr>
      <xdr:spPr>
        <a:xfrm>
          <a:off x="3020060" y="44440475"/>
          <a:ext cx="1577975" cy="33972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a:ea typeface="ＭＳ Ｐゴシック"/>
            </a:rPr>
            <a:t>【</a:t>
          </a:r>
          <a:r>
            <a:rPr kumimoji="1" lang="ja-JP" altLang="en-US" sz="1050">
              <a:latin typeface="ＭＳ Ｐゴシック"/>
              <a:ea typeface="+mn-ea"/>
            </a:rPr>
            <a:t>補助</a:t>
          </a:r>
          <a:r>
            <a:rPr kumimoji="1" lang="en-US" altLang="ja-JP" sz="1050">
              <a:latin typeface="ＭＳ Ｐゴシック"/>
              <a:ea typeface="ＭＳ Ｐゴシック"/>
            </a:rPr>
            <a:t>】</a:t>
          </a:r>
          <a:endParaRPr kumimoji="1" lang="ja-JP" altLang="en-US" sz="105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44" zoomScale="70" zoomScaleNormal="75" zoomScaleSheetLayoutView="70" workbookViewId="0">
      <selection activeCell="AP1140" sqref="AP11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v>
      </c>
      <c r="Y2" s="2"/>
      <c r="Z2" s="2"/>
      <c r="AA2" s="2"/>
      <c r="AB2" s="2"/>
      <c r="AC2" s="2"/>
      <c r="AD2" s="876">
        <v>2021</v>
      </c>
      <c r="AE2" s="876"/>
      <c r="AF2" s="876"/>
      <c r="AG2" s="876"/>
      <c r="AH2" s="876"/>
      <c r="AI2" s="32" t="s">
        <v>457</v>
      </c>
      <c r="AJ2" s="876" t="s">
        <v>654</v>
      </c>
      <c r="AK2" s="876"/>
      <c r="AL2" s="876"/>
      <c r="AM2" s="876"/>
      <c r="AN2" s="32" t="s">
        <v>457</v>
      </c>
      <c r="AO2" s="876">
        <v>20</v>
      </c>
      <c r="AP2" s="876"/>
      <c r="AQ2" s="876"/>
      <c r="AR2" s="40" t="s">
        <v>457</v>
      </c>
      <c r="AS2" s="877">
        <v>117</v>
      </c>
      <c r="AT2" s="877"/>
      <c r="AU2" s="877"/>
      <c r="AV2" s="32" t="str">
        <f>IF(AW2="","","-")</f>
        <v/>
      </c>
      <c r="AW2" s="878"/>
      <c r="AX2" s="878"/>
    </row>
    <row r="3" spans="1:50" ht="21" customHeight="1" x14ac:dyDescent="0.15">
      <c r="A3" s="879" t="s">
        <v>660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3" t="s">
        <v>96</v>
      </c>
      <c r="AJ3" s="881" t="s">
        <v>727</v>
      </c>
      <c r="AK3" s="881"/>
      <c r="AL3" s="881"/>
      <c r="AM3" s="881"/>
      <c r="AN3" s="881"/>
      <c r="AO3" s="881"/>
      <c r="AP3" s="881"/>
      <c r="AQ3" s="881"/>
      <c r="AR3" s="881"/>
      <c r="AS3" s="881"/>
      <c r="AT3" s="881"/>
      <c r="AU3" s="881"/>
      <c r="AV3" s="881"/>
      <c r="AW3" s="881"/>
      <c r="AX3" s="42" t="s">
        <v>136</v>
      </c>
    </row>
    <row r="4" spans="1:50" ht="24.75" customHeight="1" x14ac:dyDescent="0.15">
      <c r="A4" s="882" t="s">
        <v>54</v>
      </c>
      <c r="B4" s="883"/>
      <c r="C4" s="883"/>
      <c r="D4" s="883"/>
      <c r="E4" s="883"/>
      <c r="F4" s="883"/>
      <c r="G4" s="884" t="s">
        <v>256</v>
      </c>
      <c r="H4" s="885"/>
      <c r="I4" s="885"/>
      <c r="J4" s="885"/>
      <c r="K4" s="885"/>
      <c r="L4" s="885"/>
      <c r="M4" s="885"/>
      <c r="N4" s="885"/>
      <c r="O4" s="885"/>
      <c r="P4" s="885"/>
      <c r="Q4" s="885"/>
      <c r="R4" s="885"/>
      <c r="S4" s="885"/>
      <c r="T4" s="885"/>
      <c r="U4" s="885"/>
      <c r="V4" s="885"/>
      <c r="W4" s="885"/>
      <c r="X4" s="885"/>
      <c r="Y4" s="886" t="s">
        <v>9</v>
      </c>
      <c r="Z4" s="887"/>
      <c r="AA4" s="887"/>
      <c r="AB4" s="887"/>
      <c r="AC4" s="887"/>
      <c r="AD4" s="888"/>
      <c r="AE4" s="889" t="s">
        <v>666</v>
      </c>
      <c r="AF4" s="885"/>
      <c r="AG4" s="885"/>
      <c r="AH4" s="885"/>
      <c r="AI4" s="885"/>
      <c r="AJ4" s="885"/>
      <c r="AK4" s="885"/>
      <c r="AL4" s="885"/>
      <c r="AM4" s="885"/>
      <c r="AN4" s="885"/>
      <c r="AO4" s="885"/>
      <c r="AP4" s="890"/>
      <c r="AQ4" s="891" t="s">
        <v>24</v>
      </c>
      <c r="AR4" s="887"/>
      <c r="AS4" s="887"/>
      <c r="AT4" s="887"/>
      <c r="AU4" s="887"/>
      <c r="AV4" s="887"/>
      <c r="AW4" s="887"/>
      <c r="AX4" s="892"/>
    </row>
    <row r="5" spans="1:50" ht="39.75" customHeight="1" x14ac:dyDescent="0.15">
      <c r="A5" s="893" t="s">
        <v>140</v>
      </c>
      <c r="B5" s="894"/>
      <c r="C5" s="894"/>
      <c r="D5" s="894"/>
      <c r="E5" s="894"/>
      <c r="F5" s="895"/>
      <c r="G5" s="896" t="s">
        <v>232</v>
      </c>
      <c r="H5" s="897"/>
      <c r="I5" s="897"/>
      <c r="J5" s="897"/>
      <c r="K5" s="897"/>
      <c r="L5" s="897"/>
      <c r="M5" s="898" t="s">
        <v>138</v>
      </c>
      <c r="N5" s="899"/>
      <c r="O5" s="899"/>
      <c r="P5" s="899"/>
      <c r="Q5" s="899"/>
      <c r="R5" s="900"/>
      <c r="S5" s="901" t="s">
        <v>410</v>
      </c>
      <c r="T5" s="897"/>
      <c r="U5" s="897"/>
      <c r="V5" s="897"/>
      <c r="W5" s="897"/>
      <c r="X5" s="902"/>
      <c r="Y5" s="903" t="s">
        <v>28</v>
      </c>
      <c r="Z5" s="717"/>
      <c r="AA5" s="717"/>
      <c r="AB5" s="717"/>
      <c r="AC5" s="717"/>
      <c r="AD5" s="718"/>
      <c r="AE5" s="904" t="s">
        <v>166</v>
      </c>
      <c r="AF5" s="904"/>
      <c r="AG5" s="904"/>
      <c r="AH5" s="904"/>
      <c r="AI5" s="904"/>
      <c r="AJ5" s="904"/>
      <c r="AK5" s="904"/>
      <c r="AL5" s="904"/>
      <c r="AM5" s="904"/>
      <c r="AN5" s="904"/>
      <c r="AO5" s="904"/>
      <c r="AP5" s="905"/>
      <c r="AQ5" s="906" t="s">
        <v>728</v>
      </c>
      <c r="AR5" s="907"/>
      <c r="AS5" s="907"/>
      <c r="AT5" s="907"/>
      <c r="AU5" s="907"/>
      <c r="AV5" s="907"/>
      <c r="AW5" s="907"/>
      <c r="AX5" s="908"/>
    </row>
    <row r="6" spans="1:50" ht="39" customHeight="1" x14ac:dyDescent="0.15">
      <c r="A6" s="839" t="s">
        <v>30</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6</v>
      </c>
      <c r="B7" s="845"/>
      <c r="C7" s="845"/>
      <c r="D7" s="845"/>
      <c r="E7" s="845"/>
      <c r="F7" s="846"/>
      <c r="G7" s="847" t="s">
        <v>457</v>
      </c>
      <c r="H7" s="757"/>
      <c r="I7" s="757"/>
      <c r="J7" s="757"/>
      <c r="K7" s="757"/>
      <c r="L7" s="757"/>
      <c r="M7" s="757"/>
      <c r="N7" s="757"/>
      <c r="O7" s="757"/>
      <c r="P7" s="757"/>
      <c r="Q7" s="757"/>
      <c r="R7" s="757"/>
      <c r="S7" s="757"/>
      <c r="T7" s="757"/>
      <c r="U7" s="757"/>
      <c r="V7" s="757"/>
      <c r="W7" s="757"/>
      <c r="X7" s="758"/>
      <c r="Y7" s="848" t="s">
        <v>263</v>
      </c>
      <c r="Z7" s="263"/>
      <c r="AA7" s="263"/>
      <c r="AB7" s="263"/>
      <c r="AC7" s="263"/>
      <c r="AD7" s="849"/>
      <c r="AE7" s="850" t="s">
        <v>667</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353</v>
      </c>
      <c r="B8" s="845"/>
      <c r="C8" s="845"/>
      <c r="D8" s="845"/>
      <c r="E8" s="845"/>
      <c r="F8" s="846"/>
      <c r="G8" s="853" t="str">
        <f>入力規則等!A27</f>
        <v>高齢社会対策、子ども・若者育成支援、障害者施策、少子化社会対策、地方創生</v>
      </c>
      <c r="H8" s="854"/>
      <c r="I8" s="854"/>
      <c r="J8" s="854"/>
      <c r="K8" s="854"/>
      <c r="L8" s="854"/>
      <c r="M8" s="854"/>
      <c r="N8" s="854"/>
      <c r="O8" s="854"/>
      <c r="P8" s="854"/>
      <c r="Q8" s="854"/>
      <c r="R8" s="854"/>
      <c r="S8" s="854"/>
      <c r="T8" s="854"/>
      <c r="U8" s="854"/>
      <c r="V8" s="854"/>
      <c r="W8" s="854"/>
      <c r="X8" s="855"/>
      <c r="Y8" s="856" t="s">
        <v>355</v>
      </c>
      <c r="Z8" s="857"/>
      <c r="AA8" s="857"/>
      <c r="AB8" s="857"/>
      <c r="AC8" s="857"/>
      <c r="AD8" s="858"/>
      <c r="AE8" s="859" t="str">
        <f>入力規則等!K13</f>
        <v>公共事業</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23" t="s">
        <v>84</v>
      </c>
      <c r="B9" s="124"/>
      <c r="C9" s="124"/>
      <c r="D9" s="124"/>
      <c r="E9" s="124"/>
      <c r="F9" s="124"/>
      <c r="G9" s="861" t="s">
        <v>198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9" customHeight="1" x14ac:dyDescent="0.15">
      <c r="A10" s="864" t="s">
        <v>93</v>
      </c>
      <c r="B10" s="865"/>
      <c r="C10" s="865"/>
      <c r="D10" s="865"/>
      <c r="E10" s="865"/>
      <c r="F10" s="865"/>
      <c r="G10" s="866" t="s">
        <v>482</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20</v>
      </c>
      <c r="B11" s="865"/>
      <c r="C11" s="865"/>
      <c r="D11" s="865"/>
      <c r="E11" s="865"/>
      <c r="F11" s="869"/>
      <c r="G11" s="870" t="str">
        <f>入力規則等!P10</f>
        <v>補助</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20" t="s">
        <v>88</v>
      </c>
      <c r="B12" s="121"/>
      <c r="C12" s="121"/>
      <c r="D12" s="121"/>
      <c r="E12" s="121"/>
      <c r="F12" s="122"/>
      <c r="G12" s="873"/>
      <c r="H12" s="874"/>
      <c r="I12" s="874"/>
      <c r="J12" s="874"/>
      <c r="K12" s="874"/>
      <c r="L12" s="874"/>
      <c r="M12" s="874"/>
      <c r="N12" s="874"/>
      <c r="O12" s="874"/>
      <c r="P12" s="416" t="s">
        <v>434</v>
      </c>
      <c r="Q12" s="291"/>
      <c r="R12" s="291"/>
      <c r="S12" s="291"/>
      <c r="T12" s="291"/>
      <c r="U12" s="291"/>
      <c r="V12" s="292"/>
      <c r="W12" s="416" t="s">
        <v>83</v>
      </c>
      <c r="X12" s="291"/>
      <c r="Y12" s="291"/>
      <c r="Z12" s="291"/>
      <c r="AA12" s="291"/>
      <c r="AB12" s="291"/>
      <c r="AC12" s="292"/>
      <c r="AD12" s="416" t="s">
        <v>189</v>
      </c>
      <c r="AE12" s="291"/>
      <c r="AF12" s="291"/>
      <c r="AG12" s="291"/>
      <c r="AH12" s="291"/>
      <c r="AI12" s="291"/>
      <c r="AJ12" s="292"/>
      <c r="AK12" s="416" t="s">
        <v>661</v>
      </c>
      <c r="AL12" s="291"/>
      <c r="AM12" s="291"/>
      <c r="AN12" s="291"/>
      <c r="AO12" s="291"/>
      <c r="AP12" s="291"/>
      <c r="AQ12" s="292"/>
      <c r="AR12" s="416" t="s">
        <v>662</v>
      </c>
      <c r="AS12" s="291"/>
      <c r="AT12" s="291"/>
      <c r="AU12" s="291"/>
      <c r="AV12" s="291"/>
      <c r="AW12" s="291"/>
      <c r="AX12" s="875"/>
    </row>
    <row r="13" spans="1:50" ht="21" customHeight="1" x14ac:dyDescent="0.15">
      <c r="A13" s="80"/>
      <c r="B13" s="81"/>
      <c r="C13" s="81"/>
      <c r="D13" s="81"/>
      <c r="E13" s="81"/>
      <c r="F13" s="82"/>
      <c r="G13" s="432" t="s">
        <v>5</v>
      </c>
      <c r="H13" s="433"/>
      <c r="I13" s="832" t="s">
        <v>17</v>
      </c>
      <c r="J13" s="833"/>
      <c r="K13" s="833"/>
      <c r="L13" s="833"/>
      <c r="M13" s="833"/>
      <c r="N13" s="833"/>
      <c r="O13" s="834"/>
      <c r="P13" s="789">
        <v>30500</v>
      </c>
      <c r="Q13" s="790"/>
      <c r="R13" s="790"/>
      <c r="S13" s="790"/>
      <c r="T13" s="790"/>
      <c r="U13" s="790"/>
      <c r="V13" s="791"/>
      <c r="W13" s="789">
        <v>27500</v>
      </c>
      <c r="X13" s="790"/>
      <c r="Y13" s="790"/>
      <c r="Z13" s="790"/>
      <c r="AA13" s="790"/>
      <c r="AB13" s="790"/>
      <c r="AC13" s="791"/>
      <c r="AD13" s="789">
        <v>25000</v>
      </c>
      <c r="AE13" s="790"/>
      <c r="AF13" s="790"/>
      <c r="AG13" s="790"/>
      <c r="AH13" s="790"/>
      <c r="AI13" s="790"/>
      <c r="AJ13" s="791"/>
      <c r="AK13" s="789">
        <v>23000</v>
      </c>
      <c r="AL13" s="790"/>
      <c r="AM13" s="790"/>
      <c r="AN13" s="790"/>
      <c r="AO13" s="790"/>
      <c r="AP13" s="790"/>
      <c r="AQ13" s="791"/>
      <c r="AR13" s="804">
        <v>23000</v>
      </c>
      <c r="AS13" s="805"/>
      <c r="AT13" s="805"/>
      <c r="AU13" s="805"/>
      <c r="AV13" s="805"/>
      <c r="AW13" s="805"/>
      <c r="AX13" s="835"/>
    </row>
    <row r="14" spans="1:50" ht="21" customHeight="1" x14ac:dyDescent="0.15">
      <c r="A14" s="80"/>
      <c r="B14" s="81"/>
      <c r="C14" s="81"/>
      <c r="D14" s="81"/>
      <c r="E14" s="81"/>
      <c r="F14" s="82"/>
      <c r="G14" s="434"/>
      <c r="H14" s="435"/>
      <c r="I14" s="818" t="s">
        <v>2</v>
      </c>
      <c r="J14" s="824"/>
      <c r="K14" s="824"/>
      <c r="L14" s="824"/>
      <c r="M14" s="824"/>
      <c r="N14" s="824"/>
      <c r="O14" s="825"/>
      <c r="P14" s="789" t="s">
        <v>457</v>
      </c>
      <c r="Q14" s="790"/>
      <c r="R14" s="790"/>
      <c r="S14" s="790"/>
      <c r="T14" s="790"/>
      <c r="U14" s="790"/>
      <c r="V14" s="791"/>
      <c r="W14" s="789" t="s">
        <v>457</v>
      </c>
      <c r="X14" s="790"/>
      <c r="Y14" s="790"/>
      <c r="Z14" s="790"/>
      <c r="AA14" s="790"/>
      <c r="AB14" s="790"/>
      <c r="AC14" s="791"/>
      <c r="AD14" s="789" t="s">
        <v>457</v>
      </c>
      <c r="AE14" s="790"/>
      <c r="AF14" s="790"/>
      <c r="AG14" s="790"/>
      <c r="AH14" s="790"/>
      <c r="AI14" s="790"/>
      <c r="AJ14" s="791"/>
      <c r="AK14" s="789" t="s">
        <v>730</v>
      </c>
      <c r="AL14" s="790"/>
      <c r="AM14" s="790"/>
      <c r="AN14" s="790"/>
      <c r="AO14" s="790"/>
      <c r="AP14" s="790"/>
      <c r="AQ14" s="791"/>
      <c r="AR14" s="836"/>
      <c r="AS14" s="836"/>
      <c r="AT14" s="836"/>
      <c r="AU14" s="836"/>
      <c r="AV14" s="836"/>
      <c r="AW14" s="836"/>
      <c r="AX14" s="837"/>
    </row>
    <row r="15" spans="1:50" ht="21" customHeight="1" x14ac:dyDescent="0.15">
      <c r="A15" s="80"/>
      <c r="B15" s="81"/>
      <c r="C15" s="81"/>
      <c r="D15" s="81"/>
      <c r="E15" s="81"/>
      <c r="F15" s="82"/>
      <c r="G15" s="434"/>
      <c r="H15" s="435"/>
      <c r="I15" s="818" t="s">
        <v>118</v>
      </c>
      <c r="J15" s="819"/>
      <c r="K15" s="819"/>
      <c r="L15" s="819"/>
      <c r="M15" s="819"/>
      <c r="N15" s="819"/>
      <c r="O15" s="820"/>
      <c r="P15" s="789">
        <v>23067</v>
      </c>
      <c r="Q15" s="790"/>
      <c r="R15" s="790"/>
      <c r="S15" s="790"/>
      <c r="T15" s="790"/>
      <c r="U15" s="790"/>
      <c r="V15" s="791"/>
      <c r="W15" s="789">
        <v>13893</v>
      </c>
      <c r="X15" s="790"/>
      <c r="Y15" s="790"/>
      <c r="Z15" s="790"/>
      <c r="AA15" s="790"/>
      <c r="AB15" s="790"/>
      <c r="AC15" s="791"/>
      <c r="AD15" s="789">
        <v>11362</v>
      </c>
      <c r="AE15" s="790"/>
      <c r="AF15" s="790"/>
      <c r="AG15" s="790"/>
      <c r="AH15" s="790"/>
      <c r="AI15" s="790"/>
      <c r="AJ15" s="791"/>
      <c r="AK15" s="789">
        <v>15529</v>
      </c>
      <c r="AL15" s="790"/>
      <c r="AM15" s="790"/>
      <c r="AN15" s="790"/>
      <c r="AO15" s="790"/>
      <c r="AP15" s="790"/>
      <c r="AQ15" s="791"/>
      <c r="AR15" s="789" t="s">
        <v>730</v>
      </c>
      <c r="AS15" s="790"/>
      <c r="AT15" s="790"/>
      <c r="AU15" s="790"/>
      <c r="AV15" s="790"/>
      <c r="AW15" s="790"/>
      <c r="AX15" s="838"/>
    </row>
    <row r="16" spans="1:50" ht="21" customHeight="1" x14ac:dyDescent="0.15">
      <c r="A16" s="80"/>
      <c r="B16" s="81"/>
      <c r="C16" s="81"/>
      <c r="D16" s="81"/>
      <c r="E16" s="81"/>
      <c r="F16" s="82"/>
      <c r="G16" s="434"/>
      <c r="H16" s="435"/>
      <c r="I16" s="818" t="s">
        <v>62</v>
      </c>
      <c r="J16" s="819"/>
      <c r="K16" s="819"/>
      <c r="L16" s="819"/>
      <c r="M16" s="819"/>
      <c r="N16" s="819"/>
      <c r="O16" s="820"/>
      <c r="P16" s="789">
        <v>-13893</v>
      </c>
      <c r="Q16" s="790"/>
      <c r="R16" s="790"/>
      <c r="S16" s="790"/>
      <c r="T16" s="790"/>
      <c r="U16" s="790"/>
      <c r="V16" s="791"/>
      <c r="W16" s="789">
        <v>-11362</v>
      </c>
      <c r="X16" s="790"/>
      <c r="Y16" s="790"/>
      <c r="Z16" s="790"/>
      <c r="AA16" s="790"/>
      <c r="AB16" s="790"/>
      <c r="AC16" s="791"/>
      <c r="AD16" s="789">
        <v>-15529</v>
      </c>
      <c r="AE16" s="790"/>
      <c r="AF16" s="790"/>
      <c r="AG16" s="790"/>
      <c r="AH16" s="790"/>
      <c r="AI16" s="790"/>
      <c r="AJ16" s="791"/>
      <c r="AK16" s="789" t="s">
        <v>730</v>
      </c>
      <c r="AL16" s="790"/>
      <c r="AM16" s="790"/>
      <c r="AN16" s="790"/>
      <c r="AO16" s="790"/>
      <c r="AP16" s="790"/>
      <c r="AQ16" s="791"/>
      <c r="AR16" s="821"/>
      <c r="AS16" s="822"/>
      <c r="AT16" s="822"/>
      <c r="AU16" s="822"/>
      <c r="AV16" s="822"/>
      <c r="AW16" s="822"/>
      <c r="AX16" s="823"/>
    </row>
    <row r="17" spans="1:50" ht="24.75" customHeight="1" x14ac:dyDescent="0.15">
      <c r="A17" s="80"/>
      <c r="B17" s="81"/>
      <c r="C17" s="81"/>
      <c r="D17" s="81"/>
      <c r="E17" s="81"/>
      <c r="F17" s="82"/>
      <c r="G17" s="434"/>
      <c r="H17" s="435"/>
      <c r="I17" s="818" t="s">
        <v>129</v>
      </c>
      <c r="J17" s="824"/>
      <c r="K17" s="824"/>
      <c r="L17" s="824"/>
      <c r="M17" s="824"/>
      <c r="N17" s="824"/>
      <c r="O17" s="825"/>
      <c r="P17" s="789">
        <v>-11126</v>
      </c>
      <c r="Q17" s="790"/>
      <c r="R17" s="790"/>
      <c r="S17" s="790"/>
      <c r="T17" s="790"/>
      <c r="U17" s="790"/>
      <c r="V17" s="791"/>
      <c r="W17" s="789">
        <v>-5927</v>
      </c>
      <c r="X17" s="790"/>
      <c r="Y17" s="790"/>
      <c r="Z17" s="790"/>
      <c r="AA17" s="790"/>
      <c r="AB17" s="790"/>
      <c r="AC17" s="791"/>
      <c r="AD17" s="789">
        <v>-4107</v>
      </c>
      <c r="AE17" s="790"/>
      <c r="AF17" s="790"/>
      <c r="AG17" s="790"/>
      <c r="AH17" s="790"/>
      <c r="AI17" s="790"/>
      <c r="AJ17" s="791"/>
      <c r="AK17" s="789" t="s">
        <v>730</v>
      </c>
      <c r="AL17" s="790"/>
      <c r="AM17" s="790"/>
      <c r="AN17" s="790"/>
      <c r="AO17" s="790"/>
      <c r="AP17" s="790"/>
      <c r="AQ17" s="791"/>
      <c r="AR17" s="826"/>
      <c r="AS17" s="826"/>
      <c r="AT17" s="826"/>
      <c r="AU17" s="826"/>
      <c r="AV17" s="826"/>
      <c r="AW17" s="826"/>
      <c r="AX17" s="827"/>
    </row>
    <row r="18" spans="1:50" ht="24.75" customHeight="1" x14ac:dyDescent="0.15">
      <c r="A18" s="80"/>
      <c r="B18" s="81"/>
      <c r="C18" s="81"/>
      <c r="D18" s="81"/>
      <c r="E18" s="81"/>
      <c r="F18" s="82"/>
      <c r="G18" s="436"/>
      <c r="H18" s="437"/>
      <c r="I18" s="828" t="s">
        <v>76</v>
      </c>
      <c r="J18" s="829"/>
      <c r="K18" s="829"/>
      <c r="L18" s="829"/>
      <c r="M18" s="829"/>
      <c r="N18" s="829"/>
      <c r="O18" s="830"/>
      <c r="P18" s="785">
        <f>SUM(P13:V17)</f>
        <v>28548</v>
      </c>
      <c r="Q18" s="786"/>
      <c r="R18" s="786"/>
      <c r="S18" s="786"/>
      <c r="T18" s="786"/>
      <c r="U18" s="786"/>
      <c r="V18" s="787"/>
      <c r="W18" s="785">
        <f>SUM(W13:AC17)</f>
        <v>24104</v>
      </c>
      <c r="X18" s="786"/>
      <c r="Y18" s="786"/>
      <c r="Z18" s="786"/>
      <c r="AA18" s="786"/>
      <c r="AB18" s="786"/>
      <c r="AC18" s="787"/>
      <c r="AD18" s="785">
        <f>SUM(AD13:AJ17)</f>
        <v>16726</v>
      </c>
      <c r="AE18" s="786"/>
      <c r="AF18" s="786"/>
      <c r="AG18" s="786"/>
      <c r="AH18" s="786"/>
      <c r="AI18" s="786"/>
      <c r="AJ18" s="787"/>
      <c r="AK18" s="785">
        <f>SUM(AK13:AQ17)</f>
        <v>38529</v>
      </c>
      <c r="AL18" s="786"/>
      <c r="AM18" s="786"/>
      <c r="AN18" s="786"/>
      <c r="AO18" s="786"/>
      <c r="AP18" s="786"/>
      <c r="AQ18" s="787"/>
      <c r="AR18" s="785">
        <f>SUM(AR13:AX17)</f>
        <v>23000</v>
      </c>
      <c r="AS18" s="786"/>
      <c r="AT18" s="786"/>
      <c r="AU18" s="786"/>
      <c r="AV18" s="786"/>
      <c r="AW18" s="786"/>
      <c r="AX18" s="831"/>
    </row>
    <row r="19" spans="1:50" ht="24.75" customHeight="1" x14ac:dyDescent="0.15">
      <c r="A19" s="80"/>
      <c r="B19" s="81"/>
      <c r="C19" s="81"/>
      <c r="D19" s="81"/>
      <c r="E19" s="81"/>
      <c r="F19" s="82"/>
      <c r="G19" s="810" t="s">
        <v>34</v>
      </c>
      <c r="H19" s="811"/>
      <c r="I19" s="811"/>
      <c r="J19" s="811"/>
      <c r="K19" s="811"/>
      <c r="L19" s="811"/>
      <c r="M19" s="811"/>
      <c r="N19" s="811"/>
      <c r="O19" s="811"/>
      <c r="P19" s="789">
        <v>16303</v>
      </c>
      <c r="Q19" s="790"/>
      <c r="R19" s="790"/>
      <c r="S19" s="790"/>
      <c r="T19" s="790"/>
      <c r="U19" s="790"/>
      <c r="V19" s="791"/>
      <c r="W19" s="789">
        <v>12447</v>
      </c>
      <c r="X19" s="790"/>
      <c r="Y19" s="790"/>
      <c r="Z19" s="790"/>
      <c r="AA19" s="790"/>
      <c r="AB19" s="790"/>
      <c r="AC19" s="791"/>
      <c r="AD19" s="789">
        <v>13040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80"/>
      <c r="B20" s="81"/>
      <c r="C20" s="81"/>
      <c r="D20" s="81"/>
      <c r="E20" s="81"/>
      <c r="F20" s="82"/>
      <c r="G20" s="810" t="s">
        <v>41</v>
      </c>
      <c r="H20" s="811"/>
      <c r="I20" s="811"/>
      <c r="J20" s="811"/>
      <c r="K20" s="811"/>
      <c r="L20" s="811"/>
      <c r="M20" s="811"/>
      <c r="N20" s="811"/>
      <c r="O20" s="811"/>
      <c r="P20" s="814">
        <f>IF(P18=0,"-",SUM(P19)/P18)</f>
        <v>0.57107328008967351</v>
      </c>
      <c r="Q20" s="814"/>
      <c r="R20" s="814"/>
      <c r="S20" s="814"/>
      <c r="T20" s="814"/>
      <c r="U20" s="814"/>
      <c r="V20" s="814"/>
      <c r="W20" s="814">
        <f>IF(W18=0,"-",SUM(W19)/W18)</f>
        <v>0.51638732160637235</v>
      </c>
      <c r="X20" s="814"/>
      <c r="Y20" s="814"/>
      <c r="Z20" s="814"/>
      <c r="AA20" s="814"/>
      <c r="AB20" s="814"/>
      <c r="AC20" s="814"/>
      <c r="AD20" s="814">
        <f>IF(AD18=0,"-",SUM(AD19)/AD18)</f>
        <v>0.77962453664952769</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23"/>
      <c r="B21" s="124"/>
      <c r="C21" s="124"/>
      <c r="D21" s="124"/>
      <c r="E21" s="124"/>
      <c r="F21" s="125"/>
      <c r="G21" s="816" t="s">
        <v>427</v>
      </c>
      <c r="H21" s="817"/>
      <c r="I21" s="817"/>
      <c r="J21" s="817"/>
      <c r="K21" s="817"/>
      <c r="L21" s="817"/>
      <c r="M21" s="817"/>
      <c r="N21" s="817"/>
      <c r="O21" s="817"/>
      <c r="P21" s="814">
        <f>IF(P19=0,"-",SUM(P19)/SUM(P13,P14))</f>
        <v>0.53452459016393439</v>
      </c>
      <c r="Q21" s="814"/>
      <c r="R21" s="814"/>
      <c r="S21" s="814"/>
      <c r="T21" s="814"/>
      <c r="U21" s="814"/>
      <c r="V21" s="814"/>
      <c r="W21" s="814">
        <f>IF(W19=0,"-",SUM(W19)/SUM(W13,W14))</f>
        <v>0.45261818181818181</v>
      </c>
      <c r="X21" s="814"/>
      <c r="Y21" s="814"/>
      <c r="Z21" s="814"/>
      <c r="AA21" s="814"/>
      <c r="AB21" s="814"/>
      <c r="AC21" s="814"/>
      <c r="AD21" s="814">
        <f>IF(AD19=0,"-",SUM(AD19)/SUM(AD13,AD14))</f>
        <v>0.52159999999999995</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26" t="s">
        <v>253</v>
      </c>
      <c r="B22" s="127"/>
      <c r="C22" s="127"/>
      <c r="D22" s="127"/>
      <c r="E22" s="127"/>
      <c r="F22" s="128"/>
      <c r="G22" s="799" t="s">
        <v>244</v>
      </c>
      <c r="H22" s="192"/>
      <c r="I22" s="192"/>
      <c r="J22" s="192"/>
      <c r="K22" s="192"/>
      <c r="L22" s="192"/>
      <c r="M22" s="192"/>
      <c r="N22" s="192"/>
      <c r="O22" s="193"/>
      <c r="P22" s="191" t="s">
        <v>207</v>
      </c>
      <c r="Q22" s="192"/>
      <c r="R22" s="192"/>
      <c r="S22" s="192"/>
      <c r="T22" s="192"/>
      <c r="U22" s="192"/>
      <c r="V22" s="193"/>
      <c r="W22" s="191" t="s">
        <v>663</v>
      </c>
      <c r="X22" s="192"/>
      <c r="Y22" s="192"/>
      <c r="Z22" s="192"/>
      <c r="AA22" s="192"/>
      <c r="AB22" s="192"/>
      <c r="AC22" s="193"/>
      <c r="AD22" s="191" t="s">
        <v>174</v>
      </c>
      <c r="AE22" s="192"/>
      <c r="AF22" s="192"/>
      <c r="AG22" s="192"/>
      <c r="AH22" s="192"/>
      <c r="AI22" s="192"/>
      <c r="AJ22" s="192"/>
      <c r="AK22" s="192"/>
      <c r="AL22" s="192"/>
      <c r="AM22" s="192"/>
      <c r="AN22" s="192"/>
      <c r="AO22" s="192"/>
      <c r="AP22" s="192"/>
      <c r="AQ22" s="192"/>
      <c r="AR22" s="192"/>
      <c r="AS22" s="192"/>
      <c r="AT22" s="192"/>
      <c r="AU22" s="192"/>
      <c r="AV22" s="192"/>
      <c r="AW22" s="192"/>
      <c r="AX22" s="800"/>
    </row>
    <row r="23" spans="1:50" ht="25.5" customHeight="1" x14ac:dyDescent="0.15">
      <c r="A23" s="129"/>
      <c r="B23" s="130"/>
      <c r="C23" s="130"/>
      <c r="D23" s="130"/>
      <c r="E23" s="130"/>
      <c r="F23" s="131"/>
      <c r="G23" s="801" t="s">
        <v>284</v>
      </c>
      <c r="H23" s="802"/>
      <c r="I23" s="802"/>
      <c r="J23" s="802"/>
      <c r="K23" s="802"/>
      <c r="L23" s="802"/>
      <c r="M23" s="802"/>
      <c r="N23" s="802"/>
      <c r="O23" s="803"/>
      <c r="P23" s="804">
        <v>23000</v>
      </c>
      <c r="Q23" s="805"/>
      <c r="R23" s="805"/>
      <c r="S23" s="805"/>
      <c r="T23" s="805"/>
      <c r="U23" s="805"/>
      <c r="V23" s="806"/>
      <c r="W23" s="804">
        <v>23000</v>
      </c>
      <c r="X23" s="805"/>
      <c r="Y23" s="805"/>
      <c r="Z23" s="805"/>
      <c r="AA23" s="805"/>
      <c r="AB23" s="805"/>
      <c r="AC23" s="806"/>
      <c r="AD23" s="135" t="s">
        <v>730</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807"/>
      <c r="H24" s="808"/>
      <c r="I24" s="808"/>
      <c r="J24" s="808"/>
      <c r="K24" s="808"/>
      <c r="L24" s="808"/>
      <c r="M24" s="808"/>
      <c r="N24" s="808"/>
      <c r="O24" s="809"/>
      <c r="P24" s="789"/>
      <c r="Q24" s="790"/>
      <c r="R24" s="790"/>
      <c r="S24" s="790"/>
      <c r="T24" s="790"/>
      <c r="U24" s="790"/>
      <c r="V24" s="791"/>
      <c r="W24" s="789"/>
      <c r="X24" s="790"/>
      <c r="Y24" s="790"/>
      <c r="Z24" s="790"/>
      <c r="AA24" s="790"/>
      <c r="AB24" s="790"/>
      <c r="AC24" s="79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9"/>
      <c r="B26" s="130"/>
      <c r="C26" s="130"/>
      <c r="D26" s="130"/>
      <c r="E26" s="130"/>
      <c r="F26" s="131"/>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9"/>
      <c r="B27" s="130"/>
      <c r="C27" s="130"/>
      <c r="D27" s="130"/>
      <c r="E27" s="130"/>
      <c r="F27" s="131"/>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9"/>
      <c r="B28" s="130"/>
      <c r="C28" s="130"/>
      <c r="D28" s="130"/>
      <c r="E28" s="130"/>
      <c r="F28" s="131"/>
      <c r="G28" s="782" t="s">
        <v>157</v>
      </c>
      <c r="H28" s="783"/>
      <c r="I28" s="783"/>
      <c r="J28" s="783"/>
      <c r="K28" s="783"/>
      <c r="L28" s="783"/>
      <c r="M28" s="783"/>
      <c r="N28" s="783"/>
      <c r="O28" s="784"/>
      <c r="P28" s="785">
        <f>P29-SUM(P23:P27)</f>
        <v>0</v>
      </c>
      <c r="Q28" s="786"/>
      <c r="R28" s="786"/>
      <c r="S28" s="786"/>
      <c r="T28" s="786"/>
      <c r="U28" s="786"/>
      <c r="V28" s="787"/>
      <c r="W28" s="785">
        <f>W29-SUM(W23:W27)</f>
        <v>0</v>
      </c>
      <c r="X28" s="786"/>
      <c r="Y28" s="786"/>
      <c r="Z28" s="786"/>
      <c r="AA28" s="786"/>
      <c r="AB28" s="786"/>
      <c r="AC28" s="78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88" t="s">
        <v>76</v>
      </c>
      <c r="H29" s="728"/>
      <c r="I29" s="728"/>
      <c r="J29" s="728"/>
      <c r="K29" s="728"/>
      <c r="L29" s="728"/>
      <c r="M29" s="728"/>
      <c r="N29" s="728"/>
      <c r="O29" s="729"/>
      <c r="P29" s="789">
        <f>AK13</f>
        <v>23000</v>
      </c>
      <c r="Q29" s="790"/>
      <c r="R29" s="790"/>
      <c r="S29" s="790"/>
      <c r="T29" s="790"/>
      <c r="U29" s="790"/>
      <c r="V29" s="791"/>
      <c r="W29" s="792">
        <f>AR13</f>
        <v>23000</v>
      </c>
      <c r="X29" s="793"/>
      <c r="Y29" s="793"/>
      <c r="Z29" s="793"/>
      <c r="AA29" s="793"/>
      <c r="AB29" s="793"/>
      <c r="AC29" s="794"/>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38" t="s">
        <v>424</v>
      </c>
      <c r="B30" s="439"/>
      <c r="C30" s="439"/>
      <c r="D30" s="439"/>
      <c r="E30" s="439"/>
      <c r="F30" s="440"/>
      <c r="G30" s="441" t="s">
        <v>208</v>
      </c>
      <c r="H30" s="442"/>
      <c r="I30" s="442"/>
      <c r="J30" s="442"/>
      <c r="K30" s="442"/>
      <c r="L30" s="442"/>
      <c r="M30" s="442"/>
      <c r="N30" s="442"/>
      <c r="O30" s="443"/>
      <c r="P30" s="444" t="s">
        <v>90</v>
      </c>
      <c r="Q30" s="442"/>
      <c r="R30" s="442"/>
      <c r="S30" s="442"/>
      <c r="T30" s="442"/>
      <c r="U30" s="442"/>
      <c r="V30" s="442"/>
      <c r="W30" s="442"/>
      <c r="X30" s="443"/>
      <c r="Y30" s="445"/>
      <c r="Z30" s="446"/>
      <c r="AA30" s="447"/>
      <c r="AB30" s="448" t="s">
        <v>45</v>
      </c>
      <c r="AC30" s="449"/>
      <c r="AD30" s="450"/>
      <c r="AE30" s="448" t="s">
        <v>434</v>
      </c>
      <c r="AF30" s="449"/>
      <c r="AG30" s="449"/>
      <c r="AH30" s="450"/>
      <c r="AI30" s="451" t="s">
        <v>83</v>
      </c>
      <c r="AJ30" s="451"/>
      <c r="AK30" s="451"/>
      <c r="AL30" s="448"/>
      <c r="AM30" s="451" t="s">
        <v>527</v>
      </c>
      <c r="AN30" s="451"/>
      <c r="AO30" s="451"/>
      <c r="AP30" s="448"/>
      <c r="AQ30" s="795" t="s">
        <v>323</v>
      </c>
      <c r="AR30" s="796"/>
      <c r="AS30" s="796"/>
      <c r="AT30" s="797"/>
      <c r="AU30" s="442" t="s">
        <v>243</v>
      </c>
      <c r="AV30" s="442"/>
      <c r="AW30" s="442"/>
      <c r="AX30" s="798"/>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28" t="s">
        <v>457</v>
      </c>
      <c r="AR31" s="198"/>
      <c r="AS31" s="176" t="s">
        <v>324</v>
      </c>
      <c r="AT31" s="177"/>
      <c r="AU31" s="252">
        <v>7</v>
      </c>
      <c r="AV31" s="252"/>
      <c r="AW31" s="314" t="s">
        <v>298</v>
      </c>
      <c r="AX31" s="741"/>
    </row>
    <row r="32" spans="1:50" ht="23.25" customHeight="1" x14ac:dyDescent="0.15">
      <c r="A32" s="369"/>
      <c r="B32" s="367"/>
      <c r="C32" s="367"/>
      <c r="D32" s="367"/>
      <c r="E32" s="367"/>
      <c r="F32" s="368"/>
      <c r="G32" s="359" t="s">
        <v>470</v>
      </c>
      <c r="H32" s="360"/>
      <c r="I32" s="360"/>
      <c r="J32" s="360"/>
      <c r="K32" s="360"/>
      <c r="L32" s="360"/>
      <c r="M32" s="360"/>
      <c r="N32" s="360"/>
      <c r="O32" s="386"/>
      <c r="P32" s="99" t="s">
        <v>235</v>
      </c>
      <c r="Q32" s="99"/>
      <c r="R32" s="99"/>
      <c r="S32" s="99"/>
      <c r="T32" s="99"/>
      <c r="U32" s="99"/>
      <c r="V32" s="99"/>
      <c r="W32" s="99"/>
      <c r="X32" s="186"/>
      <c r="Y32" s="684" t="s">
        <v>51</v>
      </c>
      <c r="Z32" s="777"/>
      <c r="AA32" s="778"/>
      <c r="AB32" s="719" t="s">
        <v>52</v>
      </c>
      <c r="AC32" s="719"/>
      <c r="AD32" s="719"/>
      <c r="AE32" s="330">
        <v>2.5</v>
      </c>
      <c r="AF32" s="331"/>
      <c r="AG32" s="331"/>
      <c r="AH32" s="331"/>
      <c r="AI32" s="330">
        <v>2.6</v>
      </c>
      <c r="AJ32" s="331"/>
      <c r="AK32" s="331"/>
      <c r="AL32" s="331"/>
      <c r="AM32" s="330" t="s">
        <v>457</v>
      </c>
      <c r="AN32" s="331"/>
      <c r="AO32" s="331"/>
      <c r="AP32" s="331"/>
      <c r="AQ32" s="195" t="s">
        <v>457</v>
      </c>
      <c r="AR32" s="196"/>
      <c r="AS32" s="196"/>
      <c r="AT32" s="197"/>
      <c r="AU32" s="331" t="s">
        <v>457</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99</v>
      </c>
      <c r="Z33" s="291"/>
      <c r="AA33" s="292"/>
      <c r="AB33" s="737" t="s">
        <v>52</v>
      </c>
      <c r="AC33" s="737"/>
      <c r="AD33" s="737"/>
      <c r="AE33" s="330" t="s">
        <v>457</v>
      </c>
      <c r="AF33" s="331"/>
      <c r="AG33" s="331"/>
      <c r="AH33" s="331"/>
      <c r="AI33" s="330" t="s">
        <v>457</v>
      </c>
      <c r="AJ33" s="331"/>
      <c r="AK33" s="331"/>
      <c r="AL33" s="331"/>
      <c r="AM33" s="330" t="s">
        <v>457</v>
      </c>
      <c r="AN33" s="331"/>
      <c r="AO33" s="331"/>
      <c r="AP33" s="331"/>
      <c r="AQ33" s="195" t="s">
        <v>457</v>
      </c>
      <c r="AR33" s="196"/>
      <c r="AS33" s="196"/>
      <c r="AT33" s="197"/>
      <c r="AU33" s="331">
        <v>4</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05"/>
      <c r="Q34" s="105"/>
      <c r="R34" s="105"/>
      <c r="S34" s="105"/>
      <c r="T34" s="105"/>
      <c r="U34" s="105"/>
      <c r="V34" s="105"/>
      <c r="W34" s="105"/>
      <c r="X34" s="190"/>
      <c r="Y34" s="416" t="s">
        <v>58</v>
      </c>
      <c r="Z34" s="291"/>
      <c r="AA34" s="292"/>
      <c r="AB34" s="417" t="s">
        <v>52</v>
      </c>
      <c r="AC34" s="417"/>
      <c r="AD34" s="417"/>
      <c r="AE34" s="330">
        <v>63</v>
      </c>
      <c r="AF34" s="331"/>
      <c r="AG34" s="331"/>
      <c r="AH34" s="331"/>
      <c r="AI34" s="330">
        <v>65</v>
      </c>
      <c r="AJ34" s="331"/>
      <c r="AK34" s="331"/>
      <c r="AL34" s="331"/>
      <c r="AM34" s="330" t="s">
        <v>457</v>
      </c>
      <c r="AN34" s="331"/>
      <c r="AO34" s="331"/>
      <c r="AP34" s="331"/>
      <c r="AQ34" s="195" t="s">
        <v>457</v>
      </c>
      <c r="AR34" s="196"/>
      <c r="AS34" s="196"/>
      <c r="AT34" s="197"/>
      <c r="AU34" s="331" t="s">
        <v>457</v>
      </c>
      <c r="AV34" s="331"/>
      <c r="AW34" s="331"/>
      <c r="AX34" s="418"/>
    </row>
    <row r="35" spans="1:51" ht="23.25" customHeight="1" x14ac:dyDescent="0.15">
      <c r="A35" s="283" t="s">
        <v>267</v>
      </c>
      <c r="B35" s="284"/>
      <c r="C35" s="284"/>
      <c r="D35" s="284"/>
      <c r="E35" s="284"/>
      <c r="F35" s="285"/>
      <c r="G35" s="359" t="s">
        <v>86</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424</v>
      </c>
      <c r="B37" s="411"/>
      <c r="C37" s="411"/>
      <c r="D37" s="411"/>
      <c r="E37" s="411"/>
      <c r="F37" s="412"/>
      <c r="G37" s="373" t="s">
        <v>208</v>
      </c>
      <c r="H37" s="374"/>
      <c r="I37" s="374"/>
      <c r="J37" s="374"/>
      <c r="K37" s="374"/>
      <c r="L37" s="374"/>
      <c r="M37" s="374"/>
      <c r="N37" s="374"/>
      <c r="O37" s="375"/>
      <c r="P37" s="376" t="s">
        <v>90</v>
      </c>
      <c r="Q37" s="374"/>
      <c r="R37" s="374"/>
      <c r="S37" s="374"/>
      <c r="T37" s="374"/>
      <c r="U37" s="374"/>
      <c r="V37" s="374"/>
      <c r="W37" s="374"/>
      <c r="X37" s="375"/>
      <c r="Y37" s="377"/>
      <c r="Z37" s="378"/>
      <c r="AA37" s="379"/>
      <c r="AB37" s="383" t="s">
        <v>45</v>
      </c>
      <c r="AC37" s="384"/>
      <c r="AD37" s="385"/>
      <c r="AE37" s="273" t="s">
        <v>434</v>
      </c>
      <c r="AF37" s="273"/>
      <c r="AG37" s="273"/>
      <c r="AH37" s="273"/>
      <c r="AI37" s="273" t="s">
        <v>83</v>
      </c>
      <c r="AJ37" s="273"/>
      <c r="AK37" s="273"/>
      <c r="AL37" s="273"/>
      <c r="AM37" s="273" t="s">
        <v>527</v>
      </c>
      <c r="AN37" s="273"/>
      <c r="AO37" s="273"/>
      <c r="AP37" s="273"/>
      <c r="AQ37" s="240" t="s">
        <v>323</v>
      </c>
      <c r="AR37" s="235"/>
      <c r="AS37" s="235"/>
      <c r="AT37" s="236"/>
      <c r="AU37" s="374" t="s">
        <v>243</v>
      </c>
      <c r="AV37" s="374"/>
      <c r="AW37" s="374"/>
      <c r="AX37" s="781"/>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28" t="s">
        <v>457</v>
      </c>
      <c r="AR38" s="198"/>
      <c r="AS38" s="176" t="s">
        <v>324</v>
      </c>
      <c r="AT38" s="177"/>
      <c r="AU38" s="252">
        <v>2</v>
      </c>
      <c r="AV38" s="252"/>
      <c r="AW38" s="314" t="s">
        <v>298</v>
      </c>
      <c r="AX38" s="741"/>
      <c r="AY38">
        <f t="shared" ref="AY38:AY43" si="0">$AY$37</f>
        <v>1</v>
      </c>
    </row>
    <row r="39" spans="1:51" ht="51" customHeight="1" x14ac:dyDescent="0.15">
      <c r="A39" s="369"/>
      <c r="B39" s="367"/>
      <c r="C39" s="367"/>
      <c r="D39" s="367"/>
      <c r="E39" s="367"/>
      <c r="F39" s="368"/>
      <c r="G39" s="359" t="s">
        <v>0</v>
      </c>
      <c r="H39" s="360"/>
      <c r="I39" s="360"/>
      <c r="J39" s="360"/>
      <c r="K39" s="360"/>
      <c r="L39" s="360"/>
      <c r="M39" s="360"/>
      <c r="N39" s="360"/>
      <c r="O39" s="386"/>
      <c r="P39" s="99" t="s">
        <v>668</v>
      </c>
      <c r="Q39" s="99"/>
      <c r="R39" s="99"/>
      <c r="S39" s="99"/>
      <c r="T39" s="99"/>
      <c r="U39" s="99"/>
      <c r="V39" s="99"/>
      <c r="W39" s="99"/>
      <c r="X39" s="186"/>
      <c r="Y39" s="684" t="s">
        <v>51</v>
      </c>
      <c r="Z39" s="777"/>
      <c r="AA39" s="778"/>
      <c r="AB39" s="719" t="s">
        <v>52</v>
      </c>
      <c r="AC39" s="719"/>
      <c r="AD39" s="719"/>
      <c r="AE39" s="330">
        <v>5.3</v>
      </c>
      <c r="AF39" s="331"/>
      <c r="AG39" s="331"/>
      <c r="AH39" s="331"/>
      <c r="AI39" s="330">
        <v>1.4</v>
      </c>
      <c r="AJ39" s="331"/>
      <c r="AK39" s="331"/>
      <c r="AL39" s="331"/>
      <c r="AM39" s="330">
        <v>3.1</v>
      </c>
      <c r="AN39" s="331"/>
      <c r="AO39" s="331"/>
      <c r="AP39" s="331"/>
      <c r="AQ39" s="195" t="s">
        <v>457</v>
      </c>
      <c r="AR39" s="196"/>
      <c r="AS39" s="196"/>
      <c r="AT39" s="197"/>
      <c r="AU39" s="331" t="s">
        <v>457</v>
      </c>
      <c r="AV39" s="331"/>
      <c r="AW39" s="331"/>
      <c r="AX39" s="418"/>
      <c r="AY39">
        <f t="shared" si="0"/>
        <v>1</v>
      </c>
    </row>
    <row r="40" spans="1:51" ht="42.75"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99</v>
      </c>
      <c r="Z40" s="291"/>
      <c r="AA40" s="292"/>
      <c r="AB40" s="737" t="s">
        <v>52</v>
      </c>
      <c r="AC40" s="737"/>
      <c r="AD40" s="737"/>
      <c r="AE40" s="330" t="s">
        <v>457</v>
      </c>
      <c r="AF40" s="331"/>
      <c r="AG40" s="331"/>
      <c r="AH40" s="331"/>
      <c r="AI40" s="330" t="s">
        <v>457</v>
      </c>
      <c r="AJ40" s="331"/>
      <c r="AK40" s="331"/>
      <c r="AL40" s="331"/>
      <c r="AM40" s="330" t="s">
        <v>457</v>
      </c>
      <c r="AN40" s="331"/>
      <c r="AO40" s="331"/>
      <c r="AP40" s="331"/>
      <c r="AQ40" s="195" t="s">
        <v>457</v>
      </c>
      <c r="AR40" s="196"/>
      <c r="AS40" s="196"/>
      <c r="AT40" s="197"/>
      <c r="AU40" s="331">
        <v>20</v>
      </c>
      <c r="AV40" s="331"/>
      <c r="AW40" s="331"/>
      <c r="AX40" s="418"/>
      <c r="AY40">
        <f t="shared" si="0"/>
        <v>1</v>
      </c>
    </row>
    <row r="41" spans="1:51" ht="30.75" customHeight="1" x14ac:dyDescent="0.15">
      <c r="A41" s="413"/>
      <c r="B41" s="414"/>
      <c r="C41" s="414"/>
      <c r="D41" s="414"/>
      <c r="E41" s="414"/>
      <c r="F41" s="415"/>
      <c r="G41" s="362"/>
      <c r="H41" s="363"/>
      <c r="I41" s="363"/>
      <c r="J41" s="363"/>
      <c r="K41" s="363"/>
      <c r="L41" s="363"/>
      <c r="M41" s="363"/>
      <c r="N41" s="363"/>
      <c r="O41" s="389"/>
      <c r="P41" s="105"/>
      <c r="Q41" s="105"/>
      <c r="R41" s="105"/>
      <c r="S41" s="105"/>
      <c r="T41" s="105"/>
      <c r="U41" s="105"/>
      <c r="V41" s="105"/>
      <c r="W41" s="105"/>
      <c r="X41" s="190"/>
      <c r="Y41" s="416" t="s">
        <v>58</v>
      </c>
      <c r="Z41" s="291"/>
      <c r="AA41" s="292"/>
      <c r="AB41" s="417" t="s">
        <v>52</v>
      </c>
      <c r="AC41" s="417"/>
      <c r="AD41" s="417"/>
      <c r="AE41" s="330">
        <v>27</v>
      </c>
      <c r="AF41" s="331"/>
      <c r="AG41" s="331"/>
      <c r="AH41" s="331"/>
      <c r="AI41" s="330">
        <v>7</v>
      </c>
      <c r="AJ41" s="331"/>
      <c r="AK41" s="331"/>
      <c r="AL41" s="331"/>
      <c r="AM41" s="330">
        <v>16</v>
      </c>
      <c r="AN41" s="331"/>
      <c r="AO41" s="331"/>
      <c r="AP41" s="331"/>
      <c r="AQ41" s="195" t="s">
        <v>457</v>
      </c>
      <c r="AR41" s="196"/>
      <c r="AS41" s="196"/>
      <c r="AT41" s="197"/>
      <c r="AU41" s="331" t="s">
        <v>457</v>
      </c>
      <c r="AV41" s="331"/>
      <c r="AW41" s="331"/>
      <c r="AX41" s="418"/>
      <c r="AY41">
        <f t="shared" si="0"/>
        <v>1</v>
      </c>
    </row>
    <row r="42" spans="1:51" ht="23.25" customHeight="1" x14ac:dyDescent="0.15">
      <c r="A42" s="283" t="s">
        <v>267</v>
      </c>
      <c r="B42" s="284"/>
      <c r="C42" s="284"/>
      <c r="D42" s="284"/>
      <c r="E42" s="284"/>
      <c r="F42" s="285"/>
      <c r="G42" s="359" t="s">
        <v>718</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1</v>
      </c>
    </row>
    <row r="44" spans="1:51" ht="18.75" hidden="1" customHeight="1" x14ac:dyDescent="0.15">
      <c r="A44" s="410" t="s">
        <v>424</v>
      </c>
      <c r="B44" s="411"/>
      <c r="C44" s="411"/>
      <c r="D44" s="411"/>
      <c r="E44" s="411"/>
      <c r="F44" s="412"/>
      <c r="G44" s="373" t="s">
        <v>208</v>
      </c>
      <c r="H44" s="374"/>
      <c r="I44" s="374"/>
      <c r="J44" s="374"/>
      <c r="K44" s="374"/>
      <c r="L44" s="374"/>
      <c r="M44" s="374"/>
      <c r="N44" s="374"/>
      <c r="O44" s="375"/>
      <c r="P44" s="376" t="s">
        <v>90</v>
      </c>
      <c r="Q44" s="374"/>
      <c r="R44" s="374"/>
      <c r="S44" s="374"/>
      <c r="T44" s="374"/>
      <c r="U44" s="374"/>
      <c r="V44" s="374"/>
      <c r="W44" s="374"/>
      <c r="X44" s="375"/>
      <c r="Y44" s="377"/>
      <c r="Z44" s="378"/>
      <c r="AA44" s="379"/>
      <c r="AB44" s="383" t="s">
        <v>45</v>
      </c>
      <c r="AC44" s="384"/>
      <c r="AD44" s="385"/>
      <c r="AE44" s="273" t="s">
        <v>434</v>
      </c>
      <c r="AF44" s="273"/>
      <c r="AG44" s="273"/>
      <c r="AH44" s="273"/>
      <c r="AI44" s="273" t="s">
        <v>83</v>
      </c>
      <c r="AJ44" s="273"/>
      <c r="AK44" s="273"/>
      <c r="AL44" s="273"/>
      <c r="AM44" s="273" t="s">
        <v>527</v>
      </c>
      <c r="AN44" s="273"/>
      <c r="AO44" s="273"/>
      <c r="AP44" s="273"/>
      <c r="AQ44" s="240" t="s">
        <v>323</v>
      </c>
      <c r="AR44" s="235"/>
      <c r="AS44" s="235"/>
      <c r="AT44" s="236"/>
      <c r="AU44" s="374" t="s">
        <v>243</v>
      </c>
      <c r="AV44" s="374"/>
      <c r="AW44" s="374"/>
      <c r="AX44" s="781"/>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28"/>
      <c r="AR45" s="198"/>
      <c r="AS45" s="176" t="s">
        <v>324</v>
      </c>
      <c r="AT45" s="177"/>
      <c r="AU45" s="252"/>
      <c r="AV45" s="252"/>
      <c r="AW45" s="314" t="s">
        <v>298</v>
      </c>
      <c r="AX45" s="741"/>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84" t="s">
        <v>51</v>
      </c>
      <c r="Z46" s="777"/>
      <c r="AA46" s="778"/>
      <c r="AB46" s="719"/>
      <c r="AC46" s="719"/>
      <c r="AD46" s="719"/>
      <c r="AE46" s="682"/>
      <c r="AF46" s="682"/>
      <c r="AG46" s="682"/>
      <c r="AH46" s="682"/>
      <c r="AI46" s="682"/>
      <c r="AJ46" s="682"/>
      <c r="AK46" s="682"/>
      <c r="AL46" s="682"/>
      <c r="AM46" s="682"/>
      <c r="AN46" s="682"/>
      <c r="AO46" s="682"/>
      <c r="AP46" s="682"/>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99</v>
      </c>
      <c r="Z47" s="291"/>
      <c r="AA47" s="292"/>
      <c r="AB47" s="737"/>
      <c r="AC47" s="737"/>
      <c r="AD47" s="737"/>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05"/>
      <c r="Q48" s="105"/>
      <c r="R48" s="105"/>
      <c r="S48" s="105"/>
      <c r="T48" s="105"/>
      <c r="U48" s="105"/>
      <c r="V48" s="105"/>
      <c r="W48" s="105"/>
      <c r="X48" s="190"/>
      <c r="Y48" s="416" t="s">
        <v>58</v>
      </c>
      <c r="Z48" s="291"/>
      <c r="AA48" s="292"/>
      <c r="AB48" s="417" t="s">
        <v>52</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267</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424</v>
      </c>
      <c r="B51" s="367"/>
      <c r="C51" s="367"/>
      <c r="D51" s="367"/>
      <c r="E51" s="367"/>
      <c r="F51" s="368"/>
      <c r="G51" s="373" t="s">
        <v>208</v>
      </c>
      <c r="H51" s="374"/>
      <c r="I51" s="374"/>
      <c r="J51" s="374"/>
      <c r="K51" s="374"/>
      <c r="L51" s="374"/>
      <c r="M51" s="374"/>
      <c r="N51" s="374"/>
      <c r="O51" s="375"/>
      <c r="P51" s="376" t="s">
        <v>90</v>
      </c>
      <c r="Q51" s="374"/>
      <c r="R51" s="374"/>
      <c r="S51" s="374"/>
      <c r="T51" s="374"/>
      <c r="U51" s="374"/>
      <c r="V51" s="374"/>
      <c r="W51" s="374"/>
      <c r="X51" s="375"/>
      <c r="Y51" s="377"/>
      <c r="Z51" s="378"/>
      <c r="AA51" s="379"/>
      <c r="AB51" s="383" t="s">
        <v>45</v>
      </c>
      <c r="AC51" s="384"/>
      <c r="AD51" s="385"/>
      <c r="AE51" s="273" t="s">
        <v>434</v>
      </c>
      <c r="AF51" s="273"/>
      <c r="AG51" s="273"/>
      <c r="AH51" s="273"/>
      <c r="AI51" s="273" t="s">
        <v>83</v>
      </c>
      <c r="AJ51" s="273"/>
      <c r="AK51" s="273"/>
      <c r="AL51" s="273"/>
      <c r="AM51" s="273" t="s">
        <v>527</v>
      </c>
      <c r="AN51" s="273"/>
      <c r="AO51" s="273"/>
      <c r="AP51" s="273"/>
      <c r="AQ51" s="240" t="s">
        <v>323</v>
      </c>
      <c r="AR51" s="235"/>
      <c r="AS51" s="235"/>
      <c r="AT51" s="236"/>
      <c r="AU51" s="779" t="s">
        <v>243</v>
      </c>
      <c r="AV51" s="779"/>
      <c r="AW51" s="779"/>
      <c r="AX51" s="780"/>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28"/>
      <c r="AR52" s="198"/>
      <c r="AS52" s="176" t="s">
        <v>324</v>
      </c>
      <c r="AT52" s="177"/>
      <c r="AU52" s="252"/>
      <c r="AV52" s="252"/>
      <c r="AW52" s="314" t="s">
        <v>298</v>
      </c>
      <c r="AX52" s="741"/>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84" t="s">
        <v>51</v>
      </c>
      <c r="Z53" s="777"/>
      <c r="AA53" s="778"/>
      <c r="AB53" s="719"/>
      <c r="AC53" s="719"/>
      <c r="AD53" s="719"/>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99</v>
      </c>
      <c r="Z54" s="291"/>
      <c r="AA54" s="292"/>
      <c r="AB54" s="737"/>
      <c r="AC54" s="737"/>
      <c r="AD54" s="737"/>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05"/>
      <c r="Q55" s="105"/>
      <c r="R55" s="105"/>
      <c r="S55" s="105"/>
      <c r="T55" s="105"/>
      <c r="U55" s="105"/>
      <c r="V55" s="105"/>
      <c r="W55" s="105"/>
      <c r="X55" s="190"/>
      <c r="Y55" s="416" t="s">
        <v>58</v>
      </c>
      <c r="Z55" s="291"/>
      <c r="AA55" s="292"/>
      <c r="AB55" s="738" t="s">
        <v>52</v>
      </c>
      <c r="AC55" s="738"/>
      <c r="AD55" s="738"/>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267</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424</v>
      </c>
      <c r="B58" s="367"/>
      <c r="C58" s="367"/>
      <c r="D58" s="367"/>
      <c r="E58" s="367"/>
      <c r="F58" s="368"/>
      <c r="G58" s="373" t="s">
        <v>208</v>
      </c>
      <c r="H58" s="374"/>
      <c r="I58" s="374"/>
      <c r="J58" s="374"/>
      <c r="K58" s="374"/>
      <c r="L58" s="374"/>
      <c r="M58" s="374"/>
      <c r="N58" s="374"/>
      <c r="O58" s="375"/>
      <c r="P58" s="376" t="s">
        <v>90</v>
      </c>
      <c r="Q58" s="374"/>
      <c r="R58" s="374"/>
      <c r="S58" s="374"/>
      <c r="T58" s="374"/>
      <c r="U58" s="374"/>
      <c r="V58" s="374"/>
      <c r="W58" s="374"/>
      <c r="X58" s="375"/>
      <c r="Y58" s="377"/>
      <c r="Z58" s="378"/>
      <c r="AA58" s="379"/>
      <c r="AB58" s="383" t="s">
        <v>45</v>
      </c>
      <c r="AC58" s="384"/>
      <c r="AD58" s="385"/>
      <c r="AE58" s="273" t="s">
        <v>434</v>
      </c>
      <c r="AF58" s="273"/>
      <c r="AG58" s="273"/>
      <c r="AH58" s="273"/>
      <c r="AI58" s="273" t="s">
        <v>83</v>
      </c>
      <c r="AJ58" s="273"/>
      <c r="AK58" s="273"/>
      <c r="AL58" s="273"/>
      <c r="AM58" s="273" t="s">
        <v>527</v>
      </c>
      <c r="AN58" s="273"/>
      <c r="AO58" s="273"/>
      <c r="AP58" s="273"/>
      <c r="AQ58" s="240" t="s">
        <v>323</v>
      </c>
      <c r="AR58" s="235"/>
      <c r="AS58" s="235"/>
      <c r="AT58" s="236"/>
      <c r="AU58" s="779" t="s">
        <v>243</v>
      </c>
      <c r="AV58" s="779"/>
      <c r="AW58" s="779"/>
      <c r="AX58" s="780"/>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28"/>
      <c r="AR59" s="198"/>
      <c r="AS59" s="176" t="s">
        <v>324</v>
      </c>
      <c r="AT59" s="177"/>
      <c r="AU59" s="252"/>
      <c r="AV59" s="252"/>
      <c r="AW59" s="314" t="s">
        <v>298</v>
      </c>
      <c r="AX59" s="741"/>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84" t="s">
        <v>51</v>
      </c>
      <c r="Z60" s="777"/>
      <c r="AA60" s="778"/>
      <c r="AB60" s="719"/>
      <c r="AC60" s="719"/>
      <c r="AD60" s="719"/>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99</v>
      </c>
      <c r="Z61" s="291"/>
      <c r="AA61" s="292"/>
      <c r="AB61" s="737"/>
      <c r="AC61" s="737"/>
      <c r="AD61" s="737"/>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05"/>
      <c r="Q62" s="105"/>
      <c r="R62" s="105"/>
      <c r="S62" s="105"/>
      <c r="T62" s="105"/>
      <c r="U62" s="105"/>
      <c r="V62" s="105"/>
      <c r="W62" s="105"/>
      <c r="X62" s="190"/>
      <c r="Y62" s="416" t="s">
        <v>58</v>
      </c>
      <c r="Z62" s="291"/>
      <c r="AA62" s="292"/>
      <c r="AB62" s="417" t="s">
        <v>52</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267</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283</v>
      </c>
      <c r="B65" s="350"/>
      <c r="C65" s="350"/>
      <c r="D65" s="350"/>
      <c r="E65" s="350"/>
      <c r="F65" s="351"/>
      <c r="G65" s="390"/>
      <c r="H65" s="173" t="s">
        <v>208</v>
      </c>
      <c r="I65" s="173"/>
      <c r="J65" s="173"/>
      <c r="K65" s="173"/>
      <c r="L65" s="173"/>
      <c r="M65" s="173"/>
      <c r="N65" s="173"/>
      <c r="O65" s="174"/>
      <c r="P65" s="181" t="s">
        <v>90</v>
      </c>
      <c r="Q65" s="173"/>
      <c r="R65" s="173"/>
      <c r="S65" s="173"/>
      <c r="T65" s="173"/>
      <c r="U65" s="173"/>
      <c r="V65" s="174"/>
      <c r="W65" s="392" t="s">
        <v>124</v>
      </c>
      <c r="X65" s="393"/>
      <c r="Y65" s="396"/>
      <c r="Z65" s="396"/>
      <c r="AA65" s="397"/>
      <c r="AB65" s="181" t="s">
        <v>45</v>
      </c>
      <c r="AC65" s="173"/>
      <c r="AD65" s="174"/>
      <c r="AE65" s="273" t="s">
        <v>434</v>
      </c>
      <c r="AF65" s="273"/>
      <c r="AG65" s="273"/>
      <c r="AH65" s="273"/>
      <c r="AI65" s="273" t="s">
        <v>83</v>
      </c>
      <c r="AJ65" s="273"/>
      <c r="AK65" s="273"/>
      <c r="AL65" s="273"/>
      <c r="AM65" s="273" t="s">
        <v>527</v>
      </c>
      <c r="AN65" s="273"/>
      <c r="AO65" s="273"/>
      <c r="AP65" s="273"/>
      <c r="AQ65" s="181" t="s">
        <v>323</v>
      </c>
      <c r="AR65" s="173"/>
      <c r="AS65" s="173"/>
      <c r="AT65" s="174"/>
      <c r="AU65" s="203" t="s">
        <v>243</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28"/>
      <c r="AR66" s="198"/>
      <c r="AS66" s="176" t="s">
        <v>324</v>
      </c>
      <c r="AT66" s="177"/>
      <c r="AU66" s="252"/>
      <c r="AV66" s="252"/>
      <c r="AW66" s="176" t="s">
        <v>298</v>
      </c>
      <c r="AX66" s="229"/>
      <c r="AY66">
        <f t="shared" ref="AY66:AY72" si="4">$AY$65</f>
        <v>0</v>
      </c>
    </row>
    <row r="67" spans="1:51" ht="23.25" hidden="1" customHeight="1" x14ac:dyDescent="0.15">
      <c r="A67" s="333"/>
      <c r="B67" s="334"/>
      <c r="C67" s="334"/>
      <c r="D67" s="334"/>
      <c r="E67" s="334"/>
      <c r="F67" s="335"/>
      <c r="G67" s="357" t="s">
        <v>326</v>
      </c>
      <c r="H67" s="398"/>
      <c r="I67" s="399"/>
      <c r="J67" s="399"/>
      <c r="K67" s="399"/>
      <c r="L67" s="399"/>
      <c r="M67" s="399"/>
      <c r="N67" s="399"/>
      <c r="O67" s="400"/>
      <c r="P67" s="398"/>
      <c r="Q67" s="399"/>
      <c r="R67" s="399"/>
      <c r="S67" s="399"/>
      <c r="T67" s="399"/>
      <c r="U67" s="399"/>
      <c r="V67" s="400"/>
      <c r="W67" s="404"/>
      <c r="X67" s="405"/>
      <c r="Y67" s="231" t="s">
        <v>51</v>
      </c>
      <c r="Z67" s="231"/>
      <c r="AA67" s="232"/>
      <c r="AB67" s="775" t="s">
        <v>97</v>
      </c>
      <c r="AC67" s="775"/>
      <c r="AD67" s="775"/>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99</v>
      </c>
      <c r="Z68" s="192"/>
      <c r="AA68" s="193"/>
      <c r="AB68" s="776" t="s">
        <v>97</v>
      </c>
      <c r="AC68" s="776"/>
      <c r="AD68" s="776"/>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58</v>
      </c>
      <c r="Z69" s="192"/>
      <c r="AA69" s="193"/>
      <c r="AB69" s="773" t="s">
        <v>52</v>
      </c>
      <c r="AC69" s="773"/>
      <c r="AD69" s="773"/>
      <c r="AE69" s="720"/>
      <c r="AF69" s="721"/>
      <c r="AG69" s="721"/>
      <c r="AH69" s="721"/>
      <c r="AI69" s="720"/>
      <c r="AJ69" s="721"/>
      <c r="AK69" s="721"/>
      <c r="AL69" s="721"/>
      <c r="AM69" s="720"/>
      <c r="AN69" s="721"/>
      <c r="AO69" s="721"/>
      <c r="AP69" s="721"/>
      <c r="AQ69" s="330"/>
      <c r="AR69" s="331"/>
      <c r="AS69" s="331"/>
      <c r="AT69" s="332"/>
      <c r="AU69" s="331"/>
      <c r="AV69" s="331"/>
      <c r="AW69" s="331"/>
      <c r="AX69" s="418"/>
      <c r="AY69">
        <f t="shared" si="4"/>
        <v>0</v>
      </c>
    </row>
    <row r="70" spans="1:51" ht="23.25" hidden="1" customHeight="1" x14ac:dyDescent="0.15">
      <c r="A70" s="333" t="s">
        <v>429</v>
      </c>
      <c r="B70" s="334"/>
      <c r="C70" s="334"/>
      <c r="D70" s="334"/>
      <c r="E70" s="334"/>
      <c r="F70" s="335"/>
      <c r="G70" s="339" t="s">
        <v>321</v>
      </c>
      <c r="H70" s="340"/>
      <c r="I70" s="340"/>
      <c r="J70" s="340"/>
      <c r="K70" s="340"/>
      <c r="L70" s="340"/>
      <c r="M70" s="340"/>
      <c r="N70" s="340"/>
      <c r="O70" s="340"/>
      <c r="P70" s="340"/>
      <c r="Q70" s="340"/>
      <c r="R70" s="340"/>
      <c r="S70" s="340"/>
      <c r="T70" s="340"/>
      <c r="U70" s="340"/>
      <c r="V70" s="340"/>
      <c r="W70" s="343" t="s">
        <v>439</v>
      </c>
      <c r="X70" s="344"/>
      <c r="Y70" s="231" t="s">
        <v>51</v>
      </c>
      <c r="Z70" s="231"/>
      <c r="AA70" s="232"/>
      <c r="AB70" s="775" t="s">
        <v>97</v>
      </c>
      <c r="AC70" s="775"/>
      <c r="AD70" s="775"/>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99</v>
      </c>
      <c r="Z71" s="192"/>
      <c r="AA71" s="193"/>
      <c r="AB71" s="776" t="s">
        <v>97</v>
      </c>
      <c r="AC71" s="776"/>
      <c r="AD71" s="776"/>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58</v>
      </c>
      <c r="Z72" s="192"/>
      <c r="AA72" s="193"/>
      <c r="AB72" s="773" t="s">
        <v>52</v>
      </c>
      <c r="AC72" s="773"/>
      <c r="AD72" s="773"/>
      <c r="AE72" s="720"/>
      <c r="AF72" s="721"/>
      <c r="AG72" s="721"/>
      <c r="AH72" s="721"/>
      <c r="AI72" s="720"/>
      <c r="AJ72" s="721"/>
      <c r="AK72" s="721"/>
      <c r="AL72" s="721"/>
      <c r="AM72" s="720"/>
      <c r="AN72" s="721"/>
      <c r="AO72" s="721"/>
      <c r="AP72" s="774"/>
      <c r="AQ72" s="330"/>
      <c r="AR72" s="331"/>
      <c r="AS72" s="331"/>
      <c r="AT72" s="332"/>
      <c r="AU72" s="331"/>
      <c r="AV72" s="331"/>
      <c r="AW72" s="331"/>
      <c r="AX72" s="418"/>
      <c r="AY72">
        <f t="shared" si="4"/>
        <v>0</v>
      </c>
    </row>
    <row r="73" spans="1:51" ht="18.75" hidden="1" customHeight="1" x14ac:dyDescent="0.15">
      <c r="A73" s="349" t="s">
        <v>283</v>
      </c>
      <c r="B73" s="350"/>
      <c r="C73" s="350"/>
      <c r="D73" s="350"/>
      <c r="E73" s="350"/>
      <c r="F73" s="351"/>
      <c r="G73" s="352"/>
      <c r="H73" s="173" t="s">
        <v>208</v>
      </c>
      <c r="I73" s="173"/>
      <c r="J73" s="173"/>
      <c r="K73" s="173"/>
      <c r="L73" s="173"/>
      <c r="M73" s="173"/>
      <c r="N73" s="173"/>
      <c r="O73" s="174"/>
      <c r="P73" s="181" t="s">
        <v>90</v>
      </c>
      <c r="Q73" s="173"/>
      <c r="R73" s="173"/>
      <c r="S73" s="173"/>
      <c r="T73" s="173"/>
      <c r="U73" s="173"/>
      <c r="V73" s="173"/>
      <c r="W73" s="173"/>
      <c r="X73" s="174"/>
      <c r="Y73" s="354"/>
      <c r="Z73" s="355"/>
      <c r="AA73" s="356"/>
      <c r="AB73" s="181" t="s">
        <v>45</v>
      </c>
      <c r="AC73" s="173"/>
      <c r="AD73" s="174"/>
      <c r="AE73" s="273" t="s">
        <v>434</v>
      </c>
      <c r="AF73" s="273"/>
      <c r="AG73" s="273"/>
      <c r="AH73" s="273"/>
      <c r="AI73" s="273" t="s">
        <v>83</v>
      </c>
      <c r="AJ73" s="273"/>
      <c r="AK73" s="273"/>
      <c r="AL73" s="273"/>
      <c r="AM73" s="273" t="s">
        <v>527</v>
      </c>
      <c r="AN73" s="273"/>
      <c r="AO73" s="273"/>
      <c r="AP73" s="273"/>
      <c r="AQ73" s="181" t="s">
        <v>323</v>
      </c>
      <c r="AR73" s="173"/>
      <c r="AS73" s="173"/>
      <c r="AT73" s="174"/>
      <c r="AU73" s="202" t="s">
        <v>243</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37"/>
      <c r="Z74" s="238"/>
      <c r="AA74" s="239"/>
      <c r="AB74" s="182"/>
      <c r="AC74" s="176"/>
      <c r="AD74" s="177"/>
      <c r="AE74" s="273"/>
      <c r="AF74" s="273"/>
      <c r="AG74" s="273"/>
      <c r="AH74" s="273"/>
      <c r="AI74" s="273"/>
      <c r="AJ74" s="273"/>
      <c r="AK74" s="273"/>
      <c r="AL74" s="273"/>
      <c r="AM74" s="273"/>
      <c r="AN74" s="273"/>
      <c r="AO74" s="273"/>
      <c r="AP74" s="273"/>
      <c r="AQ74" s="228"/>
      <c r="AR74" s="198"/>
      <c r="AS74" s="176" t="s">
        <v>324</v>
      </c>
      <c r="AT74" s="177"/>
      <c r="AU74" s="228"/>
      <c r="AV74" s="198"/>
      <c r="AW74" s="176" t="s">
        <v>298</v>
      </c>
      <c r="AX74" s="229"/>
      <c r="AY74">
        <f>$AY$73</f>
        <v>0</v>
      </c>
    </row>
    <row r="75" spans="1:51" ht="23.25" hidden="1" customHeight="1" x14ac:dyDescent="0.15">
      <c r="A75" s="333"/>
      <c r="B75" s="334"/>
      <c r="C75" s="334"/>
      <c r="D75" s="334"/>
      <c r="E75" s="334"/>
      <c r="F75" s="335"/>
      <c r="G75" s="357" t="s">
        <v>326</v>
      </c>
      <c r="H75" s="99"/>
      <c r="I75" s="99"/>
      <c r="J75" s="99"/>
      <c r="K75" s="99"/>
      <c r="L75" s="99"/>
      <c r="M75" s="99"/>
      <c r="N75" s="99"/>
      <c r="O75" s="186"/>
      <c r="P75" s="99"/>
      <c r="Q75" s="99"/>
      <c r="R75" s="99"/>
      <c r="S75" s="99"/>
      <c r="T75" s="99"/>
      <c r="U75" s="99"/>
      <c r="V75" s="99"/>
      <c r="W75" s="99"/>
      <c r="X75" s="186"/>
      <c r="Y75" s="230" t="s">
        <v>51</v>
      </c>
      <c r="Z75" s="231"/>
      <c r="AA75" s="232"/>
      <c r="AB75" s="233"/>
      <c r="AC75" s="233"/>
      <c r="AD75" s="233"/>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05"/>
      <c r="I77" s="105"/>
      <c r="J77" s="105"/>
      <c r="K77" s="105"/>
      <c r="L77" s="105"/>
      <c r="M77" s="105"/>
      <c r="N77" s="105"/>
      <c r="O77" s="190"/>
      <c r="P77" s="102"/>
      <c r="Q77" s="102"/>
      <c r="R77" s="102"/>
      <c r="S77" s="102"/>
      <c r="T77" s="102"/>
      <c r="U77" s="102"/>
      <c r="V77" s="102"/>
      <c r="W77" s="102"/>
      <c r="X77" s="188"/>
      <c r="Y77" s="181" t="s">
        <v>58</v>
      </c>
      <c r="Z77" s="173"/>
      <c r="AA77" s="174"/>
      <c r="AB77" s="194" t="s">
        <v>52</v>
      </c>
      <c r="AC77" s="194"/>
      <c r="AD77" s="194"/>
      <c r="AE77" s="765"/>
      <c r="AF77" s="766"/>
      <c r="AG77" s="766"/>
      <c r="AH77" s="766"/>
      <c r="AI77" s="765"/>
      <c r="AJ77" s="766"/>
      <c r="AK77" s="766"/>
      <c r="AL77" s="766"/>
      <c r="AM77" s="765"/>
      <c r="AN77" s="766"/>
      <c r="AO77" s="766"/>
      <c r="AP77" s="766"/>
      <c r="AQ77" s="195"/>
      <c r="AR77" s="196"/>
      <c r="AS77" s="196"/>
      <c r="AT77" s="197"/>
      <c r="AU77" s="331"/>
      <c r="AV77" s="331"/>
      <c r="AW77" s="331"/>
      <c r="AX77" s="418"/>
      <c r="AY77">
        <f>$AY$73</f>
        <v>0</v>
      </c>
    </row>
    <row r="78" spans="1:51" ht="69.75" hidden="1" customHeight="1" x14ac:dyDescent="0.15">
      <c r="A78" s="767" t="s">
        <v>305</v>
      </c>
      <c r="B78" s="768"/>
      <c r="C78" s="768"/>
      <c r="D78" s="768"/>
      <c r="E78" s="337" t="s">
        <v>43</v>
      </c>
      <c r="F78" s="338"/>
      <c r="G78" s="14" t="s">
        <v>321</v>
      </c>
      <c r="H78" s="769"/>
      <c r="I78" s="665"/>
      <c r="J78" s="665"/>
      <c r="K78" s="665"/>
      <c r="L78" s="665"/>
      <c r="M78" s="665"/>
      <c r="N78" s="665"/>
      <c r="O78" s="770"/>
      <c r="P78" s="223"/>
      <c r="Q78" s="223"/>
      <c r="R78" s="223"/>
      <c r="S78" s="223"/>
      <c r="T78" s="223"/>
      <c r="U78" s="223"/>
      <c r="V78" s="223"/>
      <c r="W78" s="223"/>
      <c r="X78" s="22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261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423</v>
      </c>
      <c r="AP79" s="745"/>
      <c r="AQ79" s="745"/>
      <c r="AR79" s="38" t="s">
        <v>416</v>
      </c>
      <c r="AS79" s="744"/>
      <c r="AT79" s="745"/>
      <c r="AU79" s="745"/>
      <c r="AV79" s="745"/>
      <c r="AW79" s="745"/>
      <c r="AX79" s="746"/>
      <c r="AY79">
        <f>COUNTIF($AR$79,"☑")</f>
        <v>0</v>
      </c>
    </row>
    <row r="80" spans="1:51" ht="18.75" hidden="1" customHeight="1" x14ac:dyDescent="0.15">
      <c r="A80" s="143" t="s">
        <v>202</v>
      </c>
      <c r="B80" s="747" t="s">
        <v>344</v>
      </c>
      <c r="C80" s="748"/>
      <c r="D80" s="748"/>
      <c r="E80" s="748"/>
      <c r="F80" s="749"/>
      <c r="G80" s="311" t="s">
        <v>56</v>
      </c>
      <c r="H80" s="311"/>
      <c r="I80" s="311"/>
      <c r="J80" s="311"/>
      <c r="K80" s="311"/>
      <c r="L80" s="311"/>
      <c r="M80" s="311"/>
      <c r="N80" s="311"/>
      <c r="O80" s="311"/>
      <c r="P80" s="311"/>
      <c r="Q80" s="311"/>
      <c r="R80" s="311"/>
      <c r="S80" s="311"/>
      <c r="T80" s="311"/>
      <c r="U80" s="311"/>
      <c r="V80" s="311"/>
      <c r="W80" s="311"/>
      <c r="X80" s="311"/>
      <c r="Y80" s="311"/>
      <c r="Z80" s="311"/>
      <c r="AA80" s="312"/>
      <c r="AB80" s="316" t="s">
        <v>180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2"/>
      <c r="AY80">
        <f>COUNTA($G$82)</f>
        <v>0</v>
      </c>
    </row>
    <row r="81" spans="1:51" ht="22.5" hidden="1" customHeight="1" x14ac:dyDescent="0.15">
      <c r="A81" s="144"/>
      <c r="B81" s="750"/>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1"/>
      <c r="AY81">
        <f t="shared" ref="AY81:AY89" si="5">$AY$80</f>
        <v>0</v>
      </c>
    </row>
    <row r="82" spans="1:51" ht="22.5" hidden="1" customHeight="1" x14ac:dyDescent="0.15">
      <c r="A82" s="144"/>
      <c r="B82" s="750"/>
      <c r="C82" s="306"/>
      <c r="D82" s="306"/>
      <c r="E82" s="306"/>
      <c r="F82" s="307"/>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4"/>
      <c r="B83" s="750"/>
      <c r="C83" s="306"/>
      <c r="D83" s="306"/>
      <c r="E83" s="306"/>
      <c r="F83" s="307"/>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4"/>
      <c r="B84" s="751"/>
      <c r="C84" s="308"/>
      <c r="D84" s="308"/>
      <c r="E84" s="308"/>
      <c r="F84" s="309"/>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4"/>
      <c r="B85" s="306" t="s">
        <v>259</v>
      </c>
      <c r="C85" s="306"/>
      <c r="D85" s="306"/>
      <c r="E85" s="306"/>
      <c r="F85" s="307"/>
      <c r="G85" s="310" t="s">
        <v>38</v>
      </c>
      <c r="H85" s="311"/>
      <c r="I85" s="311"/>
      <c r="J85" s="311"/>
      <c r="K85" s="311"/>
      <c r="L85" s="311"/>
      <c r="M85" s="311"/>
      <c r="N85" s="311"/>
      <c r="O85" s="312"/>
      <c r="P85" s="316" t="s">
        <v>120</v>
      </c>
      <c r="Q85" s="311"/>
      <c r="R85" s="311"/>
      <c r="S85" s="311"/>
      <c r="T85" s="311"/>
      <c r="U85" s="311"/>
      <c r="V85" s="311"/>
      <c r="W85" s="311"/>
      <c r="X85" s="312"/>
      <c r="Y85" s="178"/>
      <c r="Z85" s="179"/>
      <c r="AA85" s="180"/>
      <c r="AB85" s="297" t="s">
        <v>45</v>
      </c>
      <c r="AC85" s="298"/>
      <c r="AD85" s="299"/>
      <c r="AE85" s="273" t="s">
        <v>434</v>
      </c>
      <c r="AF85" s="273"/>
      <c r="AG85" s="273"/>
      <c r="AH85" s="273"/>
      <c r="AI85" s="273" t="s">
        <v>83</v>
      </c>
      <c r="AJ85" s="273"/>
      <c r="AK85" s="273"/>
      <c r="AL85" s="273"/>
      <c r="AM85" s="273" t="s">
        <v>527</v>
      </c>
      <c r="AN85" s="273"/>
      <c r="AO85" s="273"/>
      <c r="AP85" s="273"/>
      <c r="AQ85" s="181" t="s">
        <v>323</v>
      </c>
      <c r="AR85" s="173"/>
      <c r="AS85" s="173"/>
      <c r="AT85" s="174"/>
      <c r="AU85" s="739" t="s">
        <v>243</v>
      </c>
      <c r="AV85" s="739"/>
      <c r="AW85" s="739"/>
      <c r="AX85" s="740"/>
      <c r="AY85">
        <f t="shared" si="5"/>
        <v>0</v>
      </c>
    </row>
    <row r="86" spans="1:51" ht="18.75" hidden="1" customHeight="1" x14ac:dyDescent="0.15">
      <c r="A86" s="144"/>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324</v>
      </c>
      <c r="AT86" s="177"/>
      <c r="AU86" s="252"/>
      <c r="AV86" s="252"/>
      <c r="AW86" s="314" t="s">
        <v>298</v>
      </c>
      <c r="AX86" s="741"/>
      <c r="AY86">
        <f t="shared" si="5"/>
        <v>0</v>
      </c>
    </row>
    <row r="87" spans="1:51" ht="23.25" hidden="1" customHeight="1" x14ac:dyDescent="0.15">
      <c r="A87" s="144"/>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18</v>
      </c>
      <c r="Z87" s="325"/>
      <c r="AA87" s="326"/>
      <c r="AB87" s="719"/>
      <c r="AC87" s="719"/>
      <c r="AD87" s="719"/>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4"/>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23" t="s">
        <v>99</v>
      </c>
      <c r="Z88" s="293"/>
      <c r="AA88" s="294"/>
      <c r="AB88" s="737"/>
      <c r="AC88" s="737"/>
      <c r="AD88" s="737"/>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4"/>
      <c r="B89" s="308"/>
      <c r="C89" s="308"/>
      <c r="D89" s="308"/>
      <c r="E89" s="308"/>
      <c r="F89" s="309"/>
      <c r="G89" s="189"/>
      <c r="H89" s="105"/>
      <c r="I89" s="105"/>
      <c r="J89" s="105"/>
      <c r="K89" s="105"/>
      <c r="L89" s="105"/>
      <c r="M89" s="105"/>
      <c r="N89" s="105"/>
      <c r="O89" s="190"/>
      <c r="P89" s="304"/>
      <c r="Q89" s="304"/>
      <c r="R89" s="304"/>
      <c r="S89" s="304"/>
      <c r="T89" s="304"/>
      <c r="U89" s="304"/>
      <c r="V89" s="304"/>
      <c r="W89" s="304"/>
      <c r="X89" s="305"/>
      <c r="Y89" s="723" t="s">
        <v>58</v>
      </c>
      <c r="Z89" s="293"/>
      <c r="AA89" s="294"/>
      <c r="AB89" s="738" t="s">
        <v>52</v>
      </c>
      <c r="AC89" s="738"/>
      <c r="AD89" s="738"/>
      <c r="AE89" s="720"/>
      <c r="AF89" s="721"/>
      <c r="AG89" s="721"/>
      <c r="AH89" s="721"/>
      <c r="AI89" s="720"/>
      <c r="AJ89" s="721"/>
      <c r="AK89" s="721"/>
      <c r="AL89" s="721"/>
      <c r="AM89" s="720"/>
      <c r="AN89" s="721"/>
      <c r="AO89" s="721"/>
      <c r="AP89" s="721"/>
      <c r="AQ89" s="195"/>
      <c r="AR89" s="196"/>
      <c r="AS89" s="196"/>
      <c r="AT89" s="197"/>
      <c r="AU89" s="331"/>
      <c r="AV89" s="331"/>
      <c r="AW89" s="331"/>
      <c r="AX89" s="418"/>
      <c r="AY89">
        <f t="shared" si="5"/>
        <v>0</v>
      </c>
    </row>
    <row r="90" spans="1:51" ht="18.75" hidden="1" customHeight="1" x14ac:dyDescent="0.15">
      <c r="A90" s="144"/>
      <c r="B90" s="306" t="s">
        <v>259</v>
      </c>
      <c r="C90" s="306"/>
      <c r="D90" s="306"/>
      <c r="E90" s="306"/>
      <c r="F90" s="307"/>
      <c r="G90" s="310" t="s">
        <v>38</v>
      </c>
      <c r="H90" s="311"/>
      <c r="I90" s="311"/>
      <c r="J90" s="311"/>
      <c r="K90" s="311"/>
      <c r="L90" s="311"/>
      <c r="M90" s="311"/>
      <c r="N90" s="311"/>
      <c r="O90" s="312"/>
      <c r="P90" s="316" t="s">
        <v>120</v>
      </c>
      <c r="Q90" s="311"/>
      <c r="R90" s="311"/>
      <c r="S90" s="311"/>
      <c r="T90" s="311"/>
      <c r="U90" s="311"/>
      <c r="V90" s="311"/>
      <c r="W90" s="311"/>
      <c r="X90" s="312"/>
      <c r="Y90" s="178"/>
      <c r="Z90" s="179"/>
      <c r="AA90" s="180"/>
      <c r="AB90" s="297" t="s">
        <v>45</v>
      </c>
      <c r="AC90" s="298"/>
      <c r="AD90" s="299"/>
      <c r="AE90" s="273" t="s">
        <v>434</v>
      </c>
      <c r="AF90" s="273"/>
      <c r="AG90" s="273"/>
      <c r="AH90" s="273"/>
      <c r="AI90" s="273" t="s">
        <v>83</v>
      </c>
      <c r="AJ90" s="273"/>
      <c r="AK90" s="273"/>
      <c r="AL90" s="273"/>
      <c r="AM90" s="273" t="s">
        <v>527</v>
      </c>
      <c r="AN90" s="273"/>
      <c r="AO90" s="273"/>
      <c r="AP90" s="273"/>
      <c r="AQ90" s="181" t="s">
        <v>323</v>
      </c>
      <c r="AR90" s="173"/>
      <c r="AS90" s="173"/>
      <c r="AT90" s="174"/>
      <c r="AU90" s="739" t="s">
        <v>243</v>
      </c>
      <c r="AV90" s="739"/>
      <c r="AW90" s="739"/>
      <c r="AX90" s="740"/>
      <c r="AY90">
        <f>COUNTA($G$92)</f>
        <v>0</v>
      </c>
    </row>
    <row r="91" spans="1:51" ht="18.75" hidden="1" customHeight="1" x14ac:dyDescent="0.15">
      <c r="A91" s="144"/>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324</v>
      </c>
      <c r="AT91" s="177"/>
      <c r="AU91" s="252"/>
      <c r="AV91" s="252"/>
      <c r="AW91" s="314" t="s">
        <v>298</v>
      </c>
      <c r="AX91" s="741"/>
      <c r="AY91">
        <f>$AY$90</f>
        <v>0</v>
      </c>
    </row>
    <row r="92" spans="1:51" ht="23.25" hidden="1" customHeight="1" x14ac:dyDescent="0.15">
      <c r="A92" s="144"/>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18</v>
      </c>
      <c r="Z92" s="325"/>
      <c r="AA92" s="326"/>
      <c r="AB92" s="719"/>
      <c r="AC92" s="719"/>
      <c r="AD92" s="719"/>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4"/>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23" t="s">
        <v>99</v>
      </c>
      <c r="Z93" s="293"/>
      <c r="AA93" s="294"/>
      <c r="AB93" s="737"/>
      <c r="AC93" s="737"/>
      <c r="AD93" s="737"/>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4"/>
      <c r="B94" s="308"/>
      <c r="C94" s="308"/>
      <c r="D94" s="308"/>
      <c r="E94" s="308"/>
      <c r="F94" s="309"/>
      <c r="G94" s="189"/>
      <c r="H94" s="105"/>
      <c r="I94" s="105"/>
      <c r="J94" s="105"/>
      <c r="K94" s="105"/>
      <c r="L94" s="105"/>
      <c r="M94" s="105"/>
      <c r="N94" s="105"/>
      <c r="O94" s="190"/>
      <c r="P94" s="304"/>
      <c r="Q94" s="304"/>
      <c r="R94" s="304"/>
      <c r="S94" s="304"/>
      <c r="T94" s="304"/>
      <c r="U94" s="304"/>
      <c r="V94" s="304"/>
      <c r="W94" s="304"/>
      <c r="X94" s="305"/>
      <c r="Y94" s="723" t="s">
        <v>58</v>
      </c>
      <c r="Z94" s="293"/>
      <c r="AA94" s="294"/>
      <c r="AB94" s="738" t="s">
        <v>52</v>
      </c>
      <c r="AC94" s="738"/>
      <c r="AD94" s="738"/>
      <c r="AE94" s="720"/>
      <c r="AF94" s="721"/>
      <c r="AG94" s="721"/>
      <c r="AH94" s="721"/>
      <c r="AI94" s="720"/>
      <c r="AJ94" s="721"/>
      <c r="AK94" s="721"/>
      <c r="AL94" s="721"/>
      <c r="AM94" s="720"/>
      <c r="AN94" s="721"/>
      <c r="AO94" s="721"/>
      <c r="AP94" s="721"/>
      <c r="AQ94" s="195"/>
      <c r="AR94" s="196"/>
      <c r="AS94" s="196"/>
      <c r="AT94" s="197"/>
      <c r="AU94" s="331"/>
      <c r="AV94" s="331"/>
      <c r="AW94" s="331"/>
      <c r="AX94" s="418"/>
      <c r="AY94">
        <f>$AY$90</f>
        <v>0</v>
      </c>
    </row>
    <row r="95" spans="1:51" ht="18.75" hidden="1" customHeight="1" x14ac:dyDescent="0.15">
      <c r="A95" s="144"/>
      <c r="B95" s="306" t="s">
        <v>259</v>
      </c>
      <c r="C95" s="306"/>
      <c r="D95" s="306"/>
      <c r="E95" s="306"/>
      <c r="F95" s="307"/>
      <c r="G95" s="310" t="s">
        <v>38</v>
      </c>
      <c r="H95" s="311"/>
      <c r="I95" s="311"/>
      <c r="J95" s="311"/>
      <c r="K95" s="311"/>
      <c r="L95" s="311"/>
      <c r="M95" s="311"/>
      <c r="N95" s="311"/>
      <c r="O95" s="312"/>
      <c r="P95" s="316" t="s">
        <v>120</v>
      </c>
      <c r="Q95" s="311"/>
      <c r="R95" s="311"/>
      <c r="S95" s="311"/>
      <c r="T95" s="311"/>
      <c r="U95" s="311"/>
      <c r="V95" s="311"/>
      <c r="W95" s="311"/>
      <c r="X95" s="312"/>
      <c r="Y95" s="178"/>
      <c r="Z95" s="179"/>
      <c r="AA95" s="180"/>
      <c r="AB95" s="297" t="s">
        <v>45</v>
      </c>
      <c r="AC95" s="298"/>
      <c r="AD95" s="299"/>
      <c r="AE95" s="273" t="s">
        <v>434</v>
      </c>
      <c r="AF95" s="273"/>
      <c r="AG95" s="273"/>
      <c r="AH95" s="273"/>
      <c r="AI95" s="273" t="s">
        <v>83</v>
      </c>
      <c r="AJ95" s="273"/>
      <c r="AK95" s="273"/>
      <c r="AL95" s="273"/>
      <c r="AM95" s="273" t="s">
        <v>527</v>
      </c>
      <c r="AN95" s="273"/>
      <c r="AO95" s="273"/>
      <c r="AP95" s="273"/>
      <c r="AQ95" s="181" t="s">
        <v>323</v>
      </c>
      <c r="AR95" s="173"/>
      <c r="AS95" s="173"/>
      <c r="AT95" s="174"/>
      <c r="AU95" s="739" t="s">
        <v>243</v>
      </c>
      <c r="AV95" s="739"/>
      <c r="AW95" s="739"/>
      <c r="AX95" s="740"/>
      <c r="AY95">
        <f>COUNTA($G$97)</f>
        <v>0</v>
      </c>
    </row>
    <row r="96" spans="1:51" ht="18.75" hidden="1" customHeight="1" x14ac:dyDescent="0.15">
      <c r="A96" s="144"/>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324</v>
      </c>
      <c r="AT96" s="177"/>
      <c r="AU96" s="252"/>
      <c r="AV96" s="252"/>
      <c r="AW96" s="314" t="s">
        <v>298</v>
      </c>
      <c r="AX96" s="741"/>
      <c r="AY96">
        <f>$AY$95</f>
        <v>0</v>
      </c>
    </row>
    <row r="97" spans="1:51" ht="23.25" hidden="1" customHeight="1" x14ac:dyDescent="0.15">
      <c r="A97" s="144"/>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18</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4"/>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23" t="s">
        <v>99</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5"/>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24" t="s">
        <v>58</v>
      </c>
      <c r="Z99" s="725"/>
      <c r="AA99" s="726"/>
      <c r="AB99" s="727" t="s">
        <v>52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x14ac:dyDescent="0.15">
      <c r="A100" s="274" t="s">
        <v>425</v>
      </c>
      <c r="B100" s="275"/>
      <c r="C100" s="275"/>
      <c r="D100" s="275"/>
      <c r="E100" s="275"/>
      <c r="F100" s="276"/>
      <c r="G100" s="295" t="s">
        <v>14</v>
      </c>
      <c r="H100" s="295"/>
      <c r="I100" s="295"/>
      <c r="J100" s="295"/>
      <c r="K100" s="295"/>
      <c r="L100" s="295"/>
      <c r="M100" s="295"/>
      <c r="N100" s="295"/>
      <c r="O100" s="295"/>
      <c r="P100" s="295"/>
      <c r="Q100" s="295"/>
      <c r="R100" s="295"/>
      <c r="S100" s="295"/>
      <c r="T100" s="295"/>
      <c r="U100" s="295"/>
      <c r="V100" s="295"/>
      <c r="W100" s="295"/>
      <c r="X100" s="296"/>
      <c r="Y100" s="445"/>
      <c r="Z100" s="446"/>
      <c r="AA100" s="447"/>
      <c r="AB100" s="708" t="s">
        <v>45</v>
      </c>
      <c r="AC100" s="708"/>
      <c r="AD100" s="708"/>
      <c r="AE100" s="709" t="s">
        <v>434</v>
      </c>
      <c r="AF100" s="710"/>
      <c r="AG100" s="710"/>
      <c r="AH100" s="711"/>
      <c r="AI100" s="709" t="s">
        <v>83</v>
      </c>
      <c r="AJ100" s="710"/>
      <c r="AK100" s="710"/>
      <c r="AL100" s="711"/>
      <c r="AM100" s="709" t="s">
        <v>527</v>
      </c>
      <c r="AN100" s="710"/>
      <c r="AO100" s="710"/>
      <c r="AP100" s="711"/>
      <c r="AQ100" s="712" t="s">
        <v>169</v>
      </c>
      <c r="AR100" s="713"/>
      <c r="AS100" s="713"/>
      <c r="AT100" s="714"/>
      <c r="AU100" s="712" t="s">
        <v>301</v>
      </c>
      <c r="AV100" s="713"/>
      <c r="AW100" s="713"/>
      <c r="AX100" s="715"/>
    </row>
    <row r="101" spans="1:51" ht="23.25" customHeight="1" x14ac:dyDescent="0.15">
      <c r="A101" s="277"/>
      <c r="B101" s="278"/>
      <c r="C101" s="278"/>
      <c r="D101" s="278"/>
      <c r="E101" s="278"/>
      <c r="F101" s="279"/>
      <c r="G101" s="99" t="s">
        <v>669</v>
      </c>
      <c r="H101" s="99"/>
      <c r="I101" s="99"/>
      <c r="J101" s="99"/>
      <c r="K101" s="99"/>
      <c r="L101" s="99"/>
      <c r="M101" s="99"/>
      <c r="N101" s="99"/>
      <c r="O101" s="99"/>
      <c r="P101" s="99"/>
      <c r="Q101" s="99"/>
      <c r="R101" s="99"/>
      <c r="S101" s="99"/>
      <c r="T101" s="99"/>
      <c r="U101" s="99"/>
      <c r="V101" s="99"/>
      <c r="W101" s="99"/>
      <c r="X101" s="186"/>
      <c r="Y101" s="716" t="s">
        <v>61</v>
      </c>
      <c r="Z101" s="717"/>
      <c r="AA101" s="718"/>
      <c r="AB101" s="719" t="s">
        <v>671</v>
      </c>
      <c r="AC101" s="719"/>
      <c r="AD101" s="719"/>
      <c r="AE101" s="682">
        <v>460</v>
      </c>
      <c r="AF101" s="682"/>
      <c r="AG101" s="682"/>
      <c r="AH101" s="682"/>
      <c r="AI101" s="682">
        <v>387</v>
      </c>
      <c r="AJ101" s="682"/>
      <c r="AK101" s="682"/>
      <c r="AL101" s="682"/>
      <c r="AM101" s="682">
        <v>346</v>
      </c>
      <c r="AN101" s="682"/>
      <c r="AO101" s="682"/>
      <c r="AP101" s="682"/>
      <c r="AQ101" s="682" t="s">
        <v>457</v>
      </c>
      <c r="AR101" s="682"/>
      <c r="AS101" s="682"/>
      <c r="AT101" s="682"/>
      <c r="AU101" s="330" t="s">
        <v>457</v>
      </c>
      <c r="AV101" s="331"/>
      <c r="AW101" s="331"/>
      <c r="AX101" s="418"/>
    </row>
    <row r="102" spans="1:51" ht="23.25" customHeight="1" x14ac:dyDescent="0.15">
      <c r="A102" s="280"/>
      <c r="B102" s="281"/>
      <c r="C102" s="281"/>
      <c r="D102" s="281"/>
      <c r="E102" s="281"/>
      <c r="F102" s="282"/>
      <c r="G102" s="105"/>
      <c r="H102" s="105"/>
      <c r="I102" s="105"/>
      <c r="J102" s="105"/>
      <c r="K102" s="105"/>
      <c r="L102" s="105"/>
      <c r="M102" s="105"/>
      <c r="N102" s="105"/>
      <c r="O102" s="105"/>
      <c r="P102" s="105"/>
      <c r="Q102" s="105"/>
      <c r="R102" s="105"/>
      <c r="S102" s="105"/>
      <c r="T102" s="105"/>
      <c r="U102" s="105"/>
      <c r="V102" s="105"/>
      <c r="W102" s="105"/>
      <c r="X102" s="190"/>
      <c r="Y102" s="704" t="s">
        <v>131</v>
      </c>
      <c r="Z102" s="685"/>
      <c r="AA102" s="686"/>
      <c r="AB102" s="719" t="s">
        <v>671</v>
      </c>
      <c r="AC102" s="719"/>
      <c r="AD102" s="719"/>
      <c r="AE102" s="682">
        <v>1000</v>
      </c>
      <c r="AF102" s="682"/>
      <c r="AG102" s="682"/>
      <c r="AH102" s="682"/>
      <c r="AI102" s="682">
        <v>900</v>
      </c>
      <c r="AJ102" s="682"/>
      <c r="AK102" s="682"/>
      <c r="AL102" s="682"/>
      <c r="AM102" s="682">
        <v>570</v>
      </c>
      <c r="AN102" s="682"/>
      <c r="AO102" s="682"/>
      <c r="AP102" s="682"/>
      <c r="AQ102" s="682" t="s">
        <v>457</v>
      </c>
      <c r="AR102" s="682"/>
      <c r="AS102" s="682"/>
      <c r="AT102" s="682"/>
      <c r="AU102" s="720" t="s">
        <v>457</v>
      </c>
      <c r="AV102" s="721"/>
      <c r="AW102" s="721"/>
      <c r="AX102" s="722"/>
    </row>
    <row r="103" spans="1:51" ht="31.5" hidden="1" customHeight="1" x14ac:dyDescent="0.15">
      <c r="A103" s="283" t="s">
        <v>425</v>
      </c>
      <c r="B103" s="284"/>
      <c r="C103" s="284"/>
      <c r="D103" s="284"/>
      <c r="E103" s="284"/>
      <c r="F103" s="285"/>
      <c r="G103" s="293" t="s">
        <v>14</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45</v>
      </c>
      <c r="AC103" s="291"/>
      <c r="AD103" s="292"/>
      <c r="AE103" s="273" t="s">
        <v>434</v>
      </c>
      <c r="AF103" s="273"/>
      <c r="AG103" s="273"/>
      <c r="AH103" s="273"/>
      <c r="AI103" s="273" t="s">
        <v>83</v>
      </c>
      <c r="AJ103" s="273"/>
      <c r="AK103" s="273"/>
      <c r="AL103" s="273"/>
      <c r="AM103" s="273" t="s">
        <v>527</v>
      </c>
      <c r="AN103" s="273"/>
      <c r="AO103" s="273"/>
      <c r="AP103" s="273"/>
      <c r="AQ103" s="695" t="s">
        <v>169</v>
      </c>
      <c r="AR103" s="696"/>
      <c r="AS103" s="696"/>
      <c r="AT103" s="696"/>
      <c r="AU103" s="695" t="s">
        <v>301</v>
      </c>
      <c r="AV103" s="696"/>
      <c r="AW103" s="696"/>
      <c r="AX103" s="697"/>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8" t="s">
        <v>61</v>
      </c>
      <c r="Z104" s="699"/>
      <c r="AA104" s="700"/>
      <c r="AB104" s="701"/>
      <c r="AC104" s="702"/>
      <c r="AD104" s="703"/>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c r="AY104">
        <f>$AY$103</f>
        <v>0</v>
      </c>
    </row>
    <row r="105" spans="1:51" ht="23.25" hidden="1" customHeight="1" x14ac:dyDescent="0.15">
      <c r="A105" s="280"/>
      <c r="B105" s="281"/>
      <c r="C105" s="281"/>
      <c r="D105" s="281"/>
      <c r="E105" s="281"/>
      <c r="F105" s="282"/>
      <c r="G105" s="105"/>
      <c r="H105" s="105"/>
      <c r="I105" s="105"/>
      <c r="J105" s="105"/>
      <c r="K105" s="105"/>
      <c r="L105" s="105"/>
      <c r="M105" s="105"/>
      <c r="N105" s="105"/>
      <c r="O105" s="105"/>
      <c r="P105" s="105"/>
      <c r="Q105" s="105"/>
      <c r="R105" s="105"/>
      <c r="S105" s="105"/>
      <c r="T105" s="105"/>
      <c r="U105" s="105"/>
      <c r="V105" s="105"/>
      <c r="W105" s="105"/>
      <c r="X105" s="190"/>
      <c r="Y105" s="704" t="s">
        <v>131</v>
      </c>
      <c r="Z105" s="705"/>
      <c r="AA105" s="706"/>
      <c r="AB105" s="327"/>
      <c r="AC105" s="328"/>
      <c r="AD105" s="329"/>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$AY$103</f>
        <v>0</v>
      </c>
    </row>
    <row r="106" spans="1:51" ht="31.5" hidden="1" customHeight="1" x14ac:dyDescent="0.15">
      <c r="A106" s="283" t="s">
        <v>425</v>
      </c>
      <c r="B106" s="284"/>
      <c r="C106" s="284"/>
      <c r="D106" s="284"/>
      <c r="E106" s="284"/>
      <c r="F106" s="285"/>
      <c r="G106" s="293" t="s">
        <v>14</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45</v>
      </c>
      <c r="AC106" s="291"/>
      <c r="AD106" s="292"/>
      <c r="AE106" s="273" t="s">
        <v>434</v>
      </c>
      <c r="AF106" s="273"/>
      <c r="AG106" s="273"/>
      <c r="AH106" s="273"/>
      <c r="AI106" s="273" t="s">
        <v>83</v>
      </c>
      <c r="AJ106" s="273"/>
      <c r="AK106" s="273"/>
      <c r="AL106" s="273"/>
      <c r="AM106" s="273" t="s">
        <v>527</v>
      </c>
      <c r="AN106" s="273"/>
      <c r="AO106" s="273"/>
      <c r="AP106" s="273"/>
      <c r="AQ106" s="695" t="s">
        <v>169</v>
      </c>
      <c r="AR106" s="696"/>
      <c r="AS106" s="696"/>
      <c r="AT106" s="696"/>
      <c r="AU106" s="695" t="s">
        <v>301</v>
      </c>
      <c r="AV106" s="696"/>
      <c r="AW106" s="696"/>
      <c r="AX106" s="697"/>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8" t="s">
        <v>61</v>
      </c>
      <c r="Z107" s="699"/>
      <c r="AA107" s="700"/>
      <c r="AB107" s="701"/>
      <c r="AC107" s="702"/>
      <c r="AD107" s="703"/>
      <c r="AE107" s="682"/>
      <c r="AF107" s="682"/>
      <c r="AG107" s="682"/>
      <c r="AH107" s="682"/>
      <c r="AI107" s="682"/>
      <c r="AJ107" s="682"/>
      <c r="AK107" s="682"/>
      <c r="AL107" s="682"/>
      <c r="AM107" s="682"/>
      <c r="AN107" s="682"/>
      <c r="AO107" s="682"/>
      <c r="AP107" s="682"/>
      <c r="AQ107" s="682"/>
      <c r="AR107" s="682"/>
      <c r="AS107" s="682"/>
      <c r="AT107" s="682"/>
      <c r="AU107" s="682"/>
      <c r="AV107" s="682"/>
      <c r="AW107" s="682"/>
      <c r="AX107" s="683"/>
      <c r="AY107">
        <f>$AY$106</f>
        <v>0</v>
      </c>
    </row>
    <row r="108" spans="1:51" ht="23.25" hidden="1" customHeight="1" x14ac:dyDescent="0.15">
      <c r="A108" s="280"/>
      <c r="B108" s="281"/>
      <c r="C108" s="281"/>
      <c r="D108" s="281"/>
      <c r="E108" s="281"/>
      <c r="F108" s="282"/>
      <c r="G108" s="105"/>
      <c r="H108" s="105"/>
      <c r="I108" s="105"/>
      <c r="J108" s="105"/>
      <c r="K108" s="105"/>
      <c r="L108" s="105"/>
      <c r="M108" s="105"/>
      <c r="N108" s="105"/>
      <c r="O108" s="105"/>
      <c r="P108" s="105"/>
      <c r="Q108" s="105"/>
      <c r="R108" s="105"/>
      <c r="S108" s="105"/>
      <c r="T108" s="105"/>
      <c r="U108" s="105"/>
      <c r="V108" s="105"/>
      <c r="W108" s="105"/>
      <c r="X108" s="190"/>
      <c r="Y108" s="704" t="s">
        <v>131</v>
      </c>
      <c r="Z108" s="705"/>
      <c r="AA108" s="706"/>
      <c r="AB108" s="327"/>
      <c r="AC108" s="328"/>
      <c r="AD108" s="329"/>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f>$AY$106</f>
        <v>0</v>
      </c>
    </row>
    <row r="109" spans="1:51" ht="31.5" hidden="1" customHeight="1" x14ac:dyDescent="0.15">
      <c r="A109" s="283" t="s">
        <v>425</v>
      </c>
      <c r="B109" s="284"/>
      <c r="C109" s="284"/>
      <c r="D109" s="284"/>
      <c r="E109" s="284"/>
      <c r="F109" s="285"/>
      <c r="G109" s="293" t="s">
        <v>14</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45</v>
      </c>
      <c r="AC109" s="291"/>
      <c r="AD109" s="292"/>
      <c r="AE109" s="273" t="s">
        <v>434</v>
      </c>
      <c r="AF109" s="273"/>
      <c r="AG109" s="273"/>
      <c r="AH109" s="273"/>
      <c r="AI109" s="273" t="s">
        <v>83</v>
      </c>
      <c r="AJ109" s="273"/>
      <c r="AK109" s="273"/>
      <c r="AL109" s="273"/>
      <c r="AM109" s="273" t="s">
        <v>527</v>
      </c>
      <c r="AN109" s="273"/>
      <c r="AO109" s="273"/>
      <c r="AP109" s="273"/>
      <c r="AQ109" s="695" t="s">
        <v>169</v>
      </c>
      <c r="AR109" s="696"/>
      <c r="AS109" s="696"/>
      <c r="AT109" s="696"/>
      <c r="AU109" s="695" t="s">
        <v>301</v>
      </c>
      <c r="AV109" s="696"/>
      <c r="AW109" s="696"/>
      <c r="AX109" s="697"/>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8" t="s">
        <v>61</v>
      </c>
      <c r="Z110" s="699"/>
      <c r="AA110" s="700"/>
      <c r="AB110" s="701"/>
      <c r="AC110" s="702"/>
      <c r="AD110" s="703"/>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x14ac:dyDescent="0.15">
      <c r="A111" s="280"/>
      <c r="B111" s="281"/>
      <c r="C111" s="281"/>
      <c r="D111" s="281"/>
      <c r="E111" s="281"/>
      <c r="F111" s="282"/>
      <c r="G111" s="105"/>
      <c r="H111" s="105"/>
      <c r="I111" s="105"/>
      <c r="J111" s="105"/>
      <c r="K111" s="105"/>
      <c r="L111" s="105"/>
      <c r="M111" s="105"/>
      <c r="N111" s="105"/>
      <c r="O111" s="105"/>
      <c r="P111" s="105"/>
      <c r="Q111" s="105"/>
      <c r="R111" s="105"/>
      <c r="S111" s="105"/>
      <c r="T111" s="105"/>
      <c r="U111" s="105"/>
      <c r="V111" s="105"/>
      <c r="W111" s="105"/>
      <c r="X111" s="190"/>
      <c r="Y111" s="704" t="s">
        <v>131</v>
      </c>
      <c r="Z111" s="705"/>
      <c r="AA111" s="706"/>
      <c r="AB111" s="327"/>
      <c r="AC111" s="328"/>
      <c r="AD111" s="329"/>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x14ac:dyDescent="0.15">
      <c r="A112" s="283" t="s">
        <v>425</v>
      </c>
      <c r="B112" s="284"/>
      <c r="C112" s="284"/>
      <c r="D112" s="284"/>
      <c r="E112" s="284"/>
      <c r="F112" s="285"/>
      <c r="G112" s="293" t="s">
        <v>14</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45</v>
      </c>
      <c r="AC112" s="291"/>
      <c r="AD112" s="292"/>
      <c r="AE112" s="273" t="s">
        <v>434</v>
      </c>
      <c r="AF112" s="273"/>
      <c r="AG112" s="273"/>
      <c r="AH112" s="273"/>
      <c r="AI112" s="273" t="s">
        <v>83</v>
      </c>
      <c r="AJ112" s="273"/>
      <c r="AK112" s="273"/>
      <c r="AL112" s="273"/>
      <c r="AM112" s="273" t="s">
        <v>527</v>
      </c>
      <c r="AN112" s="273"/>
      <c r="AO112" s="273"/>
      <c r="AP112" s="273"/>
      <c r="AQ112" s="695" t="s">
        <v>169</v>
      </c>
      <c r="AR112" s="696"/>
      <c r="AS112" s="696"/>
      <c r="AT112" s="696"/>
      <c r="AU112" s="695" t="s">
        <v>301</v>
      </c>
      <c r="AV112" s="696"/>
      <c r="AW112" s="696"/>
      <c r="AX112" s="697"/>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8" t="s">
        <v>61</v>
      </c>
      <c r="Z113" s="699"/>
      <c r="AA113" s="700"/>
      <c r="AB113" s="701"/>
      <c r="AC113" s="702"/>
      <c r="AD113" s="703"/>
      <c r="AE113" s="682"/>
      <c r="AF113" s="682"/>
      <c r="AG113" s="682"/>
      <c r="AH113" s="682"/>
      <c r="AI113" s="682"/>
      <c r="AJ113" s="682"/>
      <c r="AK113" s="682"/>
      <c r="AL113" s="682"/>
      <c r="AM113" s="682"/>
      <c r="AN113" s="682"/>
      <c r="AO113" s="682"/>
      <c r="AP113" s="682"/>
      <c r="AQ113" s="330"/>
      <c r="AR113" s="331"/>
      <c r="AS113" s="331"/>
      <c r="AT113" s="332"/>
      <c r="AU113" s="682"/>
      <c r="AV113" s="682"/>
      <c r="AW113" s="682"/>
      <c r="AX113" s="683"/>
      <c r="AY113">
        <f>$AY$112</f>
        <v>0</v>
      </c>
    </row>
    <row r="114" spans="1:51" ht="23.25" hidden="1" customHeight="1" x14ac:dyDescent="0.15">
      <c r="A114" s="280"/>
      <c r="B114" s="281"/>
      <c r="C114" s="281"/>
      <c r="D114" s="281"/>
      <c r="E114" s="281"/>
      <c r="F114" s="282"/>
      <c r="G114" s="105"/>
      <c r="H114" s="105"/>
      <c r="I114" s="105"/>
      <c r="J114" s="105"/>
      <c r="K114" s="105"/>
      <c r="L114" s="105"/>
      <c r="M114" s="105"/>
      <c r="N114" s="105"/>
      <c r="O114" s="105"/>
      <c r="P114" s="105"/>
      <c r="Q114" s="105"/>
      <c r="R114" s="105"/>
      <c r="S114" s="105"/>
      <c r="T114" s="105"/>
      <c r="U114" s="105"/>
      <c r="V114" s="105"/>
      <c r="W114" s="105"/>
      <c r="X114" s="190"/>
      <c r="Y114" s="704" t="s">
        <v>131</v>
      </c>
      <c r="Z114" s="705"/>
      <c r="AA114" s="706"/>
      <c r="AB114" s="327"/>
      <c r="AC114" s="328"/>
      <c r="AD114" s="329"/>
      <c r="AE114" s="707"/>
      <c r="AF114" s="707"/>
      <c r="AG114" s="707"/>
      <c r="AH114" s="707"/>
      <c r="AI114" s="707"/>
      <c r="AJ114" s="707"/>
      <c r="AK114" s="707"/>
      <c r="AL114" s="707"/>
      <c r="AM114" s="707"/>
      <c r="AN114" s="707"/>
      <c r="AO114" s="707"/>
      <c r="AP114" s="707"/>
      <c r="AQ114" s="330"/>
      <c r="AR114" s="331"/>
      <c r="AS114" s="331"/>
      <c r="AT114" s="332"/>
      <c r="AU114" s="330"/>
      <c r="AV114" s="331"/>
      <c r="AW114" s="331"/>
      <c r="AX114" s="418"/>
      <c r="AY114">
        <f>$AY$112</f>
        <v>0</v>
      </c>
    </row>
    <row r="115" spans="1:51" ht="23.25" customHeight="1" x14ac:dyDescent="0.15">
      <c r="A115" s="286" t="s">
        <v>47</v>
      </c>
      <c r="B115" s="287"/>
      <c r="C115" s="287"/>
      <c r="D115" s="287"/>
      <c r="E115" s="287"/>
      <c r="F115" s="288"/>
      <c r="G115" s="291" t="s">
        <v>63</v>
      </c>
      <c r="H115" s="291"/>
      <c r="I115" s="291"/>
      <c r="J115" s="291"/>
      <c r="K115" s="291"/>
      <c r="L115" s="291"/>
      <c r="M115" s="291"/>
      <c r="N115" s="291"/>
      <c r="O115" s="291"/>
      <c r="P115" s="291"/>
      <c r="Q115" s="291"/>
      <c r="R115" s="291"/>
      <c r="S115" s="291"/>
      <c r="T115" s="291"/>
      <c r="U115" s="291"/>
      <c r="V115" s="291"/>
      <c r="W115" s="291"/>
      <c r="X115" s="292"/>
      <c r="Y115" s="692"/>
      <c r="Z115" s="693"/>
      <c r="AA115" s="694"/>
      <c r="AB115" s="416" t="s">
        <v>45</v>
      </c>
      <c r="AC115" s="291"/>
      <c r="AD115" s="292"/>
      <c r="AE115" s="273" t="s">
        <v>434</v>
      </c>
      <c r="AF115" s="273"/>
      <c r="AG115" s="273"/>
      <c r="AH115" s="273"/>
      <c r="AI115" s="273" t="s">
        <v>83</v>
      </c>
      <c r="AJ115" s="273"/>
      <c r="AK115" s="273"/>
      <c r="AL115" s="273"/>
      <c r="AM115" s="273" t="s">
        <v>527</v>
      </c>
      <c r="AN115" s="273"/>
      <c r="AO115" s="273"/>
      <c r="AP115" s="273"/>
      <c r="AQ115" s="676" t="s">
        <v>546</v>
      </c>
      <c r="AR115" s="677"/>
      <c r="AS115" s="677"/>
      <c r="AT115" s="677"/>
      <c r="AU115" s="677"/>
      <c r="AV115" s="677"/>
      <c r="AW115" s="677"/>
      <c r="AX115" s="678"/>
    </row>
    <row r="116" spans="1:51" ht="23.25" customHeight="1" x14ac:dyDescent="0.15">
      <c r="A116" s="261"/>
      <c r="B116" s="259"/>
      <c r="C116" s="259"/>
      <c r="D116" s="259"/>
      <c r="E116" s="259"/>
      <c r="F116" s="260"/>
      <c r="G116" s="265" t="s">
        <v>672</v>
      </c>
      <c r="H116" s="265"/>
      <c r="I116" s="265"/>
      <c r="J116" s="265"/>
      <c r="K116" s="265"/>
      <c r="L116" s="265"/>
      <c r="M116" s="265"/>
      <c r="N116" s="265"/>
      <c r="O116" s="265"/>
      <c r="P116" s="265"/>
      <c r="Q116" s="265"/>
      <c r="R116" s="265"/>
      <c r="S116" s="265"/>
      <c r="T116" s="265"/>
      <c r="U116" s="265"/>
      <c r="V116" s="265"/>
      <c r="W116" s="265"/>
      <c r="X116" s="265"/>
      <c r="Y116" s="679" t="s">
        <v>47</v>
      </c>
      <c r="Z116" s="680"/>
      <c r="AA116" s="681"/>
      <c r="AB116" s="327" t="s">
        <v>673</v>
      </c>
      <c r="AC116" s="328"/>
      <c r="AD116" s="329"/>
      <c r="AE116" s="682">
        <v>32.200000000000003</v>
      </c>
      <c r="AF116" s="682"/>
      <c r="AG116" s="682"/>
      <c r="AH116" s="682"/>
      <c r="AI116" s="682">
        <v>28</v>
      </c>
      <c r="AJ116" s="682"/>
      <c r="AK116" s="682"/>
      <c r="AL116" s="682"/>
      <c r="AM116" s="682">
        <v>28.2</v>
      </c>
      <c r="AN116" s="682"/>
      <c r="AO116" s="682"/>
      <c r="AP116" s="682"/>
      <c r="AQ116" s="330" t="s">
        <v>457</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4" t="s">
        <v>107</v>
      </c>
      <c r="Z117" s="685"/>
      <c r="AA117" s="686"/>
      <c r="AB117" s="687" t="s">
        <v>674</v>
      </c>
      <c r="AC117" s="688"/>
      <c r="AD117" s="689"/>
      <c r="AE117" s="690" t="s">
        <v>675</v>
      </c>
      <c r="AF117" s="690"/>
      <c r="AG117" s="690"/>
      <c r="AH117" s="690"/>
      <c r="AI117" s="690" t="s">
        <v>676</v>
      </c>
      <c r="AJ117" s="690"/>
      <c r="AK117" s="690"/>
      <c r="AL117" s="690"/>
      <c r="AM117" s="690" t="s">
        <v>311</v>
      </c>
      <c r="AN117" s="690"/>
      <c r="AO117" s="690"/>
      <c r="AP117" s="690"/>
      <c r="AQ117" s="690" t="s">
        <v>457</v>
      </c>
      <c r="AR117" s="690"/>
      <c r="AS117" s="690"/>
      <c r="AT117" s="690"/>
      <c r="AU117" s="690"/>
      <c r="AV117" s="690"/>
      <c r="AW117" s="690"/>
      <c r="AX117" s="691"/>
    </row>
    <row r="118" spans="1:51" ht="23.25" hidden="1" customHeight="1" x14ac:dyDescent="0.15">
      <c r="A118" s="286" t="s">
        <v>47</v>
      </c>
      <c r="B118" s="287"/>
      <c r="C118" s="287"/>
      <c r="D118" s="287"/>
      <c r="E118" s="287"/>
      <c r="F118" s="288"/>
      <c r="G118" s="291" t="s">
        <v>63</v>
      </c>
      <c r="H118" s="291"/>
      <c r="I118" s="291"/>
      <c r="J118" s="291"/>
      <c r="K118" s="291"/>
      <c r="L118" s="291"/>
      <c r="M118" s="291"/>
      <c r="N118" s="291"/>
      <c r="O118" s="291"/>
      <c r="P118" s="291"/>
      <c r="Q118" s="291"/>
      <c r="R118" s="291"/>
      <c r="S118" s="291"/>
      <c r="T118" s="291"/>
      <c r="U118" s="291"/>
      <c r="V118" s="291"/>
      <c r="W118" s="291"/>
      <c r="X118" s="292"/>
      <c r="Y118" s="692"/>
      <c r="Z118" s="693"/>
      <c r="AA118" s="694"/>
      <c r="AB118" s="416" t="s">
        <v>45</v>
      </c>
      <c r="AC118" s="291"/>
      <c r="AD118" s="292"/>
      <c r="AE118" s="273" t="s">
        <v>434</v>
      </c>
      <c r="AF118" s="273"/>
      <c r="AG118" s="273"/>
      <c r="AH118" s="273"/>
      <c r="AI118" s="273" t="s">
        <v>83</v>
      </c>
      <c r="AJ118" s="273"/>
      <c r="AK118" s="273"/>
      <c r="AL118" s="273"/>
      <c r="AM118" s="273" t="s">
        <v>527</v>
      </c>
      <c r="AN118" s="273"/>
      <c r="AO118" s="273"/>
      <c r="AP118" s="273"/>
      <c r="AQ118" s="676" t="s">
        <v>546</v>
      </c>
      <c r="AR118" s="677"/>
      <c r="AS118" s="677"/>
      <c r="AT118" s="677"/>
      <c r="AU118" s="677"/>
      <c r="AV118" s="677"/>
      <c r="AW118" s="677"/>
      <c r="AX118" s="678"/>
      <c r="AY118" s="48">
        <f>IF(SUBSTITUTE(SUBSTITUTE($G$119,"／",""),"　","")="",0,1)</f>
        <v>0</v>
      </c>
    </row>
    <row r="119" spans="1:51" ht="23.25" hidden="1" customHeight="1" x14ac:dyDescent="0.15">
      <c r="A119" s="261"/>
      <c r="B119" s="259"/>
      <c r="C119" s="259"/>
      <c r="D119" s="259"/>
      <c r="E119" s="259"/>
      <c r="F119" s="260"/>
      <c r="G119" s="265" t="s">
        <v>678</v>
      </c>
      <c r="H119" s="265"/>
      <c r="I119" s="265"/>
      <c r="J119" s="265"/>
      <c r="K119" s="265"/>
      <c r="L119" s="265"/>
      <c r="M119" s="265"/>
      <c r="N119" s="265"/>
      <c r="O119" s="265"/>
      <c r="P119" s="265"/>
      <c r="Q119" s="265"/>
      <c r="R119" s="265"/>
      <c r="S119" s="265"/>
      <c r="T119" s="265"/>
      <c r="U119" s="265"/>
      <c r="V119" s="265"/>
      <c r="W119" s="265"/>
      <c r="X119" s="265"/>
      <c r="Y119" s="679" t="s">
        <v>47</v>
      </c>
      <c r="Z119" s="680"/>
      <c r="AA119" s="681"/>
      <c r="AB119" s="327"/>
      <c r="AC119" s="328"/>
      <c r="AD119" s="329"/>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4" t="s">
        <v>107</v>
      </c>
      <c r="Z120" s="685"/>
      <c r="AA120" s="686"/>
      <c r="AB120" s="687" t="s">
        <v>121</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x14ac:dyDescent="0.15">
      <c r="A121" s="286" t="s">
        <v>47</v>
      </c>
      <c r="B121" s="287"/>
      <c r="C121" s="287"/>
      <c r="D121" s="287"/>
      <c r="E121" s="287"/>
      <c r="F121" s="288"/>
      <c r="G121" s="291" t="s">
        <v>63</v>
      </c>
      <c r="H121" s="291"/>
      <c r="I121" s="291"/>
      <c r="J121" s="291"/>
      <c r="K121" s="291"/>
      <c r="L121" s="291"/>
      <c r="M121" s="291"/>
      <c r="N121" s="291"/>
      <c r="O121" s="291"/>
      <c r="P121" s="291"/>
      <c r="Q121" s="291"/>
      <c r="R121" s="291"/>
      <c r="S121" s="291"/>
      <c r="T121" s="291"/>
      <c r="U121" s="291"/>
      <c r="V121" s="291"/>
      <c r="W121" s="291"/>
      <c r="X121" s="292"/>
      <c r="Y121" s="692"/>
      <c r="Z121" s="693"/>
      <c r="AA121" s="694"/>
      <c r="AB121" s="416" t="s">
        <v>45</v>
      </c>
      <c r="AC121" s="291"/>
      <c r="AD121" s="292"/>
      <c r="AE121" s="273" t="s">
        <v>434</v>
      </c>
      <c r="AF121" s="273"/>
      <c r="AG121" s="273"/>
      <c r="AH121" s="273"/>
      <c r="AI121" s="273" t="s">
        <v>83</v>
      </c>
      <c r="AJ121" s="273"/>
      <c r="AK121" s="273"/>
      <c r="AL121" s="273"/>
      <c r="AM121" s="273" t="s">
        <v>527</v>
      </c>
      <c r="AN121" s="273"/>
      <c r="AO121" s="273"/>
      <c r="AP121" s="273"/>
      <c r="AQ121" s="676" t="s">
        <v>546</v>
      </c>
      <c r="AR121" s="677"/>
      <c r="AS121" s="677"/>
      <c r="AT121" s="677"/>
      <c r="AU121" s="677"/>
      <c r="AV121" s="677"/>
      <c r="AW121" s="677"/>
      <c r="AX121" s="678"/>
      <c r="AY121" s="48">
        <f>IF(SUBSTITUTE(SUBSTITUTE($G$122,"／",""),"　","")="",0,1)</f>
        <v>0</v>
      </c>
    </row>
    <row r="122" spans="1:51" ht="23.25" hidden="1" customHeight="1" x14ac:dyDescent="0.15">
      <c r="A122" s="261"/>
      <c r="B122" s="259"/>
      <c r="C122" s="259"/>
      <c r="D122" s="259"/>
      <c r="E122" s="259"/>
      <c r="F122" s="260"/>
      <c r="G122" s="265" t="s">
        <v>195</v>
      </c>
      <c r="H122" s="265"/>
      <c r="I122" s="265"/>
      <c r="J122" s="265"/>
      <c r="K122" s="265"/>
      <c r="L122" s="265"/>
      <c r="M122" s="265"/>
      <c r="N122" s="265"/>
      <c r="O122" s="265"/>
      <c r="P122" s="265"/>
      <c r="Q122" s="265"/>
      <c r="R122" s="265"/>
      <c r="S122" s="265"/>
      <c r="T122" s="265"/>
      <c r="U122" s="265"/>
      <c r="V122" s="265"/>
      <c r="W122" s="265"/>
      <c r="X122" s="265"/>
      <c r="Y122" s="679" t="s">
        <v>47</v>
      </c>
      <c r="Z122" s="680"/>
      <c r="AA122" s="681"/>
      <c r="AB122" s="327"/>
      <c r="AC122" s="328"/>
      <c r="AD122" s="329"/>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4" t="s">
        <v>107</v>
      </c>
      <c r="Z123" s="685"/>
      <c r="AA123" s="686"/>
      <c r="AB123" s="687" t="s">
        <v>121</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x14ac:dyDescent="0.15">
      <c r="A124" s="286" t="s">
        <v>47</v>
      </c>
      <c r="B124" s="287"/>
      <c r="C124" s="287"/>
      <c r="D124" s="287"/>
      <c r="E124" s="287"/>
      <c r="F124" s="288"/>
      <c r="G124" s="291" t="s">
        <v>63</v>
      </c>
      <c r="H124" s="291"/>
      <c r="I124" s="291"/>
      <c r="J124" s="291"/>
      <c r="K124" s="291"/>
      <c r="L124" s="291"/>
      <c r="M124" s="291"/>
      <c r="N124" s="291"/>
      <c r="O124" s="291"/>
      <c r="P124" s="291"/>
      <c r="Q124" s="291"/>
      <c r="R124" s="291"/>
      <c r="S124" s="291"/>
      <c r="T124" s="291"/>
      <c r="U124" s="291"/>
      <c r="V124" s="291"/>
      <c r="W124" s="291"/>
      <c r="X124" s="292"/>
      <c r="Y124" s="692"/>
      <c r="Z124" s="693"/>
      <c r="AA124" s="694"/>
      <c r="AB124" s="416" t="s">
        <v>45</v>
      </c>
      <c r="AC124" s="291"/>
      <c r="AD124" s="292"/>
      <c r="AE124" s="273" t="s">
        <v>434</v>
      </c>
      <c r="AF124" s="273"/>
      <c r="AG124" s="273"/>
      <c r="AH124" s="273"/>
      <c r="AI124" s="273" t="s">
        <v>83</v>
      </c>
      <c r="AJ124" s="273"/>
      <c r="AK124" s="273"/>
      <c r="AL124" s="273"/>
      <c r="AM124" s="273" t="s">
        <v>527</v>
      </c>
      <c r="AN124" s="273"/>
      <c r="AO124" s="273"/>
      <c r="AP124" s="273"/>
      <c r="AQ124" s="676" t="s">
        <v>546</v>
      </c>
      <c r="AR124" s="677"/>
      <c r="AS124" s="677"/>
      <c r="AT124" s="677"/>
      <c r="AU124" s="677"/>
      <c r="AV124" s="677"/>
      <c r="AW124" s="677"/>
      <c r="AX124" s="678"/>
      <c r="AY124" s="48">
        <f>IF(SUBSTITUTE(SUBSTITUTE($G$125,"／",""),"　","")="",0,1)</f>
        <v>0</v>
      </c>
    </row>
    <row r="125" spans="1:51" ht="23.25" hidden="1" customHeight="1" x14ac:dyDescent="0.15">
      <c r="A125" s="261"/>
      <c r="B125" s="259"/>
      <c r="C125" s="259"/>
      <c r="D125" s="259"/>
      <c r="E125" s="259"/>
      <c r="F125" s="260"/>
      <c r="G125" s="265" t="s">
        <v>195</v>
      </c>
      <c r="H125" s="265"/>
      <c r="I125" s="265"/>
      <c r="J125" s="265"/>
      <c r="K125" s="265"/>
      <c r="L125" s="265"/>
      <c r="M125" s="265"/>
      <c r="N125" s="265"/>
      <c r="O125" s="265"/>
      <c r="P125" s="265"/>
      <c r="Q125" s="265"/>
      <c r="R125" s="265"/>
      <c r="S125" s="265"/>
      <c r="T125" s="265"/>
      <c r="U125" s="265"/>
      <c r="V125" s="265"/>
      <c r="W125" s="265"/>
      <c r="X125" s="289"/>
      <c r="Y125" s="679" t="s">
        <v>47</v>
      </c>
      <c r="Z125" s="680"/>
      <c r="AA125" s="681"/>
      <c r="AB125" s="327"/>
      <c r="AC125" s="328"/>
      <c r="AD125" s="329"/>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84" t="s">
        <v>107</v>
      </c>
      <c r="Z126" s="685"/>
      <c r="AA126" s="686"/>
      <c r="AB126" s="687" t="s">
        <v>121</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x14ac:dyDescent="0.15">
      <c r="A127" s="89" t="s">
        <v>47</v>
      </c>
      <c r="B127" s="259"/>
      <c r="C127" s="259"/>
      <c r="D127" s="259"/>
      <c r="E127" s="259"/>
      <c r="F127" s="260"/>
      <c r="G127" s="267" t="s">
        <v>63</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45</v>
      </c>
      <c r="AC127" s="267"/>
      <c r="AD127" s="268"/>
      <c r="AE127" s="273" t="s">
        <v>434</v>
      </c>
      <c r="AF127" s="273"/>
      <c r="AG127" s="273"/>
      <c r="AH127" s="273"/>
      <c r="AI127" s="273" t="s">
        <v>83</v>
      </c>
      <c r="AJ127" s="273"/>
      <c r="AK127" s="273"/>
      <c r="AL127" s="273"/>
      <c r="AM127" s="273" t="s">
        <v>527</v>
      </c>
      <c r="AN127" s="273"/>
      <c r="AO127" s="273"/>
      <c r="AP127" s="273"/>
      <c r="AQ127" s="676" t="s">
        <v>546</v>
      </c>
      <c r="AR127" s="677"/>
      <c r="AS127" s="677"/>
      <c r="AT127" s="677"/>
      <c r="AU127" s="677"/>
      <c r="AV127" s="677"/>
      <c r="AW127" s="677"/>
      <c r="AX127" s="678"/>
      <c r="AY127" s="48">
        <f>IF(SUBSTITUTE(SUBSTITUTE($G$128,"／",""),"　","")="",0,1)</f>
        <v>0</v>
      </c>
    </row>
    <row r="128" spans="1:51" ht="23.25" hidden="1" customHeight="1" x14ac:dyDescent="0.15">
      <c r="A128" s="261"/>
      <c r="B128" s="259"/>
      <c r="C128" s="259"/>
      <c r="D128" s="259"/>
      <c r="E128" s="259"/>
      <c r="F128" s="260"/>
      <c r="G128" s="265" t="s">
        <v>195</v>
      </c>
      <c r="H128" s="265"/>
      <c r="I128" s="265"/>
      <c r="J128" s="265"/>
      <c r="K128" s="265"/>
      <c r="L128" s="265"/>
      <c r="M128" s="265"/>
      <c r="N128" s="265"/>
      <c r="O128" s="265"/>
      <c r="P128" s="265"/>
      <c r="Q128" s="265"/>
      <c r="R128" s="265"/>
      <c r="S128" s="265"/>
      <c r="T128" s="265"/>
      <c r="U128" s="265"/>
      <c r="V128" s="265"/>
      <c r="W128" s="265"/>
      <c r="X128" s="265"/>
      <c r="Y128" s="679" t="s">
        <v>47</v>
      </c>
      <c r="Z128" s="680"/>
      <c r="AA128" s="681"/>
      <c r="AB128" s="327"/>
      <c r="AC128" s="328"/>
      <c r="AD128" s="329"/>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4" t="s">
        <v>107</v>
      </c>
      <c r="Z129" s="685"/>
      <c r="AA129" s="686"/>
      <c r="AB129" s="687" t="s">
        <v>121</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x14ac:dyDescent="0.15">
      <c r="A130" s="146" t="s">
        <v>221</v>
      </c>
      <c r="B130" s="147"/>
      <c r="C130" s="152" t="s">
        <v>328</v>
      </c>
      <c r="D130" s="147"/>
      <c r="E130" s="670" t="s">
        <v>364</v>
      </c>
      <c r="F130" s="671"/>
      <c r="G130" s="672" t="s">
        <v>535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COUNTA($G$130)</f>
        <v>1</v>
      </c>
    </row>
    <row r="131" spans="1:51" ht="45" customHeight="1" x14ac:dyDescent="0.15">
      <c r="A131" s="148"/>
      <c r="B131" s="149"/>
      <c r="C131" s="153"/>
      <c r="D131" s="149"/>
      <c r="E131" s="659" t="s">
        <v>361</v>
      </c>
      <c r="F131" s="660"/>
      <c r="G131" s="189" t="s">
        <v>71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5"/>
      <c r="AY131">
        <f>$AY$130</f>
        <v>1</v>
      </c>
    </row>
    <row r="132" spans="1:51" ht="18.75" customHeight="1" x14ac:dyDescent="0.15">
      <c r="A132" s="148"/>
      <c r="B132" s="149"/>
      <c r="C132" s="153"/>
      <c r="D132" s="149"/>
      <c r="E132" s="156" t="s">
        <v>319</v>
      </c>
      <c r="F132" s="157"/>
      <c r="G132" s="234" t="s">
        <v>339</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45</v>
      </c>
      <c r="AC132" s="235"/>
      <c r="AD132" s="236"/>
      <c r="AE132" s="181" t="s">
        <v>434</v>
      </c>
      <c r="AF132" s="173"/>
      <c r="AG132" s="173"/>
      <c r="AH132" s="174"/>
      <c r="AI132" s="181" t="s">
        <v>83</v>
      </c>
      <c r="AJ132" s="173"/>
      <c r="AK132" s="173"/>
      <c r="AL132" s="174"/>
      <c r="AM132" s="181" t="s">
        <v>189</v>
      </c>
      <c r="AN132" s="173"/>
      <c r="AO132" s="173"/>
      <c r="AP132" s="174"/>
      <c r="AQ132" s="240" t="s">
        <v>323</v>
      </c>
      <c r="AR132" s="235"/>
      <c r="AS132" s="235"/>
      <c r="AT132" s="236"/>
      <c r="AU132" s="249" t="s">
        <v>343</v>
      </c>
      <c r="AV132" s="249"/>
      <c r="AW132" s="249"/>
      <c r="AX132" s="250"/>
      <c r="AY132">
        <f>COUNTA($G$134)</f>
        <v>1</v>
      </c>
    </row>
    <row r="133" spans="1:51" ht="18.75" customHeight="1" x14ac:dyDescent="0.15">
      <c r="A133" s="148"/>
      <c r="B133" s="149"/>
      <c r="C133" s="153"/>
      <c r="D133" s="149"/>
      <c r="E133" s="153"/>
      <c r="F133" s="158"/>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457</v>
      </c>
      <c r="AR133" s="252"/>
      <c r="AS133" s="176" t="s">
        <v>324</v>
      </c>
      <c r="AT133" s="177"/>
      <c r="AU133" s="198">
        <v>2</v>
      </c>
      <c r="AV133" s="198"/>
      <c r="AW133" s="176" t="s">
        <v>298</v>
      </c>
      <c r="AX133" s="229"/>
      <c r="AY133">
        <f>$AY$132</f>
        <v>1</v>
      </c>
    </row>
    <row r="134" spans="1:51" ht="39.75" customHeight="1" x14ac:dyDescent="0.15">
      <c r="A134" s="148"/>
      <c r="B134" s="149"/>
      <c r="C134" s="153"/>
      <c r="D134" s="149"/>
      <c r="E134" s="153"/>
      <c r="F134" s="158"/>
      <c r="G134" s="185" t="s">
        <v>109</v>
      </c>
      <c r="H134" s="99"/>
      <c r="I134" s="99"/>
      <c r="J134" s="99"/>
      <c r="K134" s="99"/>
      <c r="L134" s="99"/>
      <c r="M134" s="99"/>
      <c r="N134" s="99"/>
      <c r="O134" s="99"/>
      <c r="P134" s="99"/>
      <c r="Q134" s="99"/>
      <c r="R134" s="99"/>
      <c r="S134" s="99"/>
      <c r="T134" s="99"/>
      <c r="U134" s="99"/>
      <c r="V134" s="99"/>
      <c r="W134" s="99"/>
      <c r="X134" s="186"/>
      <c r="Y134" s="230" t="s">
        <v>340</v>
      </c>
      <c r="Z134" s="231"/>
      <c r="AA134" s="232"/>
      <c r="AB134" s="248" t="s">
        <v>52</v>
      </c>
      <c r="AC134" s="199"/>
      <c r="AD134" s="199"/>
      <c r="AE134" s="244">
        <v>2.5</v>
      </c>
      <c r="AF134" s="196"/>
      <c r="AG134" s="196"/>
      <c r="AH134" s="196"/>
      <c r="AI134" s="244">
        <v>2.6</v>
      </c>
      <c r="AJ134" s="196"/>
      <c r="AK134" s="196"/>
      <c r="AL134" s="196"/>
      <c r="AM134" s="244" t="s">
        <v>457</v>
      </c>
      <c r="AN134" s="196"/>
      <c r="AO134" s="196"/>
      <c r="AP134" s="196"/>
      <c r="AQ134" s="244" t="s">
        <v>457</v>
      </c>
      <c r="AR134" s="196"/>
      <c r="AS134" s="196"/>
      <c r="AT134" s="196"/>
      <c r="AU134" s="244" t="s">
        <v>457</v>
      </c>
      <c r="AV134" s="196"/>
      <c r="AW134" s="196"/>
      <c r="AX134" s="245"/>
      <c r="AY134">
        <f>$AY$132</f>
        <v>1</v>
      </c>
    </row>
    <row r="135" spans="1:51" ht="39.75" customHeight="1" x14ac:dyDescent="0.15">
      <c r="A135" s="148"/>
      <c r="B135" s="149"/>
      <c r="C135" s="153"/>
      <c r="D135" s="149"/>
      <c r="E135" s="153"/>
      <c r="F135" s="158"/>
      <c r="G135" s="189"/>
      <c r="H135" s="105"/>
      <c r="I135" s="105"/>
      <c r="J135" s="105"/>
      <c r="K135" s="105"/>
      <c r="L135" s="105"/>
      <c r="M135" s="105"/>
      <c r="N135" s="105"/>
      <c r="O135" s="105"/>
      <c r="P135" s="105"/>
      <c r="Q135" s="105"/>
      <c r="R135" s="105"/>
      <c r="S135" s="105"/>
      <c r="T135" s="105"/>
      <c r="U135" s="105"/>
      <c r="V135" s="105"/>
      <c r="W135" s="105"/>
      <c r="X135" s="190"/>
      <c r="Y135" s="191" t="s">
        <v>99</v>
      </c>
      <c r="Z135" s="192"/>
      <c r="AA135" s="193"/>
      <c r="AB135" s="243" t="s">
        <v>52</v>
      </c>
      <c r="AC135" s="233"/>
      <c r="AD135" s="233"/>
      <c r="AE135" s="244" t="s">
        <v>457</v>
      </c>
      <c r="AF135" s="196"/>
      <c r="AG135" s="196"/>
      <c r="AH135" s="196"/>
      <c r="AI135" s="244" t="s">
        <v>457</v>
      </c>
      <c r="AJ135" s="196"/>
      <c r="AK135" s="196"/>
      <c r="AL135" s="196"/>
      <c r="AM135" s="244" t="s">
        <v>457</v>
      </c>
      <c r="AN135" s="196"/>
      <c r="AO135" s="196"/>
      <c r="AP135" s="196"/>
      <c r="AQ135" s="244" t="s">
        <v>457</v>
      </c>
      <c r="AR135" s="196"/>
      <c r="AS135" s="196"/>
      <c r="AT135" s="196"/>
      <c r="AU135" s="244">
        <v>3.1</v>
      </c>
      <c r="AV135" s="196"/>
      <c r="AW135" s="196"/>
      <c r="AX135" s="245"/>
      <c r="AY135">
        <f>$AY$132</f>
        <v>1</v>
      </c>
    </row>
    <row r="136" spans="1:51" ht="18.75" customHeight="1" x14ac:dyDescent="0.15">
      <c r="A136" s="148"/>
      <c r="B136" s="149"/>
      <c r="C136" s="153"/>
      <c r="D136" s="149"/>
      <c r="E136" s="153"/>
      <c r="F136" s="158"/>
      <c r="G136" s="234" t="s">
        <v>339</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45</v>
      </c>
      <c r="AC136" s="235"/>
      <c r="AD136" s="236"/>
      <c r="AE136" s="181" t="s">
        <v>434</v>
      </c>
      <c r="AF136" s="173"/>
      <c r="AG136" s="173"/>
      <c r="AH136" s="174"/>
      <c r="AI136" s="181" t="s">
        <v>83</v>
      </c>
      <c r="AJ136" s="173"/>
      <c r="AK136" s="173"/>
      <c r="AL136" s="174"/>
      <c r="AM136" s="181" t="s">
        <v>189</v>
      </c>
      <c r="AN136" s="173"/>
      <c r="AO136" s="173"/>
      <c r="AP136" s="174"/>
      <c r="AQ136" s="240" t="s">
        <v>323</v>
      </c>
      <c r="AR136" s="235"/>
      <c r="AS136" s="235"/>
      <c r="AT136" s="236"/>
      <c r="AU136" s="249" t="s">
        <v>343</v>
      </c>
      <c r="AV136" s="249"/>
      <c r="AW136" s="249"/>
      <c r="AX136" s="250"/>
      <c r="AY136">
        <f>COUNTA($G$138)</f>
        <v>1</v>
      </c>
    </row>
    <row r="137" spans="1:51" ht="18.75" customHeight="1" x14ac:dyDescent="0.15">
      <c r="A137" s="148"/>
      <c r="B137" s="149"/>
      <c r="C137" s="153"/>
      <c r="D137" s="149"/>
      <c r="E137" s="153"/>
      <c r="F137" s="158"/>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457</v>
      </c>
      <c r="AR137" s="252"/>
      <c r="AS137" s="176" t="s">
        <v>324</v>
      </c>
      <c r="AT137" s="177"/>
      <c r="AU137" s="198">
        <v>2</v>
      </c>
      <c r="AV137" s="198"/>
      <c r="AW137" s="176" t="s">
        <v>298</v>
      </c>
      <c r="AX137" s="229"/>
      <c r="AY137">
        <f>$AY$136</f>
        <v>1</v>
      </c>
    </row>
    <row r="138" spans="1:51" ht="39.75" customHeight="1" x14ac:dyDescent="0.15">
      <c r="A138" s="148"/>
      <c r="B138" s="149"/>
      <c r="C138" s="153"/>
      <c r="D138" s="149"/>
      <c r="E138" s="153"/>
      <c r="F138" s="158"/>
      <c r="G138" s="185" t="s">
        <v>363</v>
      </c>
      <c r="H138" s="99"/>
      <c r="I138" s="99"/>
      <c r="J138" s="99"/>
      <c r="K138" s="99"/>
      <c r="L138" s="99"/>
      <c r="M138" s="99"/>
      <c r="N138" s="99"/>
      <c r="O138" s="99"/>
      <c r="P138" s="99"/>
      <c r="Q138" s="99"/>
      <c r="R138" s="99"/>
      <c r="S138" s="99"/>
      <c r="T138" s="99"/>
      <c r="U138" s="99"/>
      <c r="V138" s="99"/>
      <c r="W138" s="99"/>
      <c r="X138" s="186"/>
      <c r="Y138" s="230" t="s">
        <v>340</v>
      </c>
      <c r="Z138" s="231"/>
      <c r="AA138" s="232"/>
      <c r="AB138" s="248" t="s">
        <v>52</v>
      </c>
      <c r="AC138" s="199"/>
      <c r="AD138" s="199"/>
      <c r="AE138" s="244">
        <v>77</v>
      </c>
      <c r="AF138" s="196"/>
      <c r="AG138" s="196"/>
      <c r="AH138" s="196"/>
      <c r="AI138" s="244">
        <v>75</v>
      </c>
      <c r="AJ138" s="196"/>
      <c r="AK138" s="196"/>
      <c r="AL138" s="196"/>
      <c r="AM138" s="244">
        <v>75</v>
      </c>
      <c r="AN138" s="196"/>
      <c r="AO138" s="196"/>
      <c r="AP138" s="196"/>
      <c r="AQ138" s="244" t="s">
        <v>457</v>
      </c>
      <c r="AR138" s="196"/>
      <c r="AS138" s="196"/>
      <c r="AT138" s="196"/>
      <c r="AU138" s="244" t="s">
        <v>457</v>
      </c>
      <c r="AV138" s="196"/>
      <c r="AW138" s="196"/>
      <c r="AX138" s="245"/>
      <c r="AY138">
        <f>$AY$136</f>
        <v>1</v>
      </c>
    </row>
    <row r="139" spans="1:51" ht="39.75" customHeight="1" x14ac:dyDescent="0.15">
      <c r="A139" s="148"/>
      <c r="B139" s="149"/>
      <c r="C139" s="153"/>
      <c r="D139" s="149"/>
      <c r="E139" s="153"/>
      <c r="F139" s="158"/>
      <c r="G139" s="189"/>
      <c r="H139" s="105"/>
      <c r="I139" s="105"/>
      <c r="J139" s="105"/>
      <c r="K139" s="105"/>
      <c r="L139" s="105"/>
      <c r="M139" s="105"/>
      <c r="N139" s="105"/>
      <c r="O139" s="105"/>
      <c r="P139" s="105"/>
      <c r="Q139" s="105"/>
      <c r="R139" s="105"/>
      <c r="S139" s="105"/>
      <c r="T139" s="105"/>
      <c r="U139" s="105"/>
      <c r="V139" s="105"/>
      <c r="W139" s="105"/>
      <c r="X139" s="190"/>
      <c r="Y139" s="191" t="s">
        <v>99</v>
      </c>
      <c r="Z139" s="192"/>
      <c r="AA139" s="193"/>
      <c r="AB139" s="243" t="s">
        <v>52</v>
      </c>
      <c r="AC139" s="233"/>
      <c r="AD139" s="233"/>
      <c r="AE139" s="244" t="s">
        <v>457</v>
      </c>
      <c r="AF139" s="196"/>
      <c r="AG139" s="196"/>
      <c r="AH139" s="196"/>
      <c r="AI139" s="244" t="s">
        <v>457</v>
      </c>
      <c r="AJ139" s="196"/>
      <c r="AK139" s="196"/>
      <c r="AL139" s="196"/>
      <c r="AM139" s="244" t="s">
        <v>457</v>
      </c>
      <c r="AN139" s="196"/>
      <c r="AO139" s="196"/>
      <c r="AP139" s="196"/>
      <c r="AQ139" s="244" t="s">
        <v>457</v>
      </c>
      <c r="AR139" s="196"/>
      <c r="AS139" s="196"/>
      <c r="AT139" s="196"/>
      <c r="AU139" s="244">
        <v>84</v>
      </c>
      <c r="AV139" s="196"/>
      <c r="AW139" s="196"/>
      <c r="AX139" s="245"/>
      <c r="AY139">
        <f>$AY$136</f>
        <v>1</v>
      </c>
    </row>
    <row r="140" spans="1:51" ht="18.75" hidden="1" customHeight="1" x14ac:dyDescent="0.15">
      <c r="A140" s="148"/>
      <c r="B140" s="149"/>
      <c r="C140" s="153"/>
      <c r="D140" s="149"/>
      <c r="E140" s="153"/>
      <c r="F140" s="158"/>
      <c r="G140" s="234" t="s">
        <v>339</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45</v>
      </c>
      <c r="AC140" s="235"/>
      <c r="AD140" s="236"/>
      <c r="AE140" s="181" t="s">
        <v>434</v>
      </c>
      <c r="AF140" s="173"/>
      <c r="AG140" s="173"/>
      <c r="AH140" s="174"/>
      <c r="AI140" s="181" t="s">
        <v>83</v>
      </c>
      <c r="AJ140" s="173"/>
      <c r="AK140" s="173"/>
      <c r="AL140" s="174"/>
      <c r="AM140" s="181" t="s">
        <v>189</v>
      </c>
      <c r="AN140" s="173"/>
      <c r="AO140" s="173"/>
      <c r="AP140" s="174"/>
      <c r="AQ140" s="240" t="s">
        <v>323</v>
      </c>
      <c r="AR140" s="235"/>
      <c r="AS140" s="235"/>
      <c r="AT140" s="236"/>
      <c r="AU140" s="249" t="s">
        <v>343</v>
      </c>
      <c r="AV140" s="249"/>
      <c r="AW140" s="249"/>
      <c r="AX140" s="250"/>
      <c r="AY140">
        <f>COUNTA($G$142)</f>
        <v>0</v>
      </c>
    </row>
    <row r="141" spans="1:51" ht="18.75" hidden="1" customHeight="1" x14ac:dyDescent="0.15">
      <c r="A141" s="148"/>
      <c r="B141" s="149"/>
      <c r="C141" s="153"/>
      <c r="D141" s="149"/>
      <c r="E141" s="153"/>
      <c r="F141" s="158"/>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324</v>
      </c>
      <c r="AT141" s="177"/>
      <c r="AU141" s="198"/>
      <c r="AV141" s="198"/>
      <c r="AW141" s="176" t="s">
        <v>298</v>
      </c>
      <c r="AX141" s="229"/>
      <c r="AY141">
        <f>$AY$140</f>
        <v>0</v>
      </c>
    </row>
    <row r="142" spans="1:51" ht="39.75" hidden="1" customHeight="1" x14ac:dyDescent="0.15">
      <c r="A142" s="148"/>
      <c r="B142" s="149"/>
      <c r="C142" s="153"/>
      <c r="D142" s="149"/>
      <c r="E142" s="153"/>
      <c r="F142" s="158"/>
      <c r="G142" s="185"/>
      <c r="H142" s="99"/>
      <c r="I142" s="99"/>
      <c r="J142" s="99"/>
      <c r="K142" s="99"/>
      <c r="L142" s="99"/>
      <c r="M142" s="99"/>
      <c r="N142" s="99"/>
      <c r="O142" s="99"/>
      <c r="P142" s="99"/>
      <c r="Q142" s="99"/>
      <c r="R142" s="99"/>
      <c r="S142" s="99"/>
      <c r="T142" s="99"/>
      <c r="U142" s="99"/>
      <c r="V142" s="99"/>
      <c r="W142" s="99"/>
      <c r="X142" s="186"/>
      <c r="Y142" s="230" t="s">
        <v>340</v>
      </c>
      <c r="Z142" s="231"/>
      <c r="AA142" s="232"/>
      <c r="AB142" s="248"/>
      <c r="AC142" s="199"/>
      <c r="AD142" s="199"/>
      <c r="AE142" s="244"/>
      <c r="AF142" s="196"/>
      <c r="AG142" s="196"/>
      <c r="AH142" s="196"/>
      <c r="AI142" s="244"/>
      <c r="AJ142" s="196"/>
      <c r="AK142" s="196"/>
      <c r="AL142" s="196"/>
      <c r="AM142" s="244"/>
      <c r="AN142" s="196"/>
      <c r="AO142" s="196"/>
      <c r="AP142" s="196"/>
      <c r="AQ142" s="244"/>
      <c r="AR142" s="196"/>
      <c r="AS142" s="196"/>
      <c r="AT142" s="196"/>
      <c r="AU142" s="244"/>
      <c r="AV142" s="196"/>
      <c r="AW142" s="196"/>
      <c r="AX142" s="245"/>
      <c r="AY142">
        <f>$AY$140</f>
        <v>0</v>
      </c>
    </row>
    <row r="143" spans="1:51" ht="39.75" hidden="1" customHeight="1" x14ac:dyDescent="0.15">
      <c r="A143" s="148"/>
      <c r="B143" s="149"/>
      <c r="C143" s="153"/>
      <c r="D143" s="149"/>
      <c r="E143" s="153"/>
      <c r="F143" s="158"/>
      <c r="G143" s="189"/>
      <c r="H143" s="105"/>
      <c r="I143" s="105"/>
      <c r="J143" s="105"/>
      <c r="K143" s="105"/>
      <c r="L143" s="105"/>
      <c r="M143" s="105"/>
      <c r="N143" s="105"/>
      <c r="O143" s="105"/>
      <c r="P143" s="105"/>
      <c r="Q143" s="105"/>
      <c r="R143" s="105"/>
      <c r="S143" s="105"/>
      <c r="T143" s="105"/>
      <c r="U143" s="105"/>
      <c r="V143" s="105"/>
      <c r="W143" s="105"/>
      <c r="X143" s="190"/>
      <c r="Y143" s="191" t="s">
        <v>99</v>
      </c>
      <c r="Z143" s="192"/>
      <c r="AA143" s="193"/>
      <c r="AB143" s="243"/>
      <c r="AC143" s="233"/>
      <c r="AD143" s="233"/>
      <c r="AE143" s="244"/>
      <c r="AF143" s="196"/>
      <c r="AG143" s="196"/>
      <c r="AH143" s="196"/>
      <c r="AI143" s="244"/>
      <c r="AJ143" s="196"/>
      <c r="AK143" s="196"/>
      <c r="AL143" s="196"/>
      <c r="AM143" s="244"/>
      <c r="AN143" s="196"/>
      <c r="AO143" s="196"/>
      <c r="AP143" s="196"/>
      <c r="AQ143" s="244"/>
      <c r="AR143" s="196"/>
      <c r="AS143" s="196"/>
      <c r="AT143" s="196"/>
      <c r="AU143" s="244"/>
      <c r="AV143" s="196"/>
      <c r="AW143" s="196"/>
      <c r="AX143" s="245"/>
      <c r="AY143">
        <f>$AY$140</f>
        <v>0</v>
      </c>
    </row>
    <row r="144" spans="1:51" ht="18.75" hidden="1" customHeight="1" x14ac:dyDescent="0.15">
      <c r="A144" s="148"/>
      <c r="B144" s="149"/>
      <c r="C144" s="153"/>
      <c r="D144" s="149"/>
      <c r="E144" s="153"/>
      <c r="F144" s="158"/>
      <c r="G144" s="234" t="s">
        <v>339</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45</v>
      </c>
      <c r="AC144" s="235"/>
      <c r="AD144" s="236"/>
      <c r="AE144" s="181" t="s">
        <v>434</v>
      </c>
      <c r="AF144" s="173"/>
      <c r="AG144" s="173"/>
      <c r="AH144" s="174"/>
      <c r="AI144" s="181" t="s">
        <v>83</v>
      </c>
      <c r="AJ144" s="173"/>
      <c r="AK144" s="173"/>
      <c r="AL144" s="174"/>
      <c r="AM144" s="181" t="s">
        <v>189</v>
      </c>
      <c r="AN144" s="173"/>
      <c r="AO144" s="173"/>
      <c r="AP144" s="174"/>
      <c r="AQ144" s="240" t="s">
        <v>323</v>
      </c>
      <c r="AR144" s="235"/>
      <c r="AS144" s="235"/>
      <c r="AT144" s="236"/>
      <c r="AU144" s="249" t="s">
        <v>343</v>
      </c>
      <c r="AV144" s="249"/>
      <c r="AW144" s="249"/>
      <c r="AX144" s="250"/>
      <c r="AY144">
        <f>COUNTA($G$146)</f>
        <v>0</v>
      </c>
    </row>
    <row r="145" spans="1:51" ht="18.75" hidden="1" customHeight="1" x14ac:dyDescent="0.15">
      <c r="A145" s="148"/>
      <c r="B145" s="149"/>
      <c r="C145" s="153"/>
      <c r="D145" s="149"/>
      <c r="E145" s="153"/>
      <c r="F145" s="158"/>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324</v>
      </c>
      <c r="AT145" s="177"/>
      <c r="AU145" s="198"/>
      <c r="AV145" s="198"/>
      <c r="AW145" s="176" t="s">
        <v>298</v>
      </c>
      <c r="AX145" s="229"/>
      <c r="AY145">
        <f>$AY$144</f>
        <v>0</v>
      </c>
    </row>
    <row r="146" spans="1:51" ht="39.75" hidden="1" customHeight="1" x14ac:dyDescent="0.15">
      <c r="A146" s="148"/>
      <c r="B146" s="149"/>
      <c r="C146" s="153"/>
      <c r="D146" s="149"/>
      <c r="E146" s="153"/>
      <c r="F146" s="158"/>
      <c r="G146" s="185"/>
      <c r="H146" s="99"/>
      <c r="I146" s="99"/>
      <c r="J146" s="99"/>
      <c r="K146" s="99"/>
      <c r="L146" s="99"/>
      <c r="M146" s="99"/>
      <c r="N146" s="99"/>
      <c r="O146" s="99"/>
      <c r="P146" s="99"/>
      <c r="Q146" s="99"/>
      <c r="R146" s="99"/>
      <c r="S146" s="99"/>
      <c r="T146" s="99"/>
      <c r="U146" s="99"/>
      <c r="V146" s="99"/>
      <c r="W146" s="99"/>
      <c r="X146" s="186"/>
      <c r="Y146" s="230" t="s">
        <v>340</v>
      </c>
      <c r="Z146" s="231"/>
      <c r="AA146" s="232"/>
      <c r="AB146" s="248"/>
      <c r="AC146" s="199"/>
      <c r="AD146" s="199"/>
      <c r="AE146" s="244"/>
      <c r="AF146" s="196"/>
      <c r="AG146" s="196"/>
      <c r="AH146" s="196"/>
      <c r="AI146" s="244"/>
      <c r="AJ146" s="196"/>
      <c r="AK146" s="196"/>
      <c r="AL146" s="196"/>
      <c r="AM146" s="244"/>
      <c r="AN146" s="196"/>
      <c r="AO146" s="196"/>
      <c r="AP146" s="196"/>
      <c r="AQ146" s="244"/>
      <c r="AR146" s="196"/>
      <c r="AS146" s="196"/>
      <c r="AT146" s="196"/>
      <c r="AU146" s="244"/>
      <c r="AV146" s="196"/>
      <c r="AW146" s="196"/>
      <c r="AX146" s="245"/>
      <c r="AY146">
        <f>$AY$144</f>
        <v>0</v>
      </c>
    </row>
    <row r="147" spans="1:51" ht="39.75" hidden="1" customHeight="1" x14ac:dyDescent="0.15">
      <c r="A147" s="148"/>
      <c r="B147" s="149"/>
      <c r="C147" s="153"/>
      <c r="D147" s="149"/>
      <c r="E147" s="153"/>
      <c r="F147" s="158"/>
      <c r="G147" s="189"/>
      <c r="H147" s="105"/>
      <c r="I147" s="105"/>
      <c r="J147" s="105"/>
      <c r="K147" s="105"/>
      <c r="L147" s="105"/>
      <c r="M147" s="105"/>
      <c r="N147" s="105"/>
      <c r="O147" s="105"/>
      <c r="P147" s="105"/>
      <c r="Q147" s="105"/>
      <c r="R147" s="105"/>
      <c r="S147" s="105"/>
      <c r="T147" s="105"/>
      <c r="U147" s="105"/>
      <c r="V147" s="105"/>
      <c r="W147" s="105"/>
      <c r="X147" s="190"/>
      <c r="Y147" s="191" t="s">
        <v>99</v>
      </c>
      <c r="Z147" s="192"/>
      <c r="AA147" s="193"/>
      <c r="AB147" s="243"/>
      <c r="AC147" s="233"/>
      <c r="AD147" s="233"/>
      <c r="AE147" s="244"/>
      <c r="AF147" s="196"/>
      <c r="AG147" s="196"/>
      <c r="AH147" s="196"/>
      <c r="AI147" s="244"/>
      <c r="AJ147" s="196"/>
      <c r="AK147" s="196"/>
      <c r="AL147" s="196"/>
      <c r="AM147" s="244"/>
      <c r="AN147" s="196"/>
      <c r="AO147" s="196"/>
      <c r="AP147" s="196"/>
      <c r="AQ147" s="244"/>
      <c r="AR147" s="196"/>
      <c r="AS147" s="196"/>
      <c r="AT147" s="196"/>
      <c r="AU147" s="244"/>
      <c r="AV147" s="196"/>
      <c r="AW147" s="196"/>
      <c r="AX147" s="245"/>
      <c r="AY147">
        <f>$AY$144</f>
        <v>0</v>
      </c>
    </row>
    <row r="148" spans="1:51" ht="18.75" hidden="1" customHeight="1" x14ac:dyDescent="0.15">
      <c r="A148" s="148"/>
      <c r="B148" s="149"/>
      <c r="C148" s="153"/>
      <c r="D148" s="149"/>
      <c r="E148" s="153"/>
      <c r="F148" s="158"/>
      <c r="G148" s="234" t="s">
        <v>339</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45</v>
      </c>
      <c r="AC148" s="235"/>
      <c r="AD148" s="236"/>
      <c r="AE148" s="181" t="s">
        <v>434</v>
      </c>
      <c r="AF148" s="173"/>
      <c r="AG148" s="173"/>
      <c r="AH148" s="174"/>
      <c r="AI148" s="181" t="s">
        <v>83</v>
      </c>
      <c r="AJ148" s="173"/>
      <c r="AK148" s="173"/>
      <c r="AL148" s="174"/>
      <c r="AM148" s="181" t="s">
        <v>189</v>
      </c>
      <c r="AN148" s="173"/>
      <c r="AO148" s="173"/>
      <c r="AP148" s="174"/>
      <c r="AQ148" s="240" t="s">
        <v>323</v>
      </c>
      <c r="AR148" s="235"/>
      <c r="AS148" s="235"/>
      <c r="AT148" s="236"/>
      <c r="AU148" s="249" t="s">
        <v>343</v>
      </c>
      <c r="AV148" s="249"/>
      <c r="AW148" s="249"/>
      <c r="AX148" s="250"/>
      <c r="AY148">
        <f>COUNTA($G$150)</f>
        <v>0</v>
      </c>
    </row>
    <row r="149" spans="1:51" ht="18.75" hidden="1" customHeight="1" x14ac:dyDescent="0.15">
      <c r="A149" s="148"/>
      <c r="B149" s="149"/>
      <c r="C149" s="153"/>
      <c r="D149" s="149"/>
      <c r="E149" s="153"/>
      <c r="F149" s="158"/>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324</v>
      </c>
      <c r="AT149" s="177"/>
      <c r="AU149" s="198"/>
      <c r="AV149" s="198"/>
      <c r="AW149" s="176" t="s">
        <v>298</v>
      </c>
      <c r="AX149" s="229"/>
      <c r="AY149">
        <f>$AY$148</f>
        <v>0</v>
      </c>
    </row>
    <row r="150" spans="1:51" ht="39.75" hidden="1" customHeight="1" x14ac:dyDescent="0.15">
      <c r="A150" s="148"/>
      <c r="B150" s="149"/>
      <c r="C150" s="153"/>
      <c r="D150" s="149"/>
      <c r="E150" s="153"/>
      <c r="F150" s="158"/>
      <c r="G150" s="185"/>
      <c r="H150" s="99"/>
      <c r="I150" s="99"/>
      <c r="J150" s="99"/>
      <c r="K150" s="99"/>
      <c r="L150" s="99"/>
      <c r="M150" s="99"/>
      <c r="N150" s="99"/>
      <c r="O150" s="99"/>
      <c r="P150" s="99"/>
      <c r="Q150" s="99"/>
      <c r="R150" s="99"/>
      <c r="S150" s="99"/>
      <c r="T150" s="99"/>
      <c r="U150" s="99"/>
      <c r="V150" s="99"/>
      <c r="W150" s="99"/>
      <c r="X150" s="186"/>
      <c r="Y150" s="230" t="s">
        <v>340</v>
      </c>
      <c r="Z150" s="231"/>
      <c r="AA150" s="232"/>
      <c r="AB150" s="248"/>
      <c r="AC150" s="199"/>
      <c r="AD150" s="199"/>
      <c r="AE150" s="244"/>
      <c r="AF150" s="196"/>
      <c r="AG150" s="196"/>
      <c r="AH150" s="196"/>
      <c r="AI150" s="244"/>
      <c r="AJ150" s="196"/>
      <c r="AK150" s="196"/>
      <c r="AL150" s="196"/>
      <c r="AM150" s="244"/>
      <c r="AN150" s="196"/>
      <c r="AO150" s="196"/>
      <c r="AP150" s="196"/>
      <c r="AQ150" s="244"/>
      <c r="AR150" s="196"/>
      <c r="AS150" s="196"/>
      <c r="AT150" s="196"/>
      <c r="AU150" s="244"/>
      <c r="AV150" s="196"/>
      <c r="AW150" s="196"/>
      <c r="AX150" s="245"/>
      <c r="AY150">
        <f>$AY$148</f>
        <v>0</v>
      </c>
    </row>
    <row r="151" spans="1:51" ht="39.75" hidden="1" customHeight="1" x14ac:dyDescent="0.15">
      <c r="A151" s="148"/>
      <c r="B151" s="149"/>
      <c r="C151" s="153"/>
      <c r="D151" s="149"/>
      <c r="E151" s="153"/>
      <c r="F151" s="158"/>
      <c r="G151" s="189"/>
      <c r="H151" s="105"/>
      <c r="I151" s="105"/>
      <c r="J151" s="105"/>
      <c r="K151" s="105"/>
      <c r="L151" s="105"/>
      <c r="M151" s="105"/>
      <c r="N151" s="105"/>
      <c r="O151" s="105"/>
      <c r="P151" s="105"/>
      <c r="Q151" s="105"/>
      <c r="R151" s="105"/>
      <c r="S151" s="105"/>
      <c r="T151" s="105"/>
      <c r="U151" s="105"/>
      <c r="V151" s="105"/>
      <c r="W151" s="105"/>
      <c r="X151" s="190"/>
      <c r="Y151" s="191" t="s">
        <v>99</v>
      </c>
      <c r="Z151" s="192"/>
      <c r="AA151" s="193"/>
      <c r="AB151" s="243"/>
      <c r="AC151" s="233"/>
      <c r="AD151" s="233"/>
      <c r="AE151" s="244"/>
      <c r="AF151" s="196"/>
      <c r="AG151" s="196"/>
      <c r="AH151" s="196"/>
      <c r="AI151" s="244"/>
      <c r="AJ151" s="196"/>
      <c r="AK151" s="196"/>
      <c r="AL151" s="196"/>
      <c r="AM151" s="244"/>
      <c r="AN151" s="196"/>
      <c r="AO151" s="196"/>
      <c r="AP151" s="196"/>
      <c r="AQ151" s="244"/>
      <c r="AR151" s="196"/>
      <c r="AS151" s="196"/>
      <c r="AT151" s="196"/>
      <c r="AU151" s="244"/>
      <c r="AV151" s="196"/>
      <c r="AW151" s="196"/>
      <c r="AX151" s="245"/>
      <c r="AY151">
        <f>$AY$148</f>
        <v>0</v>
      </c>
    </row>
    <row r="152" spans="1:51" ht="22.5" hidden="1" customHeight="1" x14ac:dyDescent="0.15">
      <c r="A152" s="148"/>
      <c r="B152" s="149"/>
      <c r="C152" s="153"/>
      <c r="D152" s="149"/>
      <c r="E152" s="153"/>
      <c r="F152" s="158"/>
      <c r="G152" s="241" t="s">
        <v>33</v>
      </c>
      <c r="H152" s="173"/>
      <c r="I152" s="173"/>
      <c r="J152" s="173"/>
      <c r="K152" s="173"/>
      <c r="L152" s="173"/>
      <c r="M152" s="173"/>
      <c r="N152" s="173"/>
      <c r="O152" s="173"/>
      <c r="P152" s="174"/>
      <c r="Q152" s="181" t="s">
        <v>420</v>
      </c>
      <c r="R152" s="173"/>
      <c r="S152" s="173"/>
      <c r="T152" s="173"/>
      <c r="U152" s="173"/>
      <c r="V152" s="173"/>
      <c r="W152" s="173"/>
      <c r="X152" s="173"/>
      <c r="Y152" s="173"/>
      <c r="Z152" s="173"/>
      <c r="AA152" s="173"/>
      <c r="AB152" s="200" t="s">
        <v>422</v>
      </c>
      <c r="AC152" s="173"/>
      <c r="AD152" s="174"/>
      <c r="AE152" s="181" t="s">
        <v>345</v>
      </c>
      <c r="AF152" s="173"/>
      <c r="AG152" s="173"/>
      <c r="AH152" s="173"/>
      <c r="AI152" s="173"/>
      <c r="AJ152" s="173"/>
      <c r="AK152" s="173"/>
      <c r="AL152" s="173"/>
      <c r="AM152" s="173"/>
      <c r="AN152" s="173"/>
      <c r="AO152" s="173"/>
      <c r="AP152" s="173"/>
      <c r="AQ152" s="173"/>
      <c r="AR152" s="173"/>
      <c r="AS152" s="173"/>
      <c r="AT152" s="173"/>
      <c r="AU152" s="173"/>
      <c r="AV152" s="173"/>
      <c r="AW152" s="173"/>
      <c r="AX152" s="242"/>
      <c r="AY152">
        <f>COUNTA($G$154)</f>
        <v>0</v>
      </c>
    </row>
    <row r="153" spans="1:51" ht="22.5" hidden="1" customHeight="1" x14ac:dyDescent="0.15">
      <c r="A153" s="148"/>
      <c r="B153" s="149"/>
      <c r="C153" s="153"/>
      <c r="D153" s="149"/>
      <c r="E153" s="153"/>
      <c r="F153" s="158"/>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9"/>
      <c r="AY153">
        <f t="shared" ref="AY153:AY158" si="6">$AY$152</f>
        <v>0</v>
      </c>
    </row>
    <row r="154" spans="1:51" ht="22.5" hidden="1" customHeight="1" x14ac:dyDescent="0.15">
      <c r="A154" s="148"/>
      <c r="B154" s="149"/>
      <c r="C154" s="153"/>
      <c r="D154" s="149"/>
      <c r="E154" s="153"/>
      <c r="F154" s="158"/>
      <c r="G154" s="185"/>
      <c r="H154" s="99"/>
      <c r="I154" s="99"/>
      <c r="J154" s="99"/>
      <c r="K154" s="99"/>
      <c r="L154" s="99"/>
      <c r="M154" s="99"/>
      <c r="N154" s="99"/>
      <c r="O154" s="99"/>
      <c r="P154" s="186"/>
      <c r="Q154" s="98"/>
      <c r="R154" s="99"/>
      <c r="S154" s="99"/>
      <c r="T154" s="99"/>
      <c r="U154" s="99"/>
      <c r="V154" s="99"/>
      <c r="W154" s="99"/>
      <c r="X154" s="99"/>
      <c r="Y154" s="99"/>
      <c r="Z154" s="99"/>
      <c r="AA154" s="256"/>
      <c r="AB154" s="217"/>
      <c r="AC154" s="218"/>
      <c r="AD154" s="218"/>
      <c r="AE154" s="223"/>
      <c r="AF154" s="223"/>
      <c r="AG154" s="223"/>
      <c r="AH154" s="223"/>
      <c r="AI154" s="223"/>
      <c r="AJ154" s="223"/>
      <c r="AK154" s="223"/>
      <c r="AL154" s="223"/>
      <c r="AM154" s="223"/>
      <c r="AN154" s="223"/>
      <c r="AO154" s="223"/>
      <c r="AP154" s="223"/>
      <c r="AQ154" s="223"/>
      <c r="AR154" s="223"/>
      <c r="AS154" s="223"/>
      <c r="AT154" s="223"/>
      <c r="AU154" s="223"/>
      <c r="AV154" s="223"/>
      <c r="AW154" s="223"/>
      <c r="AX154" s="224"/>
      <c r="AY154">
        <f t="shared" si="6"/>
        <v>0</v>
      </c>
    </row>
    <row r="155" spans="1:51" ht="22.5" hidden="1" customHeight="1" x14ac:dyDescent="0.15">
      <c r="A155" s="148"/>
      <c r="B155" s="149"/>
      <c r="C155" s="153"/>
      <c r="D155" s="149"/>
      <c r="E155" s="153"/>
      <c r="F155" s="158"/>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19"/>
      <c r="AC155" s="220"/>
      <c r="AD155" s="220"/>
      <c r="AE155" s="223"/>
      <c r="AF155" s="223"/>
      <c r="AG155" s="223"/>
      <c r="AH155" s="223"/>
      <c r="AI155" s="223"/>
      <c r="AJ155" s="223"/>
      <c r="AK155" s="223"/>
      <c r="AL155" s="223"/>
      <c r="AM155" s="223"/>
      <c r="AN155" s="223"/>
      <c r="AO155" s="223"/>
      <c r="AP155" s="223"/>
      <c r="AQ155" s="223"/>
      <c r="AR155" s="223"/>
      <c r="AS155" s="223"/>
      <c r="AT155" s="223"/>
      <c r="AU155" s="223"/>
      <c r="AV155" s="223"/>
      <c r="AW155" s="223"/>
      <c r="AX155" s="224"/>
      <c r="AY155">
        <f t="shared" si="6"/>
        <v>0</v>
      </c>
    </row>
    <row r="156" spans="1:51" ht="25.5" hidden="1" customHeight="1" x14ac:dyDescent="0.15">
      <c r="A156" s="148"/>
      <c r="B156" s="149"/>
      <c r="C156" s="153"/>
      <c r="D156" s="149"/>
      <c r="E156" s="153"/>
      <c r="F156" s="158"/>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19"/>
      <c r="AC156" s="220"/>
      <c r="AD156" s="220"/>
      <c r="AE156" s="246" t="s">
        <v>346</v>
      </c>
      <c r="AF156" s="246"/>
      <c r="AG156" s="246"/>
      <c r="AH156" s="246"/>
      <c r="AI156" s="246"/>
      <c r="AJ156" s="246"/>
      <c r="AK156" s="246"/>
      <c r="AL156" s="246"/>
      <c r="AM156" s="246"/>
      <c r="AN156" s="246"/>
      <c r="AO156" s="246"/>
      <c r="AP156" s="246"/>
      <c r="AQ156" s="246"/>
      <c r="AR156" s="246"/>
      <c r="AS156" s="246"/>
      <c r="AT156" s="246"/>
      <c r="AU156" s="246"/>
      <c r="AV156" s="246"/>
      <c r="AW156" s="246"/>
      <c r="AX156" s="247"/>
      <c r="AY156">
        <f t="shared" si="6"/>
        <v>0</v>
      </c>
    </row>
    <row r="157" spans="1:51" ht="22.5" hidden="1" customHeight="1" x14ac:dyDescent="0.15">
      <c r="A157" s="148"/>
      <c r="B157" s="149"/>
      <c r="C157" s="153"/>
      <c r="D157" s="149"/>
      <c r="E157" s="153"/>
      <c r="F157" s="158"/>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19"/>
      <c r="AC157" s="220"/>
      <c r="AD157" s="220"/>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8"/>
      <c r="B158" s="149"/>
      <c r="C158" s="153"/>
      <c r="D158" s="149"/>
      <c r="E158" s="153"/>
      <c r="F158" s="158"/>
      <c r="G158" s="189"/>
      <c r="H158" s="105"/>
      <c r="I158" s="105"/>
      <c r="J158" s="105"/>
      <c r="K158" s="105"/>
      <c r="L158" s="105"/>
      <c r="M158" s="105"/>
      <c r="N158" s="105"/>
      <c r="O158" s="105"/>
      <c r="P158" s="190"/>
      <c r="Q158" s="104"/>
      <c r="R158" s="105"/>
      <c r="S158" s="105"/>
      <c r="T158" s="105"/>
      <c r="U158" s="105"/>
      <c r="V158" s="105"/>
      <c r="W158" s="105"/>
      <c r="X158" s="105"/>
      <c r="Y158" s="105"/>
      <c r="Z158" s="105"/>
      <c r="AA158" s="258"/>
      <c r="AB158" s="221"/>
      <c r="AC158" s="222"/>
      <c r="AD158" s="222"/>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c r="AY158">
        <f t="shared" si="6"/>
        <v>0</v>
      </c>
    </row>
    <row r="159" spans="1:51" ht="22.5" hidden="1" customHeight="1" x14ac:dyDescent="0.15">
      <c r="A159" s="148"/>
      <c r="B159" s="149"/>
      <c r="C159" s="153"/>
      <c r="D159" s="149"/>
      <c r="E159" s="153"/>
      <c r="F159" s="158"/>
      <c r="G159" s="241" t="s">
        <v>33</v>
      </c>
      <c r="H159" s="173"/>
      <c r="I159" s="173"/>
      <c r="J159" s="173"/>
      <c r="K159" s="173"/>
      <c r="L159" s="173"/>
      <c r="M159" s="173"/>
      <c r="N159" s="173"/>
      <c r="O159" s="173"/>
      <c r="P159" s="174"/>
      <c r="Q159" s="181" t="s">
        <v>420</v>
      </c>
      <c r="R159" s="173"/>
      <c r="S159" s="173"/>
      <c r="T159" s="173"/>
      <c r="U159" s="173"/>
      <c r="V159" s="173"/>
      <c r="W159" s="173"/>
      <c r="X159" s="173"/>
      <c r="Y159" s="173"/>
      <c r="Z159" s="173"/>
      <c r="AA159" s="173"/>
      <c r="AB159" s="200" t="s">
        <v>422</v>
      </c>
      <c r="AC159" s="173"/>
      <c r="AD159" s="174"/>
      <c r="AE159" s="202" t="s">
        <v>345</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8"/>
      <c r="B160" s="149"/>
      <c r="C160" s="153"/>
      <c r="D160" s="149"/>
      <c r="E160" s="153"/>
      <c r="F160" s="158"/>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8"/>
      <c r="B161" s="149"/>
      <c r="C161" s="153"/>
      <c r="D161" s="149"/>
      <c r="E161" s="153"/>
      <c r="F161" s="158"/>
      <c r="G161" s="185"/>
      <c r="H161" s="99"/>
      <c r="I161" s="99"/>
      <c r="J161" s="99"/>
      <c r="K161" s="99"/>
      <c r="L161" s="99"/>
      <c r="M161" s="99"/>
      <c r="N161" s="99"/>
      <c r="O161" s="99"/>
      <c r="P161" s="186"/>
      <c r="Q161" s="98"/>
      <c r="R161" s="99"/>
      <c r="S161" s="99"/>
      <c r="T161" s="99"/>
      <c r="U161" s="99"/>
      <c r="V161" s="99"/>
      <c r="W161" s="99"/>
      <c r="X161" s="99"/>
      <c r="Y161" s="99"/>
      <c r="Z161" s="99"/>
      <c r="AA161" s="256"/>
      <c r="AB161" s="217"/>
      <c r="AC161" s="218"/>
      <c r="AD161" s="218"/>
      <c r="AE161" s="223"/>
      <c r="AF161" s="223"/>
      <c r="AG161" s="223"/>
      <c r="AH161" s="223"/>
      <c r="AI161" s="223"/>
      <c r="AJ161" s="223"/>
      <c r="AK161" s="223"/>
      <c r="AL161" s="223"/>
      <c r="AM161" s="223"/>
      <c r="AN161" s="223"/>
      <c r="AO161" s="223"/>
      <c r="AP161" s="223"/>
      <c r="AQ161" s="223"/>
      <c r="AR161" s="223"/>
      <c r="AS161" s="223"/>
      <c r="AT161" s="223"/>
      <c r="AU161" s="223"/>
      <c r="AV161" s="223"/>
      <c r="AW161" s="223"/>
      <c r="AX161" s="224"/>
      <c r="AY161">
        <f t="shared" si="7"/>
        <v>0</v>
      </c>
    </row>
    <row r="162" spans="1:51" ht="22.5" hidden="1" customHeight="1" x14ac:dyDescent="0.15">
      <c r="A162" s="148"/>
      <c r="B162" s="149"/>
      <c r="C162" s="153"/>
      <c r="D162" s="149"/>
      <c r="E162" s="153"/>
      <c r="F162" s="158"/>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19"/>
      <c r="AC162" s="220"/>
      <c r="AD162" s="220"/>
      <c r="AE162" s="223"/>
      <c r="AF162" s="223"/>
      <c r="AG162" s="223"/>
      <c r="AH162" s="223"/>
      <c r="AI162" s="223"/>
      <c r="AJ162" s="223"/>
      <c r="AK162" s="223"/>
      <c r="AL162" s="223"/>
      <c r="AM162" s="223"/>
      <c r="AN162" s="223"/>
      <c r="AO162" s="223"/>
      <c r="AP162" s="223"/>
      <c r="AQ162" s="223"/>
      <c r="AR162" s="223"/>
      <c r="AS162" s="223"/>
      <c r="AT162" s="223"/>
      <c r="AU162" s="223"/>
      <c r="AV162" s="223"/>
      <c r="AW162" s="223"/>
      <c r="AX162" s="224"/>
      <c r="AY162">
        <f t="shared" si="7"/>
        <v>0</v>
      </c>
    </row>
    <row r="163" spans="1:51" ht="25.5" hidden="1" customHeight="1" x14ac:dyDescent="0.15">
      <c r="A163" s="148"/>
      <c r="B163" s="149"/>
      <c r="C163" s="153"/>
      <c r="D163" s="149"/>
      <c r="E163" s="153"/>
      <c r="F163" s="158"/>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19"/>
      <c r="AC163" s="220"/>
      <c r="AD163" s="220"/>
      <c r="AE163" s="246" t="s">
        <v>346</v>
      </c>
      <c r="AF163" s="246"/>
      <c r="AG163" s="246"/>
      <c r="AH163" s="246"/>
      <c r="AI163" s="246"/>
      <c r="AJ163" s="246"/>
      <c r="AK163" s="246"/>
      <c r="AL163" s="246"/>
      <c r="AM163" s="246"/>
      <c r="AN163" s="246"/>
      <c r="AO163" s="246"/>
      <c r="AP163" s="246"/>
      <c r="AQ163" s="246"/>
      <c r="AR163" s="246"/>
      <c r="AS163" s="246"/>
      <c r="AT163" s="246"/>
      <c r="AU163" s="246"/>
      <c r="AV163" s="246"/>
      <c r="AW163" s="246"/>
      <c r="AX163" s="247"/>
      <c r="AY163">
        <f t="shared" si="7"/>
        <v>0</v>
      </c>
    </row>
    <row r="164" spans="1:51" ht="22.5" hidden="1" customHeight="1" x14ac:dyDescent="0.15">
      <c r="A164" s="148"/>
      <c r="B164" s="149"/>
      <c r="C164" s="153"/>
      <c r="D164" s="149"/>
      <c r="E164" s="153"/>
      <c r="F164" s="158"/>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19"/>
      <c r="AC164" s="220"/>
      <c r="AD164" s="220"/>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8"/>
      <c r="B165" s="149"/>
      <c r="C165" s="153"/>
      <c r="D165" s="149"/>
      <c r="E165" s="153"/>
      <c r="F165" s="158"/>
      <c r="G165" s="189"/>
      <c r="H165" s="105"/>
      <c r="I165" s="105"/>
      <c r="J165" s="105"/>
      <c r="K165" s="105"/>
      <c r="L165" s="105"/>
      <c r="M165" s="105"/>
      <c r="N165" s="105"/>
      <c r="O165" s="105"/>
      <c r="P165" s="190"/>
      <c r="Q165" s="104"/>
      <c r="R165" s="105"/>
      <c r="S165" s="105"/>
      <c r="T165" s="105"/>
      <c r="U165" s="105"/>
      <c r="V165" s="105"/>
      <c r="W165" s="105"/>
      <c r="X165" s="105"/>
      <c r="Y165" s="105"/>
      <c r="Z165" s="105"/>
      <c r="AA165" s="258"/>
      <c r="AB165" s="221"/>
      <c r="AC165" s="222"/>
      <c r="AD165" s="222"/>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c r="AY165">
        <f t="shared" si="7"/>
        <v>0</v>
      </c>
    </row>
    <row r="166" spans="1:51" ht="22.5" hidden="1" customHeight="1" x14ac:dyDescent="0.15">
      <c r="A166" s="148"/>
      <c r="B166" s="149"/>
      <c r="C166" s="153"/>
      <c r="D166" s="149"/>
      <c r="E166" s="153"/>
      <c r="F166" s="158"/>
      <c r="G166" s="241" t="s">
        <v>33</v>
      </c>
      <c r="H166" s="173"/>
      <c r="I166" s="173"/>
      <c r="J166" s="173"/>
      <c r="K166" s="173"/>
      <c r="L166" s="173"/>
      <c r="M166" s="173"/>
      <c r="N166" s="173"/>
      <c r="O166" s="173"/>
      <c r="P166" s="174"/>
      <c r="Q166" s="181" t="s">
        <v>420</v>
      </c>
      <c r="R166" s="173"/>
      <c r="S166" s="173"/>
      <c r="T166" s="173"/>
      <c r="U166" s="173"/>
      <c r="V166" s="173"/>
      <c r="W166" s="173"/>
      <c r="X166" s="173"/>
      <c r="Y166" s="173"/>
      <c r="Z166" s="173"/>
      <c r="AA166" s="173"/>
      <c r="AB166" s="200" t="s">
        <v>422</v>
      </c>
      <c r="AC166" s="173"/>
      <c r="AD166" s="174"/>
      <c r="AE166" s="202" t="s">
        <v>345</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8"/>
      <c r="B167" s="149"/>
      <c r="C167" s="153"/>
      <c r="D167" s="149"/>
      <c r="E167" s="153"/>
      <c r="F167" s="158"/>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8"/>
      <c r="B168" s="149"/>
      <c r="C168" s="153"/>
      <c r="D168" s="149"/>
      <c r="E168" s="153"/>
      <c r="F168" s="158"/>
      <c r="G168" s="185"/>
      <c r="H168" s="99"/>
      <c r="I168" s="99"/>
      <c r="J168" s="99"/>
      <c r="K168" s="99"/>
      <c r="L168" s="99"/>
      <c r="M168" s="99"/>
      <c r="N168" s="99"/>
      <c r="O168" s="99"/>
      <c r="P168" s="186"/>
      <c r="Q168" s="98"/>
      <c r="R168" s="99"/>
      <c r="S168" s="99"/>
      <c r="T168" s="99"/>
      <c r="U168" s="99"/>
      <c r="V168" s="99"/>
      <c r="W168" s="99"/>
      <c r="X168" s="99"/>
      <c r="Y168" s="99"/>
      <c r="Z168" s="99"/>
      <c r="AA168" s="256"/>
      <c r="AB168" s="217"/>
      <c r="AC168" s="218"/>
      <c r="AD168" s="218"/>
      <c r="AE168" s="223"/>
      <c r="AF168" s="223"/>
      <c r="AG168" s="223"/>
      <c r="AH168" s="223"/>
      <c r="AI168" s="223"/>
      <c r="AJ168" s="223"/>
      <c r="AK168" s="223"/>
      <c r="AL168" s="223"/>
      <c r="AM168" s="223"/>
      <c r="AN168" s="223"/>
      <c r="AO168" s="223"/>
      <c r="AP168" s="223"/>
      <c r="AQ168" s="223"/>
      <c r="AR168" s="223"/>
      <c r="AS168" s="223"/>
      <c r="AT168" s="223"/>
      <c r="AU168" s="223"/>
      <c r="AV168" s="223"/>
      <c r="AW168" s="223"/>
      <c r="AX168" s="224"/>
      <c r="AY168">
        <f t="shared" si="8"/>
        <v>0</v>
      </c>
    </row>
    <row r="169" spans="1:51" ht="22.5" hidden="1" customHeight="1" x14ac:dyDescent="0.15">
      <c r="A169" s="148"/>
      <c r="B169" s="149"/>
      <c r="C169" s="153"/>
      <c r="D169" s="149"/>
      <c r="E169" s="153"/>
      <c r="F169" s="158"/>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19"/>
      <c r="AC169" s="220"/>
      <c r="AD169" s="220"/>
      <c r="AE169" s="223"/>
      <c r="AF169" s="223"/>
      <c r="AG169" s="223"/>
      <c r="AH169" s="223"/>
      <c r="AI169" s="223"/>
      <c r="AJ169" s="223"/>
      <c r="AK169" s="223"/>
      <c r="AL169" s="223"/>
      <c r="AM169" s="223"/>
      <c r="AN169" s="223"/>
      <c r="AO169" s="223"/>
      <c r="AP169" s="223"/>
      <c r="AQ169" s="223"/>
      <c r="AR169" s="223"/>
      <c r="AS169" s="223"/>
      <c r="AT169" s="223"/>
      <c r="AU169" s="223"/>
      <c r="AV169" s="223"/>
      <c r="AW169" s="223"/>
      <c r="AX169" s="224"/>
      <c r="AY169">
        <f t="shared" si="8"/>
        <v>0</v>
      </c>
    </row>
    <row r="170" spans="1:51" ht="25.5" hidden="1" customHeight="1" x14ac:dyDescent="0.15">
      <c r="A170" s="148"/>
      <c r="B170" s="149"/>
      <c r="C170" s="153"/>
      <c r="D170" s="149"/>
      <c r="E170" s="153"/>
      <c r="F170" s="158"/>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19"/>
      <c r="AC170" s="220"/>
      <c r="AD170" s="220"/>
      <c r="AE170" s="246" t="s">
        <v>346</v>
      </c>
      <c r="AF170" s="246"/>
      <c r="AG170" s="246"/>
      <c r="AH170" s="246"/>
      <c r="AI170" s="246"/>
      <c r="AJ170" s="246"/>
      <c r="AK170" s="246"/>
      <c r="AL170" s="246"/>
      <c r="AM170" s="246"/>
      <c r="AN170" s="246"/>
      <c r="AO170" s="246"/>
      <c r="AP170" s="246"/>
      <c r="AQ170" s="246"/>
      <c r="AR170" s="246"/>
      <c r="AS170" s="246"/>
      <c r="AT170" s="246"/>
      <c r="AU170" s="246"/>
      <c r="AV170" s="246"/>
      <c r="AW170" s="246"/>
      <c r="AX170" s="247"/>
      <c r="AY170">
        <f t="shared" si="8"/>
        <v>0</v>
      </c>
    </row>
    <row r="171" spans="1:51" ht="22.5" hidden="1" customHeight="1" x14ac:dyDescent="0.15">
      <c r="A171" s="148"/>
      <c r="B171" s="149"/>
      <c r="C171" s="153"/>
      <c r="D171" s="149"/>
      <c r="E171" s="153"/>
      <c r="F171" s="158"/>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19"/>
      <c r="AC171" s="220"/>
      <c r="AD171" s="220"/>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8"/>
      <c r="B172" s="149"/>
      <c r="C172" s="153"/>
      <c r="D172" s="149"/>
      <c r="E172" s="153"/>
      <c r="F172" s="158"/>
      <c r="G172" s="189"/>
      <c r="H172" s="105"/>
      <c r="I172" s="105"/>
      <c r="J172" s="105"/>
      <c r="K172" s="105"/>
      <c r="L172" s="105"/>
      <c r="M172" s="105"/>
      <c r="N172" s="105"/>
      <c r="O172" s="105"/>
      <c r="P172" s="190"/>
      <c r="Q172" s="104"/>
      <c r="R172" s="105"/>
      <c r="S172" s="105"/>
      <c r="T172" s="105"/>
      <c r="U172" s="105"/>
      <c r="V172" s="105"/>
      <c r="W172" s="105"/>
      <c r="X172" s="105"/>
      <c r="Y172" s="105"/>
      <c r="Z172" s="105"/>
      <c r="AA172" s="258"/>
      <c r="AB172" s="221"/>
      <c r="AC172" s="222"/>
      <c r="AD172" s="222"/>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c r="AY172">
        <f t="shared" si="8"/>
        <v>0</v>
      </c>
    </row>
    <row r="173" spans="1:51" ht="22.5" hidden="1" customHeight="1" x14ac:dyDescent="0.15">
      <c r="A173" s="148"/>
      <c r="B173" s="149"/>
      <c r="C173" s="153"/>
      <c r="D173" s="149"/>
      <c r="E173" s="153"/>
      <c r="F173" s="158"/>
      <c r="G173" s="241" t="s">
        <v>33</v>
      </c>
      <c r="H173" s="173"/>
      <c r="I173" s="173"/>
      <c r="J173" s="173"/>
      <c r="K173" s="173"/>
      <c r="L173" s="173"/>
      <c r="M173" s="173"/>
      <c r="N173" s="173"/>
      <c r="O173" s="173"/>
      <c r="P173" s="174"/>
      <c r="Q173" s="181" t="s">
        <v>420</v>
      </c>
      <c r="R173" s="173"/>
      <c r="S173" s="173"/>
      <c r="T173" s="173"/>
      <c r="U173" s="173"/>
      <c r="V173" s="173"/>
      <c r="W173" s="173"/>
      <c r="X173" s="173"/>
      <c r="Y173" s="173"/>
      <c r="Z173" s="173"/>
      <c r="AA173" s="173"/>
      <c r="AB173" s="200" t="s">
        <v>422</v>
      </c>
      <c r="AC173" s="173"/>
      <c r="AD173" s="174"/>
      <c r="AE173" s="202" t="s">
        <v>345</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8"/>
      <c r="B174" s="149"/>
      <c r="C174" s="153"/>
      <c r="D174" s="149"/>
      <c r="E174" s="153"/>
      <c r="F174" s="158"/>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8"/>
      <c r="B175" s="149"/>
      <c r="C175" s="153"/>
      <c r="D175" s="149"/>
      <c r="E175" s="153"/>
      <c r="F175" s="158"/>
      <c r="G175" s="185"/>
      <c r="H175" s="99"/>
      <c r="I175" s="99"/>
      <c r="J175" s="99"/>
      <c r="K175" s="99"/>
      <c r="L175" s="99"/>
      <c r="M175" s="99"/>
      <c r="N175" s="99"/>
      <c r="O175" s="99"/>
      <c r="P175" s="186"/>
      <c r="Q175" s="98"/>
      <c r="R175" s="99"/>
      <c r="S175" s="99"/>
      <c r="T175" s="99"/>
      <c r="U175" s="99"/>
      <c r="V175" s="99"/>
      <c r="W175" s="99"/>
      <c r="X175" s="99"/>
      <c r="Y175" s="99"/>
      <c r="Z175" s="99"/>
      <c r="AA175" s="256"/>
      <c r="AB175" s="217"/>
      <c r="AC175" s="218"/>
      <c r="AD175" s="218"/>
      <c r="AE175" s="223"/>
      <c r="AF175" s="223"/>
      <c r="AG175" s="223"/>
      <c r="AH175" s="223"/>
      <c r="AI175" s="223"/>
      <c r="AJ175" s="223"/>
      <c r="AK175" s="223"/>
      <c r="AL175" s="223"/>
      <c r="AM175" s="223"/>
      <c r="AN175" s="223"/>
      <c r="AO175" s="223"/>
      <c r="AP175" s="223"/>
      <c r="AQ175" s="223"/>
      <c r="AR175" s="223"/>
      <c r="AS175" s="223"/>
      <c r="AT175" s="223"/>
      <c r="AU175" s="223"/>
      <c r="AV175" s="223"/>
      <c r="AW175" s="223"/>
      <c r="AX175" s="224"/>
      <c r="AY175">
        <f t="shared" si="9"/>
        <v>0</v>
      </c>
    </row>
    <row r="176" spans="1:51" ht="22.5" hidden="1" customHeight="1" x14ac:dyDescent="0.15">
      <c r="A176" s="148"/>
      <c r="B176" s="149"/>
      <c r="C176" s="153"/>
      <c r="D176" s="149"/>
      <c r="E176" s="153"/>
      <c r="F176" s="158"/>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19"/>
      <c r="AC176" s="220"/>
      <c r="AD176" s="220"/>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f t="shared" si="9"/>
        <v>0</v>
      </c>
    </row>
    <row r="177" spans="1:51" ht="25.5" hidden="1" customHeight="1" x14ac:dyDescent="0.15">
      <c r="A177" s="148"/>
      <c r="B177" s="149"/>
      <c r="C177" s="153"/>
      <c r="D177" s="149"/>
      <c r="E177" s="153"/>
      <c r="F177" s="158"/>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19"/>
      <c r="AC177" s="220"/>
      <c r="AD177" s="220"/>
      <c r="AE177" s="246" t="s">
        <v>346</v>
      </c>
      <c r="AF177" s="246"/>
      <c r="AG177" s="246"/>
      <c r="AH177" s="246"/>
      <c r="AI177" s="246"/>
      <c r="AJ177" s="246"/>
      <c r="AK177" s="246"/>
      <c r="AL177" s="246"/>
      <c r="AM177" s="246"/>
      <c r="AN177" s="246"/>
      <c r="AO177" s="246"/>
      <c r="AP177" s="246"/>
      <c r="AQ177" s="246"/>
      <c r="AR177" s="246"/>
      <c r="AS177" s="246"/>
      <c r="AT177" s="246"/>
      <c r="AU177" s="246"/>
      <c r="AV177" s="246"/>
      <c r="AW177" s="246"/>
      <c r="AX177" s="247"/>
      <c r="AY177">
        <f t="shared" si="9"/>
        <v>0</v>
      </c>
    </row>
    <row r="178" spans="1:51" ht="22.5" hidden="1" customHeight="1" x14ac:dyDescent="0.15">
      <c r="A178" s="148"/>
      <c r="B178" s="149"/>
      <c r="C178" s="153"/>
      <c r="D178" s="149"/>
      <c r="E178" s="153"/>
      <c r="F178" s="158"/>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19"/>
      <c r="AC178" s="220"/>
      <c r="AD178" s="220"/>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8"/>
      <c r="B179" s="149"/>
      <c r="C179" s="153"/>
      <c r="D179" s="149"/>
      <c r="E179" s="153"/>
      <c r="F179" s="158"/>
      <c r="G179" s="189"/>
      <c r="H179" s="105"/>
      <c r="I179" s="105"/>
      <c r="J179" s="105"/>
      <c r="K179" s="105"/>
      <c r="L179" s="105"/>
      <c r="M179" s="105"/>
      <c r="N179" s="105"/>
      <c r="O179" s="105"/>
      <c r="P179" s="190"/>
      <c r="Q179" s="104"/>
      <c r="R179" s="105"/>
      <c r="S179" s="105"/>
      <c r="T179" s="105"/>
      <c r="U179" s="105"/>
      <c r="V179" s="105"/>
      <c r="W179" s="105"/>
      <c r="X179" s="105"/>
      <c r="Y179" s="105"/>
      <c r="Z179" s="105"/>
      <c r="AA179" s="258"/>
      <c r="AB179" s="221"/>
      <c r="AC179" s="222"/>
      <c r="AD179" s="222"/>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c r="AY179">
        <f t="shared" si="9"/>
        <v>0</v>
      </c>
    </row>
    <row r="180" spans="1:51" ht="22.5" hidden="1" customHeight="1" x14ac:dyDescent="0.15">
      <c r="A180" s="148"/>
      <c r="B180" s="149"/>
      <c r="C180" s="153"/>
      <c r="D180" s="149"/>
      <c r="E180" s="153"/>
      <c r="F180" s="158"/>
      <c r="G180" s="241" t="s">
        <v>33</v>
      </c>
      <c r="H180" s="173"/>
      <c r="I180" s="173"/>
      <c r="J180" s="173"/>
      <c r="K180" s="173"/>
      <c r="L180" s="173"/>
      <c r="M180" s="173"/>
      <c r="N180" s="173"/>
      <c r="O180" s="173"/>
      <c r="P180" s="174"/>
      <c r="Q180" s="181" t="s">
        <v>420</v>
      </c>
      <c r="R180" s="173"/>
      <c r="S180" s="173"/>
      <c r="T180" s="173"/>
      <c r="U180" s="173"/>
      <c r="V180" s="173"/>
      <c r="W180" s="173"/>
      <c r="X180" s="173"/>
      <c r="Y180" s="173"/>
      <c r="Z180" s="173"/>
      <c r="AA180" s="173"/>
      <c r="AB180" s="200" t="s">
        <v>422</v>
      </c>
      <c r="AC180" s="173"/>
      <c r="AD180" s="174"/>
      <c r="AE180" s="202" t="s">
        <v>345</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8"/>
      <c r="B181" s="149"/>
      <c r="C181" s="153"/>
      <c r="D181" s="149"/>
      <c r="E181" s="153"/>
      <c r="F181" s="158"/>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8"/>
      <c r="B182" s="149"/>
      <c r="C182" s="153"/>
      <c r="D182" s="149"/>
      <c r="E182" s="153"/>
      <c r="F182" s="158"/>
      <c r="G182" s="185"/>
      <c r="H182" s="99"/>
      <c r="I182" s="99"/>
      <c r="J182" s="99"/>
      <c r="K182" s="99"/>
      <c r="L182" s="99"/>
      <c r="M182" s="99"/>
      <c r="N182" s="99"/>
      <c r="O182" s="99"/>
      <c r="P182" s="186"/>
      <c r="Q182" s="98"/>
      <c r="R182" s="99"/>
      <c r="S182" s="99"/>
      <c r="T182" s="99"/>
      <c r="U182" s="99"/>
      <c r="V182" s="99"/>
      <c r="W182" s="99"/>
      <c r="X182" s="99"/>
      <c r="Y182" s="99"/>
      <c r="Z182" s="99"/>
      <c r="AA182" s="256"/>
      <c r="AB182" s="217"/>
      <c r="AC182" s="218"/>
      <c r="AD182" s="218"/>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f t="shared" si="10"/>
        <v>0</v>
      </c>
    </row>
    <row r="183" spans="1:51" ht="22.5" hidden="1" customHeight="1" x14ac:dyDescent="0.15">
      <c r="A183" s="148"/>
      <c r="B183" s="149"/>
      <c r="C183" s="153"/>
      <c r="D183" s="149"/>
      <c r="E183" s="153"/>
      <c r="F183" s="158"/>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19"/>
      <c r="AC183" s="220"/>
      <c r="AD183" s="220"/>
      <c r="AE183" s="223"/>
      <c r="AF183" s="223"/>
      <c r="AG183" s="223"/>
      <c r="AH183" s="223"/>
      <c r="AI183" s="223"/>
      <c r="AJ183" s="223"/>
      <c r="AK183" s="223"/>
      <c r="AL183" s="223"/>
      <c r="AM183" s="223"/>
      <c r="AN183" s="223"/>
      <c r="AO183" s="223"/>
      <c r="AP183" s="223"/>
      <c r="AQ183" s="223"/>
      <c r="AR183" s="223"/>
      <c r="AS183" s="223"/>
      <c r="AT183" s="223"/>
      <c r="AU183" s="223"/>
      <c r="AV183" s="223"/>
      <c r="AW183" s="223"/>
      <c r="AX183" s="224"/>
      <c r="AY183">
        <f t="shared" si="10"/>
        <v>0</v>
      </c>
    </row>
    <row r="184" spans="1:51" ht="25.5" hidden="1" customHeight="1" x14ac:dyDescent="0.15">
      <c r="A184" s="148"/>
      <c r="B184" s="149"/>
      <c r="C184" s="153"/>
      <c r="D184" s="149"/>
      <c r="E184" s="153"/>
      <c r="F184" s="158"/>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19"/>
      <c r="AC184" s="220"/>
      <c r="AD184" s="220"/>
      <c r="AE184" s="667" t="s">
        <v>346</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x14ac:dyDescent="0.15">
      <c r="A185" s="148"/>
      <c r="B185" s="149"/>
      <c r="C185" s="153"/>
      <c r="D185" s="149"/>
      <c r="E185" s="153"/>
      <c r="F185" s="158"/>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19"/>
      <c r="AC185" s="220"/>
      <c r="AD185" s="220"/>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8"/>
      <c r="B186" s="149"/>
      <c r="C186" s="153"/>
      <c r="D186" s="149"/>
      <c r="E186" s="154"/>
      <c r="F186" s="159"/>
      <c r="G186" s="189"/>
      <c r="H186" s="105"/>
      <c r="I186" s="105"/>
      <c r="J186" s="105"/>
      <c r="K186" s="105"/>
      <c r="L186" s="105"/>
      <c r="M186" s="105"/>
      <c r="N186" s="105"/>
      <c r="O186" s="105"/>
      <c r="P186" s="190"/>
      <c r="Q186" s="104"/>
      <c r="R186" s="105"/>
      <c r="S186" s="105"/>
      <c r="T186" s="105"/>
      <c r="U186" s="105"/>
      <c r="V186" s="105"/>
      <c r="W186" s="105"/>
      <c r="X186" s="105"/>
      <c r="Y186" s="105"/>
      <c r="Z186" s="105"/>
      <c r="AA186" s="258"/>
      <c r="AB186" s="221"/>
      <c r="AC186" s="222"/>
      <c r="AD186" s="222"/>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c r="AY186">
        <f t="shared" si="10"/>
        <v>0</v>
      </c>
    </row>
    <row r="187" spans="1:51" ht="23.25" customHeight="1" x14ac:dyDescent="0.15">
      <c r="A187" s="148"/>
      <c r="B187" s="149"/>
      <c r="C187" s="153"/>
      <c r="D187" s="149"/>
      <c r="E187" s="648" t="s">
        <v>383</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1</v>
      </c>
    </row>
    <row r="188" spans="1:51" ht="24.75" customHeight="1" x14ac:dyDescent="0.15">
      <c r="A188" s="148"/>
      <c r="B188" s="149"/>
      <c r="C188" s="153"/>
      <c r="D188" s="149"/>
      <c r="E188" s="98" t="s">
        <v>693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8"/>
      <c r="B189" s="149"/>
      <c r="C189" s="153"/>
      <c r="D189" s="149"/>
      <c r="E189" s="253"/>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5"/>
      <c r="AY189">
        <f>$AY$187</f>
        <v>1</v>
      </c>
    </row>
    <row r="190" spans="1:51" ht="45" hidden="1" customHeight="1" x14ac:dyDescent="0.15">
      <c r="A190" s="148"/>
      <c r="B190" s="149"/>
      <c r="C190" s="153"/>
      <c r="D190" s="149"/>
      <c r="E190" s="670" t="s">
        <v>364</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x14ac:dyDescent="0.15">
      <c r="A191" s="148"/>
      <c r="B191" s="149"/>
      <c r="C191" s="153"/>
      <c r="D191" s="149"/>
      <c r="E191" s="659" t="s">
        <v>361</v>
      </c>
      <c r="F191" s="660"/>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5"/>
      <c r="AY191">
        <f>$AY$190</f>
        <v>0</v>
      </c>
    </row>
    <row r="192" spans="1:51" ht="18.75" hidden="1" customHeight="1" x14ac:dyDescent="0.15">
      <c r="A192" s="148"/>
      <c r="B192" s="149"/>
      <c r="C192" s="153"/>
      <c r="D192" s="149"/>
      <c r="E192" s="156" t="s">
        <v>319</v>
      </c>
      <c r="F192" s="157"/>
      <c r="G192" s="234" t="s">
        <v>339</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45</v>
      </c>
      <c r="AC192" s="235"/>
      <c r="AD192" s="236"/>
      <c r="AE192" s="181" t="s">
        <v>434</v>
      </c>
      <c r="AF192" s="173"/>
      <c r="AG192" s="173"/>
      <c r="AH192" s="174"/>
      <c r="AI192" s="181" t="s">
        <v>83</v>
      </c>
      <c r="AJ192" s="173"/>
      <c r="AK192" s="173"/>
      <c r="AL192" s="174"/>
      <c r="AM192" s="181" t="s">
        <v>189</v>
      </c>
      <c r="AN192" s="173"/>
      <c r="AO192" s="173"/>
      <c r="AP192" s="174"/>
      <c r="AQ192" s="240" t="s">
        <v>323</v>
      </c>
      <c r="AR192" s="235"/>
      <c r="AS192" s="235"/>
      <c r="AT192" s="236"/>
      <c r="AU192" s="249" t="s">
        <v>343</v>
      </c>
      <c r="AV192" s="249"/>
      <c r="AW192" s="249"/>
      <c r="AX192" s="250"/>
      <c r="AY192">
        <f>COUNTA($G$194)</f>
        <v>0</v>
      </c>
    </row>
    <row r="193" spans="1:51" ht="18.75" hidden="1" customHeight="1" x14ac:dyDescent="0.15">
      <c r="A193" s="148"/>
      <c r="B193" s="149"/>
      <c r="C193" s="153"/>
      <c r="D193" s="149"/>
      <c r="E193" s="153"/>
      <c r="F193" s="158"/>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324</v>
      </c>
      <c r="AT193" s="177"/>
      <c r="AU193" s="198"/>
      <c r="AV193" s="198"/>
      <c r="AW193" s="176" t="s">
        <v>298</v>
      </c>
      <c r="AX193" s="229"/>
      <c r="AY193">
        <f>$AY$192</f>
        <v>0</v>
      </c>
    </row>
    <row r="194" spans="1:51" ht="39.75" hidden="1" customHeight="1" x14ac:dyDescent="0.15">
      <c r="A194" s="148"/>
      <c r="B194" s="149"/>
      <c r="C194" s="153"/>
      <c r="D194" s="149"/>
      <c r="E194" s="153"/>
      <c r="F194" s="158"/>
      <c r="G194" s="185"/>
      <c r="H194" s="99"/>
      <c r="I194" s="99"/>
      <c r="J194" s="99"/>
      <c r="K194" s="99"/>
      <c r="L194" s="99"/>
      <c r="M194" s="99"/>
      <c r="N194" s="99"/>
      <c r="O194" s="99"/>
      <c r="P194" s="99"/>
      <c r="Q194" s="99"/>
      <c r="R194" s="99"/>
      <c r="S194" s="99"/>
      <c r="T194" s="99"/>
      <c r="U194" s="99"/>
      <c r="V194" s="99"/>
      <c r="W194" s="99"/>
      <c r="X194" s="186"/>
      <c r="Y194" s="230" t="s">
        <v>340</v>
      </c>
      <c r="Z194" s="231"/>
      <c r="AA194" s="232"/>
      <c r="AB194" s="248"/>
      <c r="AC194" s="199"/>
      <c r="AD194" s="199"/>
      <c r="AE194" s="244"/>
      <c r="AF194" s="196"/>
      <c r="AG194" s="196"/>
      <c r="AH194" s="196"/>
      <c r="AI194" s="244"/>
      <c r="AJ194" s="196"/>
      <c r="AK194" s="196"/>
      <c r="AL194" s="196"/>
      <c r="AM194" s="244"/>
      <c r="AN194" s="196"/>
      <c r="AO194" s="196"/>
      <c r="AP194" s="196"/>
      <c r="AQ194" s="244"/>
      <c r="AR194" s="196"/>
      <c r="AS194" s="196"/>
      <c r="AT194" s="196"/>
      <c r="AU194" s="244"/>
      <c r="AV194" s="196"/>
      <c r="AW194" s="196"/>
      <c r="AX194" s="245"/>
      <c r="AY194">
        <f>$AY$192</f>
        <v>0</v>
      </c>
    </row>
    <row r="195" spans="1:51" ht="39.75" hidden="1" customHeight="1" x14ac:dyDescent="0.15">
      <c r="A195" s="148"/>
      <c r="B195" s="149"/>
      <c r="C195" s="153"/>
      <c r="D195" s="149"/>
      <c r="E195" s="153"/>
      <c r="F195" s="158"/>
      <c r="G195" s="189"/>
      <c r="H195" s="105"/>
      <c r="I195" s="105"/>
      <c r="J195" s="105"/>
      <c r="K195" s="105"/>
      <c r="L195" s="105"/>
      <c r="M195" s="105"/>
      <c r="N195" s="105"/>
      <c r="O195" s="105"/>
      <c r="P195" s="105"/>
      <c r="Q195" s="105"/>
      <c r="R195" s="105"/>
      <c r="S195" s="105"/>
      <c r="T195" s="105"/>
      <c r="U195" s="105"/>
      <c r="V195" s="105"/>
      <c r="W195" s="105"/>
      <c r="X195" s="190"/>
      <c r="Y195" s="191" t="s">
        <v>99</v>
      </c>
      <c r="Z195" s="192"/>
      <c r="AA195" s="193"/>
      <c r="AB195" s="243"/>
      <c r="AC195" s="233"/>
      <c r="AD195" s="233"/>
      <c r="AE195" s="244"/>
      <c r="AF195" s="196"/>
      <c r="AG195" s="196"/>
      <c r="AH195" s="196"/>
      <c r="AI195" s="244"/>
      <c r="AJ195" s="196"/>
      <c r="AK195" s="196"/>
      <c r="AL195" s="196"/>
      <c r="AM195" s="244"/>
      <c r="AN195" s="196"/>
      <c r="AO195" s="196"/>
      <c r="AP195" s="196"/>
      <c r="AQ195" s="244"/>
      <c r="AR195" s="196"/>
      <c r="AS195" s="196"/>
      <c r="AT195" s="196"/>
      <c r="AU195" s="244"/>
      <c r="AV195" s="196"/>
      <c r="AW195" s="196"/>
      <c r="AX195" s="245"/>
      <c r="AY195">
        <f>$AY$192</f>
        <v>0</v>
      </c>
    </row>
    <row r="196" spans="1:51" ht="18.75" hidden="1" customHeight="1" x14ac:dyDescent="0.15">
      <c r="A196" s="148"/>
      <c r="B196" s="149"/>
      <c r="C196" s="153"/>
      <c r="D196" s="149"/>
      <c r="E196" s="153"/>
      <c r="F196" s="158"/>
      <c r="G196" s="234" t="s">
        <v>339</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45</v>
      </c>
      <c r="AC196" s="235"/>
      <c r="AD196" s="236"/>
      <c r="AE196" s="181" t="s">
        <v>434</v>
      </c>
      <c r="AF196" s="173"/>
      <c r="AG196" s="173"/>
      <c r="AH196" s="174"/>
      <c r="AI196" s="181" t="s">
        <v>83</v>
      </c>
      <c r="AJ196" s="173"/>
      <c r="AK196" s="173"/>
      <c r="AL196" s="174"/>
      <c r="AM196" s="181" t="s">
        <v>189</v>
      </c>
      <c r="AN196" s="173"/>
      <c r="AO196" s="173"/>
      <c r="AP196" s="174"/>
      <c r="AQ196" s="240" t="s">
        <v>323</v>
      </c>
      <c r="AR196" s="235"/>
      <c r="AS196" s="235"/>
      <c r="AT196" s="236"/>
      <c r="AU196" s="249" t="s">
        <v>343</v>
      </c>
      <c r="AV196" s="249"/>
      <c r="AW196" s="249"/>
      <c r="AX196" s="250"/>
      <c r="AY196">
        <f>COUNTA($G$198)</f>
        <v>0</v>
      </c>
    </row>
    <row r="197" spans="1:51" ht="18.75" hidden="1" customHeight="1" x14ac:dyDescent="0.15">
      <c r="A197" s="148"/>
      <c r="B197" s="149"/>
      <c r="C197" s="153"/>
      <c r="D197" s="149"/>
      <c r="E197" s="153"/>
      <c r="F197" s="158"/>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324</v>
      </c>
      <c r="AT197" s="177"/>
      <c r="AU197" s="198"/>
      <c r="AV197" s="198"/>
      <c r="AW197" s="176" t="s">
        <v>298</v>
      </c>
      <c r="AX197" s="229"/>
      <c r="AY197">
        <f>$AY$196</f>
        <v>0</v>
      </c>
    </row>
    <row r="198" spans="1:51" ht="39.75" hidden="1" customHeight="1" x14ac:dyDescent="0.15">
      <c r="A198" s="148"/>
      <c r="B198" s="149"/>
      <c r="C198" s="153"/>
      <c r="D198" s="149"/>
      <c r="E198" s="153"/>
      <c r="F198" s="158"/>
      <c r="G198" s="185"/>
      <c r="H198" s="99"/>
      <c r="I198" s="99"/>
      <c r="J198" s="99"/>
      <c r="K198" s="99"/>
      <c r="L198" s="99"/>
      <c r="M198" s="99"/>
      <c r="N198" s="99"/>
      <c r="O198" s="99"/>
      <c r="P198" s="99"/>
      <c r="Q198" s="99"/>
      <c r="R198" s="99"/>
      <c r="S198" s="99"/>
      <c r="T198" s="99"/>
      <c r="U198" s="99"/>
      <c r="V198" s="99"/>
      <c r="W198" s="99"/>
      <c r="X198" s="186"/>
      <c r="Y198" s="230" t="s">
        <v>340</v>
      </c>
      <c r="Z198" s="231"/>
      <c r="AA198" s="232"/>
      <c r="AB198" s="248"/>
      <c r="AC198" s="199"/>
      <c r="AD198" s="199"/>
      <c r="AE198" s="244"/>
      <c r="AF198" s="196"/>
      <c r="AG198" s="196"/>
      <c r="AH198" s="196"/>
      <c r="AI198" s="244"/>
      <c r="AJ198" s="196"/>
      <c r="AK198" s="196"/>
      <c r="AL198" s="196"/>
      <c r="AM198" s="244"/>
      <c r="AN198" s="196"/>
      <c r="AO198" s="196"/>
      <c r="AP198" s="196"/>
      <c r="AQ198" s="244"/>
      <c r="AR198" s="196"/>
      <c r="AS198" s="196"/>
      <c r="AT198" s="196"/>
      <c r="AU198" s="244"/>
      <c r="AV198" s="196"/>
      <c r="AW198" s="196"/>
      <c r="AX198" s="245"/>
      <c r="AY198">
        <f>$AY$196</f>
        <v>0</v>
      </c>
    </row>
    <row r="199" spans="1:51" ht="39.75" hidden="1" customHeight="1" x14ac:dyDescent="0.15">
      <c r="A199" s="148"/>
      <c r="B199" s="149"/>
      <c r="C199" s="153"/>
      <c r="D199" s="149"/>
      <c r="E199" s="153"/>
      <c r="F199" s="158"/>
      <c r="G199" s="189"/>
      <c r="H199" s="105"/>
      <c r="I199" s="105"/>
      <c r="J199" s="105"/>
      <c r="K199" s="105"/>
      <c r="L199" s="105"/>
      <c r="M199" s="105"/>
      <c r="N199" s="105"/>
      <c r="O199" s="105"/>
      <c r="P199" s="105"/>
      <c r="Q199" s="105"/>
      <c r="R199" s="105"/>
      <c r="S199" s="105"/>
      <c r="T199" s="105"/>
      <c r="U199" s="105"/>
      <c r="V199" s="105"/>
      <c r="W199" s="105"/>
      <c r="X199" s="190"/>
      <c r="Y199" s="191" t="s">
        <v>99</v>
      </c>
      <c r="Z199" s="192"/>
      <c r="AA199" s="193"/>
      <c r="AB199" s="243"/>
      <c r="AC199" s="233"/>
      <c r="AD199" s="233"/>
      <c r="AE199" s="244"/>
      <c r="AF199" s="196"/>
      <c r="AG199" s="196"/>
      <c r="AH199" s="196"/>
      <c r="AI199" s="244"/>
      <c r="AJ199" s="196"/>
      <c r="AK199" s="196"/>
      <c r="AL199" s="196"/>
      <c r="AM199" s="244"/>
      <c r="AN199" s="196"/>
      <c r="AO199" s="196"/>
      <c r="AP199" s="196"/>
      <c r="AQ199" s="244"/>
      <c r="AR199" s="196"/>
      <c r="AS199" s="196"/>
      <c r="AT199" s="196"/>
      <c r="AU199" s="244"/>
      <c r="AV199" s="196"/>
      <c r="AW199" s="196"/>
      <c r="AX199" s="245"/>
      <c r="AY199">
        <f>$AY$196</f>
        <v>0</v>
      </c>
    </row>
    <row r="200" spans="1:51" ht="18.75" hidden="1" customHeight="1" x14ac:dyDescent="0.15">
      <c r="A200" s="148"/>
      <c r="B200" s="149"/>
      <c r="C200" s="153"/>
      <c r="D200" s="149"/>
      <c r="E200" s="153"/>
      <c r="F200" s="158"/>
      <c r="G200" s="234" t="s">
        <v>339</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45</v>
      </c>
      <c r="AC200" s="235"/>
      <c r="AD200" s="236"/>
      <c r="AE200" s="181" t="s">
        <v>434</v>
      </c>
      <c r="AF200" s="173"/>
      <c r="AG200" s="173"/>
      <c r="AH200" s="174"/>
      <c r="AI200" s="181" t="s">
        <v>83</v>
      </c>
      <c r="AJ200" s="173"/>
      <c r="AK200" s="173"/>
      <c r="AL200" s="174"/>
      <c r="AM200" s="181" t="s">
        <v>189</v>
      </c>
      <c r="AN200" s="173"/>
      <c r="AO200" s="173"/>
      <c r="AP200" s="174"/>
      <c r="AQ200" s="240" t="s">
        <v>323</v>
      </c>
      <c r="AR200" s="235"/>
      <c r="AS200" s="235"/>
      <c r="AT200" s="236"/>
      <c r="AU200" s="249" t="s">
        <v>343</v>
      </c>
      <c r="AV200" s="249"/>
      <c r="AW200" s="249"/>
      <c r="AX200" s="250"/>
      <c r="AY200">
        <f>COUNTA($G$202)</f>
        <v>0</v>
      </c>
    </row>
    <row r="201" spans="1:51" ht="18.75" hidden="1" customHeight="1" x14ac:dyDescent="0.15">
      <c r="A201" s="148"/>
      <c r="B201" s="149"/>
      <c r="C201" s="153"/>
      <c r="D201" s="149"/>
      <c r="E201" s="153"/>
      <c r="F201" s="158"/>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324</v>
      </c>
      <c r="AT201" s="177"/>
      <c r="AU201" s="198"/>
      <c r="AV201" s="198"/>
      <c r="AW201" s="176" t="s">
        <v>298</v>
      </c>
      <c r="AX201" s="229"/>
      <c r="AY201">
        <f>$AY$200</f>
        <v>0</v>
      </c>
    </row>
    <row r="202" spans="1:51" ht="39.75" hidden="1" customHeight="1" x14ac:dyDescent="0.15">
      <c r="A202" s="148"/>
      <c r="B202" s="149"/>
      <c r="C202" s="153"/>
      <c r="D202" s="149"/>
      <c r="E202" s="153"/>
      <c r="F202" s="158"/>
      <c r="G202" s="185"/>
      <c r="H202" s="99"/>
      <c r="I202" s="99"/>
      <c r="J202" s="99"/>
      <c r="K202" s="99"/>
      <c r="L202" s="99"/>
      <c r="M202" s="99"/>
      <c r="N202" s="99"/>
      <c r="O202" s="99"/>
      <c r="P202" s="99"/>
      <c r="Q202" s="99"/>
      <c r="R202" s="99"/>
      <c r="S202" s="99"/>
      <c r="T202" s="99"/>
      <c r="U202" s="99"/>
      <c r="V202" s="99"/>
      <c r="W202" s="99"/>
      <c r="X202" s="186"/>
      <c r="Y202" s="230" t="s">
        <v>340</v>
      </c>
      <c r="Z202" s="231"/>
      <c r="AA202" s="232"/>
      <c r="AB202" s="248"/>
      <c r="AC202" s="199"/>
      <c r="AD202" s="199"/>
      <c r="AE202" s="244"/>
      <c r="AF202" s="196"/>
      <c r="AG202" s="196"/>
      <c r="AH202" s="196"/>
      <c r="AI202" s="244"/>
      <c r="AJ202" s="196"/>
      <c r="AK202" s="196"/>
      <c r="AL202" s="196"/>
      <c r="AM202" s="244"/>
      <c r="AN202" s="196"/>
      <c r="AO202" s="196"/>
      <c r="AP202" s="196"/>
      <c r="AQ202" s="244"/>
      <c r="AR202" s="196"/>
      <c r="AS202" s="196"/>
      <c r="AT202" s="196"/>
      <c r="AU202" s="244"/>
      <c r="AV202" s="196"/>
      <c r="AW202" s="196"/>
      <c r="AX202" s="245"/>
      <c r="AY202">
        <f>$AY$200</f>
        <v>0</v>
      </c>
    </row>
    <row r="203" spans="1:51" ht="39.75" hidden="1" customHeight="1" x14ac:dyDescent="0.15">
      <c r="A203" s="148"/>
      <c r="B203" s="149"/>
      <c r="C203" s="153"/>
      <c r="D203" s="149"/>
      <c r="E203" s="153"/>
      <c r="F203" s="158"/>
      <c r="G203" s="189"/>
      <c r="H203" s="105"/>
      <c r="I203" s="105"/>
      <c r="J203" s="105"/>
      <c r="K203" s="105"/>
      <c r="L203" s="105"/>
      <c r="M203" s="105"/>
      <c r="N203" s="105"/>
      <c r="O203" s="105"/>
      <c r="P203" s="105"/>
      <c r="Q203" s="105"/>
      <c r="R203" s="105"/>
      <c r="S203" s="105"/>
      <c r="T203" s="105"/>
      <c r="U203" s="105"/>
      <c r="V203" s="105"/>
      <c r="W203" s="105"/>
      <c r="X203" s="190"/>
      <c r="Y203" s="191" t="s">
        <v>99</v>
      </c>
      <c r="Z203" s="192"/>
      <c r="AA203" s="193"/>
      <c r="AB203" s="243"/>
      <c r="AC203" s="233"/>
      <c r="AD203" s="233"/>
      <c r="AE203" s="244"/>
      <c r="AF203" s="196"/>
      <c r="AG203" s="196"/>
      <c r="AH203" s="196"/>
      <c r="AI203" s="244"/>
      <c r="AJ203" s="196"/>
      <c r="AK203" s="196"/>
      <c r="AL203" s="196"/>
      <c r="AM203" s="244"/>
      <c r="AN203" s="196"/>
      <c r="AO203" s="196"/>
      <c r="AP203" s="196"/>
      <c r="AQ203" s="244"/>
      <c r="AR203" s="196"/>
      <c r="AS203" s="196"/>
      <c r="AT203" s="196"/>
      <c r="AU203" s="244"/>
      <c r="AV203" s="196"/>
      <c r="AW203" s="196"/>
      <c r="AX203" s="245"/>
      <c r="AY203">
        <f>$AY$200</f>
        <v>0</v>
      </c>
    </row>
    <row r="204" spans="1:51" ht="18.75" hidden="1" customHeight="1" x14ac:dyDescent="0.15">
      <c r="A204" s="148"/>
      <c r="B204" s="149"/>
      <c r="C204" s="153"/>
      <c r="D204" s="149"/>
      <c r="E204" s="153"/>
      <c r="F204" s="158"/>
      <c r="G204" s="234" t="s">
        <v>339</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45</v>
      </c>
      <c r="AC204" s="235"/>
      <c r="AD204" s="236"/>
      <c r="AE204" s="181" t="s">
        <v>434</v>
      </c>
      <c r="AF204" s="173"/>
      <c r="AG204" s="173"/>
      <c r="AH204" s="174"/>
      <c r="AI204" s="181" t="s">
        <v>83</v>
      </c>
      <c r="AJ204" s="173"/>
      <c r="AK204" s="173"/>
      <c r="AL204" s="174"/>
      <c r="AM204" s="181" t="s">
        <v>189</v>
      </c>
      <c r="AN204" s="173"/>
      <c r="AO204" s="173"/>
      <c r="AP204" s="174"/>
      <c r="AQ204" s="240" t="s">
        <v>323</v>
      </c>
      <c r="AR204" s="235"/>
      <c r="AS204" s="235"/>
      <c r="AT204" s="236"/>
      <c r="AU204" s="249" t="s">
        <v>343</v>
      </c>
      <c r="AV204" s="249"/>
      <c r="AW204" s="249"/>
      <c r="AX204" s="250"/>
      <c r="AY204">
        <f>COUNTA($G$206)</f>
        <v>0</v>
      </c>
    </row>
    <row r="205" spans="1:51" ht="18.75" hidden="1" customHeight="1" x14ac:dyDescent="0.15">
      <c r="A205" s="148"/>
      <c r="B205" s="149"/>
      <c r="C205" s="153"/>
      <c r="D205" s="149"/>
      <c r="E205" s="153"/>
      <c r="F205" s="158"/>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324</v>
      </c>
      <c r="AT205" s="177"/>
      <c r="AU205" s="198"/>
      <c r="AV205" s="198"/>
      <c r="AW205" s="176" t="s">
        <v>298</v>
      </c>
      <c r="AX205" s="229"/>
      <c r="AY205">
        <f>$AY$204</f>
        <v>0</v>
      </c>
    </row>
    <row r="206" spans="1:51" ht="39.75" hidden="1" customHeight="1" x14ac:dyDescent="0.15">
      <c r="A206" s="148"/>
      <c r="B206" s="149"/>
      <c r="C206" s="153"/>
      <c r="D206" s="149"/>
      <c r="E206" s="153"/>
      <c r="F206" s="158"/>
      <c r="G206" s="185"/>
      <c r="H206" s="99"/>
      <c r="I206" s="99"/>
      <c r="J206" s="99"/>
      <c r="K206" s="99"/>
      <c r="L206" s="99"/>
      <c r="M206" s="99"/>
      <c r="N206" s="99"/>
      <c r="O206" s="99"/>
      <c r="P206" s="99"/>
      <c r="Q206" s="99"/>
      <c r="R206" s="99"/>
      <c r="S206" s="99"/>
      <c r="T206" s="99"/>
      <c r="U206" s="99"/>
      <c r="V206" s="99"/>
      <c r="W206" s="99"/>
      <c r="X206" s="186"/>
      <c r="Y206" s="230" t="s">
        <v>340</v>
      </c>
      <c r="Z206" s="231"/>
      <c r="AA206" s="232"/>
      <c r="AB206" s="248"/>
      <c r="AC206" s="199"/>
      <c r="AD206" s="199"/>
      <c r="AE206" s="244"/>
      <c r="AF206" s="196"/>
      <c r="AG206" s="196"/>
      <c r="AH206" s="196"/>
      <c r="AI206" s="244"/>
      <c r="AJ206" s="196"/>
      <c r="AK206" s="196"/>
      <c r="AL206" s="196"/>
      <c r="AM206" s="244"/>
      <c r="AN206" s="196"/>
      <c r="AO206" s="196"/>
      <c r="AP206" s="196"/>
      <c r="AQ206" s="244"/>
      <c r="AR206" s="196"/>
      <c r="AS206" s="196"/>
      <c r="AT206" s="196"/>
      <c r="AU206" s="244"/>
      <c r="AV206" s="196"/>
      <c r="AW206" s="196"/>
      <c r="AX206" s="245"/>
      <c r="AY206">
        <f>$AY$204</f>
        <v>0</v>
      </c>
    </row>
    <row r="207" spans="1:51" ht="39.75" hidden="1" customHeight="1" x14ac:dyDescent="0.15">
      <c r="A207" s="148"/>
      <c r="B207" s="149"/>
      <c r="C207" s="153"/>
      <c r="D207" s="149"/>
      <c r="E207" s="153"/>
      <c r="F207" s="158"/>
      <c r="G207" s="189"/>
      <c r="H207" s="105"/>
      <c r="I207" s="105"/>
      <c r="J207" s="105"/>
      <c r="K207" s="105"/>
      <c r="L207" s="105"/>
      <c r="M207" s="105"/>
      <c r="N207" s="105"/>
      <c r="O207" s="105"/>
      <c r="P207" s="105"/>
      <c r="Q207" s="105"/>
      <c r="R207" s="105"/>
      <c r="S207" s="105"/>
      <c r="T207" s="105"/>
      <c r="U207" s="105"/>
      <c r="V207" s="105"/>
      <c r="W207" s="105"/>
      <c r="X207" s="190"/>
      <c r="Y207" s="191" t="s">
        <v>99</v>
      </c>
      <c r="Z207" s="192"/>
      <c r="AA207" s="193"/>
      <c r="AB207" s="243"/>
      <c r="AC207" s="233"/>
      <c r="AD207" s="233"/>
      <c r="AE207" s="244"/>
      <c r="AF207" s="196"/>
      <c r="AG207" s="196"/>
      <c r="AH207" s="196"/>
      <c r="AI207" s="244"/>
      <c r="AJ207" s="196"/>
      <c r="AK207" s="196"/>
      <c r="AL207" s="196"/>
      <c r="AM207" s="244"/>
      <c r="AN207" s="196"/>
      <c r="AO207" s="196"/>
      <c r="AP207" s="196"/>
      <c r="AQ207" s="244"/>
      <c r="AR207" s="196"/>
      <c r="AS207" s="196"/>
      <c r="AT207" s="196"/>
      <c r="AU207" s="244"/>
      <c r="AV207" s="196"/>
      <c r="AW207" s="196"/>
      <c r="AX207" s="245"/>
      <c r="AY207">
        <f>$AY$204</f>
        <v>0</v>
      </c>
    </row>
    <row r="208" spans="1:51" ht="18.75" hidden="1" customHeight="1" x14ac:dyDescent="0.15">
      <c r="A208" s="148"/>
      <c r="B208" s="149"/>
      <c r="C208" s="153"/>
      <c r="D208" s="149"/>
      <c r="E208" s="153"/>
      <c r="F208" s="158"/>
      <c r="G208" s="234" t="s">
        <v>339</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45</v>
      </c>
      <c r="AC208" s="235"/>
      <c r="AD208" s="236"/>
      <c r="AE208" s="181" t="s">
        <v>434</v>
      </c>
      <c r="AF208" s="173"/>
      <c r="AG208" s="173"/>
      <c r="AH208" s="174"/>
      <c r="AI208" s="181" t="s">
        <v>83</v>
      </c>
      <c r="AJ208" s="173"/>
      <c r="AK208" s="173"/>
      <c r="AL208" s="174"/>
      <c r="AM208" s="181" t="s">
        <v>189</v>
      </c>
      <c r="AN208" s="173"/>
      <c r="AO208" s="173"/>
      <c r="AP208" s="174"/>
      <c r="AQ208" s="240" t="s">
        <v>323</v>
      </c>
      <c r="AR208" s="235"/>
      <c r="AS208" s="235"/>
      <c r="AT208" s="236"/>
      <c r="AU208" s="249" t="s">
        <v>343</v>
      </c>
      <c r="AV208" s="249"/>
      <c r="AW208" s="249"/>
      <c r="AX208" s="250"/>
      <c r="AY208">
        <f>COUNTA($G$210)</f>
        <v>0</v>
      </c>
    </row>
    <row r="209" spans="1:51" ht="18.75" hidden="1" customHeight="1" x14ac:dyDescent="0.15">
      <c r="A209" s="148"/>
      <c r="B209" s="149"/>
      <c r="C209" s="153"/>
      <c r="D209" s="149"/>
      <c r="E209" s="153"/>
      <c r="F209" s="158"/>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324</v>
      </c>
      <c r="AT209" s="177"/>
      <c r="AU209" s="198"/>
      <c r="AV209" s="198"/>
      <c r="AW209" s="176" t="s">
        <v>298</v>
      </c>
      <c r="AX209" s="229"/>
      <c r="AY209">
        <f>$AY$208</f>
        <v>0</v>
      </c>
    </row>
    <row r="210" spans="1:51" ht="39.75" hidden="1" customHeight="1" x14ac:dyDescent="0.15">
      <c r="A210" s="148"/>
      <c r="B210" s="149"/>
      <c r="C210" s="153"/>
      <c r="D210" s="149"/>
      <c r="E210" s="153"/>
      <c r="F210" s="158"/>
      <c r="G210" s="185"/>
      <c r="H210" s="99"/>
      <c r="I210" s="99"/>
      <c r="J210" s="99"/>
      <c r="K210" s="99"/>
      <c r="L210" s="99"/>
      <c r="M210" s="99"/>
      <c r="N210" s="99"/>
      <c r="O210" s="99"/>
      <c r="P210" s="99"/>
      <c r="Q210" s="99"/>
      <c r="R210" s="99"/>
      <c r="S210" s="99"/>
      <c r="T210" s="99"/>
      <c r="U210" s="99"/>
      <c r="V210" s="99"/>
      <c r="W210" s="99"/>
      <c r="X210" s="186"/>
      <c r="Y210" s="230" t="s">
        <v>340</v>
      </c>
      <c r="Z210" s="231"/>
      <c r="AA210" s="232"/>
      <c r="AB210" s="248"/>
      <c r="AC210" s="199"/>
      <c r="AD210" s="199"/>
      <c r="AE210" s="244"/>
      <c r="AF210" s="196"/>
      <c r="AG210" s="196"/>
      <c r="AH210" s="196"/>
      <c r="AI210" s="244"/>
      <c r="AJ210" s="196"/>
      <c r="AK210" s="196"/>
      <c r="AL210" s="196"/>
      <c r="AM210" s="244"/>
      <c r="AN210" s="196"/>
      <c r="AO210" s="196"/>
      <c r="AP210" s="196"/>
      <c r="AQ210" s="244"/>
      <c r="AR210" s="196"/>
      <c r="AS210" s="196"/>
      <c r="AT210" s="196"/>
      <c r="AU210" s="244"/>
      <c r="AV210" s="196"/>
      <c r="AW210" s="196"/>
      <c r="AX210" s="245"/>
      <c r="AY210">
        <f>$AY$208</f>
        <v>0</v>
      </c>
    </row>
    <row r="211" spans="1:51" ht="39.75" hidden="1" customHeight="1" x14ac:dyDescent="0.15">
      <c r="A211" s="148"/>
      <c r="B211" s="149"/>
      <c r="C211" s="153"/>
      <c r="D211" s="149"/>
      <c r="E211" s="153"/>
      <c r="F211" s="158"/>
      <c r="G211" s="189"/>
      <c r="H211" s="105"/>
      <c r="I211" s="105"/>
      <c r="J211" s="105"/>
      <c r="K211" s="105"/>
      <c r="L211" s="105"/>
      <c r="M211" s="105"/>
      <c r="N211" s="105"/>
      <c r="O211" s="105"/>
      <c r="P211" s="105"/>
      <c r="Q211" s="105"/>
      <c r="R211" s="105"/>
      <c r="S211" s="105"/>
      <c r="T211" s="105"/>
      <c r="U211" s="105"/>
      <c r="V211" s="105"/>
      <c r="W211" s="105"/>
      <c r="X211" s="190"/>
      <c r="Y211" s="191" t="s">
        <v>99</v>
      </c>
      <c r="Z211" s="192"/>
      <c r="AA211" s="193"/>
      <c r="AB211" s="243"/>
      <c r="AC211" s="233"/>
      <c r="AD211" s="233"/>
      <c r="AE211" s="244"/>
      <c r="AF211" s="196"/>
      <c r="AG211" s="196"/>
      <c r="AH211" s="196"/>
      <c r="AI211" s="244"/>
      <c r="AJ211" s="196"/>
      <c r="AK211" s="196"/>
      <c r="AL211" s="196"/>
      <c r="AM211" s="244"/>
      <c r="AN211" s="196"/>
      <c r="AO211" s="196"/>
      <c r="AP211" s="196"/>
      <c r="AQ211" s="244"/>
      <c r="AR211" s="196"/>
      <c r="AS211" s="196"/>
      <c r="AT211" s="196"/>
      <c r="AU211" s="244"/>
      <c r="AV211" s="196"/>
      <c r="AW211" s="196"/>
      <c r="AX211" s="245"/>
      <c r="AY211">
        <f>$AY$208</f>
        <v>0</v>
      </c>
    </row>
    <row r="212" spans="1:51" ht="22.5" hidden="1" customHeight="1" x14ac:dyDescent="0.15">
      <c r="A212" s="148"/>
      <c r="B212" s="149"/>
      <c r="C212" s="153"/>
      <c r="D212" s="149"/>
      <c r="E212" s="153"/>
      <c r="F212" s="158"/>
      <c r="G212" s="241" t="s">
        <v>33</v>
      </c>
      <c r="H212" s="173"/>
      <c r="I212" s="173"/>
      <c r="J212" s="173"/>
      <c r="K212" s="173"/>
      <c r="L212" s="173"/>
      <c r="M212" s="173"/>
      <c r="N212" s="173"/>
      <c r="O212" s="173"/>
      <c r="P212" s="174"/>
      <c r="Q212" s="181" t="s">
        <v>420</v>
      </c>
      <c r="R212" s="173"/>
      <c r="S212" s="173"/>
      <c r="T212" s="173"/>
      <c r="U212" s="173"/>
      <c r="V212" s="173"/>
      <c r="W212" s="173"/>
      <c r="X212" s="173"/>
      <c r="Y212" s="173"/>
      <c r="Z212" s="173"/>
      <c r="AA212" s="173"/>
      <c r="AB212" s="200" t="s">
        <v>422</v>
      </c>
      <c r="AC212" s="173"/>
      <c r="AD212" s="174"/>
      <c r="AE212" s="181" t="s">
        <v>345</v>
      </c>
      <c r="AF212" s="173"/>
      <c r="AG212" s="173"/>
      <c r="AH212" s="173"/>
      <c r="AI212" s="173"/>
      <c r="AJ212" s="173"/>
      <c r="AK212" s="173"/>
      <c r="AL212" s="173"/>
      <c r="AM212" s="173"/>
      <c r="AN212" s="173"/>
      <c r="AO212" s="173"/>
      <c r="AP212" s="173"/>
      <c r="AQ212" s="173"/>
      <c r="AR212" s="173"/>
      <c r="AS212" s="173"/>
      <c r="AT212" s="173"/>
      <c r="AU212" s="173"/>
      <c r="AV212" s="173"/>
      <c r="AW212" s="173"/>
      <c r="AX212" s="242"/>
      <c r="AY212">
        <f>COUNTA($G$214)</f>
        <v>0</v>
      </c>
    </row>
    <row r="213" spans="1:51" ht="22.5" hidden="1" customHeight="1" x14ac:dyDescent="0.15">
      <c r="A213" s="148"/>
      <c r="B213" s="149"/>
      <c r="C213" s="153"/>
      <c r="D213" s="149"/>
      <c r="E213" s="153"/>
      <c r="F213" s="158"/>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9"/>
      <c r="AY213">
        <f t="shared" ref="AY213:AY218" si="11">$AY$212</f>
        <v>0</v>
      </c>
    </row>
    <row r="214" spans="1:51" ht="22.5" hidden="1" customHeight="1" x14ac:dyDescent="0.15">
      <c r="A214" s="148"/>
      <c r="B214" s="149"/>
      <c r="C214" s="153"/>
      <c r="D214" s="149"/>
      <c r="E214" s="153"/>
      <c r="F214" s="158"/>
      <c r="G214" s="185"/>
      <c r="H214" s="99"/>
      <c r="I214" s="99"/>
      <c r="J214" s="99"/>
      <c r="K214" s="99"/>
      <c r="L214" s="99"/>
      <c r="M214" s="99"/>
      <c r="N214" s="99"/>
      <c r="O214" s="99"/>
      <c r="P214" s="186"/>
      <c r="Q214" s="208"/>
      <c r="R214" s="209"/>
      <c r="S214" s="209"/>
      <c r="T214" s="209"/>
      <c r="U214" s="209"/>
      <c r="V214" s="209"/>
      <c r="W214" s="209"/>
      <c r="X214" s="209"/>
      <c r="Y214" s="209"/>
      <c r="Z214" s="209"/>
      <c r="AA214" s="210"/>
      <c r="AB214" s="217"/>
      <c r="AC214" s="218"/>
      <c r="AD214" s="218"/>
      <c r="AE214" s="223"/>
      <c r="AF214" s="223"/>
      <c r="AG214" s="223"/>
      <c r="AH214" s="223"/>
      <c r="AI214" s="223"/>
      <c r="AJ214" s="223"/>
      <c r="AK214" s="223"/>
      <c r="AL214" s="223"/>
      <c r="AM214" s="223"/>
      <c r="AN214" s="223"/>
      <c r="AO214" s="223"/>
      <c r="AP214" s="223"/>
      <c r="AQ214" s="223"/>
      <c r="AR214" s="223"/>
      <c r="AS214" s="223"/>
      <c r="AT214" s="223"/>
      <c r="AU214" s="223"/>
      <c r="AV214" s="223"/>
      <c r="AW214" s="223"/>
      <c r="AX214" s="224"/>
      <c r="AY214">
        <f t="shared" si="11"/>
        <v>0</v>
      </c>
    </row>
    <row r="215" spans="1:51" ht="22.5" hidden="1" customHeight="1" x14ac:dyDescent="0.15">
      <c r="A215" s="148"/>
      <c r="B215" s="149"/>
      <c r="C215" s="153"/>
      <c r="D215" s="149"/>
      <c r="E215" s="153"/>
      <c r="F215" s="158"/>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219"/>
      <c r="AC215" s="220"/>
      <c r="AD215" s="220"/>
      <c r="AE215" s="223"/>
      <c r="AF215" s="223"/>
      <c r="AG215" s="223"/>
      <c r="AH215" s="223"/>
      <c r="AI215" s="223"/>
      <c r="AJ215" s="223"/>
      <c r="AK215" s="223"/>
      <c r="AL215" s="223"/>
      <c r="AM215" s="223"/>
      <c r="AN215" s="223"/>
      <c r="AO215" s="223"/>
      <c r="AP215" s="223"/>
      <c r="AQ215" s="223"/>
      <c r="AR215" s="223"/>
      <c r="AS215" s="223"/>
      <c r="AT215" s="223"/>
      <c r="AU215" s="223"/>
      <c r="AV215" s="223"/>
      <c r="AW215" s="223"/>
      <c r="AX215" s="224"/>
      <c r="AY215">
        <f t="shared" si="11"/>
        <v>0</v>
      </c>
    </row>
    <row r="216" spans="1:51" ht="25.5" hidden="1" customHeight="1" x14ac:dyDescent="0.15">
      <c r="A216" s="148"/>
      <c r="B216" s="149"/>
      <c r="C216" s="153"/>
      <c r="D216" s="149"/>
      <c r="E216" s="153"/>
      <c r="F216" s="158"/>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219"/>
      <c r="AC216" s="220"/>
      <c r="AD216" s="220"/>
      <c r="AE216" s="246" t="s">
        <v>346</v>
      </c>
      <c r="AF216" s="246"/>
      <c r="AG216" s="246"/>
      <c r="AH216" s="246"/>
      <c r="AI216" s="246"/>
      <c r="AJ216" s="246"/>
      <c r="AK216" s="246"/>
      <c r="AL216" s="246"/>
      <c r="AM216" s="246"/>
      <c r="AN216" s="246"/>
      <c r="AO216" s="246"/>
      <c r="AP216" s="246"/>
      <c r="AQ216" s="246"/>
      <c r="AR216" s="246"/>
      <c r="AS216" s="246"/>
      <c r="AT216" s="246"/>
      <c r="AU216" s="246"/>
      <c r="AV216" s="246"/>
      <c r="AW216" s="246"/>
      <c r="AX216" s="247"/>
      <c r="AY216">
        <f t="shared" si="11"/>
        <v>0</v>
      </c>
    </row>
    <row r="217" spans="1:51" ht="22.5" hidden="1" customHeight="1" x14ac:dyDescent="0.15">
      <c r="A217" s="148"/>
      <c r="B217" s="149"/>
      <c r="C217" s="153"/>
      <c r="D217" s="149"/>
      <c r="E217" s="153"/>
      <c r="F217" s="158"/>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219"/>
      <c r="AC217" s="220"/>
      <c r="AD217" s="220"/>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8"/>
      <c r="B218" s="149"/>
      <c r="C218" s="153"/>
      <c r="D218" s="149"/>
      <c r="E218" s="153"/>
      <c r="F218" s="158"/>
      <c r="G218" s="189"/>
      <c r="H218" s="105"/>
      <c r="I218" s="105"/>
      <c r="J218" s="105"/>
      <c r="K218" s="105"/>
      <c r="L218" s="105"/>
      <c r="M218" s="105"/>
      <c r="N218" s="105"/>
      <c r="O218" s="105"/>
      <c r="P218" s="190"/>
      <c r="Q218" s="214"/>
      <c r="R218" s="215"/>
      <c r="S218" s="215"/>
      <c r="T218" s="215"/>
      <c r="U218" s="215"/>
      <c r="V218" s="215"/>
      <c r="W218" s="215"/>
      <c r="X218" s="215"/>
      <c r="Y218" s="215"/>
      <c r="Z218" s="215"/>
      <c r="AA218" s="216"/>
      <c r="AB218" s="221"/>
      <c r="AC218" s="222"/>
      <c r="AD218" s="222"/>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c r="AY218">
        <f t="shared" si="11"/>
        <v>0</v>
      </c>
    </row>
    <row r="219" spans="1:51" ht="22.5" hidden="1" customHeight="1" x14ac:dyDescent="0.15">
      <c r="A219" s="148"/>
      <c r="B219" s="149"/>
      <c r="C219" s="153"/>
      <c r="D219" s="149"/>
      <c r="E219" s="153"/>
      <c r="F219" s="158"/>
      <c r="G219" s="241" t="s">
        <v>33</v>
      </c>
      <c r="H219" s="173"/>
      <c r="I219" s="173"/>
      <c r="J219" s="173"/>
      <c r="K219" s="173"/>
      <c r="L219" s="173"/>
      <c r="M219" s="173"/>
      <c r="N219" s="173"/>
      <c r="O219" s="173"/>
      <c r="P219" s="174"/>
      <c r="Q219" s="181" t="s">
        <v>420</v>
      </c>
      <c r="R219" s="173"/>
      <c r="S219" s="173"/>
      <c r="T219" s="173"/>
      <c r="U219" s="173"/>
      <c r="V219" s="173"/>
      <c r="W219" s="173"/>
      <c r="X219" s="173"/>
      <c r="Y219" s="173"/>
      <c r="Z219" s="173"/>
      <c r="AA219" s="173"/>
      <c r="AB219" s="200" t="s">
        <v>422</v>
      </c>
      <c r="AC219" s="173"/>
      <c r="AD219" s="174"/>
      <c r="AE219" s="202" t="s">
        <v>345</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8"/>
      <c r="B220" s="149"/>
      <c r="C220" s="153"/>
      <c r="D220" s="149"/>
      <c r="E220" s="153"/>
      <c r="F220" s="158"/>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8"/>
      <c r="B221" s="149"/>
      <c r="C221" s="153"/>
      <c r="D221" s="149"/>
      <c r="E221" s="153"/>
      <c r="F221" s="158"/>
      <c r="G221" s="185"/>
      <c r="H221" s="99"/>
      <c r="I221" s="99"/>
      <c r="J221" s="99"/>
      <c r="K221" s="99"/>
      <c r="L221" s="99"/>
      <c r="M221" s="99"/>
      <c r="N221" s="99"/>
      <c r="O221" s="99"/>
      <c r="P221" s="186"/>
      <c r="Q221" s="208"/>
      <c r="R221" s="209"/>
      <c r="S221" s="209"/>
      <c r="T221" s="209"/>
      <c r="U221" s="209"/>
      <c r="V221" s="209"/>
      <c r="W221" s="209"/>
      <c r="X221" s="209"/>
      <c r="Y221" s="209"/>
      <c r="Z221" s="209"/>
      <c r="AA221" s="210"/>
      <c r="AB221" s="217"/>
      <c r="AC221" s="218"/>
      <c r="AD221" s="218"/>
      <c r="AE221" s="223"/>
      <c r="AF221" s="223"/>
      <c r="AG221" s="223"/>
      <c r="AH221" s="223"/>
      <c r="AI221" s="223"/>
      <c r="AJ221" s="223"/>
      <c r="AK221" s="223"/>
      <c r="AL221" s="223"/>
      <c r="AM221" s="223"/>
      <c r="AN221" s="223"/>
      <c r="AO221" s="223"/>
      <c r="AP221" s="223"/>
      <c r="AQ221" s="223"/>
      <c r="AR221" s="223"/>
      <c r="AS221" s="223"/>
      <c r="AT221" s="223"/>
      <c r="AU221" s="223"/>
      <c r="AV221" s="223"/>
      <c r="AW221" s="223"/>
      <c r="AX221" s="224"/>
      <c r="AY221">
        <f t="shared" si="12"/>
        <v>0</v>
      </c>
    </row>
    <row r="222" spans="1:51" ht="22.5" hidden="1" customHeight="1" x14ac:dyDescent="0.15">
      <c r="A222" s="148"/>
      <c r="B222" s="149"/>
      <c r="C222" s="153"/>
      <c r="D222" s="149"/>
      <c r="E222" s="153"/>
      <c r="F222" s="158"/>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219"/>
      <c r="AC222" s="220"/>
      <c r="AD222" s="220"/>
      <c r="AE222" s="223"/>
      <c r="AF222" s="223"/>
      <c r="AG222" s="223"/>
      <c r="AH222" s="223"/>
      <c r="AI222" s="223"/>
      <c r="AJ222" s="223"/>
      <c r="AK222" s="223"/>
      <c r="AL222" s="223"/>
      <c r="AM222" s="223"/>
      <c r="AN222" s="223"/>
      <c r="AO222" s="223"/>
      <c r="AP222" s="223"/>
      <c r="AQ222" s="223"/>
      <c r="AR222" s="223"/>
      <c r="AS222" s="223"/>
      <c r="AT222" s="223"/>
      <c r="AU222" s="223"/>
      <c r="AV222" s="223"/>
      <c r="AW222" s="223"/>
      <c r="AX222" s="224"/>
      <c r="AY222">
        <f t="shared" si="12"/>
        <v>0</v>
      </c>
    </row>
    <row r="223" spans="1:51" ht="25.5" hidden="1" customHeight="1" x14ac:dyDescent="0.15">
      <c r="A223" s="148"/>
      <c r="B223" s="149"/>
      <c r="C223" s="153"/>
      <c r="D223" s="149"/>
      <c r="E223" s="153"/>
      <c r="F223" s="158"/>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219"/>
      <c r="AC223" s="220"/>
      <c r="AD223" s="220"/>
      <c r="AE223" s="246" t="s">
        <v>346</v>
      </c>
      <c r="AF223" s="246"/>
      <c r="AG223" s="246"/>
      <c r="AH223" s="246"/>
      <c r="AI223" s="246"/>
      <c r="AJ223" s="246"/>
      <c r="AK223" s="246"/>
      <c r="AL223" s="246"/>
      <c r="AM223" s="246"/>
      <c r="AN223" s="246"/>
      <c r="AO223" s="246"/>
      <c r="AP223" s="246"/>
      <c r="AQ223" s="246"/>
      <c r="AR223" s="246"/>
      <c r="AS223" s="246"/>
      <c r="AT223" s="246"/>
      <c r="AU223" s="246"/>
      <c r="AV223" s="246"/>
      <c r="AW223" s="246"/>
      <c r="AX223" s="247"/>
      <c r="AY223">
        <f t="shared" si="12"/>
        <v>0</v>
      </c>
    </row>
    <row r="224" spans="1:51" ht="22.5" hidden="1" customHeight="1" x14ac:dyDescent="0.15">
      <c r="A224" s="148"/>
      <c r="B224" s="149"/>
      <c r="C224" s="153"/>
      <c r="D224" s="149"/>
      <c r="E224" s="153"/>
      <c r="F224" s="158"/>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219"/>
      <c r="AC224" s="220"/>
      <c r="AD224" s="220"/>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8"/>
      <c r="B225" s="149"/>
      <c r="C225" s="153"/>
      <c r="D225" s="149"/>
      <c r="E225" s="153"/>
      <c r="F225" s="158"/>
      <c r="G225" s="189"/>
      <c r="H225" s="105"/>
      <c r="I225" s="105"/>
      <c r="J225" s="105"/>
      <c r="K225" s="105"/>
      <c r="L225" s="105"/>
      <c r="M225" s="105"/>
      <c r="N225" s="105"/>
      <c r="O225" s="105"/>
      <c r="P225" s="190"/>
      <c r="Q225" s="214"/>
      <c r="R225" s="215"/>
      <c r="S225" s="215"/>
      <c r="T225" s="215"/>
      <c r="U225" s="215"/>
      <c r="V225" s="215"/>
      <c r="W225" s="215"/>
      <c r="X225" s="215"/>
      <c r="Y225" s="215"/>
      <c r="Z225" s="215"/>
      <c r="AA225" s="216"/>
      <c r="AB225" s="221"/>
      <c r="AC225" s="222"/>
      <c r="AD225" s="222"/>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c r="AY225">
        <f t="shared" si="12"/>
        <v>0</v>
      </c>
    </row>
    <row r="226" spans="1:51" ht="22.5" hidden="1" customHeight="1" x14ac:dyDescent="0.15">
      <c r="A226" s="148"/>
      <c r="B226" s="149"/>
      <c r="C226" s="153"/>
      <c r="D226" s="149"/>
      <c r="E226" s="153"/>
      <c r="F226" s="158"/>
      <c r="G226" s="241" t="s">
        <v>33</v>
      </c>
      <c r="H226" s="173"/>
      <c r="I226" s="173"/>
      <c r="J226" s="173"/>
      <c r="K226" s="173"/>
      <c r="L226" s="173"/>
      <c r="M226" s="173"/>
      <c r="N226" s="173"/>
      <c r="O226" s="173"/>
      <c r="P226" s="174"/>
      <c r="Q226" s="181" t="s">
        <v>420</v>
      </c>
      <c r="R226" s="173"/>
      <c r="S226" s="173"/>
      <c r="T226" s="173"/>
      <c r="U226" s="173"/>
      <c r="V226" s="173"/>
      <c r="W226" s="173"/>
      <c r="X226" s="173"/>
      <c r="Y226" s="173"/>
      <c r="Z226" s="173"/>
      <c r="AA226" s="173"/>
      <c r="AB226" s="200" t="s">
        <v>422</v>
      </c>
      <c r="AC226" s="173"/>
      <c r="AD226" s="174"/>
      <c r="AE226" s="202" t="s">
        <v>345</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8"/>
      <c r="B227" s="149"/>
      <c r="C227" s="153"/>
      <c r="D227" s="149"/>
      <c r="E227" s="153"/>
      <c r="F227" s="158"/>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8"/>
      <c r="B228" s="149"/>
      <c r="C228" s="153"/>
      <c r="D228" s="149"/>
      <c r="E228" s="153"/>
      <c r="F228" s="158"/>
      <c r="G228" s="185"/>
      <c r="H228" s="99"/>
      <c r="I228" s="99"/>
      <c r="J228" s="99"/>
      <c r="K228" s="99"/>
      <c r="L228" s="99"/>
      <c r="M228" s="99"/>
      <c r="N228" s="99"/>
      <c r="O228" s="99"/>
      <c r="P228" s="186"/>
      <c r="Q228" s="208"/>
      <c r="R228" s="209"/>
      <c r="S228" s="209"/>
      <c r="T228" s="209"/>
      <c r="U228" s="209"/>
      <c r="V228" s="209"/>
      <c r="W228" s="209"/>
      <c r="X228" s="209"/>
      <c r="Y228" s="209"/>
      <c r="Z228" s="209"/>
      <c r="AA228" s="210"/>
      <c r="AB228" s="217"/>
      <c r="AC228" s="218"/>
      <c r="AD228" s="218"/>
      <c r="AE228" s="223"/>
      <c r="AF228" s="223"/>
      <c r="AG228" s="223"/>
      <c r="AH228" s="223"/>
      <c r="AI228" s="223"/>
      <c r="AJ228" s="223"/>
      <c r="AK228" s="223"/>
      <c r="AL228" s="223"/>
      <c r="AM228" s="223"/>
      <c r="AN228" s="223"/>
      <c r="AO228" s="223"/>
      <c r="AP228" s="223"/>
      <c r="AQ228" s="223"/>
      <c r="AR228" s="223"/>
      <c r="AS228" s="223"/>
      <c r="AT228" s="223"/>
      <c r="AU228" s="223"/>
      <c r="AV228" s="223"/>
      <c r="AW228" s="223"/>
      <c r="AX228" s="224"/>
      <c r="AY228">
        <f t="shared" si="13"/>
        <v>0</v>
      </c>
    </row>
    <row r="229" spans="1:51" ht="22.5" hidden="1" customHeight="1" x14ac:dyDescent="0.15">
      <c r="A229" s="148"/>
      <c r="B229" s="149"/>
      <c r="C229" s="153"/>
      <c r="D229" s="149"/>
      <c r="E229" s="153"/>
      <c r="F229" s="158"/>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219"/>
      <c r="AC229" s="220"/>
      <c r="AD229" s="220"/>
      <c r="AE229" s="223"/>
      <c r="AF229" s="223"/>
      <c r="AG229" s="223"/>
      <c r="AH229" s="223"/>
      <c r="AI229" s="223"/>
      <c r="AJ229" s="223"/>
      <c r="AK229" s="223"/>
      <c r="AL229" s="223"/>
      <c r="AM229" s="223"/>
      <c r="AN229" s="223"/>
      <c r="AO229" s="223"/>
      <c r="AP229" s="223"/>
      <c r="AQ229" s="223"/>
      <c r="AR229" s="223"/>
      <c r="AS229" s="223"/>
      <c r="AT229" s="223"/>
      <c r="AU229" s="223"/>
      <c r="AV229" s="223"/>
      <c r="AW229" s="223"/>
      <c r="AX229" s="224"/>
      <c r="AY229">
        <f t="shared" si="13"/>
        <v>0</v>
      </c>
    </row>
    <row r="230" spans="1:51" ht="25.5" hidden="1" customHeight="1" x14ac:dyDescent="0.15">
      <c r="A230" s="148"/>
      <c r="B230" s="149"/>
      <c r="C230" s="153"/>
      <c r="D230" s="149"/>
      <c r="E230" s="153"/>
      <c r="F230" s="158"/>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219"/>
      <c r="AC230" s="220"/>
      <c r="AD230" s="220"/>
      <c r="AE230" s="246" t="s">
        <v>346</v>
      </c>
      <c r="AF230" s="246"/>
      <c r="AG230" s="246"/>
      <c r="AH230" s="246"/>
      <c r="AI230" s="246"/>
      <c r="AJ230" s="246"/>
      <c r="AK230" s="246"/>
      <c r="AL230" s="246"/>
      <c r="AM230" s="246"/>
      <c r="AN230" s="246"/>
      <c r="AO230" s="246"/>
      <c r="AP230" s="246"/>
      <c r="AQ230" s="246"/>
      <c r="AR230" s="246"/>
      <c r="AS230" s="246"/>
      <c r="AT230" s="246"/>
      <c r="AU230" s="246"/>
      <c r="AV230" s="246"/>
      <c r="AW230" s="246"/>
      <c r="AX230" s="247"/>
      <c r="AY230">
        <f t="shared" si="13"/>
        <v>0</v>
      </c>
    </row>
    <row r="231" spans="1:51" ht="22.5" hidden="1" customHeight="1" x14ac:dyDescent="0.15">
      <c r="A231" s="148"/>
      <c r="B231" s="149"/>
      <c r="C231" s="153"/>
      <c r="D231" s="149"/>
      <c r="E231" s="153"/>
      <c r="F231" s="158"/>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219"/>
      <c r="AC231" s="220"/>
      <c r="AD231" s="220"/>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8"/>
      <c r="B232" s="149"/>
      <c r="C232" s="153"/>
      <c r="D232" s="149"/>
      <c r="E232" s="153"/>
      <c r="F232" s="158"/>
      <c r="G232" s="189"/>
      <c r="H232" s="105"/>
      <c r="I232" s="105"/>
      <c r="J232" s="105"/>
      <c r="K232" s="105"/>
      <c r="L232" s="105"/>
      <c r="M232" s="105"/>
      <c r="N232" s="105"/>
      <c r="O232" s="105"/>
      <c r="P232" s="190"/>
      <c r="Q232" s="214"/>
      <c r="R232" s="215"/>
      <c r="S232" s="215"/>
      <c r="T232" s="215"/>
      <c r="U232" s="215"/>
      <c r="V232" s="215"/>
      <c r="W232" s="215"/>
      <c r="X232" s="215"/>
      <c r="Y232" s="215"/>
      <c r="Z232" s="215"/>
      <c r="AA232" s="216"/>
      <c r="AB232" s="221"/>
      <c r="AC232" s="222"/>
      <c r="AD232" s="222"/>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c r="AY232">
        <f t="shared" si="13"/>
        <v>0</v>
      </c>
    </row>
    <row r="233" spans="1:51" ht="22.5" hidden="1" customHeight="1" x14ac:dyDescent="0.15">
      <c r="A233" s="148"/>
      <c r="B233" s="149"/>
      <c r="C233" s="153"/>
      <c r="D233" s="149"/>
      <c r="E233" s="153"/>
      <c r="F233" s="158"/>
      <c r="G233" s="241" t="s">
        <v>33</v>
      </c>
      <c r="H233" s="173"/>
      <c r="I233" s="173"/>
      <c r="J233" s="173"/>
      <c r="K233" s="173"/>
      <c r="L233" s="173"/>
      <c r="M233" s="173"/>
      <c r="N233" s="173"/>
      <c r="O233" s="173"/>
      <c r="P233" s="174"/>
      <c r="Q233" s="181" t="s">
        <v>420</v>
      </c>
      <c r="R233" s="173"/>
      <c r="S233" s="173"/>
      <c r="T233" s="173"/>
      <c r="U233" s="173"/>
      <c r="V233" s="173"/>
      <c r="W233" s="173"/>
      <c r="X233" s="173"/>
      <c r="Y233" s="173"/>
      <c r="Z233" s="173"/>
      <c r="AA233" s="173"/>
      <c r="AB233" s="200" t="s">
        <v>422</v>
      </c>
      <c r="AC233" s="173"/>
      <c r="AD233" s="174"/>
      <c r="AE233" s="202" t="s">
        <v>345</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8"/>
      <c r="B234" s="149"/>
      <c r="C234" s="153"/>
      <c r="D234" s="149"/>
      <c r="E234" s="153"/>
      <c r="F234" s="158"/>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8"/>
      <c r="B235" s="149"/>
      <c r="C235" s="153"/>
      <c r="D235" s="149"/>
      <c r="E235" s="153"/>
      <c r="F235" s="158"/>
      <c r="G235" s="185"/>
      <c r="H235" s="99"/>
      <c r="I235" s="99"/>
      <c r="J235" s="99"/>
      <c r="K235" s="99"/>
      <c r="L235" s="99"/>
      <c r="M235" s="99"/>
      <c r="N235" s="99"/>
      <c r="O235" s="99"/>
      <c r="P235" s="186"/>
      <c r="Q235" s="208"/>
      <c r="R235" s="209"/>
      <c r="S235" s="209"/>
      <c r="T235" s="209"/>
      <c r="U235" s="209"/>
      <c r="V235" s="209"/>
      <c r="W235" s="209"/>
      <c r="X235" s="209"/>
      <c r="Y235" s="209"/>
      <c r="Z235" s="209"/>
      <c r="AA235" s="210"/>
      <c r="AB235" s="217"/>
      <c r="AC235" s="218"/>
      <c r="AD235" s="218"/>
      <c r="AE235" s="223"/>
      <c r="AF235" s="223"/>
      <c r="AG235" s="223"/>
      <c r="AH235" s="223"/>
      <c r="AI235" s="223"/>
      <c r="AJ235" s="223"/>
      <c r="AK235" s="223"/>
      <c r="AL235" s="223"/>
      <c r="AM235" s="223"/>
      <c r="AN235" s="223"/>
      <c r="AO235" s="223"/>
      <c r="AP235" s="223"/>
      <c r="AQ235" s="223"/>
      <c r="AR235" s="223"/>
      <c r="AS235" s="223"/>
      <c r="AT235" s="223"/>
      <c r="AU235" s="223"/>
      <c r="AV235" s="223"/>
      <c r="AW235" s="223"/>
      <c r="AX235" s="224"/>
      <c r="AY235">
        <f t="shared" si="14"/>
        <v>0</v>
      </c>
    </row>
    <row r="236" spans="1:51" ht="22.5" hidden="1" customHeight="1" x14ac:dyDescent="0.15">
      <c r="A236" s="148"/>
      <c r="B236" s="149"/>
      <c r="C236" s="153"/>
      <c r="D236" s="149"/>
      <c r="E236" s="153"/>
      <c r="F236" s="158"/>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219"/>
      <c r="AC236" s="220"/>
      <c r="AD236" s="220"/>
      <c r="AE236" s="223"/>
      <c r="AF236" s="223"/>
      <c r="AG236" s="223"/>
      <c r="AH236" s="223"/>
      <c r="AI236" s="223"/>
      <c r="AJ236" s="223"/>
      <c r="AK236" s="223"/>
      <c r="AL236" s="223"/>
      <c r="AM236" s="223"/>
      <c r="AN236" s="223"/>
      <c r="AO236" s="223"/>
      <c r="AP236" s="223"/>
      <c r="AQ236" s="223"/>
      <c r="AR236" s="223"/>
      <c r="AS236" s="223"/>
      <c r="AT236" s="223"/>
      <c r="AU236" s="223"/>
      <c r="AV236" s="223"/>
      <c r="AW236" s="223"/>
      <c r="AX236" s="224"/>
      <c r="AY236">
        <f t="shared" si="14"/>
        <v>0</v>
      </c>
    </row>
    <row r="237" spans="1:51" ht="25.5" hidden="1" customHeight="1" x14ac:dyDescent="0.15">
      <c r="A237" s="148"/>
      <c r="B237" s="149"/>
      <c r="C237" s="153"/>
      <c r="D237" s="149"/>
      <c r="E237" s="153"/>
      <c r="F237" s="158"/>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219"/>
      <c r="AC237" s="220"/>
      <c r="AD237" s="220"/>
      <c r="AE237" s="246" t="s">
        <v>346</v>
      </c>
      <c r="AF237" s="246"/>
      <c r="AG237" s="246"/>
      <c r="AH237" s="246"/>
      <c r="AI237" s="246"/>
      <c r="AJ237" s="246"/>
      <c r="AK237" s="246"/>
      <c r="AL237" s="246"/>
      <c r="AM237" s="246"/>
      <c r="AN237" s="246"/>
      <c r="AO237" s="246"/>
      <c r="AP237" s="246"/>
      <c r="AQ237" s="246"/>
      <c r="AR237" s="246"/>
      <c r="AS237" s="246"/>
      <c r="AT237" s="246"/>
      <c r="AU237" s="246"/>
      <c r="AV237" s="246"/>
      <c r="AW237" s="246"/>
      <c r="AX237" s="247"/>
      <c r="AY237">
        <f t="shared" si="14"/>
        <v>0</v>
      </c>
    </row>
    <row r="238" spans="1:51" ht="22.5" hidden="1" customHeight="1" x14ac:dyDescent="0.15">
      <c r="A238" s="148"/>
      <c r="B238" s="149"/>
      <c r="C238" s="153"/>
      <c r="D238" s="149"/>
      <c r="E238" s="153"/>
      <c r="F238" s="158"/>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219"/>
      <c r="AC238" s="220"/>
      <c r="AD238" s="220"/>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8"/>
      <c r="B239" s="149"/>
      <c r="C239" s="153"/>
      <c r="D239" s="149"/>
      <c r="E239" s="153"/>
      <c r="F239" s="158"/>
      <c r="G239" s="189"/>
      <c r="H239" s="105"/>
      <c r="I239" s="105"/>
      <c r="J239" s="105"/>
      <c r="K239" s="105"/>
      <c r="L239" s="105"/>
      <c r="M239" s="105"/>
      <c r="N239" s="105"/>
      <c r="O239" s="105"/>
      <c r="P239" s="190"/>
      <c r="Q239" s="214"/>
      <c r="R239" s="215"/>
      <c r="S239" s="215"/>
      <c r="T239" s="215"/>
      <c r="U239" s="215"/>
      <c r="V239" s="215"/>
      <c r="W239" s="215"/>
      <c r="X239" s="215"/>
      <c r="Y239" s="215"/>
      <c r="Z239" s="215"/>
      <c r="AA239" s="216"/>
      <c r="AB239" s="221"/>
      <c r="AC239" s="222"/>
      <c r="AD239" s="222"/>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c r="AY239">
        <f t="shared" si="14"/>
        <v>0</v>
      </c>
    </row>
    <row r="240" spans="1:51" ht="22.5" hidden="1" customHeight="1" x14ac:dyDescent="0.15">
      <c r="A240" s="148"/>
      <c r="B240" s="149"/>
      <c r="C240" s="153"/>
      <c r="D240" s="149"/>
      <c r="E240" s="153"/>
      <c r="F240" s="158"/>
      <c r="G240" s="241" t="s">
        <v>33</v>
      </c>
      <c r="H240" s="173"/>
      <c r="I240" s="173"/>
      <c r="J240" s="173"/>
      <c r="K240" s="173"/>
      <c r="L240" s="173"/>
      <c r="M240" s="173"/>
      <c r="N240" s="173"/>
      <c r="O240" s="173"/>
      <c r="P240" s="174"/>
      <c r="Q240" s="181" t="s">
        <v>420</v>
      </c>
      <c r="R240" s="173"/>
      <c r="S240" s="173"/>
      <c r="T240" s="173"/>
      <c r="U240" s="173"/>
      <c r="V240" s="173"/>
      <c r="W240" s="173"/>
      <c r="X240" s="173"/>
      <c r="Y240" s="173"/>
      <c r="Z240" s="173"/>
      <c r="AA240" s="173"/>
      <c r="AB240" s="200" t="s">
        <v>422</v>
      </c>
      <c r="AC240" s="173"/>
      <c r="AD240" s="174"/>
      <c r="AE240" s="202" t="s">
        <v>345</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8"/>
      <c r="B241" s="149"/>
      <c r="C241" s="153"/>
      <c r="D241" s="149"/>
      <c r="E241" s="153"/>
      <c r="F241" s="158"/>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8"/>
      <c r="B242" s="149"/>
      <c r="C242" s="153"/>
      <c r="D242" s="149"/>
      <c r="E242" s="153"/>
      <c r="F242" s="158"/>
      <c r="G242" s="185"/>
      <c r="H242" s="99"/>
      <c r="I242" s="99"/>
      <c r="J242" s="99"/>
      <c r="K242" s="99"/>
      <c r="L242" s="99"/>
      <c r="M242" s="99"/>
      <c r="N242" s="99"/>
      <c r="O242" s="99"/>
      <c r="P242" s="186"/>
      <c r="Q242" s="208"/>
      <c r="R242" s="209"/>
      <c r="S242" s="209"/>
      <c r="T242" s="209"/>
      <c r="U242" s="209"/>
      <c r="V242" s="209"/>
      <c r="W242" s="209"/>
      <c r="X242" s="209"/>
      <c r="Y242" s="209"/>
      <c r="Z242" s="209"/>
      <c r="AA242" s="210"/>
      <c r="AB242" s="217"/>
      <c r="AC242" s="218"/>
      <c r="AD242" s="218"/>
      <c r="AE242" s="223"/>
      <c r="AF242" s="223"/>
      <c r="AG242" s="223"/>
      <c r="AH242" s="223"/>
      <c r="AI242" s="223"/>
      <c r="AJ242" s="223"/>
      <c r="AK242" s="223"/>
      <c r="AL242" s="223"/>
      <c r="AM242" s="223"/>
      <c r="AN242" s="223"/>
      <c r="AO242" s="223"/>
      <c r="AP242" s="223"/>
      <c r="AQ242" s="223"/>
      <c r="AR242" s="223"/>
      <c r="AS242" s="223"/>
      <c r="AT242" s="223"/>
      <c r="AU242" s="223"/>
      <c r="AV242" s="223"/>
      <c r="AW242" s="223"/>
      <c r="AX242" s="224"/>
      <c r="AY242">
        <f t="shared" si="15"/>
        <v>0</v>
      </c>
    </row>
    <row r="243" spans="1:51" ht="22.5" hidden="1" customHeight="1" x14ac:dyDescent="0.15">
      <c r="A243" s="148"/>
      <c r="B243" s="149"/>
      <c r="C243" s="153"/>
      <c r="D243" s="149"/>
      <c r="E243" s="153"/>
      <c r="F243" s="158"/>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219"/>
      <c r="AC243" s="220"/>
      <c r="AD243" s="220"/>
      <c r="AE243" s="223"/>
      <c r="AF243" s="223"/>
      <c r="AG243" s="223"/>
      <c r="AH243" s="223"/>
      <c r="AI243" s="223"/>
      <c r="AJ243" s="223"/>
      <c r="AK243" s="223"/>
      <c r="AL243" s="223"/>
      <c r="AM243" s="223"/>
      <c r="AN243" s="223"/>
      <c r="AO243" s="223"/>
      <c r="AP243" s="223"/>
      <c r="AQ243" s="223"/>
      <c r="AR243" s="223"/>
      <c r="AS243" s="223"/>
      <c r="AT243" s="223"/>
      <c r="AU243" s="223"/>
      <c r="AV243" s="223"/>
      <c r="AW243" s="223"/>
      <c r="AX243" s="224"/>
      <c r="AY243">
        <f t="shared" si="15"/>
        <v>0</v>
      </c>
    </row>
    <row r="244" spans="1:51" ht="25.5" hidden="1" customHeight="1" x14ac:dyDescent="0.15">
      <c r="A244" s="148"/>
      <c r="B244" s="149"/>
      <c r="C244" s="153"/>
      <c r="D244" s="149"/>
      <c r="E244" s="153"/>
      <c r="F244" s="158"/>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219"/>
      <c r="AC244" s="220"/>
      <c r="AD244" s="220"/>
      <c r="AE244" s="667" t="s">
        <v>346</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x14ac:dyDescent="0.15">
      <c r="A245" s="148"/>
      <c r="B245" s="149"/>
      <c r="C245" s="153"/>
      <c r="D245" s="149"/>
      <c r="E245" s="153"/>
      <c r="F245" s="158"/>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219"/>
      <c r="AC245" s="220"/>
      <c r="AD245" s="220"/>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8"/>
      <c r="B246" s="149"/>
      <c r="C246" s="153"/>
      <c r="D246" s="149"/>
      <c r="E246" s="154"/>
      <c r="F246" s="159"/>
      <c r="G246" s="189"/>
      <c r="H246" s="105"/>
      <c r="I246" s="105"/>
      <c r="J246" s="105"/>
      <c r="K246" s="105"/>
      <c r="L246" s="105"/>
      <c r="M246" s="105"/>
      <c r="N246" s="105"/>
      <c r="O246" s="105"/>
      <c r="P246" s="190"/>
      <c r="Q246" s="214"/>
      <c r="R246" s="215"/>
      <c r="S246" s="215"/>
      <c r="T246" s="215"/>
      <c r="U246" s="215"/>
      <c r="V246" s="215"/>
      <c r="W246" s="215"/>
      <c r="X246" s="215"/>
      <c r="Y246" s="215"/>
      <c r="Z246" s="215"/>
      <c r="AA246" s="216"/>
      <c r="AB246" s="221"/>
      <c r="AC246" s="222"/>
      <c r="AD246" s="222"/>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c r="AY246">
        <f t="shared" si="15"/>
        <v>0</v>
      </c>
    </row>
    <row r="247" spans="1:51" ht="23.25" hidden="1" customHeight="1" x14ac:dyDescent="0.15">
      <c r="A247" s="148"/>
      <c r="B247" s="149"/>
      <c r="C247" s="153"/>
      <c r="D247" s="149"/>
      <c r="E247" s="648" t="s">
        <v>383</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x14ac:dyDescent="0.15">
      <c r="A248" s="148"/>
      <c r="B248" s="149"/>
      <c r="C248" s="153"/>
      <c r="D248" s="149"/>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8"/>
      <c r="B249" s="149"/>
      <c r="C249" s="153"/>
      <c r="D249" s="149"/>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8"/>
      <c r="B250" s="149"/>
      <c r="C250" s="153"/>
      <c r="D250" s="149"/>
      <c r="E250" s="670" t="s">
        <v>364</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x14ac:dyDescent="0.15">
      <c r="A251" s="148"/>
      <c r="B251" s="149"/>
      <c r="C251" s="153"/>
      <c r="D251" s="149"/>
      <c r="E251" s="659" t="s">
        <v>361</v>
      </c>
      <c r="F251" s="660"/>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5"/>
      <c r="AY251">
        <f>$AY$250</f>
        <v>0</v>
      </c>
    </row>
    <row r="252" spans="1:51" ht="18.75" hidden="1" customHeight="1" x14ac:dyDescent="0.15">
      <c r="A252" s="148"/>
      <c r="B252" s="149"/>
      <c r="C252" s="153"/>
      <c r="D252" s="149"/>
      <c r="E252" s="156" t="s">
        <v>319</v>
      </c>
      <c r="F252" s="157"/>
      <c r="G252" s="234" t="s">
        <v>339</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45</v>
      </c>
      <c r="AC252" s="235"/>
      <c r="AD252" s="236"/>
      <c r="AE252" s="181" t="s">
        <v>434</v>
      </c>
      <c r="AF252" s="173"/>
      <c r="AG252" s="173"/>
      <c r="AH252" s="174"/>
      <c r="AI252" s="181" t="s">
        <v>83</v>
      </c>
      <c r="AJ252" s="173"/>
      <c r="AK252" s="173"/>
      <c r="AL252" s="174"/>
      <c r="AM252" s="181" t="s">
        <v>189</v>
      </c>
      <c r="AN252" s="173"/>
      <c r="AO252" s="173"/>
      <c r="AP252" s="174"/>
      <c r="AQ252" s="240" t="s">
        <v>323</v>
      </c>
      <c r="AR252" s="235"/>
      <c r="AS252" s="235"/>
      <c r="AT252" s="236"/>
      <c r="AU252" s="249" t="s">
        <v>343</v>
      </c>
      <c r="AV252" s="249"/>
      <c r="AW252" s="249"/>
      <c r="AX252" s="250"/>
      <c r="AY252">
        <f>COUNTA($G$254)</f>
        <v>0</v>
      </c>
    </row>
    <row r="253" spans="1:51" ht="18.75" hidden="1" customHeight="1" x14ac:dyDescent="0.15">
      <c r="A253" s="148"/>
      <c r="B253" s="149"/>
      <c r="C253" s="153"/>
      <c r="D253" s="149"/>
      <c r="E253" s="153"/>
      <c r="F253" s="158"/>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324</v>
      </c>
      <c r="AT253" s="177"/>
      <c r="AU253" s="198"/>
      <c r="AV253" s="198"/>
      <c r="AW253" s="176" t="s">
        <v>298</v>
      </c>
      <c r="AX253" s="229"/>
      <c r="AY253">
        <f>$AY$252</f>
        <v>0</v>
      </c>
    </row>
    <row r="254" spans="1:51" ht="39.75" hidden="1" customHeight="1" x14ac:dyDescent="0.15">
      <c r="A254" s="148"/>
      <c r="B254" s="149"/>
      <c r="C254" s="153"/>
      <c r="D254" s="149"/>
      <c r="E254" s="153"/>
      <c r="F254" s="158"/>
      <c r="G254" s="185"/>
      <c r="H254" s="99"/>
      <c r="I254" s="99"/>
      <c r="J254" s="99"/>
      <c r="K254" s="99"/>
      <c r="L254" s="99"/>
      <c r="M254" s="99"/>
      <c r="N254" s="99"/>
      <c r="O254" s="99"/>
      <c r="P254" s="99"/>
      <c r="Q254" s="99"/>
      <c r="R254" s="99"/>
      <c r="S254" s="99"/>
      <c r="T254" s="99"/>
      <c r="U254" s="99"/>
      <c r="V254" s="99"/>
      <c r="W254" s="99"/>
      <c r="X254" s="186"/>
      <c r="Y254" s="230" t="s">
        <v>340</v>
      </c>
      <c r="Z254" s="231"/>
      <c r="AA254" s="232"/>
      <c r="AB254" s="248"/>
      <c r="AC254" s="199"/>
      <c r="AD254" s="199"/>
      <c r="AE254" s="244"/>
      <c r="AF254" s="196"/>
      <c r="AG254" s="196"/>
      <c r="AH254" s="196"/>
      <c r="AI254" s="244"/>
      <c r="AJ254" s="196"/>
      <c r="AK254" s="196"/>
      <c r="AL254" s="196"/>
      <c r="AM254" s="244"/>
      <c r="AN254" s="196"/>
      <c r="AO254" s="196"/>
      <c r="AP254" s="196"/>
      <c r="AQ254" s="244"/>
      <c r="AR254" s="196"/>
      <c r="AS254" s="196"/>
      <c r="AT254" s="196"/>
      <c r="AU254" s="244"/>
      <c r="AV254" s="196"/>
      <c r="AW254" s="196"/>
      <c r="AX254" s="245"/>
      <c r="AY254">
        <f>$AY$252</f>
        <v>0</v>
      </c>
    </row>
    <row r="255" spans="1:51" ht="39.75" hidden="1" customHeight="1" x14ac:dyDescent="0.15">
      <c r="A255" s="148"/>
      <c r="B255" s="149"/>
      <c r="C255" s="153"/>
      <c r="D255" s="149"/>
      <c r="E255" s="153"/>
      <c r="F255" s="158"/>
      <c r="G255" s="189"/>
      <c r="H255" s="105"/>
      <c r="I255" s="105"/>
      <c r="J255" s="105"/>
      <c r="K255" s="105"/>
      <c r="L255" s="105"/>
      <c r="M255" s="105"/>
      <c r="N255" s="105"/>
      <c r="O255" s="105"/>
      <c r="P255" s="105"/>
      <c r="Q255" s="105"/>
      <c r="R255" s="105"/>
      <c r="S255" s="105"/>
      <c r="T255" s="105"/>
      <c r="U255" s="105"/>
      <c r="V255" s="105"/>
      <c r="W255" s="105"/>
      <c r="X255" s="190"/>
      <c r="Y255" s="191" t="s">
        <v>99</v>
      </c>
      <c r="Z255" s="192"/>
      <c r="AA255" s="193"/>
      <c r="AB255" s="243"/>
      <c r="AC255" s="233"/>
      <c r="AD255" s="233"/>
      <c r="AE255" s="244"/>
      <c r="AF255" s="196"/>
      <c r="AG255" s="196"/>
      <c r="AH255" s="196"/>
      <c r="AI255" s="244"/>
      <c r="AJ255" s="196"/>
      <c r="AK255" s="196"/>
      <c r="AL255" s="196"/>
      <c r="AM255" s="244"/>
      <c r="AN255" s="196"/>
      <c r="AO255" s="196"/>
      <c r="AP255" s="196"/>
      <c r="AQ255" s="244"/>
      <c r="AR255" s="196"/>
      <c r="AS255" s="196"/>
      <c r="AT255" s="196"/>
      <c r="AU255" s="244"/>
      <c r="AV255" s="196"/>
      <c r="AW255" s="196"/>
      <c r="AX255" s="245"/>
      <c r="AY255">
        <f>$AY$252</f>
        <v>0</v>
      </c>
    </row>
    <row r="256" spans="1:51" ht="18.75" hidden="1" customHeight="1" x14ac:dyDescent="0.15">
      <c r="A256" s="148"/>
      <c r="B256" s="149"/>
      <c r="C256" s="153"/>
      <c r="D256" s="149"/>
      <c r="E256" s="153"/>
      <c r="F256" s="158"/>
      <c r="G256" s="234" t="s">
        <v>339</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45</v>
      </c>
      <c r="AC256" s="235"/>
      <c r="AD256" s="236"/>
      <c r="AE256" s="181" t="s">
        <v>434</v>
      </c>
      <c r="AF256" s="173"/>
      <c r="AG256" s="173"/>
      <c r="AH256" s="174"/>
      <c r="AI256" s="181" t="s">
        <v>83</v>
      </c>
      <c r="AJ256" s="173"/>
      <c r="AK256" s="173"/>
      <c r="AL256" s="174"/>
      <c r="AM256" s="181" t="s">
        <v>189</v>
      </c>
      <c r="AN256" s="173"/>
      <c r="AO256" s="173"/>
      <c r="AP256" s="174"/>
      <c r="AQ256" s="240" t="s">
        <v>323</v>
      </c>
      <c r="AR256" s="235"/>
      <c r="AS256" s="235"/>
      <c r="AT256" s="236"/>
      <c r="AU256" s="249" t="s">
        <v>343</v>
      </c>
      <c r="AV256" s="249"/>
      <c r="AW256" s="249"/>
      <c r="AX256" s="250"/>
      <c r="AY256">
        <f>COUNTA($G$258)</f>
        <v>0</v>
      </c>
    </row>
    <row r="257" spans="1:51" ht="18.75" hidden="1" customHeight="1" x14ac:dyDescent="0.15">
      <c r="A257" s="148"/>
      <c r="B257" s="149"/>
      <c r="C257" s="153"/>
      <c r="D257" s="149"/>
      <c r="E257" s="153"/>
      <c r="F257" s="158"/>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324</v>
      </c>
      <c r="AT257" s="177"/>
      <c r="AU257" s="198"/>
      <c r="AV257" s="198"/>
      <c r="AW257" s="176" t="s">
        <v>298</v>
      </c>
      <c r="AX257" s="229"/>
      <c r="AY257">
        <f>$AY$256</f>
        <v>0</v>
      </c>
    </row>
    <row r="258" spans="1:51" ht="39.75" hidden="1" customHeight="1" x14ac:dyDescent="0.15">
      <c r="A258" s="148"/>
      <c r="B258" s="149"/>
      <c r="C258" s="153"/>
      <c r="D258" s="149"/>
      <c r="E258" s="153"/>
      <c r="F258" s="158"/>
      <c r="G258" s="185"/>
      <c r="H258" s="99"/>
      <c r="I258" s="99"/>
      <c r="J258" s="99"/>
      <c r="K258" s="99"/>
      <c r="L258" s="99"/>
      <c r="M258" s="99"/>
      <c r="N258" s="99"/>
      <c r="O258" s="99"/>
      <c r="P258" s="99"/>
      <c r="Q258" s="99"/>
      <c r="R258" s="99"/>
      <c r="S258" s="99"/>
      <c r="T258" s="99"/>
      <c r="U258" s="99"/>
      <c r="V258" s="99"/>
      <c r="W258" s="99"/>
      <c r="X258" s="186"/>
      <c r="Y258" s="230" t="s">
        <v>340</v>
      </c>
      <c r="Z258" s="231"/>
      <c r="AA258" s="232"/>
      <c r="AB258" s="248"/>
      <c r="AC258" s="199"/>
      <c r="AD258" s="199"/>
      <c r="AE258" s="244"/>
      <c r="AF258" s="196"/>
      <c r="AG258" s="196"/>
      <c r="AH258" s="196"/>
      <c r="AI258" s="244"/>
      <c r="AJ258" s="196"/>
      <c r="AK258" s="196"/>
      <c r="AL258" s="196"/>
      <c r="AM258" s="244"/>
      <c r="AN258" s="196"/>
      <c r="AO258" s="196"/>
      <c r="AP258" s="196"/>
      <c r="AQ258" s="244"/>
      <c r="AR258" s="196"/>
      <c r="AS258" s="196"/>
      <c r="AT258" s="196"/>
      <c r="AU258" s="244"/>
      <c r="AV258" s="196"/>
      <c r="AW258" s="196"/>
      <c r="AX258" s="245"/>
      <c r="AY258">
        <f>$AY$256</f>
        <v>0</v>
      </c>
    </row>
    <row r="259" spans="1:51" ht="39.75" hidden="1" customHeight="1" x14ac:dyDescent="0.15">
      <c r="A259" s="148"/>
      <c r="B259" s="149"/>
      <c r="C259" s="153"/>
      <c r="D259" s="149"/>
      <c r="E259" s="153"/>
      <c r="F259" s="158"/>
      <c r="G259" s="189"/>
      <c r="H259" s="105"/>
      <c r="I259" s="105"/>
      <c r="J259" s="105"/>
      <c r="K259" s="105"/>
      <c r="L259" s="105"/>
      <c r="M259" s="105"/>
      <c r="N259" s="105"/>
      <c r="O259" s="105"/>
      <c r="P259" s="105"/>
      <c r="Q259" s="105"/>
      <c r="R259" s="105"/>
      <c r="S259" s="105"/>
      <c r="T259" s="105"/>
      <c r="U259" s="105"/>
      <c r="V259" s="105"/>
      <c r="W259" s="105"/>
      <c r="X259" s="190"/>
      <c r="Y259" s="191" t="s">
        <v>99</v>
      </c>
      <c r="Z259" s="192"/>
      <c r="AA259" s="193"/>
      <c r="AB259" s="243"/>
      <c r="AC259" s="233"/>
      <c r="AD259" s="233"/>
      <c r="AE259" s="244"/>
      <c r="AF259" s="196"/>
      <c r="AG259" s="196"/>
      <c r="AH259" s="196"/>
      <c r="AI259" s="244"/>
      <c r="AJ259" s="196"/>
      <c r="AK259" s="196"/>
      <c r="AL259" s="196"/>
      <c r="AM259" s="244"/>
      <c r="AN259" s="196"/>
      <c r="AO259" s="196"/>
      <c r="AP259" s="196"/>
      <c r="AQ259" s="244"/>
      <c r="AR259" s="196"/>
      <c r="AS259" s="196"/>
      <c r="AT259" s="196"/>
      <c r="AU259" s="244"/>
      <c r="AV259" s="196"/>
      <c r="AW259" s="196"/>
      <c r="AX259" s="245"/>
      <c r="AY259">
        <f>$AY$256</f>
        <v>0</v>
      </c>
    </row>
    <row r="260" spans="1:51" ht="18.75" hidden="1" customHeight="1" x14ac:dyDescent="0.15">
      <c r="A260" s="148"/>
      <c r="B260" s="149"/>
      <c r="C260" s="153"/>
      <c r="D260" s="149"/>
      <c r="E260" s="153"/>
      <c r="F260" s="158"/>
      <c r="G260" s="234" t="s">
        <v>339</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45</v>
      </c>
      <c r="AC260" s="235"/>
      <c r="AD260" s="236"/>
      <c r="AE260" s="181" t="s">
        <v>434</v>
      </c>
      <c r="AF260" s="173"/>
      <c r="AG260" s="173"/>
      <c r="AH260" s="174"/>
      <c r="AI260" s="181" t="s">
        <v>83</v>
      </c>
      <c r="AJ260" s="173"/>
      <c r="AK260" s="173"/>
      <c r="AL260" s="174"/>
      <c r="AM260" s="181" t="s">
        <v>189</v>
      </c>
      <c r="AN260" s="173"/>
      <c r="AO260" s="173"/>
      <c r="AP260" s="174"/>
      <c r="AQ260" s="240" t="s">
        <v>323</v>
      </c>
      <c r="AR260" s="235"/>
      <c r="AS260" s="235"/>
      <c r="AT260" s="236"/>
      <c r="AU260" s="249" t="s">
        <v>343</v>
      </c>
      <c r="AV260" s="249"/>
      <c r="AW260" s="249"/>
      <c r="AX260" s="250"/>
      <c r="AY260">
        <f>COUNTA($G$262)</f>
        <v>0</v>
      </c>
    </row>
    <row r="261" spans="1:51" ht="18.75" hidden="1" customHeight="1" x14ac:dyDescent="0.15">
      <c r="A261" s="148"/>
      <c r="B261" s="149"/>
      <c r="C261" s="153"/>
      <c r="D261" s="149"/>
      <c r="E261" s="153"/>
      <c r="F261" s="158"/>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324</v>
      </c>
      <c r="AT261" s="177"/>
      <c r="AU261" s="198"/>
      <c r="AV261" s="198"/>
      <c r="AW261" s="176" t="s">
        <v>298</v>
      </c>
      <c r="AX261" s="229"/>
      <c r="AY261">
        <f>$AY$260</f>
        <v>0</v>
      </c>
    </row>
    <row r="262" spans="1:51" ht="39.75" hidden="1" customHeight="1" x14ac:dyDescent="0.15">
      <c r="A262" s="148"/>
      <c r="B262" s="149"/>
      <c r="C262" s="153"/>
      <c r="D262" s="149"/>
      <c r="E262" s="153"/>
      <c r="F262" s="158"/>
      <c r="G262" s="185"/>
      <c r="H262" s="99"/>
      <c r="I262" s="99"/>
      <c r="J262" s="99"/>
      <c r="K262" s="99"/>
      <c r="L262" s="99"/>
      <c r="M262" s="99"/>
      <c r="N262" s="99"/>
      <c r="O262" s="99"/>
      <c r="P262" s="99"/>
      <c r="Q262" s="99"/>
      <c r="R262" s="99"/>
      <c r="S262" s="99"/>
      <c r="T262" s="99"/>
      <c r="U262" s="99"/>
      <c r="V262" s="99"/>
      <c r="W262" s="99"/>
      <c r="X262" s="186"/>
      <c r="Y262" s="230" t="s">
        <v>340</v>
      </c>
      <c r="Z262" s="231"/>
      <c r="AA262" s="232"/>
      <c r="AB262" s="248"/>
      <c r="AC262" s="199"/>
      <c r="AD262" s="199"/>
      <c r="AE262" s="244"/>
      <c r="AF262" s="196"/>
      <c r="AG262" s="196"/>
      <c r="AH262" s="196"/>
      <c r="AI262" s="244"/>
      <c r="AJ262" s="196"/>
      <c r="AK262" s="196"/>
      <c r="AL262" s="196"/>
      <c r="AM262" s="244"/>
      <c r="AN262" s="196"/>
      <c r="AO262" s="196"/>
      <c r="AP262" s="196"/>
      <c r="AQ262" s="244"/>
      <c r="AR262" s="196"/>
      <c r="AS262" s="196"/>
      <c r="AT262" s="196"/>
      <c r="AU262" s="244"/>
      <c r="AV262" s="196"/>
      <c r="AW262" s="196"/>
      <c r="AX262" s="245"/>
      <c r="AY262">
        <f>$AY$260</f>
        <v>0</v>
      </c>
    </row>
    <row r="263" spans="1:51" ht="39.75" hidden="1" customHeight="1" x14ac:dyDescent="0.15">
      <c r="A263" s="148"/>
      <c r="B263" s="149"/>
      <c r="C263" s="153"/>
      <c r="D263" s="149"/>
      <c r="E263" s="153"/>
      <c r="F263" s="158"/>
      <c r="G263" s="189"/>
      <c r="H263" s="105"/>
      <c r="I263" s="105"/>
      <c r="J263" s="105"/>
      <c r="K263" s="105"/>
      <c r="L263" s="105"/>
      <c r="M263" s="105"/>
      <c r="N263" s="105"/>
      <c r="O263" s="105"/>
      <c r="P263" s="105"/>
      <c r="Q263" s="105"/>
      <c r="R263" s="105"/>
      <c r="S263" s="105"/>
      <c r="T263" s="105"/>
      <c r="U263" s="105"/>
      <c r="V263" s="105"/>
      <c r="W263" s="105"/>
      <c r="X263" s="190"/>
      <c r="Y263" s="191" t="s">
        <v>99</v>
      </c>
      <c r="Z263" s="192"/>
      <c r="AA263" s="193"/>
      <c r="AB263" s="243"/>
      <c r="AC263" s="233"/>
      <c r="AD263" s="233"/>
      <c r="AE263" s="244"/>
      <c r="AF263" s="196"/>
      <c r="AG263" s="196"/>
      <c r="AH263" s="196"/>
      <c r="AI263" s="244"/>
      <c r="AJ263" s="196"/>
      <c r="AK263" s="196"/>
      <c r="AL263" s="196"/>
      <c r="AM263" s="244"/>
      <c r="AN263" s="196"/>
      <c r="AO263" s="196"/>
      <c r="AP263" s="196"/>
      <c r="AQ263" s="244"/>
      <c r="AR263" s="196"/>
      <c r="AS263" s="196"/>
      <c r="AT263" s="196"/>
      <c r="AU263" s="244"/>
      <c r="AV263" s="196"/>
      <c r="AW263" s="196"/>
      <c r="AX263" s="245"/>
      <c r="AY263">
        <f>$AY$260</f>
        <v>0</v>
      </c>
    </row>
    <row r="264" spans="1:51" ht="18.75" hidden="1" customHeight="1" x14ac:dyDescent="0.15">
      <c r="A264" s="148"/>
      <c r="B264" s="149"/>
      <c r="C264" s="153"/>
      <c r="D264" s="149"/>
      <c r="E264" s="153"/>
      <c r="F264" s="158"/>
      <c r="G264" s="241" t="s">
        <v>339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434</v>
      </c>
      <c r="AF264" s="173"/>
      <c r="AG264" s="173"/>
      <c r="AH264" s="174"/>
      <c r="AI264" s="181" t="s">
        <v>83</v>
      </c>
      <c r="AJ264" s="173"/>
      <c r="AK264" s="173"/>
      <c r="AL264" s="174"/>
      <c r="AM264" s="181" t="s">
        <v>189</v>
      </c>
      <c r="AN264" s="173"/>
      <c r="AO264" s="173"/>
      <c r="AP264" s="174"/>
      <c r="AQ264" s="181" t="s">
        <v>323</v>
      </c>
      <c r="AR264" s="173"/>
      <c r="AS264" s="173"/>
      <c r="AT264" s="174"/>
      <c r="AU264" s="203" t="s">
        <v>343</v>
      </c>
      <c r="AV264" s="203"/>
      <c r="AW264" s="203"/>
      <c r="AX264" s="204"/>
      <c r="AY264">
        <f>COUNTA($G$266)</f>
        <v>0</v>
      </c>
    </row>
    <row r="265" spans="1:51" ht="18.75" hidden="1" customHeight="1" x14ac:dyDescent="0.15">
      <c r="A265" s="148"/>
      <c r="B265" s="149"/>
      <c r="C265" s="153"/>
      <c r="D265" s="149"/>
      <c r="E265" s="153"/>
      <c r="F265" s="158"/>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324</v>
      </c>
      <c r="AT265" s="177"/>
      <c r="AU265" s="198"/>
      <c r="AV265" s="198"/>
      <c r="AW265" s="176" t="s">
        <v>298</v>
      </c>
      <c r="AX265" s="229"/>
      <c r="AY265">
        <f>$AY$264</f>
        <v>0</v>
      </c>
    </row>
    <row r="266" spans="1:51" ht="39.75" hidden="1" customHeight="1" x14ac:dyDescent="0.15">
      <c r="A266" s="148"/>
      <c r="B266" s="149"/>
      <c r="C266" s="153"/>
      <c r="D266" s="149"/>
      <c r="E266" s="153"/>
      <c r="F266" s="158"/>
      <c r="G266" s="185"/>
      <c r="H266" s="99"/>
      <c r="I266" s="99"/>
      <c r="J266" s="99"/>
      <c r="K266" s="99"/>
      <c r="L266" s="99"/>
      <c r="M266" s="99"/>
      <c r="N266" s="99"/>
      <c r="O266" s="99"/>
      <c r="P266" s="99"/>
      <c r="Q266" s="99"/>
      <c r="R266" s="99"/>
      <c r="S266" s="99"/>
      <c r="T266" s="99"/>
      <c r="U266" s="99"/>
      <c r="V266" s="99"/>
      <c r="W266" s="99"/>
      <c r="X266" s="186"/>
      <c r="Y266" s="230" t="s">
        <v>340</v>
      </c>
      <c r="Z266" s="231"/>
      <c r="AA266" s="232"/>
      <c r="AB266" s="248"/>
      <c r="AC266" s="199"/>
      <c r="AD266" s="199"/>
      <c r="AE266" s="244"/>
      <c r="AF266" s="196"/>
      <c r="AG266" s="196"/>
      <c r="AH266" s="196"/>
      <c r="AI266" s="244"/>
      <c r="AJ266" s="196"/>
      <c r="AK266" s="196"/>
      <c r="AL266" s="196"/>
      <c r="AM266" s="244"/>
      <c r="AN266" s="196"/>
      <c r="AO266" s="196"/>
      <c r="AP266" s="196"/>
      <c r="AQ266" s="244"/>
      <c r="AR266" s="196"/>
      <c r="AS266" s="196"/>
      <c r="AT266" s="196"/>
      <c r="AU266" s="244"/>
      <c r="AV266" s="196"/>
      <c r="AW266" s="196"/>
      <c r="AX266" s="245"/>
      <c r="AY266">
        <f>$AY$264</f>
        <v>0</v>
      </c>
    </row>
    <row r="267" spans="1:51" ht="39.75" hidden="1" customHeight="1" x14ac:dyDescent="0.15">
      <c r="A267" s="148"/>
      <c r="B267" s="149"/>
      <c r="C267" s="153"/>
      <c r="D267" s="149"/>
      <c r="E267" s="153"/>
      <c r="F267" s="158"/>
      <c r="G267" s="189"/>
      <c r="H267" s="105"/>
      <c r="I267" s="105"/>
      <c r="J267" s="105"/>
      <c r="K267" s="105"/>
      <c r="L267" s="105"/>
      <c r="M267" s="105"/>
      <c r="N267" s="105"/>
      <c r="O267" s="105"/>
      <c r="P267" s="105"/>
      <c r="Q267" s="105"/>
      <c r="R267" s="105"/>
      <c r="S267" s="105"/>
      <c r="T267" s="105"/>
      <c r="U267" s="105"/>
      <c r="V267" s="105"/>
      <c r="W267" s="105"/>
      <c r="X267" s="190"/>
      <c r="Y267" s="191" t="s">
        <v>99</v>
      </c>
      <c r="Z267" s="192"/>
      <c r="AA267" s="193"/>
      <c r="AB267" s="243"/>
      <c r="AC267" s="233"/>
      <c r="AD267" s="233"/>
      <c r="AE267" s="244"/>
      <c r="AF267" s="196"/>
      <c r="AG267" s="196"/>
      <c r="AH267" s="196"/>
      <c r="AI267" s="244"/>
      <c r="AJ267" s="196"/>
      <c r="AK267" s="196"/>
      <c r="AL267" s="196"/>
      <c r="AM267" s="244"/>
      <c r="AN267" s="196"/>
      <c r="AO267" s="196"/>
      <c r="AP267" s="196"/>
      <c r="AQ267" s="244"/>
      <c r="AR267" s="196"/>
      <c r="AS267" s="196"/>
      <c r="AT267" s="196"/>
      <c r="AU267" s="244"/>
      <c r="AV267" s="196"/>
      <c r="AW267" s="196"/>
      <c r="AX267" s="245"/>
      <c r="AY267">
        <f>$AY$264</f>
        <v>0</v>
      </c>
    </row>
    <row r="268" spans="1:51" ht="18.75" hidden="1" customHeight="1" x14ac:dyDescent="0.15">
      <c r="A268" s="148"/>
      <c r="B268" s="149"/>
      <c r="C268" s="153"/>
      <c r="D268" s="149"/>
      <c r="E268" s="153"/>
      <c r="F268" s="158"/>
      <c r="G268" s="234" t="s">
        <v>339</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45</v>
      </c>
      <c r="AC268" s="235"/>
      <c r="AD268" s="236"/>
      <c r="AE268" s="181" t="s">
        <v>434</v>
      </c>
      <c r="AF268" s="173"/>
      <c r="AG268" s="173"/>
      <c r="AH268" s="174"/>
      <c r="AI268" s="181" t="s">
        <v>83</v>
      </c>
      <c r="AJ268" s="173"/>
      <c r="AK268" s="173"/>
      <c r="AL268" s="174"/>
      <c r="AM268" s="181" t="s">
        <v>189</v>
      </c>
      <c r="AN268" s="173"/>
      <c r="AO268" s="173"/>
      <c r="AP268" s="174"/>
      <c r="AQ268" s="240" t="s">
        <v>323</v>
      </c>
      <c r="AR268" s="235"/>
      <c r="AS268" s="235"/>
      <c r="AT268" s="236"/>
      <c r="AU268" s="249" t="s">
        <v>343</v>
      </c>
      <c r="AV268" s="249"/>
      <c r="AW268" s="249"/>
      <c r="AX268" s="250"/>
      <c r="AY268">
        <f>COUNTA($G$270)</f>
        <v>0</v>
      </c>
    </row>
    <row r="269" spans="1:51" ht="18.75" hidden="1" customHeight="1" x14ac:dyDescent="0.15">
      <c r="A269" s="148"/>
      <c r="B269" s="149"/>
      <c r="C269" s="153"/>
      <c r="D269" s="149"/>
      <c r="E269" s="153"/>
      <c r="F269" s="158"/>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324</v>
      </c>
      <c r="AT269" s="177"/>
      <c r="AU269" s="198"/>
      <c r="AV269" s="198"/>
      <c r="AW269" s="176" t="s">
        <v>298</v>
      </c>
      <c r="AX269" s="229"/>
      <c r="AY269">
        <f>$AY$268</f>
        <v>0</v>
      </c>
    </row>
    <row r="270" spans="1:51" ht="39.75" hidden="1" customHeight="1" x14ac:dyDescent="0.15">
      <c r="A270" s="148"/>
      <c r="B270" s="149"/>
      <c r="C270" s="153"/>
      <c r="D270" s="149"/>
      <c r="E270" s="153"/>
      <c r="F270" s="158"/>
      <c r="G270" s="185"/>
      <c r="H270" s="99"/>
      <c r="I270" s="99"/>
      <c r="J270" s="99"/>
      <c r="K270" s="99"/>
      <c r="L270" s="99"/>
      <c r="M270" s="99"/>
      <c r="N270" s="99"/>
      <c r="O270" s="99"/>
      <c r="P270" s="99"/>
      <c r="Q270" s="99"/>
      <c r="R270" s="99"/>
      <c r="S270" s="99"/>
      <c r="T270" s="99"/>
      <c r="U270" s="99"/>
      <c r="V270" s="99"/>
      <c r="W270" s="99"/>
      <c r="X270" s="186"/>
      <c r="Y270" s="230" t="s">
        <v>340</v>
      </c>
      <c r="Z270" s="231"/>
      <c r="AA270" s="232"/>
      <c r="AB270" s="248"/>
      <c r="AC270" s="199"/>
      <c r="AD270" s="199"/>
      <c r="AE270" s="244"/>
      <c r="AF270" s="196"/>
      <c r="AG270" s="196"/>
      <c r="AH270" s="196"/>
      <c r="AI270" s="244"/>
      <c r="AJ270" s="196"/>
      <c r="AK270" s="196"/>
      <c r="AL270" s="196"/>
      <c r="AM270" s="244"/>
      <c r="AN270" s="196"/>
      <c r="AO270" s="196"/>
      <c r="AP270" s="196"/>
      <c r="AQ270" s="244"/>
      <c r="AR270" s="196"/>
      <c r="AS270" s="196"/>
      <c r="AT270" s="196"/>
      <c r="AU270" s="244"/>
      <c r="AV270" s="196"/>
      <c r="AW270" s="196"/>
      <c r="AX270" s="245"/>
      <c r="AY270">
        <f>$AY$268</f>
        <v>0</v>
      </c>
    </row>
    <row r="271" spans="1:51" ht="39.75" hidden="1" customHeight="1" x14ac:dyDescent="0.15">
      <c r="A271" s="148"/>
      <c r="B271" s="149"/>
      <c r="C271" s="153"/>
      <c r="D271" s="149"/>
      <c r="E271" s="153"/>
      <c r="F271" s="158"/>
      <c r="G271" s="189"/>
      <c r="H271" s="105"/>
      <c r="I271" s="105"/>
      <c r="J271" s="105"/>
      <c r="K271" s="105"/>
      <c r="L271" s="105"/>
      <c r="M271" s="105"/>
      <c r="N271" s="105"/>
      <c r="O271" s="105"/>
      <c r="P271" s="105"/>
      <c r="Q271" s="105"/>
      <c r="R271" s="105"/>
      <c r="S271" s="105"/>
      <c r="T271" s="105"/>
      <c r="U271" s="105"/>
      <c r="V271" s="105"/>
      <c r="W271" s="105"/>
      <c r="X271" s="190"/>
      <c r="Y271" s="191" t="s">
        <v>99</v>
      </c>
      <c r="Z271" s="192"/>
      <c r="AA271" s="193"/>
      <c r="AB271" s="243"/>
      <c r="AC271" s="233"/>
      <c r="AD271" s="233"/>
      <c r="AE271" s="244"/>
      <c r="AF271" s="196"/>
      <c r="AG271" s="196"/>
      <c r="AH271" s="196"/>
      <c r="AI271" s="244"/>
      <c r="AJ271" s="196"/>
      <c r="AK271" s="196"/>
      <c r="AL271" s="196"/>
      <c r="AM271" s="244"/>
      <c r="AN271" s="196"/>
      <c r="AO271" s="196"/>
      <c r="AP271" s="196"/>
      <c r="AQ271" s="244"/>
      <c r="AR271" s="196"/>
      <c r="AS271" s="196"/>
      <c r="AT271" s="196"/>
      <c r="AU271" s="244"/>
      <c r="AV271" s="196"/>
      <c r="AW271" s="196"/>
      <c r="AX271" s="245"/>
      <c r="AY271">
        <f>$AY$268</f>
        <v>0</v>
      </c>
    </row>
    <row r="272" spans="1:51" ht="22.5" hidden="1" customHeight="1" x14ac:dyDescent="0.15">
      <c r="A272" s="148"/>
      <c r="B272" s="149"/>
      <c r="C272" s="153"/>
      <c r="D272" s="149"/>
      <c r="E272" s="153"/>
      <c r="F272" s="158"/>
      <c r="G272" s="241" t="s">
        <v>33</v>
      </c>
      <c r="H272" s="173"/>
      <c r="I272" s="173"/>
      <c r="J272" s="173"/>
      <c r="K272" s="173"/>
      <c r="L272" s="173"/>
      <c r="M272" s="173"/>
      <c r="N272" s="173"/>
      <c r="O272" s="173"/>
      <c r="P272" s="174"/>
      <c r="Q272" s="181" t="s">
        <v>420</v>
      </c>
      <c r="R272" s="173"/>
      <c r="S272" s="173"/>
      <c r="T272" s="173"/>
      <c r="U272" s="173"/>
      <c r="V272" s="173"/>
      <c r="W272" s="173"/>
      <c r="X272" s="173"/>
      <c r="Y272" s="173"/>
      <c r="Z272" s="173"/>
      <c r="AA272" s="173"/>
      <c r="AB272" s="200" t="s">
        <v>422</v>
      </c>
      <c r="AC272" s="173"/>
      <c r="AD272" s="174"/>
      <c r="AE272" s="181" t="s">
        <v>345</v>
      </c>
      <c r="AF272" s="173"/>
      <c r="AG272" s="173"/>
      <c r="AH272" s="173"/>
      <c r="AI272" s="173"/>
      <c r="AJ272" s="173"/>
      <c r="AK272" s="173"/>
      <c r="AL272" s="173"/>
      <c r="AM272" s="173"/>
      <c r="AN272" s="173"/>
      <c r="AO272" s="173"/>
      <c r="AP272" s="173"/>
      <c r="AQ272" s="173"/>
      <c r="AR272" s="173"/>
      <c r="AS272" s="173"/>
      <c r="AT272" s="173"/>
      <c r="AU272" s="173"/>
      <c r="AV272" s="173"/>
      <c r="AW272" s="173"/>
      <c r="AX272" s="242"/>
      <c r="AY272">
        <f>COUNTA($G$274)</f>
        <v>0</v>
      </c>
    </row>
    <row r="273" spans="1:51" ht="22.5" hidden="1" customHeight="1" x14ac:dyDescent="0.15">
      <c r="A273" s="148"/>
      <c r="B273" s="149"/>
      <c r="C273" s="153"/>
      <c r="D273" s="149"/>
      <c r="E273" s="153"/>
      <c r="F273" s="158"/>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9"/>
      <c r="AY273">
        <f t="shared" ref="AY273:AY278" si="16">$AY$272</f>
        <v>0</v>
      </c>
    </row>
    <row r="274" spans="1:51" ht="22.5" hidden="1" customHeight="1" x14ac:dyDescent="0.15">
      <c r="A274" s="148"/>
      <c r="B274" s="149"/>
      <c r="C274" s="153"/>
      <c r="D274" s="149"/>
      <c r="E274" s="153"/>
      <c r="F274" s="158"/>
      <c r="G274" s="185"/>
      <c r="H274" s="99"/>
      <c r="I274" s="99"/>
      <c r="J274" s="99"/>
      <c r="K274" s="99"/>
      <c r="L274" s="99"/>
      <c r="M274" s="99"/>
      <c r="N274" s="99"/>
      <c r="O274" s="99"/>
      <c r="P274" s="186"/>
      <c r="Q274" s="208"/>
      <c r="R274" s="209"/>
      <c r="S274" s="209"/>
      <c r="T274" s="209"/>
      <c r="U274" s="209"/>
      <c r="V274" s="209"/>
      <c r="W274" s="209"/>
      <c r="X274" s="209"/>
      <c r="Y274" s="209"/>
      <c r="Z274" s="209"/>
      <c r="AA274" s="210"/>
      <c r="AB274" s="217"/>
      <c r="AC274" s="218"/>
      <c r="AD274" s="218"/>
      <c r="AE274" s="223"/>
      <c r="AF274" s="223"/>
      <c r="AG274" s="223"/>
      <c r="AH274" s="223"/>
      <c r="AI274" s="223"/>
      <c r="AJ274" s="223"/>
      <c r="AK274" s="223"/>
      <c r="AL274" s="223"/>
      <c r="AM274" s="223"/>
      <c r="AN274" s="223"/>
      <c r="AO274" s="223"/>
      <c r="AP274" s="223"/>
      <c r="AQ274" s="223"/>
      <c r="AR274" s="223"/>
      <c r="AS274" s="223"/>
      <c r="AT274" s="223"/>
      <c r="AU274" s="223"/>
      <c r="AV274" s="223"/>
      <c r="AW274" s="223"/>
      <c r="AX274" s="224"/>
      <c r="AY274">
        <f t="shared" si="16"/>
        <v>0</v>
      </c>
    </row>
    <row r="275" spans="1:51" ht="22.5" hidden="1" customHeight="1" x14ac:dyDescent="0.15">
      <c r="A275" s="148"/>
      <c r="B275" s="149"/>
      <c r="C275" s="153"/>
      <c r="D275" s="149"/>
      <c r="E275" s="153"/>
      <c r="F275" s="158"/>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219"/>
      <c r="AC275" s="220"/>
      <c r="AD275" s="220"/>
      <c r="AE275" s="223"/>
      <c r="AF275" s="223"/>
      <c r="AG275" s="223"/>
      <c r="AH275" s="223"/>
      <c r="AI275" s="223"/>
      <c r="AJ275" s="223"/>
      <c r="AK275" s="223"/>
      <c r="AL275" s="223"/>
      <c r="AM275" s="223"/>
      <c r="AN275" s="223"/>
      <c r="AO275" s="223"/>
      <c r="AP275" s="223"/>
      <c r="AQ275" s="223"/>
      <c r="AR275" s="223"/>
      <c r="AS275" s="223"/>
      <c r="AT275" s="223"/>
      <c r="AU275" s="223"/>
      <c r="AV275" s="223"/>
      <c r="AW275" s="223"/>
      <c r="AX275" s="224"/>
      <c r="AY275">
        <f t="shared" si="16"/>
        <v>0</v>
      </c>
    </row>
    <row r="276" spans="1:51" ht="25.5" hidden="1" customHeight="1" x14ac:dyDescent="0.15">
      <c r="A276" s="148"/>
      <c r="B276" s="149"/>
      <c r="C276" s="153"/>
      <c r="D276" s="149"/>
      <c r="E276" s="153"/>
      <c r="F276" s="158"/>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219"/>
      <c r="AC276" s="220"/>
      <c r="AD276" s="220"/>
      <c r="AE276" s="246" t="s">
        <v>346</v>
      </c>
      <c r="AF276" s="246"/>
      <c r="AG276" s="246"/>
      <c r="AH276" s="246"/>
      <c r="AI276" s="246"/>
      <c r="AJ276" s="246"/>
      <c r="AK276" s="246"/>
      <c r="AL276" s="246"/>
      <c r="AM276" s="246"/>
      <c r="AN276" s="246"/>
      <c r="AO276" s="246"/>
      <c r="AP276" s="246"/>
      <c r="AQ276" s="246"/>
      <c r="AR276" s="246"/>
      <c r="AS276" s="246"/>
      <c r="AT276" s="246"/>
      <c r="AU276" s="246"/>
      <c r="AV276" s="246"/>
      <c r="AW276" s="246"/>
      <c r="AX276" s="247"/>
      <c r="AY276">
        <f t="shared" si="16"/>
        <v>0</v>
      </c>
    </row>
    <row r="277" spans="1:51" ht="22.5" hidden="1" customHeight="1" x14ac:dyDescent="0.15">
      <c r="A277" s="148"/>
      <c r="B277" s="149"/>
      <c r="C277" s="153"/>
      <c r="D277" s="149"/>
      <c r="E277" s="153"/>
      <c r="F277" s="158"/>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219"/>
      <c r="AC277" s="220"/>
      <c r="AD277" s="220"/>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8"/>
      <c r="B278" s="149"/>
      <c r="C278" s="153"/>
      <c r="D278" s="149"/>
      <c r="E278" s="153"/>
      <c r="F278" s="158"/>
      <c r="G278" s="189"/>
      <c r="H278" s="105"/>
      <c r="I278" s="105"/>
      <c r="J278" s="105"/>
      <c r="K278" s="105"/>
      <c r="L278" s="105"/>
      <c r="M278" s="105"/>
      <c r="N278" s="105"/>
      <c r="O278" s="105"/>
      <c r="P278" s="190"/>
      <c r="Q278" s="214"/>
      <c r="R278" s="215"/>
      <c r="S278" s="215"/>
      <c r="T278" s="215"/>
      <c r="U278" s="215"/>
      <c r="V278" s="215"/>
      <c r="W278" s="215"/>
      <c r="X278" s="215"/>
      <c r="Y278" s="215"/>
      <c r="Z278" s="215"/>
      <c r="AA278" s="216"/>
      <c r="AB278" s="221"/>
      <c r="AC278" s="222"/>
      <c r="AD278" s="222"/>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c r="AY278">
        <f t="shared" si="16"/>
        <v>0</v>
      </c>
    </row>
    <row r="279" spans="1:51" ht="22.5" hidden="1" customHeight="1" x14ac:dyDescent="0.15">
      <c r="A279" s="148"/>
      <c r="B279" s="149"/>
      <c r="C279" s="153"/>
      <c r="D279" s="149"/>
      <c r="E279" s="153"/>
      <c r="F279" s="158"/>
      <c r="G279" s="241" t="s">
        <v>33</v>
      </c>
      <c r="H279" s="173"/>
      <c r="I279" s="173"/>
      <c r="J279" s="173"/>
      <c r="K279" s="173"/>
      <c r="L279" s="173"/>
      <c r="M279" s="173"/>
      <c r="N279" s="173"/>
      <c r="O279" s="173"/>
      <c r="P279" s="174"/>
      <c r="Q279" s="181" t="s">
        <v>420</v>
      </c>
      <c r="R279" s="173"/>
      <c r="S279" s="173"/>
      <c r="T279" s="173"/>
      <c r="U279" s="173"/>
      <c r="V279" s="173"/>
      <c r="W279" s="173"/>
      <c r="X279" s="173"/>
      <c r="Y279" s="173"/>
      <c r="Z279" s="173"/>
      <c r="AA279" s="173"/>
      <c r="AB279" s="200" t="s">
        <v>422</v>
      </c>
      <c r="AC279" s="173"/>
      <c r="AD279" s="174"/>
      <c r="AE279" s="202" t="s">
        <v>345</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8"/>
      <c r="B280" s="149"/>
      <c r="C280" s="153"/>
      <c r="D280" s="149"/>
      <c r="E280" s="153"/>
      <c r="F280" s="158"/>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8"/>
      <c r="B281" s="149"/>
      <c r="C281" s="153"/>
      <c r="D281" s="149"/>
      <c r="E281" s="153"/>
      <c r="F281" s="158"/>
      <c r="G281" s="185"/>
      <c r="H281" s="99"/>
      <c r="I281" s="99"/>
      <c r="J281" s="99"/>
      <c r="K281" s="99"/>
      <c r="L281" s="99"/>
      <c r="M281" s="99"/>
      <c r="N281" s="99"/>
      <c r="O281" s="99"/>
      <c r="P281" s="186"/>
      <c r="Q281" s="208"/>
      <c r="R281" s="209"/>
      <c r="S281" s="209"/>
      <c r="T281" s="209"/>
      <c r="U281" s="209"/>
      <c r="V281" s="209"/>
      <c r="W281" s="209"/>
      <c r="X281" s="209"/>
      <c r="Y281" s="209"/>
      <c r="Z281" s="209"/>
      <c r="AA281" s="210"/>
      <c r="AB281" s="217"/>
      <c r="AC281" s="218"/>
      <c r="AD281" s="218"/>
      <c r="AE281" s="223"/>
      <c r="AF281" s="223"/>
      <c r="AG281" s="223"/>
      <c r="AH281" s="223"/>
      <c r="AI281" s="223"/>
      <c r="AJ281" s="223"/>
      <c r="AK281" s="223"/>
      <c r="AL281" s="223"/>
      <c r="AM281" s="223"/>
      <c r="AN281" s="223"/>
      <c r="AO281" s="223"/>
      <c r="AP281" s="223"/>
      <c r="AQ281" s="223"/>
      <c r="AR281" s="223"/>
      <c r="AS281" s="223"/>
      <c r="AT281" s="223"/>
      <c r="AU281" s="223"/>
      <c r="AV281" s="223"/>
      <c r="AW281" s="223"/>
      <c r="AX281" s="224"/>
      <c r="AY281">
        <f t="shared" si="17"/>
        <v>0</v>
      </c>
    </row>
    <row r="282" spans="1:51" ht="22.5" hidden="1" customHeight="1" x14ac:dyDescent="0.15">
      <c r="A282" s="148"/>
      <c r="B282" s="149"/>
      <c r="C282" s="153"/>
      <c r="D282" s="149"/>
      <c r="E282" s="153"/>
      <c r="F282" s="158"/>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219"/>
      <c r="AC282" s="220"/>
      <c r="AD282" s="220"/>
      <c r="AE282" s="223"/>
      <c r="AF282" s="223"/>
      <c r="AG282" s="223"/>
      <c r="AH282" s="223"/>
      <c r="AI282" s="223"/>
      <c r="AJ282" s="223"/>
      <c r="AK282" s="223"/>
      <c r="AL282" s="223"/>
      <c r="AM282" s="223"/>
      <c r="AN282" s="223"/>
      <c r="AO282" s="223"/>
      <c r="AP282" s="223"/>
      <c r="AQ282" s="223"/>
      <c r="AR282" s="223"/>
      <c r="AS282" s="223"/>
      <c r="AT282" s="223"/>
      <c r="AU282" s="223"/>
      <c r="AV282" s="223"/>
      <c r="AW282" s="223"/>
      <c r="AX282" s="224"/>
      <c r="AY282">
        <f t="shared" si="17"/>
        <v>0</v>
      </c>
    </row>
    <row r="283" spans="1:51" ht="25.5" hidden="1" customHeight="1" x14ac:dyDescent="0.15">
      <c r="A283" s="148"/>
      <c r="B283" s="149"/>
      <c r="C283" s="153"/>
      <c r="D283" s="149"/>
      <c r="E283" s="153"/>
      <c r="F283" s="158"/>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219"/>
      <c r="AC283" s="220"/>
      <c r="AD283" s="220"/>
      <c r="AE283" s="246" t="s">
        <v>346</v>
      </c>
      <c r="AF283" s="246"/>
      <c r="AG283" s="246"/>
      <c r="AH283" s="246"/>
      <c r="AI283" s="246"/>
      <c r="AJ283" s="246"/>
      <c r="AK283" s="246"/>
      <c r="AL283" s="246"/>
      <c r="AM283" s="246"/>
      <c r="AN283" s="246"/>
      <c r="AO283" s="246"/>
      <c r="AP283" s="246"/>
      <c r="AQ283" s="246"/>
      <c r="AR283" s="246"/>
      <c r="AS283" s="246"/>
      <c r="AT283" s="246"/>
      <c r="AU283" s="246"/>
      <c r="AV283" s="246"/>
      <c r="AW283" s="246"/>
      <c r="AX283" s="247"/>
      <c r="AY283">
        <f t="shared" si="17"/>
        <v>0</v>
      </c>
    </row>
    <row r="284" spans="1:51" ht="22.5" hidden="1" customHeight="1" x14ac:dyDescent="0.15">
      <c r="A284" s="148"/>
      <c r="B284" s="149"/>
      <c r="C284" s="153"/>
      <c r="D284" s="149"/>
      <c r="E284" s="153"/>
      <c r="F284" s="158"/>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219"/>
      <c r="AC284" s="220"/>
      <c r="AD284" s="220"/>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8"/>
      <c r="B285" s="149"/>
      <c r="C285" s="153"/>
      <c r="D285" s="149"/>
      <c r="E285" s="153"/>
      <c r="F285" s="158"/>
      <c r="G285" s="189"/>
      <c r="H285" s="105"/>
      <c r="I285" s="105"/>
      <c r="J285" s="105"/>
      <c r="K285" s="105"/>
      <c r="L285" s="105"/>
      <c r="M285" s="105"/>
      <c r="N285" s="105"/>
      <c r="O285" s="105"/>
      <c r="P285" s="190"/>
      <c r="Q285" s="214"/>
      <c r="R285" s="215"/>
      <c r="S285" s="215"/>
      <c r="T285" s="215"/>
      <c r="U285" s="215"/>
      <c r="V285" s="215"/>
      <c r="W285" s="215"/>
      <c r="X285" s="215"/>
      <c r="Y285" s="215"/>
      <c r="Z285" s="215"/>
      <c r="AA285" s="216"/>
      <c r="AB285" s="221"/>
      <c r="AC285" s="222"/>
      <c r="AD285" s="222"/>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c r="AY285">
        <f t="shared" si="17"/>
        <v>0</v>
      </c>
    </row>
    <row r="286" spans="1:51" ht="22.5" hidden="1" customHeight="1" x14ac:dyDescent="0.15">
      <c r="A286" s="148"/>
      <c r="B286" s="149"/>
      <c r="C286" s="153"/>
      <c r="D286" s="149"/>
      <c r="E286" s="153"/>
      <c r="F286" s="158"/>
      <c r="G286" s="241" t="s">
        <v>33</v>
      </c>
      <c r="H286" s="173"/>
      <c r="I286" s="173"/>
      <c r="J286" s="173"/>
      <c r="K286" s="173"/>
      <c r="L286" s="173"/>
      <c r="M286" s="173"/>
      <c r="N286" s="173"/>
      <c r="O286" s="173"/>
      <c r="P286" s="174"/>
      <c r="Q286" s="181" t="s">
        <v>420</v>
      </c>
      <c r="R286" s="173"/>
      <c r="S286" s="173"/>
      <c r="T286" s="173"/>
      <c r="U286" s="173"/>
      <c r="V286" s="173"/>
      <c r="W286" s="173"/>
      <c r="X286" s="173"/>
      <c r="Y286" s="173"/>
      <c r="Z286" s="173"/>
      <c r="AA286" s="173"/>
      <c r="AB286" s="200" t="s">
        <v>422</v>
      </c>
      <c r="AC286" s="173"/>
      <c r="AD286" s="174"/>
      <c r="AE286" s="202" t="s">
        <v>345</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8"/>
      <c r="B287" s="149"/>
      <c r="C287" s="153"/>
      <c r="D287" s="149"/>
      <c r="E287" s="153"/>
      <c r="F287" s="158"/>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8"/>
      <c r="B288" s="149"/>
      <c r="C288" s="153"/>
      <c r="D288" s="149"/>
      <c r="E288" s="153"/>
      <c r="F288" s="158"/>
      <c r="G288" s="185"/>
      <c r="H288" s="99"/>
      <c r="I288" s="99"/>
      <c r="J288" s="99"/>
      <c r="K288" s="99"/>
      <c r="L288" s="99"/>
      <c r="M288" s="99"/>
      <c r="N288" s="99"/>
      <c r="O288" s="99"/>
      <c r="P288" s="186"/>
      <c r="Q288" s="208"/>
      <c r="R288" s="209"/>
      <c r="S288" s="209"/>
      <c r="T288" s="209"/>
      <c r="U288" s="209"/>
      <c r="V288" s="209"/>
      <c r="W288" s="209"/>
      <c r="X288" s="209"/>
      <c r="Y288" s="209"/>
      <c r="Z288" s="209"/>
      <c r="AA288" s="210"/>
      <c r="AB288" s="217"/>
      <c r="AC288" s="218"/>
      <c r="AD288" s="218"/>
      <c r="AE288" s="223"/>
      <c r="AF288" s="223"/>
      <c r="AG288" s="223"/>
      <c r="AH288" s="223"/>
      <c r="AI288" s="223"/>
      <c r="AJ288" s="223"/>
      <c r="AK288" s="223"/>
      <c r="AL288" s="223"/>
      <c r="AM288" s="223"/>
      <c r="AN288" s="223"/>
      <c r="AO288" s="223"/>
      <c r="AP288" s="223"/>
      <c r="AQ288" s="223"/>
      <c r="AR288" s="223"/>
      <c r="AS288" s="223"/>
      <c r="AT288" s="223"/>
      <c r="AU288" s="223"/>
      <c r="AV288" s="223"/>
      <c r="AW288" s="223"/>
      <c r="AX288" s="224"/>
      <c r="AY288">
        <f t="shared" si="18"/>
        <v>0</v>
      </c>
    </row>
    <row r="289" spans="1:51" ht="22.5" hidden="1" customHeight="1" x14ac:dyDescent="0.15">
      <c r="A289" s="148"/>
      <c r="B289" s="149"/>
      <c r="C289" s="153"/>
      <c r="D289" s="149"/>
      <c r="E289" s="153"/>
      <c r="F289" s="158"/>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219"/>
      <c r="AC289" s="220"/>
      <c r="AD289" s="220"/>
      <c r="AE289" s="223"/>
      <c r="AF289" s="223"/>
      <c r="AG289" s="223"/>
      <c r="AH289" s="223"/>
      <c r="AI289" s="223"/>
      <c r="AJ289" s="223"/>
      <c r="AK289" s="223"/>
      <c r="AL289" s="223"/>
      <c r="AM289" s="223"/>
      <c r="AN289" s="223"/>
      <c r="AO289" s="223"/>
      <c r="AP289" s="223"/>
      <c r="AQ289" s="223"/>
      <c r="AR289" s="223"/>
      <c r="AS289" s="223"/>
      <c r="AT289" s="223"/>
      <c r="AU289" s="223"/>
      <c r="AV289" s="223"/>
      <c r="AW289" s="223"/>
      <c r="AX289" s="224"/>
      <c r="AY289">
        <f t="shared" si="18"/>
        <v>0</v>
      </c>
    </row>
    <row r="290" spans="1:51" ht="25.5" hidden="1" customHeight="1" x14ac:dyDescent="0.15">
      <c r="A290" s="148"/>
      <c r="B290" s="149"/>
      <c r="C290" s="153"/>
      <c r="D290" s="149"/>
      <c r="E290" s="153"/>
      <c r="F290" s="158"/>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219"/>
      <c r="AC290" s="220"/>
      <c r="AD290" s="220"/>
      <c r="AE290" s="246" t="s">
        <v>346</v>
      </c>
      <c r="AF290" s="246"/>
      <c r="AG290" s="246"/>
      <c r="AH290" s="246"/>
      <c r="AI290" s="246"/>
      <c r="AJ290" s="246"/>
      <c r="AK290" s="246"/>
      <c r="AL290" s="246"/>
      <c r="AM290" s="246"/>
      <c r="AN290" s="246"/>
      <c r="AO290" s="246"/>
      <c r="AP290" s="246"/>
      <c r="AQ290" s="246"/>
      <c r="AR290" s="246"/>
      <c r="AS290" s="246"/>
      <c r="AT290" s="246"/>
      <c r="AU290" s="246"/>
      <c r="AV290" s="246"/>
      <c r="AW290" s="246"/>
      <c r="AX290" s="247"/>
      <c r="AY290">
        <f t="shared" si="18"/>
        <v>0</v>
      </c>
    </row>
    <row r="291" spans="1:51" ht="22.5" hidden="1" customHeight="1" x14ac:dyDescent="0.15">
      <c r="A291" s="148"/>
      <c r="B291" s="149"/>
      <c r="C291" s="153"/>
      <c r="D291" s="149"/>
      <c r="E291" s="153"/>
      <c r="F291" s="158"/>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219"/>
      <c r="AC291" s="220"/>
      <c r="AD291" s="220"/>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8"/>
      <c r="B292" s="149"/>
      <c r="C292" s="153"/>
      <c r="D292" s="149"/>
      <c r="E292" s="153"/>
      <c r="F292" s="158"/>
      <c r="G292" s="189"/>
      <c r="H292" s="105"/>
      <c r="I292" s="105"/>
      <c r="J292" s="105"/>
      <c r="K292" s="105"/>
      <c r="L292" s="105"/>
      <c r="M292" s="105"/>
      <c r="N292" s="105"/>
      <c r="O292" s="105"/>
      <c r="P292" s="190"/>
      <c r="Q292" s="214"/>
      <c r="R292" s="215"/>
      <c r="S292" s="215"/>
      <c r="T292" s="215"/>
      <c r="U292" s="215"/>
      <c r="V292" s="215"/>
      <c r="W292" s="215"/>
      <c r="X292" s="215"/>
      <c r="Y292" s="215"/>
      <c r="Z292" s="215"/>
      <c r="AA292" s="216"/>
      <c r="AB292" s="221"/>
      <c r="AC292" s="222"/>
      <c r="AD292" s="222"/>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c r="AY292">
        <f t="shared" si="18"/>
        <v>0</v>
      </c>
    </row>
    <row r="293" spans="1:51" ht="22.5" hidden="1" customHeight="1" x14ac:dyDescent="0.15">
      <c r="A293" s="148"/>
      <c r="B293" s="149"/>
      <c r="C293" s="153"/>
      <c r="D293" s="149"/>
      <c r="E293" s="153"/>
      <c r="F293" s="158"/>
      <c r="G293" s="241" t="s">
        <v>33</v>
      </c>
      <c r="H293" s="173"/>
      <c r="I293" s="173"/>
      <c r="J293" s="173"/>
      <c r="K293" s="173"/>
      <c r="L293" s="173"/>
      <c r="M293" s="173"/>
      <c r="N293" s="173"/>
      <c r="O293" s="173"/>
      <c r="P293" s="174"/>
      <c r="Q293" s="181" t="s">
        <v>420</v>
      </c>
      <c r="R293" s="173"/>
      <c r="S293" s="173"/>
      <c r="T293" s="173"/>
      <c r="U293" s="173"/>
      <c r="V293" s="173"/>
      <c r="W293" s="173"/>
      <c r="X293" s="173"/>
      <c r="Y293" s="173"/>
      <c r="Z293" s="173"/>
      <c r="AA293" s="173"/>
      <c r="AB293" s="200" t="s">
        <v>422</v>
      </c>
      <c r="AC293" s="173"/>
      <c r="AD293" s="174"/>
      <c r="AE293" s="202" t="s">
        <v>345</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8"/>
      <c r="B294" s="149"/>
      <c r="C294" s="153"/>
      <c r="D294" s="149"/>
      <c r="E294" s="153"/>
      <c r="F294" s="158"/>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8"/>
      <c r="B295" s="149"/>
      <c r="C295" s="153"/>
      <c r="D295" s="149"/>
      <c r="E295" s="153"/>
      <c r="F295" s="158"/>
      <c r="G295" s="185"/>
      <c r="H295" s="99"/>
      <c r="I295" s="99"/>
      <c r="J295" s="99"/>
      <c r="K295" s="99"/>
      <c r="L295" s="99"/>
      <c r="M295" s="99"/>
      <c r="N295" s="99"/>
      <c r="O295" s="99"/>
      <c r="P295" s="186"/>
      <c r="Q295" s="208"/>
      <c r="R295" s="209"/>
      <c r="S295" s="209"/>
      <c r="T295" s="209"/>
      <c r="U295" s="209"/>
      <c r="V295" s="209"/>
      <c r="W295" s="209"/>
      <c r="X295" s="209"/>
      <c r="Y295" s="209"/>
      <c r="Z295" s="209"/>
      <c r="AA295" s="210"/>
      <c r="AB295" s="217"/>
      <c r="AC295" s="218"/>
      <c r="AD295" s="218"/>
      <c r="AE295" s="223"/>
      <c r="AF295" s="223"/>
      <c r="AG295" s="223"/>
      <c r="AH295" s="223"/>
      <c r="AI295" s="223"/>
      <c r="AJ295" s="223"/>
      <c r="AK295" s="223"/>
      <c r="AL295" s="223"/>
      <c r="AM295" s="223"/>
      <c r="AN295" s="223"/>
      <c r="AO295" s="223"/>
      <c r="AP295" s="223"/>
      <c r="AQ295" s="223"/>
      <c r="AR295" s="223"/>
      <c r="AS295" s="223"/>
      <c r="AT295" s="223"/>
      <c r="AU295" s="223"/>
      <c r="AV295" s="223"/>
      <c r="AW295" s="223"/>
      <c r="AX295" s="224"/>
      <c r="AY295">
        <f t="shared" si="19"/>
        <v>0</v>
      </c>
    </row>
    <row r="296" spans="1:51" ht="22.5" hidden="1" customHeight="1" x14ac:dyDescent="0.15">
      <c r="A296" s="148"/>
      <c r="B296" s="149"/>
      <c r="C296" s="153"/>
      <c r="D296" s="149"/>
      <c r="E296" s="153"/>
      <c r="F296" s="158"/>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219"/>
      <c r="AC296" s="220"/>
      <c r="AD296" s="220"/>
      <c r="AE296" s="223"/>
      <c r="AF296" s="223"/>
      <c r="AG296" s="223"/>
      <c r="AH296" s="223"/>
      <c r="AI296" s="223"/>
      <c r="AJ296" s="223"/>
      <c r="AK296" s="223"/>
      <c r="AL296" s="223"/>
      <c r="AM296" s="223"/>
      <c r="AN296" s="223"/>
      <c r="AO296" s="223"/>
      <c r="AP296" s="223"/>
      <c r="AQ296" s="223"/>
      <c r="AR296" s="223"/>
      <c r="AS296" s="223"/>
      <c r="AT296" s="223"/>
      <c r="AU296" s="223"/>
      <c r="AV296" s="223"/>
      <c r="AW296" s="223"/>
      <c r="AX296" s="224"/>
      <c r="AY296">
        <f t="shared" si="19"/>
        <v>0</v>
      </c>
    </row>
    <row r="297" spans="1:51" ht="25.5" hidden="1" customHeight="1" x14ac:dyDescent="0.15">
      <c r="A297" s="148"/>
      <c r="B297" s="149"/>
      <c r="C297" s="153"/>
      <c r="D297" s="149"/>
      <c r="E297" s="153"/>
      <c r="F297" s="158"/>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219"/>
      <c r="AC297" s="220"/>
      <c r="AD297" s="220"/>
      <c r="AE297" s="246" t="s">
        <v>346</v>
      </c>
      <c r="AF297" s="246"/>
      <c r="AG297" s="246"/>
      <c r="AH297" s="246"/>
      <c r="AI297" s="246"/>
      <c r="AJ297" s="246"/>
      <c r="AK297" s="246"/>
      <c r="AL297" s="246"/>
      <c r="AM297" s="246"/>
      <c r="AN297" s="246"/>
      <c r="AO297" s="246"/>
      <c r="AP297" s="246"/>
      <c r="AQ297" s="246"/>
      <c r="AR297" s="246"/>
      <c r="AS297" s="246"/>
      <c r="AT297" s="246"/>
      <c r="AU297" s="246"/>
      <c r="AV297" s="246"/>
      <c r="AW297" s="246"/>
      <c r="AX297" s="247"/>
      <c r="AY297">
        <f t="shared" si="19"/>
        <v>0</v>
      </c>
    </row>
    <row r="298" spans="1:51" ht="22.5" hidden="1" customHeight="1" x14ac:dyDescent="0.15">
      <c r="A298" s="148"/>
      <c r="B298" s="149"/>
      <c r="C298" s="153"/>
      <c r="D298" s="149"/>
      <c r="E298" s="153"/>
      <c r="F298" s="158"/>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219"/>
      <c r="AC298" s="220"/>
      <c r="AD298" s="220"/>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8"/>
      <c r="B299" s="149"/>
      <c r="C299" s="153"/>
      <c r="D299" s="149"/>
      <c r="E299" s="153"/>
      <c r="F299" s="158"/>
      <c r="G299" s="189"/>
      <c r="H299" s="105"/>
      <c r="I299" s="105"/>
      <c r="J299" s="105"/>
      <c r="K299" s="105"/>
      <c r="L299" s="105"/>
      <c r="M299" s="105"/>
      <c r="N299" s="105"/>
      <c r="O299" s="105"/>
      <c r="P299" s="190"/>
      <c r="Q299" s="214"/>
      <c r="R299" s="215"/>
      <c r="S299" s="215"/>
      <c r="T299" s="215"/>
      <c r="U299" s="215"/>
      <c r="V299" s="215"/>
      <c r="W299" s="215"/>
      <c r="X299" s="215"/>
      <c r="Y299" s="215"/>
      <c r="Z299" s="215"/>
      <c r="AA299" s="216"/>
      <c r="AB299" s="221"/>
      <c r="AC299" s="222"/>
      <c r="AD299" s="222"/>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c r="AY299">
        <f t="shared" si="19"/>
        <v>0</v>
      </c>
    </row>
    <row r="300" spans="1:51" ht="22.5" hidden="1" customHeight="1" x14ac:dyDescent="0.15">
      <c r="A300" s="148"/>
      <c r="B300" s="149"/>
      <c r="C300" s="153"/>
      <c r="D300" s="149"/>
      <c r="E300" s="153"/>
      <c r="F300" s="158"/>
      <c r="G300" s="241" t="s">
        <v>33</v>
      </c>
      <c r="H300" s="173"/>
      <c r="I300" s="173"/>
      <c r="J300" s="173"/>
      <c r="K300" s="173"/>
      <c r="L300" s="173"/>
      <c r="M300" s="173"/>
      <c r="N300" s="173"/>
      <c r="O300" s="173"/>
      <c r="P300" s="174"/>
      <c r="Q300" s="181" t="s">
        <v>420</v>
      </c>
      <c r="R300" s="173"/>
      <c r="S300" s="173"/>
      <c r="T300" s="173"/>
      <c r="U300" s="173"/>
      <c r="V300" s="173"/>
      <c r="W300" s="173"/>
      <c r="X300" s="173"/>
      <c r="Y300" s="173"/>
      <c r="Z300" s="173"/>
      <c r="AA300" s="173"/>
      <c r="AB300" s="200" t="s">
        <v>422</v>
      </c>
      <c r="AC300" s="173"/>
      <c r="AD300" s="174"/>
      <c r="AE300" s="202" t="s">
        <v>345</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8"/>
      <c r="B301" s="149"/>
      <c r="C301" s="153"/>
      <c r="D301" s="149"/>
      <c r="E301" s="153"/>
      <c r="F301" s="158"/>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8"/>
      <c r="B302" s="149"/>
      <c r="C302" s="153"/>
      <c r="D302" s="149"/>
      <c r="E302" s="153"/>
      <c r="F302" s="158"/>
      <c r="G302" s="185"/>
      <c r="H302" s="99"/>
      <c r="I302" s="99"/>
      <c r="J302" s="99"/>
      <c r="K302" s="99"/>
      <c r="L302" s="99"/>
      <c r="M302" s="99"/>
      <c r="N302" s="99"/>
      <c r="O302" s="99"/>
      <c r="P302" s="186"/>
      <c r="Q302" s="208"/>
      <c r="R302" s="209"/>
      <c r="S302" s="209"/>
      <c r="T302" s="209"/>
      <c r="U302" s="209"/>
      <c r="V302" s="209"/>
      <c r="W302" s="209"/>
      <c r="X302" s="209"/>
      <c r="Y302" s="209"/>
      <c r="Z302" s="209"/>
      <c r="AA302" s="210"/>
      <c r="AB302" s="217"/>
      <c r="AC302" s="218"/>
      <c r="AD302" s="218"/>
      <c r="AE302" s="223"/>
      <c r="AF302" s="223"/>
      <c r="AG302" s="223"/>
      <c r="AH302" s="223"/>
      <c r="AI302" s="223"/>
      <c r="AJ302" s="223"/>
      <c r="AK302" s="223"/>
      <c r="AL302" s="223"/>
      <c r="AM302" s="223"/>
      <c r="AN302" s="223"/>
      <c r="AO302" s="223"/>
      <c r="AP302" s="223"/>
      <c r="AQ302" s="223"/>
      <c r="AR302" s="223"/>
      <c r="AS302" s="223"/>
      <c r="AT302" s="223"/>
      <c r="AU302" s="223"/>
      <c r="AV302" s="223"/>
      <c r="AW302" s="223"/>
      <c r="AX302" s="224"/>
      <c r="AY302">
        <f t="shared" si="20"/>
        <v>0</v>
      </c>
    </row>
    <row r="303" spans="1:51" ht="22.5" hidden="1" customHeight="1" x14ac:dyDescent="0.15">
      <c r="A303" s="148"/>
      <c r="B303" s="149"/>
      <c r="C303" s="153"/>
      <c r="D303" s="149"/>
      <c r="E303" s="153"/>
      <c r="F303" s="158"/>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219"/>
      <c r="AC303" s="220"/>
      <c r="AD303" s="220"/>
      <c r="AE303" s="223"/>
      <c r="AF303" s="223"/>
      <c r="AG303" s="223"/>
      <c r="AH303" s="223"/>
      <c r="AI303" s="223"/>
      <c r="AJ303" s="223"/>
      <c r="AK303" s="223"/>
      <c r="AL303" s="223"/>
      <c r="AM303" s="223"/>
      <c r="AN303" s="223"/>
      <c r="AO303" s="223"/>
      <c r="AP303" s="223"/>
      <c r="AQ303" s="223"/>
      <c r="AR303" s="223"/>
      <c r="AS303" s="223"/>
      <c r="AT303" s="223"/>
      <c r="AU303" s="223"/>
      <c r="AV303" s="223"/>
      <c r="AW303" s="223"/>
      <c r="AX303" s="224"/>
      <c r="AY303">
        <f t="shared" si="20"/>
        <v>0</v>
      </c>
    </row>
    <row r="304" spans="1:51" ht="25.5" hidden="1" customHeight="1" x14ac:dyDescent="0.15">
      <c r="A304" s="148"/>
      <c r="B304" s="149"/>
      <c r="C304" s="153"/>
      <c r="D304" s="149"/>
      <c r="E304" s="153"/>
      <c r="F304" s="158"/>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219"/>
      <c r="AC304" s="220"/>
      <c r="AD304" s="220"/>
      <c r="AE304" s="667" t="s">
        <v>346</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x14ac:dyDescent="0.15">
      <c r="A305" s="148"/>
      <c r="B305" s="149"/>
      <c r="C305" s="153"/>
      <c r="D305" s="149"/>
      <c r="E305" s="153"/>
      <c r="F305" s="158"/>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219"/>
      <c r="AC305" s="220"/>
      <c r="AD305" s="220"/>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8"/>
      <c r="B306" s="149"/>
      <c r="C306" s="153"/>
      <c r="D306" s="149"/>
      <c r="E306" s="154"/>
      <c r="F306" s="159"/>
      <c r="G306" s="189"/>
      <c r="H306" s="105"/>
      <c r="I306" s="105"/>
      <c r="J306" s="105"/>
      <c r="K306" s="105"/>
      <c r="L306" s="105"/>
      <c r="M306" s="105"/>
      <c r="N306" s="105"/>
      <c r="O306" s="105"/>
      <c r="P306" s="190"/>
      <c r="Q306" s="214"/>
      <c r="R306" s="215"/>
      <c r="S306" s="215"/>
      <c r="T306" s="215"/>
      <c r="U306" s="215"/>
      <c r="V306" s="215"/>
      <c r="W306" s="215"/>
      <c r="X306" s="215"/>
      <c r="Y306" s="215"/>
      <c r="Z306" s="215"/>
      <c r="AA306" s="216"/>
      <c r="AB306" s="221"/>
      <c r="AC306" s="222"/>
      <c r="AD306" s="222"/>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c r="AY306">
        <f t="shared" si="20"/>
        <v>0</v>
      </c>
    </row>
    <row r="307" spans="1:51" ht="23.25" hidden="1" customHeight="1" x14ac:dyDescent="0.15">
      <c r="A307" s="148"/>
      <c r="B307" s="149"/>
      <c r="C307" s="153"/>
      <c r="D307" s="149"/>
      <c r="E307" s="648" t="s">
        <v>383</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x14ac:dyDescent="0.15">
      <c r="A308" s="148"/>
      <c r="B308" s="149"/>
      <c r="C308" s="153"/>
      <c r="D308" s="149"/>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8"/>
      <c r="B309" s="149"/>
      <c r="C309" s="153"/>
      <c r="D309" s="14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8"/>
      <c r="B310" s="149"/>
      <c r="C310" s="153"/>
      <c r="D310" s="149"/>
      <c r="E310" s="670" t="s">
        <v>364</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45" hidden="1" customHeight="1" x14ac:dyDescent="0.15">
      <c r="A311" s="148"/>
      <c r="B311" s="149"/>
      <c r="C311" s="153"/>
      <c r="D311" s="149"/>
      <c r="E311" s="659" t="s">
        <v>361</v>
      </c>
      <c r="F311" s="660"/>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5"/>
      <c r="AY311">
        <f>$AY$310</f>
        <v>0</v>
      </c>
    </row>
    <row r="312" spans="1:51" ht="18.75" hidden="1" customHeight="1" x14ac:dyDescent="0.15">
      <c r="A312" s="148"/>
      <c r="B312" s="149"/>
      <c r="C312" s="153"/>
      <c r="D312" s="149"/>
      <c r="E312" s="156" t="s">
        <v>319</v>
      </c>
      <c r="F312" s="157"/>
      <c r="G312" s="234" t="s">
        <v>339</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45</v>
      </c>
      <c r="AC312" s="235"/>
      <c r="AD312" s="236"/>
      <c r="AE312" s="181" t="s">
        <v>434</v>
      </c>
      <c r="AF312" s="173"/>
      <c r="AG312" s="173"/>
      <c r="AH312" s="174"/>
      <c r="AI312" s="181" t="s">
        <v>83</v>
      </c>
      <c r="AJ312" s="173"/>
      <c r="AK312" s="173"/>
      <c r="AL312" s="174"/>
      <c r="AM312" s="181" t="s">
        <v>189</v>
      </c>
      <c r="AN312" s="173"/>
      <c r="AO312" s="173"/>
      <c r="AP312" s="174"/>
      <c r="AQ312" s="240" t="s">
        <v>323</v>
      </c>
      <c r="AR312" s="235"/>
      <c r="AS312" s="235"/>
      <c r="AT312" s="236"/>
      <c r="AU312" s="249" t="s">
        <v>343</v>
      </c>
      <c r="AV312" s="249"/>
      <c r="AW312" s="249"/>
      <c r="AX312" s="250"/>
      <c r="AY312">
        <f>COUNTA($G$314)</f>
        <v>0</v>
      </c>
    </row>
    <row r="313" spans="1:51" ht="18.75" hidden="1" customHeight="1" x14ac:dyDescent="0.15">
      <c r="A313" s="148"/>
      <c r="B313" s="149"/>
      <c r="C313" s="153"/>
      <c r="D313" s="149"/>
      <c r="E313" s="153"/>
      <c r="F313" s="158"/>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324</v>
      </c>
      <c r="AT313" s="177"/>
      <c r="AU313" s="198"/>
      <c r="AV313" s="198"/>
      <c r="AW313" s="176" t="s">
        <v>298</v>
      </c>
      <c r="AX313" s="229"/>
      <c r="AY313">
        <f>$AY$312</f>
        <v>0</v>
      </c>
    </row>
    <row r="314" spans="1:51" ht="39.75" hidden="1" customHeight="1" x14ac:dyDescent="0.15">
      <c r="A314" s="148"/>
      <c r="B314" s="149"/>
      <c r="C314" s="153"/>
      <c r="D314" s="149"/>
      <c r="E314" s="153"/>
      <c r="F314" s="158"/>
      <c r="G314" s="185"/>
      <c r="H314" s="99"/>
      <c r="I314" s="99"/>
      <c r="J314" s="99"/>
      <c r="K314" s="99"/>
      <c r="L314" s="99"/>
      <c r="M314" s="99"/>
      <c r="N314" s="99"/>
      <c r="O314" s="99"/>
      <c r="P314" s="99"/>
      <c r="Q314" s="99"/>
      <c r="R314" s="99"/>
      <c r="S314" s="99"/>
      <c r="T314" s="99"/>
      <c r="U314" s="99"/>
      <c r="V314" s="99"/>
      <c r="W314" s="99"/>
      <c r="X314" s="186"/>
      <c r="Y314" s="230" t="s">
        <v>340</v>
      </c>
      <c r="Z314" s="231"/>
      <c r="AA314" s="232"/>
      <c r="AB314" s="248"/>
      <c r="AC314" s="199"/>
      <c r="AD314" s="199"/>
      <c r="AE314" s="244"/>
      <c r="AF314" s="196"/>
      <c r="AG314" s="196"/>
      <c r="AH314" s="196"/>
      <c r="AI314" s="244"/>
      <c r="AJ314" s="196"/>
      <c r="AK314" s="196"/>
      <c r="AL314" s="196"/>
      <c r="AM314" s="244"/>
      <c r="AN314" s="196"/>
      <c r="AO314" s="196"/>
      <c r="AP314" s="196"/>
      <c r="AQ314" s="244"/>
      <c r="AR314" s="196"/>
      <c r="AS314" s="196"/>
      <c r="AT314" s="196"/>
      <c r="AU314" s="244"/>
      <c r="AV314" s="196"/>
      <c r="AW314" s="196"/>
      <c r="AX314" s="245"/>
      <c r="AY314">
        <f>$AY$312</f>
        <v>0</v>
      </c>
    </row>
    <row r="315" spans="1:51" ht="39.75" hidden="1" customHeight="1" x14ac:dyDescent="0.15">
      <c r="A315" s="148"/>
      <c r="B315" s="149"/>
      <c r="C315" s="153"/>
      <c r="D315" s="149"/>
      <c r="E315" s="153"/>
      <c r="F315" s="158"/>
      <c r="G315" s="189"/>
      <c r="H315" s="105"/>
      <c r="I315" s="105"/>
      <c r="J315" s="105"/>
      <c r="K315" s="105"/>
      <c r="L315" s="105"/>
      <c r="M315" s="105"/>
      <c r="N315" s="105"/>
      <c r="O315" s="105"/>
      <c r="P315" s="105"/>
      <c r="Q315" s="105"/>
      <c r="R315" s="105"/>
      <c r="S315" s="105"/>
      <c r="T315" s="105"/>
      <c r="U315" s="105"/>
      <c r="V315" s="105"/>
      <c r="W315" s="105"/>
      <c r="X315" s="190"/>
      <c r="Y315" s="191" t="s">
        <v>99</v>
      </c>
      <c r="Z315" s="192"/>
      <c r="AA315" s="193"/>
      <c r="AB315" s="243"/>
      <c r="AC315" s="233"/>
      <c r="AD315" s="233"/>
      <c r="AE315" s="244"/>
      <c r="AF315" s="196"/>
      <c r="AG315" s="196"/>
      <c r="AH315" s="196"/>
      <c r="AI315" s="244"/>
      <c r="AJ315" s="196"/>
      <c r="AK315" s="196"/>
      <c r="AL315" s="196"/>
      <c r="AM315" s="244"/>
      <c r="AN315" s="196"/>
      <c r="AO315" s="196"/>
      <c r="AP315" s="196"/>
      <c r="AQ315" s="244"/>
      <c r="AR315" s="196"/>
      <c r="AS315" s="196"/>
      <c r="AT315" s="196"/>
      <c r="AU315" s="244"/>
      <c r="AV315" s="196"/>
      <c r="AW315" s="196"/>
      <c r="AX315" s="245"/>
      <c r="AY315">
        <f>$AY$312</f>
        <v>0</v>
      </c>
    </row>
    <row r="316" spans="1:51" ht="18.75" hidden="1" customHeight="1" x14ac:dyDescent="0.15">
      <c r="A316" s="148"/>
      <c r="B316" s="149"/>
      <c r="C316" s="153"/>
      <c r="D316" s="149"/>
      <c r="E316" s="153"/>
      <c r="F316" s="158"/>
      <c r="G316" s="234" t="s">
        <v>339</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45</v>
      </c>
      <c r="AC316" s="235"/>
      <c r="AD316" s="236"/>
      <c r="AE316" s="181" t="s">
        <v>434</v>
      </c>
      <c r="AF316" s="173"/>
      <c r="AG316" s="173"/>
      <c r="AH316" s="174"/>
      <c r="AI316" s="181" t="s">
        <v>83</v>
      </c>
      <c r="AJ316" s="173"/>
      <c r="AK316" s="173"/>
      <c r="AL316" s="174"/>
      <c r="AM316" s="181" t="s">
        <v>189</v>
      </c>
      <c r="AN316" s="173"/>
      <c r="AO316" s="173"/>
      <c r="AP316" s="174"/>
      <c r="AQ316" s="240" t="s">
        <v>323</v>
      </c>
      <c r="AR316" s="235"/>
      <c r="AS316" s="235"/>
      <c r="AT316" s="236"/>
      <c r="AU316" s="249" t="s">
        <v>343</v>
      </c>
      <c r="AV316" s="249"/>
      <c r="AW316" s="249"/>
      <c r="AX316" s="250"/>
      <c r="AY316">
        <f>COUNTA($G$318)</f>
        <v>0</v>
      </c>
    </row>
    <row r="317" spans="1:51" ht="18.75" hidden="1" customHeight="1" x14ac:dyDescent="0.15">
      <c r="A317" s="148"/>
      <c r="B317" s="149"/>
      <c r="C317" s="153"/>
      <c r="D317" s="149"/>
      <c r="E317" s="153"/>
      <c r="F317" s="158"/>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324</v>
      </c>
      <c r="AT317" s="177"/>
      <c r="AU317" s="198"/>
      <c r="AV317" s="198"/>
      <c r="AW317" s="176" t="s">
        <v>298</v>
      </c>
      <c r="AX317" s="229"/>
      <c r="AY317">
        <f>$AY$316</f>
        <v>0</v>
      </c>
    </row>
    <row r="318" spans="1:51" ht="39.75" hidden="1" customHeight="1" x14ac:dyDescent="0.15">
      <c r="A318" s="148"/>
      <c r="B318" s="149"/>
      <c r="C318" s="153"/>
      <c r="D318" s="149"/>
      <c r="E318" s="153"/>
      <c r="F318" s="158"/>
      <c r="G318" s="185"/>
      <c r="H318" s="99"/>
      <c r="I318" s="99"/>
      <c r="J318" s="99"/>
      <c r="K318" s="99"/>
      <c r="L318" s="99"/>
      <c r="M318" s="99"/>
      <c r="N318" s="99"/>
      <c r="O318" s="99"/>
      <c r="P318" s="99"/>
      <c r="Q318" s="99"/>
      <c r="R318" s="99"/>
      <c r="S318" s="99"/>
      <c r="T318" s="99"/>
      <c r="U318" s="99"/>
      <c r="V318" s="99"/>
      <c r="W318" s="99"/>
      <c r="X318" s="186"/>
      <c r="Y318" s="230" t="s">
        <v>340</v>
      </c>
      <c r="Z318" s="231"/>
      <c r="AA318" s="232"/>
      <c r="AB318" s="248"/>
      <c r="AC318" s="199"/>
      <c r="AD318" s="199"/>
      <c r="AE318" s="244"/>
      <c r="AF318" s="196"/>
      <c r="AG318" s="196"/>
      <c r="AH318" s="196"/>
      <c r="AI318" s="244"/>
      <c r="AJ318" s="196"/>
      <c r="AK318" s="196"/>
      <c r="AL318" s="196"/>
      <c r="AM318" s="244"/>
      <c r="AN318" s="196"/>
      <c r="AO318" s="196"/>
      <c r="AP318" s="196"/>
      <c r="AQ318" s="244"/>
      <c r="AR318" s="196"/>
      <c r="AS318" s="196"/>
      <c r="AT318" s="196"/>
      <c r="AU318" s="244"/>
      <c r="AV318" s="196"/>
      <c r="AW318" s="196"/>
      <c r="AX318" s="245"/>
      <c r="AY318">
        <f>$AY$316</f>
        <v>0</v>
      </c>
    </row>
    <row r="319" spans="1:51" ht="39.75" hidden="1" customHeight="1" x14ac:dyDescent="0.15">
      <c r="A319" s="148"/>
      <c r="B319" s="149"/>
      <c r="C319" s="153"/>
      <c r="D319" s="149"/>
      <c r="E319" s="153"/>
      <c r="F319" s="158"/>
      <c r="G319" s="189"/>
      <c r="H319" s="105"/>
      <c r="I319" s="105"/>
      <c r="J319" s="105"/>
      <c r="K319" s="105"/>
      <c r="L319" s="105"/>
      <c r="M319" s="105"/>
      <c r="N319" s="105"/>
      <c r="O319" s="105"/>
      <c r="P319" s="105"/>
      <c r="Q319" s="105"/>
      <c r="R319" s="105"/>
      <c r="S319" s="105"/>
      <c r="T319" s="105"/>
      <c r="U319" s="105"/>
      <c r="V319" s="105"/>
      <c r="W319" s="105"/>
      <c r="X319" s="190"/>
      <c r="Y319" s="191" t="s">
        <v>99</v>
      </c>
      <c r="Z319" s="192"/>
      <c r="AA319" s="193"/>
      <c r="AB319" s="243"/>
      <c r="AC319" s="233"/>
      <c r="AD319" s="233"/>
      <c r="AE319" s="244"/>
      <c r="AF319" s="196"/>
      <c r="AG319" s="196"/>
      <c r="AH319" s="196"/>
      <c r="AI319" s="244"/>
      <c r="AJ319" s="196"/>
      <c r="AK319" s="196"/>
      <c r="AL319" s="196"/>
      <c r="AM319" s="244"/>
      <c r="AN319" s="196"/>
      <c r="AO319" s="196"/>
      <c r="AP319" s="196"/>
      <c r="AQ319" s="244"/>
      <c r="AR319" s="196"/>
      <c r="AS319" s="196"/>
      <c r="AT319" s="196"/>
      <c r="AU319" s="244"/>
      <c r="AV319" s="196"/>
      <c r="AW319" s="196"/>
      <c r="AX319" s="245"/>
      <c r="AY319">
        <f>$AY$316</f>
        <v>0</v>
      </c>
    </row>
    <row r="320" spans="1:51" ht="18.75" hidden="1" customHeight="1" x14ac:dyDescent="0.15">
      <c r="A320" s="148"/>
      <c r="B320" s="149"/>
      <c r="C320" s="153"/>
      <c r="D320" s="149"/>
      <c r="E320" s="153"/>
      <c r="F320" s="158"/>
      <c r="G320" s="234" t="s">
        <v>339</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45</v>
      </c>
      <c r="AC320" s="235"/>
      <c r="AD320" s="236"/>
      <c r="AE320" s="181" t="s">
        <v>434</v>
      </c>
      <c r="AF320" s="173"/>
      <c r="AG320" s="173"/>
      <c r="AH320" s="174"/>
      <c r="AI320" s="181" t="s">
        <v>83</v>
      </c>
      <c r="AJ320" s="173"/>
      <c r="AK320" s="173"/>
      <c r="AL320" s="174"/>
      <c r="AM320" s="181" t="s">
        <v>189</v>
      </c>
      <c r="AN320" s="173"/>
      <c r="AO320" s="173"/>
      <c r="AP320" s="174"/>
      <c r="AQ320" s="240" t="s">
        <v>323</v>
      </c>
      <c r="AR320" s="235"/>
      <c r="AS320" s="235"/>
      <c r="AT320" s="236"/>
      <c r="AU320" s="249" t="s">
        <v>343</v>
      </c>
      <c r="AV320" s="249"/>
      <c r="AW320" s="249"/>
      <c r="AX320" s="250"/>
      <c r="AY320">
        <f>COUNTA($G$322)</f>
        <v>0</v>
      </c>
    </row>
    <row r="321" spans="1:51" ht="18.75" hidden="1" customHeight="1" x14ac:dyDescent="0.15">
      <c r="A321" s="148"/>
      <c r="B321" s="149"/>
      <c r="C321" s="153"/>
      <c r="D321" s="149"/>
      <c r="E321" s="153"/>
      <c r="F321" s="158"/>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324</v>
      </c>
      <c r="AT321" s="177"/>
      <c r="AU321" s="198"/>
      <c r="AV321" s="198"/>
      <c r="AW321" s="176" t="s">
        <v>298</v>
      </c>
      <c r="AX321" s="229"/>
      <c r="AY321">
        <f>$AY$320</f>
        <v>0</v>
      </c>
    </row>
    <row r="322" spans="1:51" ht="39.75" hidden="1" customHeight="1" x14ac:dyDescent="0.15">
      <c r="A322" s="148"/>
      <c r="B322" s="149"/>
      <c r="C322" s="153"/>
      <c r="D322" s="149"/>
      <c r="E322" s="153"/>
      <c r="F322" s="158"/>
      <c r="G322" s="185"/>
      <c r="H322" s="99"/>
      <c r="I322" s="99"/>
      <c r="J322" s="99"/>
      <c r="K322" s="99"/>
      <c r="L322" s="99"/>
      <c r="M322" s="99"/>
      <c r="N322" s="99"/>
      <c r="O322" s="99"/>
      <c r="P322" s="99"/>
      <c r="Q322" s="99"/>
      <c r="R322" s="99"/>
      <c r="S322" s="99"/>
      <c r="T322" s="99"/>
      <c r="U322" s="99"/>
      <c r="V322" s="99"/>
      <c r="W322" s="99"/>
      <c r="X322" s="186"/>
      <c r="Y322" s="230" t="s">
        <v>340</v>
      </c>
      <c r="Z322" s="231"/>
      <c r="AA322" s="232"/>
      <c r="AB322" s="248"/>
      <c r="AC322" s="199"/>
      <c r="AD322" s="199"/>
      <c r="AE322" s="244"/>
      <c r="AF322" s="196"/>
      <c r="AG322" s="196"/>
      <c r="AH322" s="196"/>
      <c r="AI322" s="244"/>
      <c r="AJ322" s="196"/>
      <c r="AK322" s="196"/>
      <c r="AL322" s="196"/>
      <c r="AM322" s="244"/>
      <c r="AN322" s="196"/>
      <c r="AO322" s="196"/>
      <c r="AP322" s="196"/>
      <c r="AQ322" s="244"/>
      <c r="AR322" s="196"/>
      <c r="AS322" s="196"/>
      <c r="AT322" s="196"/>
      <c r="AU322" s="244"/>
      <c r="AV322" s="196"/>
      <c r="AW322" s="196"/>
      <c r="AX322" s="245"/>
      <c r="AY322">
        <f>$AY$320</f>
        <v>0</v>
      </c>
    </row>
    <row r="323" spans="1:51" ht="39.75" hidden="1" customHeight="1" x14ac:dyDescent="0.15">
      <c r="A323" s="148"/>
      <c r="B323" s="149"/>
      <c r="C323" s="153"/>
      <c r="D323" s="149"/>
      <c r="E323" s="153"/>
      <c r="F323" s="158"/>
      <c r="G323" s="189"/>
      <c r="H323" s="105"/>
      <c r="I323" s="105"/>
      <c r="J323" s="105"/>
      <c r="K323" s="105"/>
      <c r="L323" s="105"/>
      <c r="M323" s="105"/>
      <c r="N323" s="105"/>
      <c r="O323" s="105"/>
      <c r="P323" s="105"/>
      <c r="Q323" s="105"/>
      <c r="R323" s="105"/>
      <c r="S323" s="105"/>
      <c r="T323" s="105"/>
      <c r="U323" s="105"/>
      <c r="V323" s="105"/>
      <c r="W323" s="105"/>
      <c r="X323" s="190"/>
      <c r="Y323" s="191" t="s">
        <v>99</v>
      </c>
      <c r="Z323" s="192"/>
      <c r="AA323" s="193"/>
      <c r="AB323" s="243"/>
      <c r="AC323" s="233"/>
      <c r="AD323" s="233"/>
      <c r="AE323" s="244"/>
      <c r="AF323" s="196"/>
      <c r="AG323" s="196"/>
      <c r="AH323" s="196"/>
      <c r="AI323" s="244"/>
      <c r="AJ323" s="196"/>
      <c r="AK323" s="196"/>
      <c r="AL323" s="196"/>
      <c r="AM323" s="244"/>
      <c r="AN323" s="196"/>
      <c r="AO323" s="196"/>
      <c r="AP323" s="196"/>
      <c r="AQ323" s="244"/>
      <c r="AR323" s="196"/>
      <c r="AS323" s="196"/>
      <c r="AT323" s="196"/>
      <c r="AU323" s="244"/>
      <c r="AV323" s="196"/>
      <c r="AW323" s="196"/>
      <c r="AX323" s="245"/>
      <c r="AY323">
        <f>$AY$320</f>
        <v>0</v>
      </c>
    </row>
    <row r="324" spans="1:51" ht="18.75" hidden="1" customHeight="1" x14ac:dyDescent="0.15">
      <c r="A324" s="148"/>
      <c r="B324" s="149"/>
      <c r="C324" s="153"/>
      <c r="D324" s="149"/>
      <c r="E324" s="153"/>
      <c r="F324" s="158"/>
      <c r="G324" s="234" t="s">
        <v>339</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45</v>
      </c>
      <c r="AC324" s="235"/>
      <c r="AD324" s="236"/>
      <c r="AE324" s="181" t="s">
        <v>434</v>
      </c>
      <c r="AF324" s="173"/>
      <c r="AG324" s="173"/>
      <c r="AH324" s="174"/>
      <c r="AI324" s="181" t="s">
        <v>83</v>
      </c>
      <c r="AJ324" s="173"/>
      <c r="AK324" s="173"/>
      <c r="AL324" s="174"/>
      <c r="AM324" s="181" t="s">
        <v>189</v>
      </c>
      <c r="AN324" s="173"/>
      <c r="AO324" s="173"/>
      <c r="AP324" s="174"/>
      <c r="AQ324" s="240" t="s">
        <v>323</v>
      </c>
      <c r="AR324" s="235"/>
      <c r="AS324" s="235"/>
      <c r="AT324" s="236"/>
      <c r="AU324" s="249" t="s">
        <v>343</v>
      </c>
      <c r="AV324" s="249"/>
      <c r="AW324" s="249"/>
      <c r="AX324" s="250"/>
      <c r="AY324">
        <f>COUNTA($G$326)</f>
        <v>0</v>
      </c>
    </row>
    <row r="325" spans="1:51" ht="18.75" hidden="1" customHeight="1" x14ac:dyDescent="0.15">
      <c r="A325" s="148"/>
      <c r="B325" s="149"/>
      <c r="C325" s="153"/>
      <c r="D325" s="149"/>
      <c r="E325" s="153"/>
      <c r="F325" s="158"/>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324</v>
      </c>
      <c r="AT325" s="177"/>
      <c r="AU325" s="198"/>
      <c r="AV325" s="198"/>
      <c r="AW325" s="176" t="s">
        <v>298</v>
      </c>
      <c r="AX325" s="229"/>
      <c r="AY325">
        <f>$AY$324</f>
        <v>0</v>
      </c>
    </row>
    <row r="326" spans="1:51" ht="39.75" hidden="1" customHeight="1" x14ac:dyDescent="0.15">
      <c r="A326" s="148"/>
      <c r="B326" s="149"/>
      <c r="C326" s="153"/>
      <c r="D326" s="149"/>
      <c r="E326" s="153"/>
      <c r="F326" s="158"/>
      <c r="G326" s="185"/>
      <c r="H326" s="99"/>
      <c r="I326" s="99"/>
      <c r="J326" s="99"/>
      <c r="K326" s="99"/>
      <c r="L326" s="99"/>
      <c r="M326" s="99"/>
      <c r="N326" s="99"/>
      <c r="O326" s="99"/>
      <c r="P326" s="99"/>
      <c r="Q326" s="99"/>
      <c r="R326" s="99"/>
      <c r="S326" s="99"/>
      <c r="T326" s="99"/>
      <c r="U326" s="99"/>
      <c r="V326" s="99"/>
      <c r="W326" s="99"/>
      <c r="X326" s="186"/>
      <c r="Y326" s="230" t="s">
        <v>340</v>
      </c>
      <c r="Z326" s="231"/>
      <c r="AA326" s="232"/>
      <c r="AB326" s="248"/>
      <c r="AC326" s="199"/>
      <c r="AD326" s="199"/>
      <c r="AE326" s="244"/>
      <c r="AF326" s="196"/>
      <c r="AG326" s="196"/>
      <c r="AH326" s="196"/>
      <c r="AI326" s="244"/>
      <c r="AJ326" s="196"/>
      <c r="AK326" s="196"/>
      <c r="AL326" s="196"/>
      <c r="AM326" s="244"/>
      <c r="AN326" s="196"/>
      <c r="AO326" s="196"/>
      <c r="AP326" s="196"/>
      <c r="AQ326" s="244"/>
      <c r="AR326" s="196"/>
      <c r="AS326" s="196"/>
      <c r="AT326" s="196"/>
      <c r="AU326" s="244"/>
      <c r="AV326" s="196"/>
      <c r="AW326" s="196"/>
      <c r="AX326" s="245"/>
      <c r="AY326">
        <f>$AY$324</f>
        <v>0</v>
      </c>
    </row>
    <row r="327" spans="1:51" ht="39.75" hidden="1" customHeight="1" x14ac:dyDescent="0.15">
      <c r="A327" s="148"/>
      <c r="B327" s="149"/>
      <c r="C327" s="153"/>
      <c r="D327" s="149"/>
      <c r="E327" s="153"/>
      <c r="F327" s="158"/>
      <c r="G327" s="189"/>
      <c r="H327" s="105"/>
      <c r="I327" s="105"/>
      <c r="J327" s="105"/>
      <c r="K327" s="105"/>
      <c r="L327" s="105"/>
      <c r="M327" s="105"/>
      <c r="N327" s="105"/>
      <c r="O327" s="105"/>
      <c r="P327" s="105"/>
      <c r="Q327" s="105"/>
      <c r="R327" s="105"/>
      <c r="S327" s="105"/>
      <c r="T327" s="105"/>
      <c r="U327" s="105"/>
      <c r="V327" s="105"/>
      <c r="W327" s="105"/>
      <c r="X327" s="190"/>
      <c r="Y327" s="191" t="s">
        <v>99</v>
      </c>
      <c r="Z327" s="192"/>
      <c r="AA327" s="193"/>
      <c r="AB327" s="243"/>
      <c r="AC327" s="233"/>
      <c r="AD327" s="233"/>
      <c r="AE327" s="244"/>
      <c r="AF327" s="196"/>
      <c r="AG327" s="196"/>
      <c r="AH327" s="196"/>
      <c r="AI327" s="244"/>
      <c r="AJ327" s="196"/>
      <c r="AK327" s="196"/>
      <c r="AL327" s="196"/>
      <c r="AM327" s="244"/>
      <c r="AN327" s="196"/>
      <c r="AO327" s="196"/>
      <c r="AP327" s="196"/>
      <c r="AQ327" s="244"/>
      <c r="AR327" s="196"/>
      <c r="AS327" s="196"/>
      <c r="AT327" s="196"/>
      <c r="AU327" s="244"/>
      <c r="AV327" s="196"/>
      <c r="AW327" s="196"/>
      <c r="AX327" s="245"/>
      <c r="AY327">
        <f>$AY$324</f>
        <v>0</v>
      </c>
    </row>
    <row r="328" spans="1:51" ht="18.75" hidden="1" customHeight="1" x14ac:dyDescent="0.15">
      <c r="A328" s="148"/>
      <c r="B328" s="149"/>
      <c r="C328" s="153"/>
      <c r="D328" s="149"/>
      <c r="E328" s="153"/>
      <c r="F328" s="158"/>
      <c r="G328" s="234" t="s">
        <v>339</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45</v>
      </c>
      <c r="AC328" s="235"/>
      <c r="AD328" s="236"/>
      <c r="AE328" s="181" t="s">
        <v>434</v>
      </c>
      <c r="AF328" s="173"/>
      <c r="AG328" s="173"/>
      <c r="AH328" s="174"/>
      <c r="AI328" s="181" t="s">
        <v>83</v>
      </c>
      <c r="AJ328" s="173"/>
      <c r="AK328" s="173"/>
      <c r="AL328" s="174"/>
      <c r="AM328" s="181" t="s">
        <v>189</v>
      </c>
      <c r="AN328" s="173"/>
      <c r="AO328" s="173"/>
      <c r="AP328" s="174"/>
      <c r="AQ328" s="240" t="s">
        <v>323</v>
      </c>
      <c r="AR328" s="235"/>
      <c r="AS328" s="235"/>
      <c r="AT328" s="236"/>
      <c r="AU328" s="249" t="s">
        <v>343</v>
      </c>
      <c r="AV328" s="249"/>
      <c r="AW328" s="249"/>
      <c r="AX328" s="250"/>
      <c r="AY328">
        <f>COUNTA($G$330)</f>
        <v>0</v>
      </c>
    </row>
    <row r="329" spans="1:51" ht="18.75" hidden="1" customHeight="1" x14ac:dyDescent="0.15">
      <c r="A329" s="148"/>
      <c r="B329" s="149"/>
      <c r="C329" s="153"/>
      <c r="D329" s="149"/>
      <c r="E329" s="153"/>
      <c r="F329" s="158"/>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324</v>
      </c>
      <c r="AT329" s="177"/>
      <c r="AU329" s="198"/>
      <c r="AV329" s="198"/>
      <c r="AW329" s="176" t="s">
        <v>298</v>
      </c>
      <c r="AX329" s="229"/>
      <c r="AY329">
        <f>$AY$328</f>
        <v>0</v>
      </c>
    </row>
    <row r="330" spans="1:51" ht="39.75" hidden="1" customHeight="1" x14ac:dyDescent="0.15">
      <c r="A330" s="148"/>
      <c r="B330" s="149"/>
      <c r="C330" s="153"/>
      <c r="D330" s="149"/>
      <c r="E330" s="153"/>
      <c r="F330" s="158"/>
      <c r="G330" s="185"/>
      <c r="H330" s="99"/>
      <c r="I330" s="99"/>
      <c r="J330" s="99"/>
      <c r="K330" s="99"/>
      <c r="L330" s="99"/>
      <c r="M330" s="99"/>
      <c r="N330" s="99"/>
      <c r="O330" s="99"/>
      <c r="P330" s="99"/>
      <c r="Q330" s="99"/>
      <c r="R330" s="99"/>
      <c r="S330" s="99"/>
      <c r="T330" s="99"/>
      <c r="U330" s="99"/>
      <c r="V330" s="99"/>
      <c r="W330" s="99"/>
      <c r="X330" s="186"/>
      <c r="Y330" s="230" t="s">
        <v>340</v>
      </c>
      <c r="Z330" s="231"/>
      <c r="AA330" s="232"/>
      <c r="AB330" s="248"/>
      <c r="AC330" s="199"/>
      <c r="AD330" s="199"/>
      <c r="AE330" s="244"/>
      <c r="AF330" s="196"/>
      <c r="AG330" s="196"/>
      <c r="AH330" s="196"/>
      <c r="AI330" s="244"/>
      <c r="AJ330" s="196"/>
      <c r="AK330" s="196"/>
      <c r="AL330" s="196"/>
      <c r="AM330" s="244"/>
      <c r="AN330" s="196"/>
      <c r="AO330" s="196"/>
      <c r="AP330" s="196"/>
      <c r="AQ330" s="244"/>
      <c r="AR330" s="196"/>
      <c r="AS330" s="196"/>
      <c r="AT330" s="196"/>
      <c r="AU330" s="244"/>
      <c r="AV330" s="196"/>
      <c r="AW330" s="196"/>
      <c r="AX330" s="245"/>
      <c r="AY330">
        <f>$AY$328</f>
        <v>0</v>
      </c>
    </row>
    <row r="331" spans="1:51" ht="39.75" hidden="1" customHeight="1" x14ac:dyDescent="0.15">
      <c r="A331" s="148"/>
      <c r="B331" s="149"/>
      <c r="C331" s="153"/>
      <c r="D331" s="149"/>
      <c r="E331" s="153"/>
      <c r="F331" s="158"/>
      <c r="G331" s="189"/>
      <c r="H331" s="105"/>
      <c r="I331" s="105"/>
      <c r="J331" s="105"/>
      <c r="K331" s="105"/>
      <c r="L331" s="105"/>
      <c r="M331" s="105"/>
      <c r="N331" s="105"/>
      <c r="O331" s="105"/>
      <c r="P331" s="105"/>
      <c r="Q331" s="105"/>
      <c r="R331" s="105"/>
      <c r="S331" s="105"/>
      <c r="T331" s="105"/>
      <c r="U331" s="105"/>
      <c r="V331" s="105"/>
      <c r="W331" s="105"/>
      <c r="X331" s="190"/>
      <c r="Y331" s="191" t="s">
        <v>99</v>
      </c>
      <c r="Z331" s="192"/>
      <c r="AA331" s="193"/>
      <c r="AB331" s="243"/>
      <c r="AC331" s="233"/>
      <c r="AD331" s="233"/>
      <c r="AE331" s="244"/>
      <c r="AF331" s="196"/>
      <c r="AG331" s="196"/>
      <c r="AH331" s="196"/>
      <c r="AI331" s="244"/>
      <c r="AJ331" s="196"/>
      <c r="AK331" s="196"/>
      <c r="AL331" s="196"/>
      <c r="AM331" s="244"/>
      <c r="AN331" s="196"/>
      <c r="AO331" s="196"/>
      <c r="AP331" s="196"/>
      <c r="AQ331" s="244"/>
      <c r="AR331" s="196"/>
      <c r="AS331" s="196"/>
      <c r="AT331" s="196"/>
      <c r="AU331" s="244"/>
      <c r="AV331" s="196"/>
      <c r="AW331" s="196"/>
      <c r="AX331" s="245"/>
      <c r="AY331">
        <f>$AY$328</f>
        <v>0</v>
      </c>
    </row>
    <row r="332" spans="1:51" ht="22.5" hidden="1" customHeight="1" x14ac:dyDescent="0.15">
      <c r="A332" s="148"/>
      <c r="B332" s="149"/>
      <c r="C332" s="153"/>
      <c r="D332" s="149"/>
      <c r="E332" s="153"/>
      <c r="F332" s="158"/>
      <c r="G332" s="241" t="s">
        <v>33</v>
      </c>
      <c r="H332" s="173"/>
      <c r="I332" s="173"/>
      <c r="J332" s="173"/>
      <c r="K332" s="173"/>
      <c r="L332" s="173"/>
      <c r="M332" s="173"/>
      <c r="N332" s="173"/>
      <c r="O332" s="173"/>
      <c r="P332" s="174"/>
      <c r="Q332" s="181" t="s">
        <v>420</v>
      </c>
      <c r="R332" s="173"/>
      <c r="S332" s="173"/>
      <c r="T332" s="173"/>
      <c r="U332" s="173"/>
      <c r="V332" s="173"/>
      <c r="W332" s="173"/>
      <c r="X332" s="173"/>
      <c r="Y332" s="173"/>
      <c r="Z332" s="173"/>
      <c r="AA332" s="173"/>
      <c r="AB332" s="200" t="s">
        <v>422</v>
      </c>
      <c r="AC332" s="173"/>
      <c r="AD332" s="174"/>
      <c r="AE332" s="181" t="s">
        <v>345</v>
      </c>
      <c r="AF332" s="173"/>
      <c r="AG332" s="173"/>
      <c r="AH332" s="173"/>
      <c r="AI332" s="173"/>
      <c r="AJ332" s="173"/>
      <c r="AK332" s="173"/>
      <c r="AL332" s="173"/>
      <c r="AM332" s="173"/>
      <c r="AN332" s="173"/>
      <c r="AO332" s="173"/>
      <c r="AP332" s="173"/>
      <c r="AQ332" s="173"/>
      <c r="AR332" s="173"/>
      <c r="AS332" s="173"/>
      <c r="AT332" s="173"/>
      <c r="AU332" s="173"/>
      <c r="AV332" s="173"/>
      <c r="AW332" s="173"/>
      <c r="AX332" s="242"/>
      <c r="AY332">
        <f>COUNTA($G$334)</f>
        <v>0</v>
      </c>
    </row>
    <row r="333" spans="1:51" ht="22.5" hidden="1" customHeight="1" x14ac:dyDescent="0.15">
      <c r="A333" s="148"/>
      <c r="B333" s="149"/>
      <c r="C333" s="153"/>
      <c r="D333" s="149"/>
      <c r="E333" s="153"/>
      <c r="F333" s="158"/>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9"/>
      <c r="AY333">
        <f t="shared" ref="AY333:AY338" si="21">$AY$332</f>
        <v>0</v>
      </c>
    </row>
    <row r="334" spans="1:51" ht="22.5" hidden="1" customHeight="1" x14ac:dyDescent="0.15">
      <c r="A334" s="148"/>
      <c r="B334" s="149"/>
      <c r="C334" s="153"/>
      <c r="D334" s="149"/>
      <c r="E334" s="153"/>
      <c r="F334" s="158"/>
      <c r="G334" s="185"/>
      <c r="H334" s="99"/>
      <c r="I334" s="99"/>
      <c r="J334" s="99"/>
      <c r="K334" s="99"/>
      <c r="L334" s="99"/>
      <c r="M334" s="99"/>
      <c r="N334" s="99"/>
      <c r="O334" s="99"/>
      <c r="P334" s="186"/>
      <c r="Q334" s="208"/>
      <c r="R334" s="209"/>
      <c r="S334" s="209"/>
      <c r="T334" s="209"/>
      <c r="U334" s="209"/>
      <c r="V334" s="209"/>
      <c r="W334" s="209"/>
      <c r="X334" s="209"/>
      <c r="Y334" s="209"/>
      <c r="Z334" s="209"/>
      <c r="AA334" s="210"/>
      <c r="AB334" s="217"/>
      <c r="AC334" s="218"/>
      <c r="AD334" s="218"/>
      <c r="AE334" s="223"/>
      <c r="AF334" s="223"/>
      <c r="AG334" s="223"/>
      <c r="AH334" s="223"/>
      <c r="AI334" s="223"/>
      <c r="AJ334" s="223"/>
      <c r="AK334" s="223"/>
      <c r="AL334" s="223"/>
      <c r="AM334" s="223"/>
      <c r="AN334" s="223"/>
      <c r="AO334" s="223"/>
      <c r="AP334" s="223"/>
      <c r="AQ334" s="223"/>
      <c r="AR334" s="223"/>
      <c r="AS334" s="223"/>
      <c r="AT334" s="223"/>
      <c r="AU334" s="223"/>
      <c r="AV334" s="223"/>
      <c r="AW334" s="223"/>
      <c r="AX334" s="224"/>
      <c r="AY334">
        <f t="shared" si="21"/>
        <v>0</v>
      </c>
    </row>
    <row r="335" spans="1:51" ht="22.5" hidden="1" customHeight="1" x14ac:dyDescent="0.15">
      <c r="A335" s="148"/>
      <c r="B335" s="149"/>
      <c r="C335" s="153"/>
      <c r="D335" s="149"/>
      <c r="E335" s="153"/>
      <c r="F335" s="158"/>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219"/>
      <c r="AC335" s="220"/>
      <c r="AD335" s="220"/>
      <c r="AE335" s="223"/>
      <c r="AF335" s="223"/>
      <c r="AG335" s="223"/>
      <c r="AH335" s="223"/>
      <c r="AI335" s="223"/>
      <c r="AJ335" s="223"/>
      <c r="AK335" s="223"/>
      <c r="AL335" s="223"/>
      <c r="AM335" s="223"/>
      <c r="AN335" s="223"/>
      <c r="AO335" s="223"/>
      <c r="AP335" s="223"/>
      <c r="AQ335" s="223"/>
      <c r="AR335" s="223"/>
      <c r="AS335" s="223"/>
      <c r="AT335" s="223"/>
      <c r="AU335" s="223"/>
      <c r="AV335" s="223"/>
      <c r="AW335" s="223"/>
      <c r="AX335" s="224"/>
      <c r="AY335">
        <f t="shared" si="21"/>
        <v>0</v>
      </c>
    </row>
    <row r="336" spans="1:51" ht="25.5" hidden="1" customHeight="1" x14ac:dyDescent="0.15">
      <c r="A336" s="148"/>
      <c r="B336" s="149"/>
      <c r="C336" s="153"/>
      <c r="D336" s="149"/>
      <c r="E336" s="153"/>
      <c r="F336" s="158"/>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219"/>
      <c r="AC336" s="220"/>
      <c r="AD336" s="220"/>
      <c r="AE336" s="246" t="s">
        <v>346</v>
      </c>
      <c r="AF336" s="246"/>
      <c r="AG336" s="246"/>
      <c r="AH336" s="246"/>
      <c r="AI336" s="246"/>
      <c r="AJ336" s="246"/>
      <c r="AK336" s="246"/>
      <c r="AL336" s="246"/>
      <c r="AM336" s="246"/>
      <c r="AN336" s="246"/>
      <c r="AO336" s="246"/>
      <c r="AP336" s="246"/>
      <c r="AQ336" s="246"/>
      <c r="AR336" s="246"/>
      <c r="AS336" s="246"/>
      <c r="AT336" s="246"/>
      <c r="AU336" s="246"/>
      <c r="AV336" s="246"/>
      <c r="AW336" s="246"/>
      <c r="AX336" s="247"/>
      <c r="AY336">
        <f t="shared" si="21"/>
        <v>0</v>
      </c>
    </row>
    <row r="337" spans="1:51" ht="22.5" hidden="1" customHeight="1" x14ac:dyDescent="0.15">
      <c r="A337" s="148"/>
      <c r="B337" s="149"/>
      <c r="C337" s="153"/>
      <c r="D337" s="149"/>
      <c r="E337" s="153"/>
      <c r="F337" s="158"/>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219"/>
      <c r="AC337" s="220"/>
      <c r="AD337" s="220"/>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8"/>
      <c r="B338" s="149"/>
      <c r="C338" s="153"/>
      <c r="D338" s="149"/>
      <c r="E338" s="153"/>
      <c r="F338" s="158"/>
      <c r="G338" s="189"/>
      <c r="H338" s="105"/>
      <c r="I338" s="105"/>
      <c r="J338" s="105"/>
      <c r="K338" s="105"/>
      <c r="L338" s="105"/>
      <c r="M338" s="105"/>
      <c r="N338" s="105"/>
      <c r="O338" s="105"/>
      <c r="P338" s="190"/>
      <c r="Q338" s="214"/>
      <c r="R338" s="215"/>
      <c r="S338" s="215"/>
      <c r="T338" s="215"/>
      <c r="U338" s="215"/>
      <c r="V338" s="215"/>
      <c r="W338" s="215"/>
      <c r="X338" s="215"/>
      <c r="Y338" s="215"/>
      <c r="Z338" s="215"/>
      <c r="AA338" s="216"/>
      <c r="AB338" s="221"/>
      <c r="AC338" s="222"/>
      <c r="AD338" s="222"/>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c r="AY338">
        <f t="shared" si="21"/>
        <v>0</v>
      </c>
    </row>
    <row r="339" spans="1:51" ht="22.5" hidden="1" customHeight="1" x14ac:dyDescent="0.15">
      <c r="A339" s="148"/>
      <c r="B339" s="149"/>
      <c r="C339" s="153"/>
      <c r="D339" s="149"/>
      <c r="E339" s="153"/>
      <c r="F339" s="158"/>
      <c r="G339" s="241" t="s">
        <v>33</v>
      </c>
      <c r="H339" s="173"/>
      <c r="I339" s="173"/>
      <c r="J339" s="173"/>
      <c r="K339" s="173"/>
      <c r="L339" s="173"/>
      <c r="M339" s="173"/>
      <c r="N339" s="173"/>
      <c r="O339" s="173"/>
      <c r="P339" s="174"/>
      <c r="Q339" s="181" t="s">
        <v>420</v>
      </c>
      <c r="R339" s="173"/>
      <c r="S339" s="173"/>
      <c r="T339" s="173"/>
      <c r="U339" s="173"/>
      <c r="V339" s="173"/>
      <c r="W339" s="173"/>
      <c r="X339" s="173"/>
      <c r="Y339" s="173"/>
      <c r="Z339" s="173"/>
      <c r="AA339" s="173"/>
      <c r="AB339" s="200" t="s">
        <v>422</v>
      </c>
      <c r="AC339" s="173"/>
      <c r="AD339" s="174"/>
      <c r="AE339" s="202" t="s">
        <v>345</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8"/>
      <c r="B340" s="149"/>
      <c r="C340" s="153"/>
      <c r="D340" s="149"/>
      <c r="E340" s="153"/>
      <c r="F340" s="158"/>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8"/>
      <c r="B341" s="149"/>
      <c r="C341" s="153"/>
      <c r="D341" s="149"/>
      <c r="E341" s="153"/>
      <c r="F341" s="158"/>
      <c r="G341" s="185"/>
      <c r="H341" s="99"/>
      <c r="I341" s="99"/>
      <c r="J341" s="99"/>
      <c r="K341" s="99"/>
      <c r="L341" s="99"/>
      <c r="M341" s="99"/>
      <c r="N341" s="99"/>
      <c r="O341" s="99"/>
      <c r="P341" s="186"/>
      <c r="Q341" s="208"/>
      <c r="R341" s="209"/>
      <c r="S341" s="209"/>
      <c r="T341" s="209"/>
      <c r="U341" s="209"/>
      <c r="V341" s="209"/>
      <c r="W341" s="209"/>
      <c r="X341" s="209"/>
      <c r="Y341" s="209"/>
      <c r="Z341" s="209"/>
      <c r="AA341" s="210"/>
      <c r="AB341" s="217"/>
      <c r="AC341" s="218"/>
      <c r="AD341" s="218"/>
      <c r="AE341" s="223"/>
      <c r="AF341" s="223"/>
      <c r="AG341" s="223"/>
      <c r="AH341" s="223"/>
      <c r="AI341" s="223"/>
      <c r="AJ341" s="223"/>
      <c r="AK341" s="223"/>
      <c r="AL341" s="223"/>
      <c r="AM341" s="223"/>
      <c r="AN341" s="223"/>
      <c r="AO341" s="223"/>
      <c r="AP341" s="223"/>
      <c r="AQ341" s="223"/>
      <c r="AR341" s="223"/>
      <c r="AS341" s="223"/>
      <c r="AT341" s="223"/>
      <c r="AU341" s="223"/>
      <c r="AV341" s="223"/>
      <c r="AW341" s="223"/>
      <c r="AX341" s="224"/>
      <c r="AY341">
        <f t="shared" si="22"/>
        <v>0</v>
      </c>
    </row>
    <row r="342" spans="1:51" ht="22.5" hidden="1" customHeight="1" x14ac:dyDescent="0.15">
      <c r="A342" s="148"/>
      <c r="B342" s="149"/>
      <c r="C342" s="153"/>
      <c r="D342" s="149"/>
      <c r="E342" s="153"/>
      <c r="F342" s="158"/>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219"/>
      <c r="AC342" s="220"/>
      <c r="AD342" s="220"/>
      <c r="AE342" s="223"/>
      <c r="AF342" s="223"/>
      <c r="AG342" s="223"/>
      <c r="AH342" s="223"/>
      <c r="AI342" s="223"/>
      <c r="AJ342" s="223"/>
      <c r="AK342" s="223"/>
      <c r="AL342" s="223"/>
      <c r="AM342" s="223"/>
      <c r="AN342" s="223"/>
      <c r="AO342" s="223"/>
      <c r="AP342" s="223"/>
      <c r="AQ342" s="223"/>
      <c r="AR342" s="223"/>
      <c r="AS342" s="223"/>
      <c r="AT342" s="223"/>
      <c r="AU342" s="223"/>
      <c r="AV342" s="223"/>
      <c r="AW342" s="223"/>
      <c r="AX342" s="224"/>
      <c r="AY342">
        <f t="shared" si="22"/>
        <v>0</v>
      </c>
    </row>
    <row r="343" spans="1:51" ht="25.5" hidden="1" customHeight="1" x14ac:dyDescent="0.15">
      <c r="A343" s="148"/>
      <c r="B343" s="149"/>
      <c r="C343" s="153"/>
      <c r="D343" s="149"/>
      <c r="E343" s="153"/>
      <c r="F343" s="158"/>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219"/>
      <c r="AC343" s="220"/>
      <c r="AD343" s="220"/>
      <c r="AE343" s="246" t="s">
        <v>346</v>
      </c>
      <c r="AF343" s="246"/>
      <c r="AG343" s="246"/>
      <c r="AH343" s="246"/>
      <c r="AI343" s="246"/>
      <c r="AJ343" s="246"/>
      <c r="AK343" s="246"/>
      <c r="AL343" s="246"/>
      <c r="AM343" s="246"/>
      <c r="AN343" s="246"/>
      <c r="AO343" s="246"/>
      <c r="AP343" s="246"/>
      <c r="AQ343" s="246"/>
      <c r="AR343" s="246"/>
      <c r="AS343" s="246"/>
      <c r="AT343" s="246"/>
      <c r="AU343" s="246"/>
      <c r="AV343" s="246"/>
      <c r="AW343" s="246"/>
      <c r="AX343" s="247"/>
      <c r="AY343">
        <f t="shared" si="22"/>
        <v>0</v>
      </c>
    </row>
    <row r="344" spans="1:51" ht="22.5" hidden="1" customHeight="1" x14ac:dyDescent="0.15">
      <c r="A344" s="148"/>
      <c r="B344" s="149"/>
      <c r="C344" s="153"/>
      <c r="D344" s="149"/>
      <c r="E344" s="153"/>
      <c r="F344" s="158"/>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219"/>
      <c r="AC344" s="220"/>
      <c r="AD344" s="220"/>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8"/>
      <c r="B345" s="149"/>
      <c r="C345" s="153"/>
      <c r="D345" s="149"/>
      <c r="E345" s="153"/>
      <c r="F345" s="158"/>
      <c r="G345" s="189"/>
      <c r="H345" s="105"/>
      <c r="I345" s="105"/>
      <c r="J345" s="105"/>
      <c r="K345" s="105"/>
      <c r="L345" s="105"/>
      <c r="M345" s="105"/>
      <c r="N345" s="105"/>
      <c r="O345" s="105"/>
      <c r="P345" s="190"/>
      <c r="Q345" s="214"/>
      <c r="R345" s="215"/>
      <c r="S345" s="215"/>
      <c r="T345" s="215"/>
      <c r="U345" s="215"/>
      <c r="V345" s="215"/>
      <c r="W345" s="215"/>
      <c r="X345" s="215"/>
      <c r="Y345" s="215"/>
      <c r="Z345" s="215"/>
      <c r="AA345" s="216"/>
      <c r="AB345" s="221"/>
      <c r="AC345" s="222"/>
      <c r="AD345" s="222"/>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c r="AY345">
        <f t="shared" si="22"/>
        <v>0</v>
      </c>
    </row>
    <row r="346" spans="1:51" ht="22.5" hidden="1" customHeight="1" x14ac:dyDescent="0.15">
      <c r="A346" s="148"/>
      <c r="B346" s="149"/>
      <c r="C346" s="153"/>
      <c r="D346" s="149"/>
      <c r="E346" s="153"/>
      <c r="F346" s="158"/>
      <c r="G346" s="241" t="s">
        <v>33</v>
      </c>
      <c r="H346" s="173"/>
      <c r="I346" s="173"/>
      <c r="J346" s="173"/>
      <c r="K346" s="173"/>
      <c r="L346" s="173"/>
      <c r="M346" s="173"/>
      <c r="N346" s="173"/>
      <c r="O346" s="173"/>
      <c r="P346" s="174"/>
      <c r="Q346" s="181" t="s">
        <v>420</v>
      </c>
      <c r="R346" s="173"/>
      <c r="S346" s="173"/>
      <c r="T346" s="173"/>
      <c r="U346" s="173"/>
      <c r="V346" s="173"/>
      <c r="W346" s="173"/>
      <c r="X346" s="173"/>
      <c r="Y346" s="173"/>
      <c r="Z346" s="173"/>
      <c r="AA346" s="173"/>
      <c r="AB346" s="200" t="s">
        <v>422</v>
      </c>
      <c r="AC346" s="173"/>
      <c r="AD346" s="174"/>
      <c r="AE346" s="202" t="s">
        <v>345</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8"/>
      <c r="B347" s="149"/>
      <c r="C347" s="153"/>
      <c r="D347" s="149"/>
      <c r="E347" s="153"/>
      <c r="F347" s="158"/>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8"/>
      <c r="B348" s="149"/>
      <c r="C348" s="153"/>
      <c r="D348" s="149"/>
      <c r="E348" s="153"/>
      <c r="F348" s="158"/>
      <c r="G348" s="185"/>
      <c r="H348" s="99"/>
      <c r="I348" s="99"/>
      <c r="J348" s="99"/>
      <c r="K348" s="99"/>
      <c r="L348" s="99"/>
      <c r="M348" s="99"/>
      <c r="N348" s="99"/>
      <c r="O348" s="99"/>
      <c r="P348" s="186"/>
      <c r="Q348" s="208"/>
      <c r="R348" s="209"/>
      <c r="S348" s="209"/>
      <c r="T348" s="209"/>
      <c r="U348" s="209"/>
      <c r="V348" s="209"/>
      <c r="W348" s="209"/>
      <c r="X348" s="209"/>
      <c r="Y348" s="209"/>
      <c r="Z348" s="209"/>
      <c r="AA348" s="210"/>
      <c r="AB348" s="217"/>
      <c r="AC348" s="218"/>
      <c r="AD348" s="218"/>
      <c r="AE348" s="223"/>
      <c r="AF348" s="223"/>
      <c r="AG348" s="223"/>
      <c r="AH348" s="223"/>
      <c r="AI348" s="223"/>
      <c r="AJ348" s="223"/>
      <c r="AK348" s="223"/>
      <c r="AL348" s="223"/>
      <c r="AM348" s="223"/>
      <c r="AN348" s="223"/>
      <c r="AO348" s="223"/>
      <c r="AP348" s="223"/>
      <c r="AQ348" s="223"/>
      <c r="AR348" s="223"/>
      <c r="AS348" s="223"/>
      <c r="AT348" s="223"/>
      <c r="AU348" s="223"/>
      <c r="AV348" s="223"/>
      <c r="AW348" s="223"/>
      <c r="AX348" s="224"/>
      <c r="AY348">
        <f t="shared" si="23"/>
        <v>0</v>
      </c>
    </row>
    <row r="349" spans="1:51" ht="22.5" hidden="1" customHeight="1" x14ac:dyDescent="0.15">
      <c r="A349" s="148"/>
      <c r="B349" s="149"/>
      <c r="C349" s="153"/>
      <c r="D349" s="149"/>
      <c r="E349" s="153"/>
      <c r="F349" s="158"/>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219"/>
      <c r="AC349" s="220"/>
      <c r="AD349" s="220"/>
      <c r="AE349" s="223"/>
      <c r="AF349" s="223"/>
      <c r="AG349" s="223"/>
      <c r="AH349" s="223"/>
      <c r="AI349" s="223"/>
      <c r="AJ349" s="223"/>
      <c r="AK349" s="223"/>
      <c r="AL349" s="223"/>
      <c r="AM349" s="223"/>
      <c r="AN349" s="223"/>
      <c r="AO349" s="223"/>
      <c r="AP349" s="223"/>
      <c r="AQ349" s="223"/>
      <c r="AR349" s="223"/>
      <c r="AS349" s="223"/>
      <c r="AT349" s="223"/>
      <c r="AU349" s="223"/>
      <c r="AV349" s="223"/>
      <c r="AW349" s="223"/>
      <c r="AX349" s="224"/>
      <c r="AY349">
        <f t="shared" si="23"/>
        <v>0</v>
      </c>
    </row>
    <row r="350" spans="1:51" ht="25.5" hidden="1" customHeight="1" x14ac:dyDescent="0.15">
      <c r="A350" s="148"/>
      <c r="B350" s="149"/>
      <c r="C350" s="153"/>
      <c r="D350" s="149"/>
      <c r="E350" s="153"/>
      <c r="F350" s="158"/>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219"/>
      <c r="AC350" s="220"/>
      <c r="AD350" s="220"/>
      <c r="AE350" s="246" t="s">
        <v>346</v>
      </c>
      <c r="AF350" s="246"/>
      <c r="AG350" s="246"/>
      <c r="AH350" s="246"/>
      <c r="AI350" s="246"/>
      <c r="AJ350" s="246"/>
      <c r="AK350" s="246"/>
      <c r="AL350" s="246"/>
      <c r="AM350" s="246"/>
      <c r="AN350" s="246"/>
      <c r="AO350" s="246"/>
      <c r="AP350" s="246"/>
      <c r="AQ350" s="246"/>
      <c r="AR350" s="246"/>
      <c r="AS350" s="246"/>
      <c r="AT350" s="246"/>
      <c r="AU350" s="246"/>
      <c r="AV350" s="246"/>
      <c r="AW350" s="246"/>
      <c r="AX350" s="247"/>
      <c r="AY350">
        <f t="shared" si="23"/>
        <v>0</v>
      </c>
    </row>
    <row r="351" spans="1:51" ht="22.5" hidden="1" customHeight="1" x14ac:dyDescent="0.15">
      <c r="A351" s="148"/>
      <c r="B351" s="149"/>
      <c r="C351" s="153"/>
      <c r="D351" s="149"/>
      <c r="E351" s="153"/>
      <c r="F351" s="158"/>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219"/>
      <c r="AC351" s="220"/>
      <c r="AD351" s="220"/>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8"/>
      <c r="B352" s="149"/>
      <c r="C352" s="153"/>
      <c r="D352" s="149"/>
      <c r="E352" s="153"/>
      <c r="F352" s="158"/>
      <c r="G352" s="189"/>
      <c r="H352" s="105"/>
      <c r="I352" s="105"/>
      <c r="J352" s="105"/>
      <c r="K352" s="105"/>
      <c r="L352" s="105"/>
      <c r="M352" s="105"/>
      <c r="N352" s="105"/>
      <c r="O352" s="105"/>
      <c r="P352" s="190"/>
      <c r="Q352" s="214"/>
      <c r="R352" s="215"/>
      <c r="S352" s="215"/>
      <c r="T352" s="215"/>
      <c r="U352" s="215"/>
      <c r="V352" s="215"/>
      <c r="W352" s="215"/>
      <c r="X352" s="215"/>
      <c r="Y352" s="215"/>
      <c r="Z352" s="215"/>
      <c r="AA352" s="216"/>
      <c r="AB352" s="221"/>
      <c r="AC352" s="222"/>
      <c r="AD352" s="222"/>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c r="AY352">
        <f t="shared" si="23"/>
        <v>0</v>
      </c>
    </row>
    <row r="353" spans="1:51" ht="22.5" hidden="1" customHeight="1" x14ac:dyDescent="0.15">
      <c r="A353" s="148"/>
      <c r="B353" s="149"/>
      <c r="C353" s="153"/>
      <c r="D353" s="149"/>
      <c r="E353" s="153"/>
      <c r="F353" s="158"/>
      <c r="G353" s="241" t="s">
        <v>33</v>
      </c>
      <c r="H353" s="173"/>
      <c r="I353" s="173"/>
      <c r="J353" s="173"/>
      <c r="K353" s="173"/>
      <c r="L353" s="173"/>
      <c r="M353" s="173"/>
      <c r="N353" s="173"/>
      <c r="O353" s="173"/>
      <c r="P353" s="174"/>
      <c r="Q353" s="181" t="s">
        <v>420</v>
      </c>
      <c r="R353" s="173"/>
      <c r="S353" s="173"/>
      <c r="T353" s="173"/>
      <c r="U353" s="173"/>
      <c r="V353" s="173"/>
      <c r="W353" s="173"/>
      <c r="X353" s="173"/>
      <c r="Y353" s="173"/>
      <c r="Z353" s="173"/>
      <c r="AA353" s="173"/>
      <c r="AB353" s="200" t="s">
        <v>422</v>
      </c>
      <c r="AC353" s="173"/>
      <c r="AD353" s="174"/>
      <c r="AE353" s="202" t="s">
        <v>345</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8"/>
      <c r="B354" s="149"/>
      <c r="C354" s="153"/>
      <c r="D354" s="149"/>
      <c r="E354" s="153"/>
      <c r="F354" s="158"/>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8"/>
      <c r="B355" s="149"/>
      <c r="C355" s="153"/>
      <c r="D355" s="149"/>
      <c r="E355" s="153"/>
      <c r="F355" s="158"/>
      <c r="G355" s="185"/>
      <c r="H355" s="99"/>
      <c r="I355" s="99"/>
      <c r="J355" s="99"/>
      <c r="K355" s="99"/>
      <c r="L355" s="99"/>
      <c r="M355" s="99"/>
      <c r="N355" s="99"/>
      <c r="O355" s="99"/>
      <c r="P355" s="186"/>
      <c r="Q355" s="208"/>
      <c r="R355" s="209"/>
      <c r="S355" s="209"/>
      <c r="T355" s="209"/>
      <c r="U355" s="209"/>
      <c r="V355" s="209"/>
      <c r="W355" s="209"/>
      <c r="X355" s="209"/>
      <c r="Y355" s="209"/>
      <c r="Z355" s="209"/>
      <c r="AA355" s="210"/>
      <c r="AB355" s="217"/>
      <c r="AC355" s="218"/>
      <c r="AD355" s="218"/>
      <c r="AE355" s="223"/>
      <c r="AF355" s="223"/>
      <c r="AG355" s="223"/>
      <c r="AH355" s="223"/>
      <c r="AI355" s="223"/>
      <c r="AJ355" s="223"/>
      <c r="AK355" s="223"/>
      <c r="AL355" s="223"/>
      <c r="AM355" s="223"/>
      <c r="AN355" s="223"/>
      <c r="AO355" s="223"/>
      <c r="AP355" s="223"/>
      <c r="AQ355" s="223"/>
      <c r="AR355" s="223"/>
      <c r="AS355" s="223"/>
      <c r="AT355" s="223"/>
      <c r="AU355" s="223"/>
      <c r="AV355" s="223"/>
      <c r="AW355" s="223"/>
      <c r="AX355" s="224"/>
      <c r="AY355">
        <f t="shared" si="24"/>
        <v>0</v>
      </c>
    </row>
    <row r="356" spans="1:51" ht="22.5" hidden="1" customHeight="1" x14ac:dyDescent="0.15">
      <c r="A356" s="148"/>
      <c r="B356" s="149"/>
      <c r="C356" s="153"/>
      <c r="D356" s="149"/>
      <c r="E356" s="153"/>
      <c r="F356" s="158"/>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219"/>
      <c r="AC356" s="220"/>
      <c r="AD356" s="220"/>
      <c r="AE356" s="223"/>
      <c r="AF356" s="223"/>
      <c r="AG356" s="223"/>
      <c r="AH356" s="223"/>
      <c r="AI356" s="223"/>
      <c r="AJ356" s="223"/>
      <c r="AK356" s="223"/>
      <c r="AL356" s="223"/>
      <c r="AM356" s="223"/>
      <c r="AN356" s="223"/>
      <c r="AO356" s="223"/>
      <c r="AP356" s="223"/>
      <c r="AQ356" s="223"/>
      <c r="AR356" s="223"/>
      <c r="AS356" s="223"/>
      <c r="AT356" s="223"/>
      <c r="AU356" s="223"/>
      <c r="AV356" s="223"/>
      <c r="AW356" s="223"/>
      <c r="AX356" s="224"/>
      <c r="AY356">
        <f t="shared" si="24"/>
        <v>0</v>
      </c>
    </row>
    <row r="357" spans="1:51" ht="25.5" hidden="1" customHeight="1" x14ac:dyDescent="0.15">
      <c r="A357" s="148"/>
      <c r="B357" s="149"/>
      <c r="C357" s="153"/>
      <c r="D357" s="149"/>
      <c r="E357" s="153"/>
      <c r="F357" s="158"/>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219"/>
      <c r="AC357" s="220"/>
      <c r="AD357" s="220"/>
      <c r="AE357" s="246" t="s">
        <v>346</v>
      </c>
      <c r="AF357" s="246"/>
      <c r="AG357" s="246"/>
      <c r="AH357" s="246"/>
      <c r="AI357" s="246"/>
      <c r="AJ357" s="246"/>
      <c r="AK357" s="246"/>
      <c r="AL357" s="246"/>
      <c r="AM357" s="246"/>
      <c r="AN357" s="246"/>
      <c r="AO357" s="246"/>
      <c r="AP357" s="246"/>
      <c r="AQ357" s="246"/>
      <c r="AR357" s="246"/>
      <c r="AS357" s="246"/>
      <c r="AT357" s="246"/>
      <c r="AU357" s="246"/>
      <c r="AV357" s="246"/>
      <c r="AW357" s="246"/>
      <c r="AX357" s="247"/>
      <c r="AY357">
        <f t="shared" si="24"/>
        <v>0</v>
      </c>
    </row>
    <row r="358" spans="1:51" ht="22.5" hidden="1" customHeight="1" x14ac:dyDescent="0.15">
      <c r="A358" s="148"/>
      <c r="B358" s="149"/>
      <c r="C358" s="153"/>
      <c r="D358" s="149"/>
      <c r="E358" s="153"/>
      <c r="F358" s="158"/>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219"/>
      <c r="AC358" s="220"/>
      <c r="AD358" s="220"/>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8"/>
      <c r="B359" s="149"/>
      <c r="C359" s="153"/>
      <c r="D359" s="149"/>
      <c r="E359" s="153"/>
      <c r="F359" s="158"/>
      <c r="G359" s="189"/>
      <c r="H359" s="105"/>
      <c r="I359" s="105"/>
      <c r="J359" s="105"/>
      <c r="K359" s="105"/>
      <c r="L359" s="105"/>
      <c r="M359" s="105"/>
      <c r="N359" s="105"/>
      <c r="O359" s="105"/>
      <c r="P359" s="190"/>
      <c r="Q359" s="214"/>
      <c r="R359" s="215"/>
      <c r="S359" s="215"/>
      <c r="T359" s="215"/>
      <c r="U359" s="215"/>
      <c r="V359" s="215"/>
      <c r="W359" s="215"/>
      <c r="X359" s="215"/>
      <c r="Y359" s="215"/>
      <c r="Z359" s="215"/>
      <c r="AA359" s="216"/>
      <c r="AB359" s="221"/>
      <c r="AC359" s="222"/>
      <c r="AD359" s="222"/>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c r="AY359">
        <f t="shared" si="24"/>
        <v>0</v>
      </c>
    </row>
    <row r="360" spans="1:51" ht="22.5" hidden="1" customHeight="1" x14ac:dyDescent="0.15">
      <c r="A360" s="148"/>
      <c r="B360" s="149"/>
      <c r="C360" s="153"/>
      <c r="D360" s="149"/>
      <c r="E360" s="153"/>
      <c r="F360" s="158"/>
      <c r="G360" s="241" t="s">
        <v>33</v>
      </c>
      <c r="H360" s="173"/>
      <c r="I360" s="173"/>
      <c r="J360" s="173"/>
      <c r="K360" s="173"/>
      <c r="L360" s="173"/>
      <c r="M360" s="173"/>
      <c r="N360" s="173"/>
      <c r="O360" s="173"/>
      <c r="P360" s="174"/>
      <c r="Q360" s="181" t="s">
        <v>420</v>
      </c>
      <c r="R360" s="173"/>
      <c r="S360" s="173"/>
      <c r="T360" s="173"/>
      <c r="U360" s="173"/>
      <c r="V360" s="173"/>
      <c r="W360" s="173"/>
      <c r="X360" s="173"/>
      <c r="Y360" s="173"/>
      <c r="Z360" s="173"/>
      <c r="AA360" s="173"/>
      <c r="AB360" s="200" t="s">
        <v>422</v>
      </c>
      <c r="AC360" s="173"/>
      <c r="AD360" s="174"/>
      <c r="AE360" s="202" t="s">
        <v>345</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8"/>
      <c r="B361" s="149"/>
      <c r="C361" s="153"/>
      <c r="D361" s="149"/>
      <c r="E361" s="153"/>
      <c r="F361" s="158"/>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8"/>
      <c r="B362" s="149"/>
      <c r="C362" s="153"/>
      <c r="D362" s="149"/>
      <c r="E362" s="153"/>
      <c r="F362" s="158"/>
      <c r="G362" s="185"/>
      <c r="H362" s="99"/>
      <c r="I362" s="99"/>
      <c r="J362" s="99"/>
      <c r="K362" s="99"/>
      <c r="L362" s="99"/>
      <c r="M362" s="99"/>
      <c r="N362" s="99"/>
      <c r="O362" s="99"/>
      <c r="P362" s="186"/>
      <c r="Q362" s="208"/>
      <c r="R362" s="209"/>
      <c r="S362" s="209"/>
      <c r="T362" s="209"/>
      <c r="U362" s="209"/>
      <c r="V362" s="209"/>
      <c r="W362" s="209"/>
      <c r="X362" s="209"/>
      <c r="Y362" s="209"/>
      <c r="Z362" s="209"/>
      <c r="AA362" s="210"/>
      <c r="AB362" s="217"/>
      <c r="AC362" s="218"/>
      <c r="AD362" s="218"/>
      <c r="AE362" s="223"/>
      <c r="AF362" s="223"/>
      <c r="AG362" s="223"/>
      <c r="AH362" s="223"/>
      <c r="AI362" s="223"/>
      <c r="AJ362" s="223"/>
      <c r="AK362" s="223"/>
      <c r="AL362" s="223"/>
      <c r="AM362" s="223"/>
      <c r="AN362" s="223"/>
      <c r="AO362" s="223"/>
      <c r="AP362" s="223"/>
      <c r="AQ362" s="223"/>
      <c r="AR362" s="223"/>
      <c r="AS362" s="223"/>
      <c r="AT362" s="223"/>
      <c r="AU362" s="223"/>
      <c r="AV362" s="223"/>
      <c r="AW362" s="223"/>
      <c r="AX362" s="224"/>
      <c r="AY362">
        <f t="shared" si="25"/>
        <v>0</v>
      </c>
    </row>
    <row r="363" spans="1:51" ht="22.5" hidden="1" customHeight="1" x14ac:dyDescent="0.15">
      <c r="A363" s="148"/>
      <c r="B363" s="149"/>
      <c r="C363" s="153"/>
      <c r="D363" s="149"/>
      <c r="E363" s="153"/>
      <c r="F363" s="158"/>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219"/>
      <c r="AC363" s="220"/>
      <c r="AD363" s="220"/>
      <c r="AE363" s="223"/>
      <c r="AF363" s="223"/>
      <c r="AG363" s="223"/>
      <c r="AH363" s="223"/>
      <c r="AI363" s="223"/>
      <c r="AJ363" s="223"/>
      <c r="AK363" s="223"/>
      <c r="AL363" s="223"/>
      <c r="AM363" s="223"/>
      <c r="AN363" s="223"/>
      <c r="AO363" s="223"/>
      <c r="AP363" s="223"/>
      <c r="AQ363" s="223"/>
      <c r="AR363" s="223"/>
      <c r="AS363" s="223"/>
      <c r="AT363" s="223"/>
      <c r="AU363" s="223"/>
      <c r="AV363" s="223"/>
      <c r="AW363" s="223"/>
      <c r="AX363" s="224"/>
      <c r="AY363">
        <f t="shared" si="25"/>
        <v>0</v>
      </c>
    </row>
    <row r="364" spans="1:51" ht="25.5" hidden="1" customHeight="1" x14ac:dyDescent="0.15">
      <c r="A364" s="148"/>
      <c r="B364" s="149"/>
      <c r="C364" s="153"/>
      <c r="D364" s="149"/>
      <c r="E364" s="153"/>
      <c r="F364" s="158"/>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219"/>
      <c r="AC364" s="220"/>
      <c r="AD364" s="220"/>
      <c r="AE364" s="667" t="s">
        <v>346</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x14ac:dyDescent="0.15">
      <c r="A365" s="148"/>
      <c r="B365" s="149"/>
      <c r="C365" s="153"/>
      <c r="D365" s="149"/>
      <c r="E365" s="153"/>
      <c r="F365" s="158"/>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219"/>
      <c r="AC365" s="220"/>
      <c r="AD365" s="220"/>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8"/>
      <c r="B366" s="149"/>
      <c r="C366" s="153"/>
      <c r="D366" s="149"/>
      <c r="E366" s="154"/>
      <c r="F366" s="159"/>
      <c r="G366" s="189"/>
      <c r="H366" s="105"/>
      <c r="I366" s="105"/>
      <c r="J366" s="105"/>
      <c r="K366" s="105"/>
      <c r="L366" s="105"/>
      <c r="M366" s="105"/>
      <c r="N366" s="105"/>
      <c r="O366" s="105"/>
      <c r="P366" s="190"/>
      <c r="Q366" s="214"/>
      <c r="R366" s="215"/>
      <c r="S366" s="215"/>
      <c r="T366" s="215"/>
      <c r="U366" s="215"/>
      <c r="V366" s="215"/>
      <c r="W366" s="215"/>
      <c r="X366" s="215"/>
      <c r="Y366" s="215"/>
      <c r="Z366" s="215"/>
      <c r="AA366" s="216"/>
      <c r="AB366" s="221"/>
      <c r="AC366" s="222"/>
      <c r="AD366" s="222"/>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c r="AY366">
        <f t="shared" si="25"/>
        <v>0</v>
      </c>
    </row>
    <row r="367" spans="1:51" ht="23.25" hidden="1" customHeight="1" x14ac:dyDescent="0.15">
      <c r="A367" s="148"/>
      <c r="B367" s="149"/>
      <c r="C367" s="153"/>
      <c r="D367" s="149"/>
      <c r="E367" s="648" t="s">
        <v>383</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x14ac:dyDescent="0.15">
      <c r="A368" s="148"/>
      <c r="B368" s="149"/>
      <c r="C368" s="153"/>
      <c r="D368" s="149"/>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8"/>
      <c r="B369" s="149"/>
      <c r="C369" s="153"/>
      <c r="D369" s="149"/>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8"/>
      <c r="B370" s="149"/>
      <c r="C370" s="153"/>
      <c r="D370" s="149"/>
      <c r="E370" s="670" t="s">
        <v>364</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x14ac:dyDescent="0.15">
      <c r="A371" s="148"/>
      <c r="B371" s="149"/>
      <c r="C371" s="153"/>
      <c r="D371" s="149"/>
      <c r="E371" s="659" t="s">
        <v>361</v>
      </c>
      <c r="F371" s="660"/>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5"/>
      <c r="AY371">
        <f>$AY$370</f>
        <v>0</v>
      </c>
    </row>
    <row r="372" spans="1:51" ht="18.75" hidden="1" customHeight="1" x14ac:dyDescent="0.15">
      <c r="A372" s="148"/>
      <c r="B372" s="149"/>
      <c r="C372" s="153"/>
      <c r="D372" s="149"/>
      <c r="E372" s="156" t="s">
        <v>319</v>
      </c>
      <c r="F372" s="157"/>
      <c r="G372" s="234" t="s">
        <v>339</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45</v>
      </c>
      <c r="AC372" s="235"/>
      <c r="AD372" s="236"/>
      <c r="AE372" s="181" t="s">
        <v>434</v>
      </c>
      <c r="AF372" s="173"/>
      <c r="AG372" s="173"/>
      <c r="AH372" s="174"/>
      <c r="AI372" s="181" t="s">
        <v>83</v>
      </c>
      <c r="AJ372" s="173"/>
      <c r="AK372" s="173"/>
      <c r="AL372" s="174"/>
      <c r="AM372" s="181" t="s">
        <v>189</v>
      </c>
      <c r="AN372" s="173"/>
      <c r="AO372" s="173"/>
      <c r="AP372" s="174"/>
      <c r="AQ372" s="240" t="s">
        <v>323</v>
      </c>
      <c r="AR372" s="235"/>
      <c r="AS372" s="235"/>
      <c r="AT372" s="236"/>
      <c r="AU372" s="249" t="s">
        <v>343</v>
      </c>
      <c r="AV372" s="249"/>
      <c r="AW372" s="249"/>
      <c r="AX372" s="250"/>
      <c r="AY372">
        <f>COUNTA($G$374)</f>
        <v>0</v>
      </c>
    </row>
    <row r="373" spans="1:51" ht="18.75" hidden="1" customHeight="1" x14ac:dyDescent="0.15">
      <c r="A373" s="148"/>
      <c r="B373" s="149"/>
      <c r="C373" s="153"/>
      <c r="D373" s="149"/>
      <c r="E373" s="153"/>
      <c r="F373" s="158"/>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324</v>
      </c>
      <c r="AT373" s="177"/>
      <c r="AU373" s="198"/>
      <c r="AV373" s="198"/>
      <c r="AW373" s="176" t="s">
        <v>298</v>
      </c>
      <c r="AX373" s="229"/>
      <c r="AY373">
        <f>$AY$372</f>
        <v>0</v>
      </c>
    </row>
    <row r="374" spans="1:51" ht="39.75" hidden="1" customHeight="1" x14ac:dyDescent="0.15">
      <c r="A374" s="148"/>
      <c r="B374" s="149"/>
      <c r="C374" s="153"/>
      <c r="D374" s="149"/>
      <c r="E374" s="153"/>
      <c r="F374" s="158"/>
      <c r="G374" s="185"/>
      <c r="H374" s="99"/>
      <c r="I374" s="99"/>
      <c r="J374" s="99"/>
      <c r="K374" s="99"/>
      <c r="L374" s="99"/>
      <c r="M374" s="99"/>
      <c r="N374" s="99"/>
      <c r="O374" s="99"/>
      <c r="P374" s="99"/>
      <c r="Q374" s="99"/>
      <c r="R374" s="99"/>
      <c r="S374" s="99"/>
      <c r="T374" s="99"/>
      <c r="U374" s="99"/>
      <c r="V374" s="99"/>
      <c r="W374" s="99"/>
      <c r="X374" s="186"/>
      <c r="Y374" s="230" t="s">
        <v>340</v>
      </c>
      <c r="Z374" s="231"/>
      <c r="AA374" s="232"/>
      <c r="AB374" s="248"/>
      <c r="AC374" s="199"/>
      <c r="AD374" s="199"/>
      <c r="AE374" s="244"/>
      <c r="AF374" s="196"/>
      <c r="AG374" s="196"/>
      <c r="AH374" s="196"/>
      <c r="AI374" s="244"/>
      <c r="AJ374" s="196"/>
      <c r="AK374" s="196"/>
      <c r="AL374" s="196"/>
      <c r="AM374" s="244"/>
      <c r="AN374" s="196"/>
      <c r="AO374" s="196"/>
      <c r="AP374" s="196"/>
      <c r="AQ374" s="244"/>
      <c r="AR374" s="196"/>
      <c r="AS374" s="196"/>
      <c r="AT374" s="196"/>
      <c r="AU374" s="244"/>
      <c r="AV374" s="196"/>
      <c r="AW374" s="196"/>
      <c r="AX374" s="245"/>
      <c r="AY374">
        <f>$AY$372</f>
        <v>0</v>
      </c>
    </row>
    <row r="375" spans="1:51" ht="39.75" hidden="1" customHeight="1" x14ac:dyDescent="0.15">
      <c r="A375" s="148"/>
      <c r="B375" s="149"/>
      <c r="C375" s="153"/>
      <c r="D375" s="149"/>
      <c r="E375" s="153"/>
      <c r="F375" s="158"/>
      <c r="G375" s="189"/>
      <c r="H375" s="105"/>
      <c r="I375" s="105"/>
      <c r="J375" s="105"/>
      <c r="K375" s="105"/>
      <c r="L375" s="105"/>
      <c r="M375" s="105"/>
      <c r="N375" s="105"/>
      <c r="O375" s="105"/>
      <c r="P375" s="105"/>
      <c r="Q375" s="105"/>
      <c r="R375" s="105"/>
      <c r="S375" s="105"/>
      <c r="T375" s="105"/>
      <c r="U375" s="105"/>
      <c r="V375" s="105"/>
      <c r="W375" s="105"/>
      <c r="X375" s="190"/>
      <c r="Y375" s="191" t="s">
        <v>99</v>
      </c>
      <c r="Z375" s="192"/>
      <c r="AA375" s="193"/>
      <c r="AB375" s="243"/>
      <c r="AC375" s="233"/>
      <c r="AD375" s="233"/>
      <c r="AE375" s="244"/>
      <c r="AF375" s="196"/>
      <c r="AG375" s="196"/>
      <c r="AH375" s="196"/>
      <c r="AI375" s="244"/>
      <c r="AJ375" s="196"/>
      <c r="AK375" s="196"/>
      <c r="AL375" s="196"/>
      <c r="AM375" s="244"/>
      <c r="AN375" s="196"/>
      <c r="AO375" s="196"/>
      <c r="AP375" s="196"/>
      <c r="AQ375" s="244"/>
      <c r="AR375" s="196"/>
      <c r="AS375" s="196"/>
      <c r="AT375" s="196"/>
      <c r="AU375" s="244"/>
      <c r="AV375" s="196"/>
      <c r="AW375" s="196"/>
      <c r="AX375" s="245"/>
      <c r="AY375">
        <f>$AY$372</f>
        <v>0</v>
      </c>
    </row>
    <row r="376" spans="1:51" ht="18.75" hidden="1" customHeight="1" x14ac:dyDescent="0.15">
      <c r="A376" s="148"/>
      <c r="B376" s="149"/>
      <c r="C376" s="153"/>
      <c r="D376" s="149"/>
      <c r="E376" s="153"/>
      <c r="F376" s="158"/>
      <c r="G376" s="234" t="s">
        <v>339</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45</v>
      </c>
      <c r="AC376" s="235"/>
      <c r="AD376" s="236"/>
      <c r="AE376" s="181" t="s">
        <v>434</v>
      </c>
      <c r="AF376" s="173"/>
      <c r="AG376" s="173"/>
      <c r="AH376" s="174"/>
      <c r="AI376" s="181" t="s">
        <v>83</v>
      </c>
      <c r="AJ376" s="173"/>
      <c r="AK376" s="173"/>
      <c r="AL376" s="174"/>
      <c r="AM376" s="181" t="s">
        <v>189</v>
      </c>
      <c r="AN376" s="173"/>
      <c r="AO376" s="173"/>
      <c r="AP376" s="174"/>
      <c r="AQ376" s="240" t="s">
        <v>323</v>
      </c>
      <c r="AR376" s="235"/>
      <c r="AS376" s="235"/>
      <c r="AT376" s="236"/>
      <c r="AU376" s="249" t="s">
        <v>343</v>
      </c>
      <c r="AV376" s="249"/>
      <c r="AW376" s="249"/>
      <c r="AX376" s="250"/>
      <c r="AY376">
        <f>COUNTA($G$378)</f>
        <v>0</v>
      </c>
    </row>
    <row r="377" spans="1:51" ht="18.75" hidden="1" customHeight="1" x14ac:dyDescent="0.15">
      <c r="A377" s="148"/>
      <c r="B377" s="149"/>
      <c r="C377" s="153"/>
      <c r="D377" s="149"/>
      <c r="E377" s="153"/>
      <c r="F377" s="158"/>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324</v>
      </c>
      <c r="AT377" s="177"/>
      <c r="AU377" s="198"/>
      <c r="AV377" s="198"/>
      <c r="AW377" s="176" t="s">
        <v>298</v>
      </c>
      <c r="AX377" s="229"/>
      <c r="AY377">
        <f>$AY$376</f>
        <v>0</v>
      </c>
    </row>
    <row r="378" spans="1:51" ht="39.75" hidden="1" customHeight="1" x14ac:dyDescent="0.15">
      <c r="A378" s="148"/>
      <c r="B378" s="149"/>
      <c r="C378" s="153"/>
      <c r="D378" s="149"/>
      <c r="E378" s="153"/>
      <c r="F378" s="158"/>
      <c r="G378" s="185"/>
      <c r="H378" s="99"/>
      <c r="I378" s="99"/>
      <c r="J378" s="99"/>
      <c r="K378" s="99"/>
      <c r="L378" s="99"/>
      <c r="M378" s="99"/>
      <c r="N378" s="99"/>
      <c r="O378" s="99"/>
      <c r="P378" s="99"/>
      <c r="Q378" s="99"/>
      <c r="R378" s="99"/>
      <c r="S378" s="99"/>
      <c r="T378" s="99"/>
      <c r="U378" s="99"/>
      <c r="V378" s="99"/>
      <c r="W378" s="99"/>
      <c r="X378" s="186"/>
      <c r="Y378" s="230" t="s">
        <v>340</v>
      </c>
      <c r="Z378" s="231"/>
      <c r="AA378" s="232"/>
      <c r="AB378" s="248"/>
      <c r="AC378" s="199"/>
      <c r="AD378" s="199"/>
      <c r="AE378" s="244"/>
      <c r="AF378" s="196"/>
      <c r="AG378" s="196"/>
      <c r="AH378" s="196"/>
      <c r="AI378" s="244"/>
      <c r="AJ378" s="196"/>
      <c r="AK378" s="196"/>
      <c r="AL378" s="196"/>
      <c r="AM378" s="244"/>
      <c r="AN378" s="196"/>
      <c r="AO378" s="196"/>
      <c r="AP378" s="196"/>
      <c r="AQ378" s="244"/>
      <c r="AR378" s="196"/>
      <c r="AS378" s="196"/>
      <c r="AT378" s="196"/>
      <c r="AU378" s="244"/>
      <c r="AV378" s="196"/>
      <c r="AW378" s="196"/>
      <c r="AX378" s="245"/>
      <c r="AY378">
        <f>$AY$376</f>
        <v>0</v>
      </c>
    </row>
    <row r="379" spans="1:51" ht="39.75" hidden="1" customHeight="1" x14ac:dyDescent="0.15">
      <c r="A379" s="148"/>
      <c r="B379" s="149"/>
      <c r="C379" s="153"/>
      <c r="D379" s="149"/>
      <c r="E379" s="153"/>
      <c r="F379" s="158"/>
      <c r="G379" s="189"/>
      <c r="H379" s="105"/>
      <c r="I379" s="105"/>
      <c r="J379" s="105"/>
      <c r="K379" s="105"/>
      <c r="L379" s="105"/>
      <c r="M379" s="105"/>
      <c r="N379" s="105"/>
      <c r="O379" s="105"/>
      <c r="P379" s="105"/>
      <c r="Q379" s="105"/>
      <c r="R379" s="105"/>
      <c r="S379" s="105"/>
      <c r="T379" s="105"/>
      <c r="U379" s="105"/>
      <c r="V379" s="105"/>
      <c r="W379" s="105"/>
      <c r="X379" s="190"/>
      <c r="Y379" s="191" t="s">
        <v>99</v>
      </c>
      <c r="Z379" s="192"/>
      <c r="AA379" s="193"/>
      <c r="AB379" s="243"/>
      <c r="AC379" s="233"/>
      <c r="AD379" s="233"/>
      <c r="AE379" s="244"/>
      <c r="AF379" s="196"/>
      <c r="AG379" s="196"/>
      <c r="AH379" s="196"/>
      <c r="AI379" s="244"/>
      <c r="AJ379" s="196"/>
      <c r="AK379" s="196"/>
      <c r="AL379" s="196"/>
      <c r="AM379" s="244"/>
      <c r="AN379" s="196"/>
      <c r="AO379" s="196"/>
      <c r="AP379" s="196"/>
      <c r="AQ379" s="244"/>
      <c r="AR379" s="196"/>
      <c r="AS379" s="196"/>
      <c r="AT379" s="196"/>
      <c r="AU379" s="244"/>
      <c r="AV379" s="196"/>
      <c r="AW379" s="196"/>
      <c r="AX379" s="245"/>
      <c r="AY379">
        <f>$AY$376</f>
        <v>0</v>
      </c>
    </row>
    <row r="380" spans="1:51" ht="18.75" hidden="1" customHeight="1" x14ac:dyDescent="0.15">
      <c r="A380" s="148"/>
      <c r="B380" s="149"/>
      <c r="C380" s="153"/>
      <c r="D380" s="149"/>
      <c r="E380" s="153"/>
      <c r="F380" s="158"/>
      <c r="G380" s="234" t="s">
        <v>339</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45</v>
      </c>
      <c r="AC380" s="235"/>
      <c r="AD380" s="236"/>
      <c r="AE380" s="181" t="s">
        <v>434</v>
      </c>
      <c r="AF380" s="173"/>
      <c r="AG380" s="173"/>
      <c r="AH380" s="174"/>
      <c r="AI380" s="181" t="s">
        <v>83</v>
      </c>
      <c r="AJ380" s="173"/>
      <c r="AK380" s="173"/>
      <c r="AL380" s="174"/>
      <c r="AM380" s="181" t="s">
        <v>189</v>
      </c>
      <c r="AN380" s="173"/>
      <c r="AO380" s="173"/>
      <c r="AP380" s="174"/>
      <c r="AQ380" s="240" t="s">
        <v>323</v>
      </c>
      <c r="AR380" s="235"/>
      <c r="AS380" s="235"/>
      <c r="AT380" s="236"/>
      <c r="AU380" s="249" t="s">
        <v>343</v>
      </c>
      <c r="AV380" s="249"/>
      <c r="AW380" s="249"/>
      <c r="AX380" s="250"/>
      <c r="AY380">
        <f>COUNTA($G$382)</f>
        <v>0</v>
      </c>
    </row>
    <row r="381" spans="1:51" ht="18.75" hidden="1" customHeight="1" x14ac:dyDescent="0.15">
      <c r="A381" s="148"/>
      <c r="B381" s="149"/>
      <c r="C381" s="153"/>
      <c r="D381" s="149"/>
      <c r="E381" s="153"/>
      <c r="F381" s="158"/>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324</v>
      </c>
      <c r="AT381" s="177"/>
      <c r="AU381" s="198"/>
      <c r="AV381" s="198"/>
      <c r="AW381" s="176" t="s">
        <v>298</v>
      </c>
      <c r="AX381" s="229"/>
      <c r="AY381">
        <f>$AY$380</f>
        <v>0</v>
      </c>
    </row>
    <row r="382" spans="1:51" ht="39.75" hidden="1" customHeight="1" x14ac:dyDescent="0.15">
      <c r="A382" s="148"/>
      <c r="B382" s="149"/>
      <c r="C382" s="153"/>
      <c r="D382" s="149"/>
      <c r="E382" s="153"/>
      <c r="F382" s="158"/>
      <c r="G382" s="185"/>
      <c r="H382" s="99"/>
      <c r="I382" s="99"/>
      <c r="J382" s="99"/>
      <c r="K382" s="99"/>
      <c r="L382" s="99"/>
      <c r="M382" s="99"/>
      <c r="N382" s="99"/>
      <c r="O382" s="99"/>
      <c r="P382" s="99"/>
      <c r="Q382" s="99"/>
      <c r="R382" s="99"/>
      <c r="S382" s="99"/>
      <c r="T382" s="99"/>
      <c r="U382" s="99"/>
      <c r="V382" s="99"/>
      <c r="W382" s="99"/>
      <c r="X382" s="186"/>
      <c r="Y382" s="230" t="s">
        <v>340</v>
      </c>
      <c r="Z382" s="231"/>
      <c r="AA382" s="232"/>
      <c r="AB382" s="248"/>
      <c r="AC382" s="199"/>
      <c r="AD382" s="199"/>
      <c r="AE382" s="244"/>
      <c r="AF382" s="196"/>
      <c r="AG382" s="196"/>
      <c r="AH382" s="196"/>
      <c r="AI382" s="244"/>
      <c r="AJ382" s="196"/>
      <c r="AK382" s="196"/>
      <c r="AL382" s="196"/>
      <c r="AM382" s="244"/>
      <c r="AN382" s="196"/>
      <c r="AO382" s="196"/>
      <c r="AP382" s="196"/>
      <c r="AQ382" s="244"/>
      <c r="AR382" s="196"/>
      <c r="AS382" s="196"/>
      <c r="AT382" s="196"/>
      <c r="AU382" s="244"/>
      <c r="AV382" s="196"/>
      <c r="AW382" s="196"/>
      <c r="AX382" s="245"/>
      <c r="AY382">
        <f>$AY$380</f>
        <v>0</v>
      </c>
    </row>
    <row r="383" spans="1:51" ht="39.75" hidden="1" customHeight="1" x14ac:dyDescent="0.15">
      <c r="A383" s="148"/>
      <c r="B383" s="149"/>
      <c r="C383" s="153"/>
      <c r="D383" s="149"/>
      <c r="E383" s="153"/>
      <c r="F383" s="158"/>
      <c r="G383" s="189"/>
      <c r="H383" s="105"/>
      <c r="I383" s="105"/>
      <c r="J383" s="105"/>
      <c r="K383" s="105"/>
      <c r="L383" s="105"/>
      <c r="M383" s="105"/>
      <c r="N383" s="105"/>
      <c r="O383" s="105"/>
      <c r="P383" s="105"/>
      <c r="Q383" s="105"/>
      <c r="R383" s="105"/>
      <c r="S383" s="105"/>
      <c r="T383" s="105"/>
      <c r="U383" s="105"/>
      <c r="V383" s="105"/>
      <c r="W383" s="105"/>
      <c r="X383" s="190"/>
      <c r="Y383" s="191" t="s">
        <v>99</v>
      </c>
      <c r="Z383" s="192"/>
      <c r="AA383" s="193"/>
      <c r="AB383" s="243"/>
      <c r="AC383" s="233"/>
      <c r="AD383" s="233"/>
      <c r="AE383" s="244"/>
      <c r="AF383" s="196"/>
      <c r="AG383" s="196"/>
      <c r="AH383" s="196"/>
      <c r="AI383" s="244"/>
      <c r="AJ383" s="196"/>
      <c r="AK383" s="196"/>
      <c r="AL383" s="196"/>
      <c r="AM383" s="244"/>
      <c r="AN383" s="196"/>
      <c r="AO383" s="196"/>
      <c r="AP383" s="196"/>
      <c r="AQ383" s="244"/>
      <c r="AR383" s="196"/>
      <c r="AS383" s="196"/>
      <c r="AT383" s="196"/>
      <c r="AU383" s="244"/>
      <c r="AV383" s="196"/>
      <c r="AW383" s="196"/>
      <c r="AX383" s="245"/>
      <c r="AY383">
        <f>$AY$380</f>
        <v>0</v>
      </c>
    </row>
    <row r="384" spans="1:51" ht="18.75" hidden="1" customHeight="1" x14ac:dyDescent="0.15">
      <c r="A384" s="148"/>
      <c r="B384" s="149"/>
      <c r="C384" s="153"/>
      <c r="D384" s="149"/>
      <c r="E384" s="153"/>
      <c r="F384" s="158"/>
      <c r="G384" s="234" t="s">
        <v>339</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45</v>
      </c>
      <c r="AC384" s="235"/>
      <c r="AD384" s="236"/>
      <c r="AE384" s="181" t="s">
        <v>434</v>
      </c>
      <c r="AF384" s="173"/>
      <c r="AG384" s="173"/>
      <c r="AH384" s="174"/>
      <c r="AI384" s="181" t="s">
        <v>83</v>
      </c>
      <c r="AJ384" s="173"/>
      <c r="AK384" s="173"/>
      <c r="AL384" s="174"/>
      <c r="AM384" s="181" t="s">
        <v>189</v>
      </c>
      <c r="AN384" s="173"/>
      <c r="AO384" s="173"/>
      <c r="AP384" s="174"/>
      <c r="AQ384" s="240" t="s">
        <v>323</v>
      </c>
      <c r="AR384" s="235"/>
      <c r="AS384" s="235"/>
      <c r="AT384" s="236"/>
      <c r="AU384" s="249" t="s">
        <v>343</v>
      </c>
      <c r="AV384" s="249"/>
      <c r="AW384" s="249"/>
      <c r="AX384" s="250"/>
      <c r="AY384">
        <f>COUNTA($G$386)</f>
        <v>0</v>
      </c>
    </row>
    <row r="385" spans="1:51" ht="18.75" hidden="1" customHeight="1" x14ac:dyDescent="0.15">
      <c r="A385" s="148"/>
      <c r="B385" s="149"/>
      <c r="C385" s="153"/>
      <c r="D385" s="149"/>
      <c r="E385" s="153"/>
      <c r="F385" s="158"/>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324</v>
      </c>
      <c r="AT385" s="177"/>
      <c r="AU385" s="198"/>
      <c r="AV385" s="198"/>
      <c r="AW385" s="176" t="s">
        <v>298</v>
      </c>
      <c r="AX385" s="229"/>
      <c r="AY385">
        <f>$AY$384</f>
        <v>0</v>
      </c>
    </row>
    <row r="386" spans="1:51" ht="39.75" hidden="1" customHeight="1" x14ac:dyDescent="0.15">
      <c r="A386" s="148"/>
      <c r="B386" s="149"/>
      <c r="C386" s="153"/>
      <c r="D386" s="149"/>
      <c r="E386" s="153"/>
      <c r="F386" s="158"/>
      <c r="G386" s="185"/>
      <c r="H386" s="99"/>
      <c r="I386" s="99"/>
      <c r="J386" s="99"/>
      <c r="K386" s="99"/>
      <c r="L386" s="99"/>
      <c r="M386" s="99"/>
      <c r="N386" s="99"/>
      <c r="O386" s="99"/>
      <c r="P386" s="99"/>
      <c r="Q386" s="99"/>
      <c r="R386" s="99"/>
      <c r="S386" s="99"/>
      <c r="T386" s="99"/>
      <c r="U386" s="99"/>
      <c r="V386" s="99"/>
      <c r="W386" s="99"/>
      <c r="X386" s="186"/>
      <c r="Y386" s="230" t="s">
        <v>340</v>
      </c>
      <c r="Z386" s="231"/>
      <c r="AA386" s="232"/>
      <c r="AB386" s="248"/>
      <c r="AC386" s="199"/>
      <c r="AD386" s="199"/>
      <c r="AE386" s="244"/>
      <c r="AF386" s="196"/>
      <c r="AG386" s="196"/>
      <c r="AH386" s="196"/>
      <c r="AI386" s="244"/>
      <c r="AJ386" s="196"/>
      <c r="AK386" s="196"/>
      <c r="AL386" s="196"/>
      <c r="AM386" s="244"/>
      <c r="AN386" s="196"/>
      <c r="AO386" s="196"/>
      <c r="AP386" s="196"/>
      <c r="AQ386" s="244"/>
      <c r="AR386" s="196"/>
      <c r="AS386" s="196"/>
      <c r="AT386" s="196"/>
      <c r="AU386" s="244"/>
      <c r="AV386" s="196"/>
      <c r="AW386" s="196"/>
      <c r="AX386" s="245"/>
      <c r="AY386">
        <f>$AY$384</f>
        <v>0</v>
      </c>
    </row>
    <row r="387" spans="1:51" ht="39.75" hidden="1" customHeight="1" x14ac:dyDescent="0.15">
      <c r="A387" s="148"/>
      <c r="B387" s="149"/>
      <c r="C387" s="153"/>
      <c r="D387" s="149"/>
      <c r="E387" s="153"/>
      <c r="F387" s="158"/>
      <c r="G387" s="189"/>
      <c r="H387" s="105"/>
      <c r="I387" s="105"/>
      <c r="J387" s="105"/>
      <c r="K387" s="105"/>
      <c r="L387" s="105"/>
      <c r="M387" s="105"/>
      <c r="N387" s="105"/>
      <c r="O387" s="105"/>
      <c r="P387" s="105"/>
      <c r="Q387" s="105"/>
      <c r="R387" s="105"/>
      <c r="S387" s="105"/>
      <c r="T387" s="105"/>
      <c r="U387" s="105"/>
      <c r="V387" s="105"/>
      <c r="W387" s="105"/>
      <c r="X387" s="190"/>
      <c r="Y387" s="191" t="s">
        <v>99</v>
      </c>
      <c r="Z387" s="192"/>
      <c r="AA387" s="193"/>
      <c r="AB387" s="243"/>
      <c r="AC387" s="233"/>
      <c r="AD387" s="233"/>
      <c r="AE387" s="244"/>
      <c r="AF387" s="196"/>
      <c r="AG387" s="196"/>
      <c r="AH387" s="196"/>
      <c r="AI387" s="244"/>
      <c r="AJ387" s="196"/>
      <c r="AK387" s="196"/>
      <c r="AL387" s="196"/>
      <c r="AM387" s="244"/>
      <c r="AN387" s="196"/>
      <c r="AO387" s="196"/>
      <c r="AP387" s="196"/>
      <c r="AQ387" s="244"/>
      <c r="AR387" s="196"/>
      <c r="AS387" s="196"/>
      <c r="AT387" s="196"/>
      <c r="AU387" s="244"/>
      <c r="AV387" s="196"/>
      <c r="AW387" s="196"/>
      <c r="AX387" s="245"/>
      <c r="AY387">
        <f>$AY$384</f>
        <v>0</v>
      </c>
    </row>
    <row r="388" spans="1:51" ht="18.75" hidden="1" customHeight="1" x14ac:dyDescent="0.15">
      <c r="A388" s="148"/>
      <c r="B388" s="149"/>
      <c r="C388" s="153"/>
      <c r="D388" s="149"/>
      <c r="E388" s="153"/>
      <c r="F388" s="158"/>
      <c r="G388" s="234" t="s">
        <v>339</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45</v>
      </c>
      <c r="AC388" s="235"/>
      <c r="AD388" s="236"/>
      <c r="AE388" s="181" t="s">
        <v>434</v>
      </c>
      <c r="AF388" s="173"/>
      <c r="AG388" s="173"/>
      <c r="AH388" s="174"/>
      <c r="AI388" s="181" t="s">
        <v>83</v>
      </c>
      <c r="AJ388" s="173"/>
      <c r="AK388" s="173"/>
      <c r="AL388" s="174"/>
      <c r="AM388" s="181" t="s">
        <v>189</v>
      </c>
      <c r="AN388" s="173"/>
      <c r="AO388" s="173"/>
      <c r="AP388" s="174"/>
      <c r="AQ388" s="240" t="s">
        <v>323</v>
      </c>
      <c r="AR388" s="235"/>
      <c r="AS388" s="235"/>
      <c r="AT388" s="236"/>
      <c r="AU388" s="249" t="s">
        <v>343</v>
      </c>
      <c r="AV388" s="249"/>
      <c r="AW388" s="249"/>
      <c r="AX388" s="250"/>
      <c r="AY388">
        <f>COUNTA($G$390)</f>
        <v>0</v>
      </c>
    </row>
    <row r="389" spans="1:51" ht="18.75" hidden="1" customHeight="1" x14ac:dyDescent="0.15">
      <c r="A389" s="148"/>
      <c r="B389" s="149"/>
      <c r="C389" s="153"/>
      <c r="D389" s="149"/>
      <c r="E389" s="153"/>
      <c r="F389" s="158"/>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324</v>
      </c>
      <c r="AT389" s="177"/>
      <c r="AU389" s="198"/>
      <c r="AV389" s="198"/>
      <c r="AW389" s="176" t="s">
        <v>298</v>
      </c>
      <c r="AX389" s="229"/>
      <c r="AY389">
        <f>$AY$388</f>
        <v>0</v>
      </c>
    </row>
    <row r="390" spans="1:51" ht="39.75" hidden="1" customHeight="1" x14ac:dyDescent="0.15">
      <c r="A390" s="148"/>
      <c r="B390" s="149"/>
      <c r="C390" s="153"/>
      <c r="D390" s="149"/>
      <c r="E390" s="153"/>
      <c r="F390" s="158"/>
      <c r="G390" s="185"/>
      <c r="H390" s="99"/>
      <c r="I390" s="99"/>
      <c r="J390" s="99"/>
      <c r="K390" s="99"/>
      <c r="L390" s="99"/>
      <c r="M390" s="99"/>
      <c r="N390" s="99"/>
      <c r="O390" s="99"/>
      <c r="P390" s="99"/>
      <c r="Q390" s="99"/>
      <c r="R390" s="99"/>
      <c r="S390" s="99"/>
      <c r="T390" s="99"/>
      <c r="U390" s="99"/>
      <c r="V390" s="99"/>
      <c r="W390" s="99"/>
      <c r="X390" s="186"/>
      <c r="Y390" s="230" t="s">
        <v>340</v>
      </c>
      <c r="Z390" s="231"/>
      <c r="AA390" s="232"/>
      <c r="AB390" s="248"/>
      <c r="AC390" s="199"/>
      <c r="AD390" s="199"/>
      <c r="AE390" s="244"/>
      <c r="AF390" s="196"/>
      <c r="AG390" s="196"/>
      <c r="AH390" s="196"/>
      <c r="AI390" s="244"/>
      <c r="AJ390" s="196"/>
      <c r="AK390" s="196"/>
      <c r="AL390" s="196"/>
      <c r="AM390" s="244"/>
      <c r="AN390" s="196"/>
      <c r="AO390" s="196"/>
      <c r="AP390" s="196"/>
      <c r="AQ390" s="244"/>
      <c r="AR390" s="196"/>
      <c r="AS390" s="196"/>
      <c r="AT390" s="196"/>
      <c r="AU390" s="244"/>
      <c r="AV390" s="196"/>
      <c r="AW390" s="196"/>
      <c r="AX390" s="245"/>
      <c r="AY390">
        <f>$AY$388</f>
        <v>0</v>
      </c>
    </row>
    <row r="391" spans="1:51" ht="39.75" hidden="1" customHeight="1" x14ac:dyDescent="0.15">
      <c r="A391" s="148"/>
      <c r="B391" s="149"/>
      <c r="C391" s="153"/>
      <c r="D391" s="149"/>
      <c r="E391" s="153"/>
      <c r="F391" s="158"/>
      <c r="G391" s="189"/>
      <c r="H391" s="105"/>
      <c r="I391" s="105"/>
      <c r="J391" s="105"/>
      <c r="K391" s="105"/>
      <c r="L391" s="105"/>
      <c r="M391" s="105"/>
      <c r="N391" s="105"/>
      <c r="O391" s="105"/>
      <c r="P391" s="105"/>
      <c r="Q391" s="105"/>
      <c r="R391" s="105"/>
      <c r="S391" s="105"/>
      <c r="T391" s="105"/>
      <c r="U391" s="105"/>
      <c r="V391" s="105"/>
      <c r="W391" s="105"/>
      <c r="X391" s="190"/>
      <c r="Y391" s="191" t="s">
        <v>99</v>
      </c>
      <c r="Z391" s="192"/>
      <c r="AA391" s="193"/>
      <c r="AB391" s="243"/>
      <c r="AC391" s="233"/>
      <c r="AD391" s="233"/>
      <c r="AE391" s="244"/>
      <c r="AF391" s="196"/>
      <c r="AG391" s="196"/>
      <c r="AH391" s="196"/>
      <c r="AI391" s="244"/>
      <c r="AJ391" s="196"/>
      <c r="AK391" s="196"/>
      <c r="AL391" s="196"/>
      <c r="AM391" s="244"/>
      <c r="AN391" s="196"/>
      <c r="AO391" s="196"/>
      <c r="AP391" s="196"/>
      <c r="AQ391" s="244"/>
      <c r="AR391" s="196"/>
      <c r="AS391" s="196"/>
      <c r="AT391" s="196"/>
      <c r="AU391" s="244"/>
      <c r="AV391" s="196"/>
      <c r="AW391" s="196"/>
      <c r="AX391" s="245"/>
      <c r="AY391">
        <f>$AY$388</f>
        <v>0</v>
      </c>
    </row>
    <row r="392" spans="1:51" ht="22.5" hidden="1" customHeight="1" x14ac:dyDescent="0.15">
      <c r="A392" s="148"/>
      <c r="B392" s="149"/>
      <c r="C392" s="153"/>
      <c r="D392" s="149"/>
      <c r="E392" s="153"/>
      <c r="F392" s="158"/>
      <c r="G392" s="241" t="s">
        <v>33</v>
      </c>
      <c r="H392" s="173"/>
      <c r="I392" s="173"/>
      <c r="J392" s="173"/>
      <c r="K392" s="173"/>
      <c r="L392" s="173"/>
      <c r="M392" s="173"/>
      <c r="N392" s="173"/>
      <c r="O392" s="173"/>
      <c r="P392" s="174"/>
      <c r="Q392" s="181" t="s">
        <v>420</v>
      </c>
      <c r="R392" s="173"/>
      <c r="S392" s="173"/>
      <c r="T392" s="173"/>
      <c r="U392" s="173"/>
      <c r="V392" s="173"/>
      <c r="W392" s="173"/>
      <c r="X392" s="173"/>
      <c r="Y392" s="173"/>
      <c r="Z392" s="173"/>
      <c r="AA392" s="173"/>
      <c r="AB392" s="200" t="s">
        <v>422</v>
      </c>
      <c r="AC392" s="173"/>
      <c r="AD392" s="174"/>
      <c r="AE392" s="181" t="s">
        <v>345</v>
      </c>
      <c r="AF392" s="173"/>
      <c r="AG392" s="173"/>
      <c r="AH392" s="173"/>
      <c r="AI392" s="173"/>
      <c r="AJ392" s="173"/>
      <c r="AK392" s="173"/>
      <c r="AL392" s="173"/>
      <c r="AM392" s="173"/>
      <c r="AN392" s="173"/>
      <c r="AO392" s="173"/>
      <c r="AP392" s="173"/>
      <c r="AQ392" s="173"/>
      <c r="AR392" s="173"/>
      <c r="AS392" s="173"/>
      <c r="AT392" s="173"/>
      <c r="AU392" s="173"/>
      <c r="AV392" s="173"/>
      <c r="AW392" s="173"/>
      <c r="AX392" s="242"/>
      <c r="AY392">
        <f>COUNTA($G$394)</f>
        <v>0</v>
      </c>
    </row>
    <row r="393" spans="1:51" ht="22.5" hidden="1" customHeight="1" x14ac:dyDescent="0.15">
      <c r="A393" s="148"/>
      <c r="B393" s="149"/>
      <c r="C393" s="153"/>
      <c r="D393" s="149"/>
      <c r="E393" s="153"/>
      <c r="F393" s="158"/>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9"/>
      <c r="AY393">
        <f t="shared" ref="AY393:AY398" si="26">$AY$392</f>
        <v>0</v>
      </c>
    </row>
    <row r="394" spans="1:51" ht="22.5" hidden="1" customHeight="1" x14ac:dyDescent="0.15">
      <c r="A394" s="148"/>
      <c r="B394" s="149"/>
      <c r="C394" s="153"/>
      <c r="D394" s="149"/>
      <c r="E394" s="153"/>
      <c r="F394" s="158"/>
      <c r="G394" s="185"/>
      <c r="H394" s="99"/>
      <c r="I394" s="99"/>
      <c r="J394" s="99"/>
      <c r="K394" s="99"/>
      <c r="L394" s="99"/>
      <c r="M394" s="99"/>
      <c r="N394" s="99"/>
      <c r="O394" s="99"/>
      <c r="P394" s="186"/>
      <c r="Q394" s="208"/>
      <c r="R394" s="209"/>
      <c r="S394" s="209"/>
      <c r="T394" s="209"/>
      <c r="U394" s="209"/>
      <c r="V394" s="209"/>
      <c r="W394" s="209"/>
      <c r="X394" s="209"/>
      <c r="Y394" s="209"/>
      <c r="Z394" s="209"/>
      <c r="AA394" s="210"/>
      <c r="AB394" s="217"/>
      <c r="AC394" s="218"/>
      <c r="AD394" s="218"/>
      <c r="AE394" s="223"/>
      <c r="AF394" s="223"/>
      <c r="AG394" s="223"/>
      <c r="AH394" s="223"/>
      <c r="AI394" s="223"/>
      <c r="AJ394" s="223"/>
      <c r="AK394" s="223"/>
      <c r="AL394" s="223"/>
      <c r="AM394" s="223"/>
      <c r="AN394" s="223"/>
      <c r="AO394" s="223"/>
      <c r="AP394" s="223"/>
      <c r="AQ394" s="223"/>
      <c r="AR394" s="223"/>
      <c r="AS394" s="223"/>
      <c r="AT394" s="223"/>
      <c r="AU394" s="223"/>
      <c r="AV394" s="223"/>
      <c r="AW394" s="223"/>
      <c r="AX394" s="224"/>
      <c r="AY394">
        <f t="shared" si="26"/>
        <v>0</v>
      </c>
    </row>
    <row r="395" spans="1:51" ht="22.5" hidden="1" customHeight="1" x14ac:dyDescent="0.15">
      <c r="A395" s="148"/>
      <c r="B395" s="149"/>
      <c r="C395" s="153"/>
      <c r="D395" s="149"/>
      <c r="E395" s="153"/>
      <c r="F395" s="158"/>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219"/>
      <c r="AC395" s="220"/>
      <c r="AD395" s="220"/>
      <c r="AE395" s="223"/>
      <c r="AF395" s="223"/>
      <c r="AG395" s="223"/>
      <c r="AH395" s="223"/>
      <c r="AI395" s="223"/>
      <c r="AJ395" s="223"/>
      <c r="AK395" s="223"/>
      <c r="AL395" s="223"/>
      <c r="AM395" s="223"/>
      <c r="AN395" s="223"/>
      <c r="AO395" s="223"/>
      <c r="AP395" s="223"/>
      <c r="AQ395" s="223"/>
      <c r="AR395" s="223"/>
      <c r="AS395" s="223"/>
      <c r="AT395" s="223"/>
      <c r="AU395" s="223"/>
      <c r="AV395" s="223"/>
      <c r="AW395" s="223"/>
      <c r="AX395" s="224"/>
      <c r="AY395">
        <f t="shared" si="26"/>
        <v>0</v>
      </c>
    </row>
    <row r="396" spans="1:51" ht="25.5" hidden="1" customHeight="1" x14ac:dyDescent="0.15">
      <c r="A396" s="148"/>
      <c r="B396" s="149"/>
      <c r="C396" s="153"/>
      <c r="D396" s="149"/>
      <c r="E396" s="153"/>
      <c r="F396" s="158"/>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219"/>
      <c r="AC396" s="220"/>
      <c r="AD396" s="220"/>
      <c r="AE396" s="246" t="s">
        <v>346</v>
      </c>
      <c r="AF396" s="246"/>
      <c r="AG396" s="246"/>
      <c r="AH396" s="246"/>
      <c r="AI396" s="246"/>
      <c r="AJ396" s="246"/>
      <c r="AK396" s="246"/>
      <c r="AL396" s="246"/>
      <c r="AM396" s="246"/>
      <c r="AN396" s="246"/>
      <c r="AO396" s="246"/>
      <c r="AP396" s="246"/>
      <c r="AQ396" s="246"/>
      <c r="AR396" s="246"/>
      <c r="AS396" s="246"/>
      <c r="AT396" s="246"/>
      <c r="AU396" s="246"/>
      <c r="AV396" s="246"/>
      <c r="AW396" s="246"/>
      <c r="AX396" s="247"/>
      <c r="AY396">
        <f t="shared" si="26"/>
        <v>0</v>
      </c>
    </row>
    <row r="397" spans="1:51" ht="22.5" hidden="1" customHeight="1" x14ac:dyDescent="0.15">
      <c r="A397" s="148"/>
      <c r="B397" s="149"/>
      <c r="C397" s="153"/>
      <c r="D397" s="149"/>
      <c r="E397" s="153"/>
      <c r="F397" s="158"/>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219"/>
      <c r="AC397" s="220"/>
      <c r="AD397" s="220"/>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8"/>
      <c r="B398" s="149"/>
      <c r="C398" s="153"/>
      <c r="D398" s="149"/>
      <c r="E398" s="153"/>
      <c r="F398" s="158"/>
      <c r="G398" s="189"/>
      <c r="H398" s="105"/>
      <c r="I398" s="105"/>
      <c r="J398" s="105"/>
      <c r="K398" s="105"/>
      <c r="L398" s="105"/>
      <c r="M398" s="105"/>
      <c r="N398" s="105"/>
      <c r="O398" s="105"/>
      <c r="P398" s="190"/>
      <c r="Q398" s="214"/>
      <c r="R398" s="215"/>
      <c r="S398" s="215"/>
      <c r="T398" s="215"/>
      <c r="U398" s="215"/>
      <c r="V398" s="215"/>
      <c r="W398" s="215"/>
      <c r="X398" s="215"/>
      <c r="Y398" s="215"/>
      <c r="Z398" s="215"/>
      <c r="AA398" s="216"/>
      <c r="AB398" s="221"/>
      <c r="AC398" s="222"/>
      <c r="AD398" s="222"/>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c r="AY398">
        <f t="shared" si="26"/>
        <v>0</v>
      </c>
    </row>
    <row r="399" spans="1:51" ht="22.5" hidden="1" customHeight="1" x14ac:dyDescent="0.15">
      <c r="A399" s="148"/>
      <c r="B399" s="149"/>
      <c r="C399" s="153"/>
      <c r="D399" s="149"/>
      <c r="E399" s="153"/>
      <c r="F399" s="158"/>
      <c r="G399" s="241" t="s">
        <v>33</v>
      </c>
      <c r="H399" s="173"/>
      <c r="I399" s="173"/>
      <c r="J399" s="173"/>
      <c r="K399" s="173"/>
      <c r="L399" s="173"/>
      <c r="M399" s="173"/>
      <c r="N399" s="173"/>
      <c r="O399" s="173"/>
      <c r="P399" s="174"/>
      <c r="Q399" s="181" t="s">
        <v>420</v>
      </c>
      <c r="R399" s="173"/>
      <c r="S399" s="173"/>
      <c r="T399" s="173"/>
      <c r="U399" s="173"/>
      <c r="V399" s="173"/>
      <c r="W399" s="173"/>
      <c r="X399" s="173"/>
      <c r="Y399" s="173"/>
      <c r="Z399" s="173"/>
      <c r="AA399" s="173"/>
      <c r="AB399" s="200" t="s">
        <v>422</v>
      </c>
      <c r="AC399" s="173"/>
      <c r="AD399" s="174"/>
      <c r="AE399" s="202" t="s">
        <v>345</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8"/>
      <c r="B400" s="149"/>
      <c r="C400" s="153"/>
      <c r="D400" s="149"/>
      <c r="E400" s="153"/>
      <c r="F400" s="158"/>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8"/>
      <c r="B401" s="149"/>
      <c r="C401" s="153"/>
      <c r="D401" s="149"/>
      <c r="E401" s="153"/>
      <c r="F401" s="158"/>
      <c r="G401" s="185"/>
      <c r="H401" s="99"/>
      <c r="I401" s="99"/>
      <c r="J401" s="99"/>
      <c r="K401" s="99"/>
      <c r="L401" s="99"/>
      <c r="M401" s="99"/>
      <c r="N401" s="99"/>
      <c r="O401" s="99"/>
      <c r="P401" s="186"/>
      <c r="Q401" s="208"/>
      <c r="R401" s="209"/>
      <c r="S401" s="209"/>
      <c r="T401" s="209"/>
      <c r="U401" s="209"/>
      <c r="V401" s="209"/>
      <c r="W401" s="209"/>
      <c r="X401" s="209"/>
      <c r="Y401" s="209"/>
      <c r="Z401" s="209"/>
      <c r="AA401" s="210"/>
      <c r="AB401" s="217"/>
      <c r="AC401" s="218"/>
      <c r="AD401" s="218"/>
      <c r="AE401" s="223"/>
      <c r="AF401" s="223"/>
      <c r="AG401" s="223"/>
      <c r="AH401" s="223"/>
      <c r="AI401" s="223"/>
      <c r="AJ401" s="223"/>
      <c r="AK401" s="223"/>
      <c r="AL401" s="223"/>
      <c r="AM401" s="223"/>
      <c r="AN401" s="223"/>
      <c r="AO401" s="223"/>
      <c r="AP401" s="223"/>
      <c r="AQ401" s="223"/>
      <c r="AR401" s="223"/>
      <c r="AS401" s="223"/>
      <c r="AT401" s="223"/>
      <c r="AU401" s="223"/>
      <c r="AV401" s="223"/>
      <c r="AW401" s="223"/>
      <c r="AX401" s="224"/>
      <c r="AY401">
        <f t="shared" si="27"/>
        <v>0</v>
      </c>
    </row>
    <row r="402" spans="1:51" ht="22.5" hidden="1" customHeight="1" x14ac:dyDescent="0.15">
      <c r="A402" s="148"/>
      <c r="B402" s="149"/>
      <c r="C402" s="153"/>
      <c r="D402" s="149"/>
      <c r="E402" s="153"/>
      <c r="F402" s="158"/>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219"/>
      <c r="AC402" s="220"/>
      <c r="AD402" s="220"/>
      <c r="AE402" s="223"/>
      <c r="AF402" s="223"/>
      <c r="AG402" s="223"/>
      <c r="AH402" s="223"/>
      <c r="AI402" s="223"/>
      <c r="AJ402" s="223"/>
      <c r="AK402" s="223"/>
      <c r="AL402" s="223"/>
      <c r="AM402" s="223"/>
      <c r="AN402" s="223"/>
      <c r="AO402" s="223"/>
      <c r="AP402" s="223"/>
      <c r="AQ402" s="223"/>
      <c r="AR402" s="223"/>
      <c r="AS402" s="223"/>
      <c r="AT402" s="223"/>
      <c r="AU402" s="223"/>
      <c r="AV402" s="223"/>
      <c r="AW402" s="223"/>
      <c r="AX402" s="224"/>
      <c r="AY402">
        <f t="shared" si="27"/>
        <v>0</v>
      </c>
    </row>
    <row r="403" spans="1:51" ht="25.5" hidden="1" customHeight="1" x14ac:dyDescent="0.15">
      <c r="A403" s="148"/>
      <c r="B403" s="149"/>
      <c r="C403" s="153"/>
      <c r="D403" s="149"/>
      <c r="E403" s="153"/>
      <c r="F403" s="158"/>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219"/>
      <c r="AC403" s="220"/>
      <c r="AD403" s="220"/>
      <c r="AE403" s="246" t="s">
        <v>346</v>
      </c>
      <c r="AF403" s="246"/>
      <c r="AG403" s="246"/>
      <c r="AH403" s="246"/>
      <c r="AI403" s="246"/>
      <c r="AJ403" s="246"/>
      <c r="AK403" s="246"/>
      <c r="AL403" s="246"/>
      <c r="AM403" s="246"/>
      <c r="AN403" s="246"/>
      <c r="AO403" s="246"/>
      <c r="AP403" s="246"/>
      <c r="AQ403" s="246"/>
      <c r="AR403" s="246"/>
      <c r="AS403" s="246"/>
      <c r="AT403" s="246"/>
      <c r="AU403" s="246"/>
      <c r="AV403" s="246"/>
      <c r="AW403" s="246"/>
      <c r="AX403" s="247"/>
      <c r="AY403">
        <f t="shared" si="27"/>
        <v>0</v>
      </c>
    </row>
    <row r="404" spans="1:51" ht="22.5" hidden="1" customHeight="1" x14ac:dyDescent="0.15">
      <c r="A404" s="148"/>
      <c r="B404" s="149"/>
      <c r="C404" s="153"/>
      <c r="D404" s="149"/>
      <c r="E404" s="153"/>
      <c r="F404" s="158"/>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219"/>
      <c r="AC404" s="220"/>
      <c r="AD404" s="220"/>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8"/>
      <c r="B405" s="149"/>
      <c r="C405" s="153"/>
      <c r="D405" s="149"/>
      <c r="E405" s="153"/>
      <c r="F405" s="158"/>
      <c r="G405" s="189"/>
      <c r="H405" s="105"/>
      <c r="I405" s="105"/>
      <c r="J405" s="105"/>
      <c r="K405" s="105"/>
      <c r="L405" s="105"/>
      <c r="M405" s="105"/>
      <c r="N405" s="105"/>
      <c r="O405" s="105"/>
      <c r="P405" s="190"/>
      <c r="Q405" s="214"/>
      <c r="R405" s="215"/>
      <c r="S405" s="215"/>
      <c r="T405" s="215"/>
      <c r="U405" s="215"/>
      <c r="V405" s="215"/>
      <c r="W405" s="215"/>
      <c r="X405" s="215"/>
      <c r="Y405" s="215"/>
      <c r="Z405" s="215"/>
      <c r="AA405" s="216"/>
      <c r="AB405" s="221"/>
      <c r="AC405" s="222"/>
      <c r="AD405" s="222"/>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c r="AY405">
        <f t="shared" si="27"/>
        <v>0</v>
      </c>
    </row>
    <row r="406" spans="1:51" ht="22.5" hidden="1" customHeight="1" x14ac:dyDescent="0.15">
      <c r="A406" s="148"/>
      <c r="B406" s="149"/>
      <c r="C406" s="153"/>
      <c r="D406" s="149"/>
      <c r="E406" s="153"/>
      <c r="F406" s="158"/>
      <c r="G406" s="241" t="s">
        <v>33</v>
      </c>
      <c r="H406" s="173"/>
      <c r="I406" s="173"/>
      <c r="J406" s="173"/>
      <c r="K406" s="173"/>
      <c r="L406" s="173"/>
      <c r="M406" s="173"/>
      <c r="N406" s="173"/>
      <c r="O406" s="173"/>
      <c r="P406" s="174"/>
      <c r="Q406" s="181" t="s">
        <v>420</v>
      </c>
      <c r="R406" s="173"/>
      <c r="S406" s="173"/>
      <c r="T406" s="173"/>
      <c r="U406" s="173"/>
      <c r="V406" s="173"/>
      <c r="W406" s="173"/>
      <c r="X406" s="173"/>
      <c r="Y406" s="173"/>
      <c r="Z406" s="173"/>
      <c r="AA406" s="173"/>
      <c r="AB406" s="200" t="s">
        <v>422</v>
      </c>
      <c r="AC406" s="173"/>
      <c r="AD406" s="174"/>
      <c r="AE406" s="202" t="s">
        <v>345</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8"/>
      <c r="B407" s="149"/>
      <c r="C407" s="153"/>
      <c r="D407" s="149"/>
      <c r="E407" s="153"/>
      <c r="F407" s="158"/>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8"/>
      <c r="B408" s="149"/>
      <c r="C408" s="153"/>
      <c r="D408" s="149"/>
      <c r="E408" s="153"/>
      <c r="F408" s="158"/>
      <c r="G408" s="185"/>
      <c r="H408" s="99"/>
      <c r="I408" s="99"/>
      <c r="J408" s="99"/>
      <c r="K408" s="99"/>
      <c r="L408" s="99"/>
      <c r="M408" s="99"/>
      <c r="N408" s="99"/>
      <c r="O408" s="99"/>
      <c r="P408" s="186"/>
      <c r="Q408" s="208"/>
      <c r="R408" s="209"/>
      <c r="S408" s="209"/>
      <c r="T408" s="209"/>
      <c r="U408" s="209"/>
      <c r="V408" s="209"/>
      <c r="W408" s="209"/>
      <c r="X408" s="209"/>
      <c r="Y408" s="209"/>
      <c r="Z408" s="209"/>
      <c r="AA408" s="210"/>
      <c r="AB408" s="217"/>
      <c r="AC408" s="218"/>
      <c r="AD408" s="218"/>
      <c r="AE408" s="223"/>
      <c r="AF408" s="223"/>
      <c r="AG408" s="223"/>
      <c r="AH408" s="223"/>
      <c r="AI408" s="223"/>
      <c r="AJ408" s="223"/>
      <c r="AK408" s="223"/>
      <c r="AL408" s="223"/>
      <c r="AM408" s="223"/>
      <c r="AN408" s="223"/>
      <c r="AO408" s="223"/>
      <c r="AP408" s="223"/>
      <c r="AQ408" s="223"/>
      <c r="AR408" s="223"/>
      <c r="AS408" s="223"/>
      <c r="AT408" s="223"/>
      <c r="AU408" s="223"/>
      <c r="AV408" s="223"/>
      <c r="AW408" s="223"/>
      <c r="AX408" s="224"/>
      <c r="AY408">
        <f t="shared" si="28"/>
        <v>0</v>
      </c>
    </row>
    <row r="409" spans="1:51" ht="22.5" hidden="1" customHeight="1" x14ac:dyDescent="0.15">
      <c r="A409" s="148"/>
      <c r="B409" s="149"/>
      <c r="C409" s="153"/>
      <c r="D409" s="149"/>
      <c r="E409" s="153"/>
      <c r="F409" s="158"/>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219"/>
      <c r="AC409" s="220"/>
      <c r="AD409" s="220"/>
      <c r="AE409" s="223"/>
      <c r="AF409" s="223"/>
      <c r="AG409" s="223"/>
      <c r="AH409" s="223"/>
      <c r="AI409" s="223"/>
      <c r="AJ409" s="223"/>
      <c r="AK409" s="223"/>
      <c r="AL409" s="223"/>
      <c r="AM409" s="223"/>
      <c r="AN409" s="223"/>
      <c r="AO409" s="223"/>
      <c r="AP409" s="223"/>
      <c r="AQ409" s="223"/>
      <c r="AR409" s="223"/>
      <c r="AS409" s="223"/>
      <c r="AT409" s="223"/>
      <c r="AU409" s="223"/>
      <c r="AV409" s="223"/>
      <c r="AW409" s="223"/>
      <c r="AX409" s="224"/>
      <c r="AY409">
        <f t="shared" si="28"/>
        <v>0</v>
      </c>
    </row>
    <row r="410" spans="1:51" ht="25.5" hidden="1" customHeight="1" x14ac:dyDescent="0.15">
      <c r="A410" s="148"/>
      <c r="B410" s="149"/>
      <c r="C410" s="153"/>
      <c r="D410" s="149"/>
      <c r="E410" s="153"/>
      <c r="F410" s="158"/>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219"/>
      <c r="AC410" s="220"/>
      <c r="AD410" s="220"/>
      <c r="AE410" s="246" t="s">
        <v>346</v>
      </c>
      <c r="AF410" s="246"/>
      <c r="AG410" s="246"/>
      <c r="AH410" s="246"/>
      <c r="AI410" s="246"/>
      <c r="AJ410" s="246"/>
      <c r="AK410" s="246"/>
      <c r="AL410" s="246"/>
      <c r="AM410" s="246"/>
      <c r="AN410" s="246"/>
      <c r="AO410" s="246"/>
      <c r="AP410" s="246"/>
      <c r="AQ410" s="246"/>
      <c r="AR410" s="246"/>
      <c r="AS410" s="246"/>
      <c r="AT410" s="246"/>
      <c r="AU410" s="246"/>
      <c r="AV410" s="246"/>
      <c r="AW410" s="246"/>
      <c r="AX410" s="247"/>
      <c r="AY410">
        <f t="shared" si="28"/>
        <v>0</v>
      </c>
    </row>
    <row r="411" spans="1:51" ht="22.5" hidden="1" customHeight="1" x14ac:dyDescent="0.15">
      <c r="A411" s="148"/>
      <c r="B411" s="149"/>
      <c r="C411" s="153"/>
      <c r="D411" s="149"/>
      <c r="E411" s="153"/>
      <c r="F411" s="158"/>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219"/>
      <c r="AC411" s="220"/>
      <c r="AD411" s="220"/>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8"/>
      <c r="B412" s="149"/>
      <c r="C412" s="153"/>
      <c r="D412" s="149"/>
      <c r="E412" s="153"/>
      <c r="F412" s="158"/>
      <c r="G412" s="189"/>
      <c r="H412" s="105"/>
      <c r="I412" s="105"/>
      <c r="J412" s="105"/>
      <c r="K412" s="105"/>
      <c r="L412" s="105"/>
      <c r="M412" s="105"/>
      <c r="N412" s="105"/>
      <c r="O412" s="105"/>
      <c r="P412" s="190"/>
      <c r="Q412" s="214"/>
      <c r="R412" s="215"/>
      <c r="S412" s="215"/>
      <c r="T412" s="215"/>
      <c r="U412" s="215"/>
      <c r="V412" s="215"/>
      <c r="W412" s="215"/>
      <c r="X412" s="215"/>
      <c r="Y412" s="215"/>
      <c r="Z412" s="215"/>
      <c r="AA412" s="216"/>
      <c r="AB412" s="221"/>
      <c r="AC412" s="222"/>
      <c r="AD412" s="222"/>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c r="AY412">
        <f t="shared" si="28"/>
        <v>0</v>
      </c>
    </row>
    <row r="413" spans="1:51" ht="22.5" hidden="1" customHeight="1" x14ac:dyDescent="0.15">
      <c r="A413" s="148"/>
      <c r="B413" s="149"/>
      <c r="C413" s="153"/>
      <c r="D413" s="149"/>
      <c r="E413" s="153"/>
      <c r="F413" s="158"/>
      <c r="G413" s="241" t="s">
        <v>33</v>
      </c>
      <c r="H413" s="173"/>
      <c r="I413" s="173"/>
      <c r="J413" s="173"/>
      <c r="K413" s="173"/>
      <c r="L413" s="173"/>
      <c r="M413" s="173"/>
      <c r="N413" s="173"/>
      <c r="O413" s="173"/>
      <c r="P413" s="174"/>
      <c r="Q413" s="181" t="s">
        <v>420</v>
      </c>
      <c r="R413" s="173"/>
      <c r="S413" s="173"/>
      <c r="T413" s="173"/>
      <c r="U413" s="173"/>
      <c r="V413" s="173"/>
      <c r="W413" s="173"/>
      <c r="X413" s="173"/>
      <c r="Y413" s="173"/>
      <c r="Z413" s="173"/>
      <c r="AA413" s="173"/>
      <c r="AB413" s="200" t="s">
        <v>422</v>
      </c>
      <c r="AC413" s="173"/>
      <c r="AD413" s="174"/>
      <c r="AE413" s="202" t="s">
        <v>345</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8"/>
      <c r="B414" s="149"/>
      <c r="C414" s="153"/>
      <c r="D414" s="149"/>
      <c r="E414" s="153"/>
      <c r="F414" s="158"/>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8"/>
      <c r="B415" s="149"/>
      <c r="C415" s="153"/>
      <c r="D415" s="149"/>
      <c r="E415" s="153"/>
      <c r="F415" s="158"/>
      <c r="G415" s="185"/>
      <c r="H415" s="99"/>
      <c r="I415" s="99"/>
      <c r="J415" s="99"/>
      <c r="K415" s="99"/>
      <c r="L415" s="99"/>
      <c r="M415" s="99"/>
      <c r="N415" s="99"/>
      <c r="O415" s="99"/>
      <c r="P415" s="186"/>
      <c r="Q415" s="208"/>
      <c r="R415" s="209"/>
      <c r="S415" s="209"/>
      <c r="T415" s="209"/>
      <c r="U415" s="209"/>
      <c r="V415" s="209"/>
      <c r="W415" s="209"/>
      <c r="X415" s="209"/>
      <c r="Y415" s="209"/>
      <c r="Z415" s="209"/>
      <c r="AA415" s="210"/>
      <c r="AB415" s="217"/>
      <c r="AC415" s="218"/>
      <c r="AD415" s="218"/>
      <c r="AE415" s="223"/>
      <c r="AF415" s="223"/>
      <c r="AG415" s="223"/>
      <c r="AH415" s="223"/>
      <c r="AI415" s="223"/>
      <c r="AJ415" s="223"/>
      <c r="AK415" s="223"/>
      <c r="AL415" s="223"/>
      <c r="AM415" s="223"/>
      <c r="AN415" s="223"/>
      <c r="AO415" s="223"/>
      <c r="AP415" s="223"/>
      <c r="AQ415" s="223"/>
      <c r="AR415" s="223"/>
      <c r="AS415" s="223"/>
      <c r="AT415" s="223"/>
      <c r="AU415" s="223"/>
      <c r="AV415" s="223"/>
      <c r="AW415" s="223"/>
      <c r="AX415" s="224"/>
      <c r="AY415">
        <f t="shared" si="29"/>
        <v>0</v>
      </c>
    </row>
    <row r="416" spans="1:51" ht="22.5" hidden="1" customHeight="1" x14ac:dyDescent="0.15">
      <c r="A416" s="148"/>
      <c r="B416" s="149"/>
      <c r="C416" s="153"/>
      <c r="D416" s="149"/>
      <c r="E416" s="153"/>
      <c r="F416" s="158"/>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219"/>
      <c r="AC416" s="220"/>
      <c r="AD416" s="220"/>
      <c r="AE416" s="223"/>
      <c r="AF416" s="223"/>
      <c r="AG416" s="223"/>
      <c r="AH416" s="223"/>
      <c r="AI416" s="223"/>
      <c r="AJ416" s="223"/>
      <c r="AK416" s="223"/>
      <c r="AL416" s="223"/>
      <c r="AM416" s="223"/>
      <c r="AN416" s="223"/>
      <c r="AO416" s="223"/>
      <c r="AP416" s="223"/>
      <c r="AQ416" s="223"/>
      <c r="AR416" s="223"/>
      <c r="AS416" s="223"/>
      <c r="AT416" s="223"/>
      <c r="AU416" s="223"/>
      <c r="AV416" s="223"/>
      <c r="AW416" s="223"/>
      <c r="AX416" s="224"/>
      <c r="AY416">
        <f t="shared" si="29"/>
        <v>0</v>
      </c>
    </row>
    <row r="417" spans="1:51" ht="25.5" hidden="1" customHeight="1" x14ac:dyDescent="0.15">
      <c r="A417" s="148"/>
      <c r="B417" s="149"/>
      <c r="C417" s="153"/>
      <c r="D417" s="149"/>
      <c r="E417" s="153"/>
      <c r="F417" s="158"/>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219"/>
      <c r="AC417" s="220"/>
      <c r="AD417" s="220"/>
      <c r="AE417" s="246" t="s">
        <v>346</v>
      </c>
      <c r="AF417" s="246"/>
      <c r="AG417" s="246"/>
      <c r="AH417" s="246"/>
      <c r="AI417" s="246"/>
      <c r="AJ417" s="246"/>
      <c r="AK417" s="246"/>
      <c r="AL417" s="246"/>
      <c r="AM417" s="246"/>
      <c r="AN417" s="246"/>
      <c r="AO417" s="246"/>
      <c r="AP417" s="246"/>
      <c r="AQ417" s="246"/>
      <c r="AR417" s="246"/>
      <c r="AS417" s="246"/>
      <c r="AT417" s="246"/>
      <c r="AU417" s="246"/>
      <c r="AV417" s="246"/>
      <c r="AW417" s="246"/>
      <c r="AX417" s="247"/>
      <c r="AY417">
        <f t="shared" si="29"/>
        <v>0</v>
      </c>
    </row>
    <row r="418" spans="1:51" ht="22.5" hidden="1" customHeight="1" x14ac:dyDescent="0.15">
      <c r="A418" s="148"/>
      <c r="B418" s="149"/>
      <c r="C418" s="153"/>
      <c r="D418" s="149"/>
      <c r="E418" s="153"/>
      <c r="F418" s="158"/>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219"/>
      <c r="AC418" s="220"/>
      <c r="AD418" s="220"/>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8"/>
      <c r="B419" s="149"/>
      <c r="C419" s="153"/>
      <c r="D419" s="149"/>
      <c r="E419" s="153"/>
      <c r="F419" s="158"/>
      <c r="G419" s="189"/>
      <c r="H419" s="105"/>
      <c r="I419" s="105"/>
      <c r="J419" s="105"/>
      <c r="K419" s="105"/>
      <c r="L419" s="105"/>
      <c r="M419" s="105"/>
      <c r="N419" s="105"/>
      <c r="O419" s="105"/>
      <c r="P419" s="190"/>
      <c r="Q419" s="214"/>
      <c r="R419" s="215"/>
      <c r="S419" s="215"/>
      <c r="T419" s="215"/>
      <c r="U419" s="215"/>
      <c r="V419" s="215"/>
      <c r="W419" s="215"/>
      <c r="X419" s="215"/>
      <c r="Y419" s="215"/>
      <c r="Z419" s="215"/>
      <c r="AA419" s="216"/>
      <c r="AB419" s="221"/>
      <c r="AC419" s="222"/>
      <c r="AD419" s="222"/>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c r="AY419">
        <f t="shared" si="29"/>
        <v>0</v>
      </c>
    </row>
    <row r="420" spans="1:51" ht="22.5" hidden="1" customHeight="1" x14ac:dyDescent="0.15">
      <c r="A420" s="148"/>
      <c r="B420" s="149"/>
      <c r="C420" s="153"/>
      <c r="D420" s="149"/>
      <c r="E420" s="153"/>
      <c r="F420" s="158"/>
      <c r="G420" s="241" t="s">
        <v>33</v>
      </c>
      <c r="H420" s="173"/>
      <c r="I420" s="173"/>
      <c r="J420" s="173"/>
      <c r="K420" s="173"/>
      <c r="L420" s="173"/>
      <c r="M420" s="173"/>
      <c r="N420" s="173"/>
      <c r="O420" s="173"/>
      <c r="P420" s="174"/>
      <c r="Q420" s="181" t="s">
        <v>420</v>
      </c>
      <c r="R420" s="173"/>
      <c r="S420" s="173"/>
      <c r="T420" s="173"/>
      <c r="U420" s="173"/>
      <c r="V420" s="173"/>
      <c r="W420" s="173"/>
      <c r="X420" s="173"/>
      <c r="Y420" s="173"/>
      <c r="Z420" s="173"/>
      <c r="AA420" s="173"/>
      <c r="AB420" s="200" t="s">
        <v>422</v>
      </c>
      <c r="AC420" s="173"/>
      <c r="AD420" s="174"/>
      <c r="AE420" s="202" t="s">
        <v>345</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8"/>
      <c r="B421" s="149"/>
      <c r="C421" s="153"/>
      <c r="D421" s="149"/>
      <c r="E421" s="153"/>
      <c r="F421" s="158"/>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8"/>
      <c r="B422" s="149"/>
      <c r="C422" s="153"/>
      <c r="D422" s="149"/>
      <c r="E422" s="153"/>
      <c r="F422" s="158"/>
      <c r="G422" s="185"/>
      <c r="H422" s="99"/>
      <c r="I422" s="99"/>
      <c r="J422" s="99"/>
      <c r="K422" s="99"/>
      <c r="L422" s="99"/>
      <c r="M422" s="99"/>
      <c r="N422" s="99"/>
      <c r="O422" s="99"/>
      <c r="P422" s="186"/>
      <c r="Q422" s="208"/>
      <c r="R422" s="209"/>
      <c r="S422" s="209"/>
      <c r="T422" s="209"/>
      <c r="U422" s="209"/>
      <c r="V422" s="209"/>
      <c r="W422" s="209"/>
      <c r="X422" s="209"/>
      <c r="Y422" s="209"/>
      <c r="Z422" s="209"/>
      <c r="AA422" s="210"/>
      <c r="AB422" s="217"/>
      <c r="AC422" s="218"/>
      <c r="AD422" s="218"/>
      <c r="AE422" s="223"/>
      <c r="AF422" s="223"/>
      <c r="AG422" s="223"/>
      <c r="AH422" s="223"/>
      <c r="AI422" s="223"/>
      <c r="AJ422" s="223"/>
      <c r="AK422" s="223"/>
      <c r="AL422" s="223"/>
      <c r="AM422" s="223"/>
      <c r="AN422" s="223"/>
      <c r="AO422" s="223"/>
      <c r="AP422" s="223"/>
      <c r="AQ422" s="223"/>
      <c r="AR422" s="223"/>
      <c r="AS422" s="223"/>
      <c r="AT422" s="223"/>
      <c r="AU422" s="223"/>
      <c r="AV422" s="223"/>
      <c r="AW422" s="223"/>
      <c r="AX422" s="224"/>
      <c r="AY422">
        <f t="shared" si="30"/>
        <v>0</v>
      </c>
    </row>
    <row r="423" spans="1:51" ht="22.5" hidden="1" customHeight="1" x14ac:dyDescent="0.15">
      <c r="A423" s="148"/>
      <c r="B423" s="149"/>
      <c r="C423" s="153"/>
      <c r="D423" s="149"/>
      <c r="E423" s="153"/>
      <c r="F423" s="158"/>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219"/>
      <c r="AC423" s="220"/>
      <c r="AD423" s="220"/>
      <c r="AE423" s="223"/>
      <c r="AF423" s="223"/>
      <c r="AG423" s="223"/>
      <c r="AH423" s="223"/>
      <c r="AI423" s="223"/>
      <c r="AJ423" s="223"/>
      <c r="AK423" s="223"/>
      <c r="AL423" s="223"/>
      <c r="AM423" s="223"/>
      <c r="AN423" s="223"/>
      <c r="AO423" s="223"/>
      <c r="AP423" s="223"/>
      <c r="AQ423" s="223"/>
      <c r="AR423" s="223"/>
      <c r="AS423" s="223"/>
      <c r="AT423" s="223"/>
      <c r="AU423" s="223"/>
      <c r="AV423" s="223"/>
      <c r="AW423" s="223"/>
      <c r="AX423" s="224"/>
      <c r="AY423">
        <f t="shared" si="30"/>
        <v>0</v>
      </c>
    </row>
    <row r="424" spans="1:51" ht="25.5" hidden="1" customHeight="1" x14ac:dyDescent="0.15">
      <c r="A424" s="148"/>
      <c r="B424" s="149"/>
      <c r="C424" s="153"/>
      <c r="D424" s="149"/>
      <c r="E424" s="153"/>
      <c r="F424" s="158"/>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219"/>
      <c r="AC424" s="220"/>
      <c r="AD424" s="220"/>
      <c r="AE424" s="667" t="s">
        <v>346</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x14ac:dyDescent="0.15">
      <c r="A425" s="148"/>
      <c r="B425" s="149"/>
      <c r="C425" s="153"/>
      <c r="D425" s="149"/>
      <c r="E425" s="153"/>
      <c r="F425" s="158"/>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219"/>
      <c r="AC425" s="220"/>
      <c r="AD425" s="220"/>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8"/>
      <c r="B426" s="149"/>
      <c r="C426" s="153"/>
      <c r="D426" s="149"/>
      <c r="E426" s="154"/>
      <c r="F426" s="159"/>
      <c r="G426" s="189"/>
      <c r="H426" s="105"/>
      <c r="I426" s="105"/>
      <c r="J426" s="105"/>
      <c r="K426" s="105"/>
      <c r="L426" s="105"/>
      <c r="M426" s="105"/>
      <c r="N426" s="105"/>
      <c r="O426" s="105"/>
      <c r="P426" s="190"/>
      <c r="Q426" s="214"/>
      <c r="R426" s="215"/>
      <c r="S426" s="215"/>
      <c r="T426" s="215"/>
      <c r="U426" s="215"/>
      <c r="V426" s="215"/>
      <c r="W426" s="215"/>
      <c r="X426" s="215"/>
      <c r="Y426" s="215"/>
      <c r="Z426" s="215"/>
      <c r="AA426" s="216"/>
      <c r="AB426" s="221"/>
      <c r="AC426" s="222"/>
      <c r="AD426" s="222"/>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c r="AY426">
        <f t="shared" si="30"/>
        <v>0</v>
      </c>
    </row>
    <row r="427" spans="1:51" ht="23.25" hidden="1" customHeight="1" x14ac:dyDescent="0.15">
      <c r="A427" s="148"/>
      <c r="B427" s="149"/>
      <c r="C427" s="153"/>
      <c r="D427" s="149"/>
      <c r="E427" s="648" t="s">
        <v>383</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x14ac:dyDescent="0.15">
      <c r="A428" s="148"/>
      <c r="B428" s="149"/>
      <c r="C428" s="153"/>
      <c r="D428" s="149"/>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8"/>
      <c r="B429" s="149"/>
      <c r="C429" s="154"/>
      <c r="D429" s="15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c r="AY429">
        <f>$AY$427</f>
        <v>0</v>
      </c>
    </row>
    <row r="430" spans="1:51" ht="34.5" hidden="1" customHeight="1" x14ac:dyDescent="0.15">
      <c r="A430" s="148"/>
      <c r="B430" s="149"/>
      <c r="C430" s="156" t="s">
        <v>551</v>
      </c>
      <c r="D430" s="160"/>
      <c r="E430" s="659" t="s">
        <v>454</v>
      </c>
      <c r="F430" s="669"/>
      <c r="G430" s="661" t="s">
        <v>347</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49" t="str">
        <f>IF(SUBSTITUTE($J$430,"-","")="","0","1")</f>
        <v>0</v>
      </c>
    </row>
    <row r="431" spans="1:51" ht="18.75" hidden="1" customHeight="1" x14ac:dyDescent="0.15">
      <c r="A431" s="148"/>
      <c r="B431" s="149"/>
      <c r="C431" s="153"/>
      <c r="D431" s="149"/>
      <c r="E431" s="170" t="s">
        <v>332</v>
      </c>
      <c r="F431" s="171"/>
      <c r="G431" s="172" t="s">
        <v>329</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25" t="s">
        <v>55</v>
      </c>
      <c r="AF431" s="226"/>
      <c r="AG431" s="226"/>
      <c r="AH431" s="227"/>
      <c r="AI431" s="183" t="s">
        <v>547</v>
      </c>
      <c r="AJ431" s="183"/>
      <c r="AK431" s="183"/>
      <c r="AL431" s="181"/>
      <c r="AM431" s="183" t="s">
        <v>57</v>
      </c>
      <c r="AN431" s="183"/>
      <c r="AO431" s="183"/>
      <c r="AP431" s="181"/>
      <c r="AQ431" s="181" t="s">
        <v>323</v>
      </c>
      <c r="AR431" s="173"/>
      <c r="AS431" s="173"/>
      <c r="AT431" s="174"/>
      <c r="AU431" s="203" t="s">
        <v>243</v>
      </c>
      <c r="AV431" s="203"/>
      <c r="AW431" s="203"/>
      <c r="AX431" s="204"/>
      <c r="AY431">
        <f>COUNTA($G$433)</f>
        <v>0</v>
      </c>
    </row>
    <row r="432" spans="1:51" ht="18.75" hidden="1" customHeight="1" x14ac:dyDescent="0.15">
      <c r="A432" s="148"/>
      <c r="B432" s="149"/>
      <c r="C432" s="153"/>
      <c r="D432" s="149"/>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324</v>
      </c>
      <c r="AH432" s="177"/>
      <c r="AI432" s="184"/>
      <c r="AJ432" s="184"/>
      <c r="AK432" s="184"/>
      <c r="AL432" s="182"/>
      <c r="AM432" s="184"/>
      <c r="AN432" s="184"/>
      <c r="AO432" s="184"/>
      <c r="AP432" s="182"/>
      <c r="AQ432" s="228"/>
      <c r="AR432" s="198"/>
      <c r="AS432" s="176" t="s">
        <v>324</v>
      </c>
      <c r="AT432" s="177"/>
      <c r="AU432" s="198"/>
      <c r="AV432" s="198"/>
      <c r="AW432" s="176" t="s">
        <v>298</v>
      </c>
      <c r="AX432" s="229"/>
      <c r="AY432">
        <f>$AY$431</f>
        <v>0</v>
      </c>
    </row>
    <row r="433" spans="1:51" ht="23.25" hidden="1" customHeight="1" x14ac:dyDescent="0.15">
      <c r="A433" s="148"/>
      <c r="B433" s="149"/>
      <c r="C433" s="153"/>
      <c r="D433" s="149"/>
      <c r="E433" s="170"/>
      <c r="F433" s="171"/>
      <c r="G433" s="185"/>
      <c r="H433" s="99"/>
      <c r="I433" s="99"/>
      <c r="J433" s="99"/>
      <c r="K433" s="99"/>
      <c r="L433" s="99"/>
      <c r="M433" s="99"/>
      <c r="N433" s="99"/>
      <c r="O433" s="99"/>
      <c r="P433" s="99"/>
      <c r="Q433" s="99"/>
      <c r="R433" s="99"/>
      <c r="S433" s="99"/>
      <c r="T433" s="99"/>
      <c r="U433" s="99"/>
      <c r="V433" s="99"/>
      <c r="W433" s="99"/>
      <c r="X433" s="186"/>
      <c r="Y433" s="230" t="s">
        <v>51</v>
      </c>
      <c r="Z433" s="231"/>
      <c r="AA433" s="232"/>
      <c r="AB433" s="233"/>
      <c r="AC433" s="233"/>
      <c r="AD433" s="233"/>
      <c r="AE433" s="195"/>
      <c r="AF433" s="196"/>
      <c r="AG433" s="196"/>
      <c r="AH433" s="196"/>
      <c r="AI433" s="195"/>
      <c r="AJ433" s="196"/>
      <c r="AK433" s="196"/>
      <c r="AL433" s="196"/>
      <c r="AM433" s="195"/>
      <c r="AN433" s="196"/>
      <c r="AO433" s="196"/>
      <c r="AP433" s="197"/>
      <c r="AQ433" s="195"/>
      <c r="AR433" s="196"/>
      <c r="AS433" s="196"/>
      <c r="AT433" s="197"/>
      <c r="AU433" s="196"/>
      <c r="AV433" s="196"/>
      <c r="AW433" s="196"/>
      <c r="AX433" s="245"/>
      <c r="AY433">
        <f>$AY$431</f>
        <v>0</v>
      </c>
    </row>
    <row r="434" spans="1:51" ht="23.25" hidden="1" customHeight="1" x14ac:dyDescent="0.15">
      <c r="A434" s="148"/>
      <c r="B434" s="149"/>
      <c r="C434" s="153"/>
      <c r="D434" s="149"/>
      <c r="E434" s="170"/>
      <c r="F434" s="171"/>
      <c r="G434" s="187"/>
      <c r="H434" s="102"/>
      <c r="I434" s="102"/>
      <c r="J434" s="102"/>
      <c r="K434" s="102"/>
      <c r="L434" s="102"/>
      <c r="M434" s="102"/>
      <c r="N434" s="102"/>
      <c r="O434" s="102"/>
      <c r="P434" s="102"/>
      <c r="Q434" s="102"/>
      <c r="R434" s="102"/>
      <c r="S434" s="102"/>
      <c r="T434" s="102"/>
      <c r="U434" s="102"/>
      <c r="V434" s="102"/>
      <c r="W434" s="102"/>
      <c r="X434" s="188"/>
      <c r="Y434" s="191" t="s">
        <v>99</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45"/>
      <c r="AY434">
        <f>$AY$431</f>
        <v>0</v>
      </c>
    </row>
    <row r="435" spans="1:51" ht="23.25" hidden="1" customHeight="1" x14ac:dyDescent="0.15">
      <c r="A435" s="148"/>
      <c r="B435" s="149"/>
      <c r="C435" s="153"/>
      <c r="D435" s="149"/>
      <c r="E435" s="170"/>
      <c r="F435" s="171"/>
      <c r="G435" s="189"/>
      <c r="H435" s="105"/>
      <c r="I435" s="105"/>
      <c r="J435" s="105"/>
      <c r="K435" s="105"/>
      <c r="L435" s="105"/>
      <c r="M435" s="105"/>
      <c r="N435" s="105"/>
      <c r="O435" s="105"/>
      <c r="P435" s="105"/>
      <c r="Q435" s="105"/>
      <c r="R435" s="105"/>
      <c r="S435" s="105"/>
      <c r="T435" s="105"/>
      <c r="U435" s="105"/>
      <c r="V435" s="105"/>
      <c r="W435" s="105"/>
      <c r="X435" s="190"/>
      <c r="Y435" s="191" t="s">
        <v>58</v>
      </c>
      <c r="Z435" s="192"/>
      <c r="AA435" s="193"/>
      <c r="AB435" s="194" t="s">
        <v>52</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45"/>
      <c r="AY435">
        <f>$AY$431</f>
        <v>0</v>
      </c>
    </row>
    <row r="436" spans="1:51" ht="18.75" hidden="1" customHeight="1" x14ac:dyDescent="0.15">
      <c r="A436" s="148"/>
      <c r="B436" s="149"/>
      <c r="C436" s="153"/>
      <c r="D436" s="149"/>
      <c r="E436" s="170" t="s">
        <v>332</v>
      </c>
      <c r="F436" s="171"/>
      <c r="G436" s="172" t="s">
        <v>329</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25" t="s">
        <v>55</v>
      </c>
      <c r="AF436" s="226"/>
      <c r="AG436" s="226"/>
      <c r="AH436" s="227"/>
      <c r="AI436" s="183" t="s">
        <v>547</v>
      </c>
      <c r="AJ436" s="183"/>
      <c r="AK436" s="183"/>
      <c r="AL436" s="181"/>
      <c r="AM436" s="183" t="s">
        <v>57</v>
      </c>
      <c r="AN436" s="183"/>
      <c r="AO436" s="183"/>
      <c r="AP436" s="181"/>
      <c r="AQ436" s="181" t="s">
        <v>323</v>
      </c>
      <c r="AR436" s="173"/>
      <c r="AS436" s="173"/>
      <c r="AT436" s="174"/>
      <c r="AU436" s="203" t="s">
        <v>243</v>
      </c>
      <c r="AV436" s="203"/>
      <c r="AW436" s="203"/>
      <c r="AX436" s="204"/>
      <c r="AY436">
        <f>COUNTA($G$438)</f>
        <v>0</v>
      </c>
    </row>
    <row r="437" spans="1:51" ht="18.75" hidden="1" customHeight="1" x14ac:dyDescent="0.15">
      <c r="A437" s="148"/>
      <c r="B437" s="149"/>
      <c r="C437" s="153"/>
      <c r="D437" s="149"/>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324</v>
      </c>
      <c r="AH437" s="177"/>
      <c r="AI437" s="184"/>
      <c r="AJ437" s="184"/>
      <c r="AK437" s="184"/>
      <c r="AL437" s="182"/>
      <c r="AM437" s="184"/>
      <c r="AN437" s="184"/>
      <c r="AO437" s="184"/>
      <c r="AP437" s="182"/>
      <c r="AQ437" s="228"/>
      <c r="AR437" s="198"/>
      <c r="AS437" s="176" t="s">
        <v>324</v>
      </c>
      <c r="AT437" s="177"/>
      <c r="AU437" s="198"/>
      <c r="AV437" s="198"/>
      <c r="AW437" s="176" t="s">
        <v>298</v>
      </c>
      <c r="AX437" s="229"/>
      <c r="AY437">
        <f>$AY$436</f>
        <v>0</v>
      </c>
    </row>
    <row r="438" spans="1:51" ht="23.25" hidden="1" customHeight="1" x14ac:dyDescent="0.15">
      <c r="A438" s="148"/>
      <c r="B438" s="149"/>
      <c r="C438" s="153"/>
      <c r="D438" s="149"/>
      <c r="E438" s="170"/>
      <c r="F438" s="171"/>
      <c r="G438" s="185"/>
      <c r="H438" s="99"/>
      <c r="I438" s="99"/>
      <c r="J438" s="99"/>
      <c r="K438" s="99"/>
      <c r="L438" s="99"/>
      <c r="M438" s="99"/>
      <c r="N438" s="99"/>
      <c r="O438" s="99"/>
      <c r="P438" s="99"/>
      <c r="Q438" s="99"/>
      <c r="R438" s="99"/>
      <c r="S438" s="99"/>
      <c r="T438" s="99"/>
      <c r="U438" s="99"/>
      <c r="V438" s="99"/>
      <c r="W438" s="99"/>
      <c r="X438" s="186"/>
      <c r="Y438" s="230" t="s">
        <v>51</v>
      </c>
      <c r="Z438" s="231"/>
      <c r="AA438" s="232"/>
      <c r="AB438" s="233"/>
      <c r="AC438" s="233"/>
      <c r="AD438" s="233"/>
      <c r="AE438" s="195"/>
      <c r="AF438" s="196"/>
      <c r="AG438" s="196"/>
      <c r="AH438" s="196"/>
      <c r="AI438" s="195"/>
      <c r="AJ438" s="196"/>
      <c r="AK438" s="196"/>
      <c r="AL438" s="196"/>
      <c r="AM438" s="195"/>
      <c r="AN438" s="196"/>
      <c r="AO438" s="196"/>
      <c r="AP438" s="197"/>
      <c r="AQ438" s="195"/>
      <c r="AR438" s="196"/>
      <c r="AS438" s="196"/>
      <c r="AT438" s="197"/>
      <c r="AU438" s="196"/>
      <c r="AV438" s="196"/>
      <c r="AW438" s="196"/>
      <c r="AX438" s="245"/>
      <c r="AY438">
        <f>$AY$436</f>
        <v>0</v>
      </c>
    </row>
    <row r="439" spans="1:51" ht="23.25" hidden="1" customHeight="1" x14ac:dyDescent="0.15">
      <c r="A439" s="148"/>
      <c r="B439" s="149"/>
      <c r="C439" s="153"/>
      <c r="D439" s="149"/>
      <c r="E439" s="170"/>
      <c r="F439" s="171"/>
      <c r="G439" s="187"/>
      <c r="H439" s="102"/>
      <c r="I439" s="102"/>
      <c r="J439" s="102"/>
      <c r="K439" s="102"/>
      <c r="L439" s="102"/>
      <c r="M439" s="102"/>
      <c r="N439" s="102"/>
      <c r="O439" s="102"/>
      <c r="P439" s="102"/>
      <c r="Q439" s="102"/>
      <c r="R439" s="102"/>
      <c r="S439" s="102"/>
      <c r="T439" s="102"/>
      <c r="U439" s="102"/>
      <c r="V439" s="102"/>
      <c r="W439" s="102"/>
      <c r="X439" s="188"/>
      <c r="Y439" s="191" t="s">
        <v>99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45"/>
      <c r="AY439">
        <f>$AY$436</f>
        <v>0</v>
      </c>
    </row>
    <row r="440" spans="1:51" ht="23.25" hidden="1" customHeight="1" x14ac:dyDescent="0.15">
      <c r="A440" s="148"/>
      <c r="B440" s="149"/>
      <c r="C440" s="153"/>
      <c r="D440" s="149"/>
      <c r="E440" s="170"/>
      <c r="F440" s="171"/>
      <c r="G440" s="189"/>
      <c r="H440" s="105"/>
      <c r="I440" s="105"/>
      <c r="J440" s="105"/>
      <c r="K440" s="105"/>
      <c r="L440" s="105"/>
      <c r="M440" s="105"/>
      <c r="N440" s="105"/>
      <c r="O440" s="105"/>
      <c r="P440" s="105"/>
      <c r="Q440" s="105"/>
      <c r="R440" s="105"/>
      <c r="S440" s="105"/>
      <c r="T440" s="105"/>
      <c r="U440" s="105"/>
      <c r="V440" s="105"/>
      <c r="W440" s="105"/>
      <c r="X440" s="190"/>
      <c r="Y440" s="191" t="s">
        <v>58</v>
      </c>
      <c r="Z440" s="192"/>
      <c r="AA440" s="193"/>
      <c r="AB440" s="194" t="s">
        <v>52</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45"/>
      <c r="AY440">
        <f>$AY$436</f>
        <v>0</v>
      </c>
    </row>
    <row r="441" spans="1:51" ht="18.75" hidden="1" customHeight="1" x14ac:dyDescent="0.15">
      <c r="A441" s="148"/>
      <c r="B441" s="149"/>
      <c r="C441" s="153"/>
      <c r="D441" s="149"/>
      <c r="E441" s="170" t="s">
        <v>332</v>
      </c>
      <c r="F441" s="171"/>
      <c r="G441" s="172" t="s">
        <v>329</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25" t="s">
        <v>55</v>
      </c>
      <c r="AF441" s="226"/>
      <c r="AG441" s="226"/>
      <c r="AH441" s="227"/>
      <c r="AI441" s="183" t="s">
        <v>547</v>
      </c>
      <c r="AJ441" s="183"/>
      <c r="AK441" s="183"/>
      <c r="AL441" s="181"/>
      <c r="AM441" s="183" t="s">
        <v>57</v>
      </c>
      <c r="AN441" s="183"/>
      <c r="AO441" s="183"/>
      <c r="AP441" s="181"/>
      <c r="AQ441" s="181" t="s">
        <v>323</v>
      </c>
      <c r="AR441" s="173"/>
      <c r="AS441" s="173"/>
      <c r="AT441" s="174"/>
      <c r="AU441" s="203" t="s">
        <v>243</v>
      </c>
      <c r="AV441" s="203"/>
      <c r="AW441" s="203"/>
      <c r="AX441" s="204"/>
      <c r="AY441">
        <f>COUNTA($G$443)</f>
        <v>0</v>
      </c>
    </row>
    <row r="442" spans="1:51" ht="18.75" hidden="1" customHeight="1" x14ac:dyDescent="0.15">
      <c r="A442" s="148"/>
      <c r="B442" s="149"/>
      <c r="C442" s="153"/>
      <c r="D442" s="149"/>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324</v>
      </c>
      <c r="AH442" s="177"/>
      <c r="AI442" s="184"/>
      <c r="AJ442" s="184"/>
      <c r="AK442" s="184"/>
      <c r="AL442" s="182"/>
      <c r="AM442" s="184"/>
      <c r="AN442" s="184"/>
      <c r="AO442" s="184"/>
      <c r="AP442" s="182"/>
      <c r="AQ442" s="228"/>
      <c r="AR442" s="198"/>
      <c r="AS442" s="176" t="s">
        <v>324</v>
      </c>
      <c r="AT442" s="177"/>
      <c r="AU442" s="198"/>
      <c r="AV442" s="198"/>
      <c r="AW442" s="176" t="s">
        <v>298</v>
      </c>
      <c r="AX442" s="229"/>
      <c r="AY442">
        <f>$AY$441</f>
        <v>0</v>
      </c>
    </row>
    <row r="443" spans="1:51" ht="23.25" hidden="1" customHeight="1" x14ac:dyDescent="0.15">
      <c r="A443" s="148"/>
      <c r="B443" s="149"/>
      <c r="C443" s="153"/>
      <c r="D443" s="149"/>
      <c r="E443" s="170"/>
      <c r="F443" s="171"/>
      <c r="G443" s="185"/>
      <c r="H443" s="99"/>
      <c r="I443" s="99"/>
      <c r="J443" s="99"/>
      <c r="K443" s="99"/>
      <c r="L443" s="99"/>
      <c r="M443" s="99"/>
      <c r="N443" s="99"/>
      <c r="O443" s="99"/>
      <c r="P443" s="99"/>
      <c r="Q443" s="99"/>
      <c r="R443" s="99"/>
      <c r="S443" s="99"/>
      <c r="T443" s="99"/>
      <c r="U443" s="99"/>
      <c r="V443" s="99"/>
      <c r="W443" s="99"/>
      <c r="X443" s="186"/>
      <c r="Y443" s="230" t="s">
        <v>51</v>
      </c>
      <c r="Z443" s="231"/>
      <c r="AA443" s="232"/>
      <c r="AB443" s="233"/>
      <c r="AC443" s="233"/>
      <c r="AD443" s="233"/>
      <c r="AE443" s="195"/>
      <c r="AF443" s="196"/>
      <c r="AG443" s="196"/>
      <c r="AH443" s="196"/>
      <c r="AI443" s="195"/>
      <c r="AJ443" s="196"/>
      <c r="AK443" s="196"/>
      <c r="AL443" s="196"/>
      <c r="AM443" s="195"/>
      <c r="AN443" s="196"/>
      <c r="AO443" s="196"/>
      <c r="AP443" s="197"/>
      <c r="AQ443" s="195"/>
      <c r="AR443" s="196"/>
      <c r="AS443" s="196"/>
      <c r="AT443" s="197"/>
      <c r="AU443" s="196"/>
      <c r="AV443" s="196"/>
      <c r="AW443" s="196"/>
      <c r="AX443" s="245"/>
      <c r="AY443">
        <f>$AY$441</f>
        <v>0</v>
      </c>
    </row>
    <row r="444" spans="1:51" ht="23.25" hidden="1" customHeight="1" x14ac:dyDescent="0.15">
      <c r="A444" s="148"/>
      <c r="B444" s="149"/>
      <c r="C444" s="153"/>
      <c r="D444" s="149"/>
      <c r="E444" s="170"/>
      <c r="F444" s="171"/>
      <c r="G444" s="187"/>
      <c r="H444" s="102"/>
      <c r="I444" s="102"/>
      <c r="J444" s="102"/>
      <c r="K444" s="102"/>
      <c r="L444" s="102"/>
      <c r="M444" s="102"/>
      <c r="N444" s="102"/>
      <c r="O444" s="102"/>
      <c r="P444" s="102"/>
      <c r="Q444" s="102"/>
      <c r="R444" s="102"/>
      <c r="S444" s="102"/>
      <c r="T444" s="102"/>
      <c r="U444" s="102"/>
      <c r="V444" s="102"/>
      <c r="W444" s="102"/>
      <c r="X444" s="188"/>
      <c r="Y444" s="191" t="s">
        <v>99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45"/>
      <c r="AY444">
        <f>$AY$441</f>
        <v>0</v>
      </c>
    </row>
    <row r="445" spans="1:51" ht="23.25" hidden="1" customHeight="1" x14ac:dyDescent="0.15">
      <c r="A445" s="148"/>
      <c r="B445" s="149"/>
      <c r="C445" s="153"/>
      <c r="D445" s="149"/>
      <c r="E445" s="170"/>
      <c r="F445" s="171"/>
      <c r="G445" s="189"/>
      <c r="H445" s="105"/>
      <c r="I445" s="105"/>
      <c r="J445" s="105"/>
      <c r="K445" s="105"/>
      <c r="L445" s="105"/>
      <c r="M445" s="105"/>
      <c r="N445" s="105"/>
      <c r="O445" s="105"/>
      <c r="P445" s="105"/>
      <c r="Q445" s="105"/>
      <c r="R445" s="105"/>
      <c r="S445" s="105"/>
      <c r="T445" s="105"/>
      <c r="U445" s="105"/>
      <c r="V445" s="105"/>
      <c r="W445" s="105"/>
      <c r="X445" s="190"/>
      <c r="Y445" s="191" t="s">
        <v>58</v>
      </c>
      <c r="Z445" s="192"/>
      <c r="AA445" s="193"/>
      <c r="AB445" s="194" t="s">
        <v>52</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45"/>
      <c r="AY445">
        <f>$AY$441</f>
        <v>0</v>
      </c>
    </row>
    <row r="446" spans="1:51" ht="18.75" hidden="1" customHeight="1" x14ac:dyDescent="0.15">
      <c r="A446" s="148"/>
      <c r="B446" s="149"/>
      <c r="C446" s="153"/>
      <c r="D446" s="149"/>
      <c r="E446" s="170" t="s">
        <v>332</v>
      </c>
      <c r="F446" s="171"/>
      <c r="G446" s="172" t="s">
        <v>329</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25" t="s">
        <v>55</v>
      </c>
      <c r="AF446" s="226"/>
      <c r="AG446" s="226"/>
      <c r="AH446" s="227"/>
      <c r="AI446" s="183" t="s">
        <v>547</v>
      </c>
      <c r="AJ446" s="183"/>
      <c r="AK446" s="183"/>
      <c r="AL446" s="181"/>
      <c r="AM446" s="183" t="s">
        <v>57</v>
      </c>
      <c r="AN446" s="183"/>
      <c r="AO446" s="183"/>
      <c r="AP446" s="181"/>
      <c r="AQ446" s="181" t="s">
        <v>323</v>
      </c>
      <c r="AR446" s="173"/>
      <c r="AS446" s="173"/>
      <c r="AT446" s="174"/>
      <c r="AU446" s="203" t="s">
        <v>243</v>
      </c>
      <c r="AV446" s="203"/>
      <c r="AW446" s="203"/>
      <c r="AX446" s="204"/>
      <c r="AY446">
        <f>COUNTA($G$448)</f>
        <v>0</v>
      </c>
    </row>
    <row r="447" spans="1:51" ht="18.75" hidden="1" customHeight="1" x14ac:dyDescent="0.15">
      <c r="A447" s="148"/>
      <c r="B447" s="149"/>
      <c r="C447" s="153"/>
      <c r="D447" s="149"/>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324</v>
      </c>
      <c r="AH447" s="177"/>
      <c r="AI447" s="184"/>
      <c r="AJ447" s="184"/>
      <c r="AK447" s="184"/>
      <c r="AL447" s="182"/>
      <c r="AM447" s="184"/>
      <c r="AN447" s="184"/>
      <c r="AO447" s="184"/>
      <c r="AP447" s="182"/>
      <c r="AQ447" s="228"/>
      <c r="AR447" s="198"/>
      <c r="AS447" s="176" t="s">
        <v>324</v>
      </c>
      <c r="AT447" s="177"/>
      <c r="AU447" s="198"/>
      <c r="AV447" s="198"/>
      <c r="AW447" s="176" t="s">
        <v>298</v>
      </c>
      <c r="AX447" s="229"/>
      <c r="AY447">
        <f>$AY$446</f>
        <v>0</v>
      </c>
    </row>
    <row r="448" spans="1:51" ht="23.25" hidden="1" customHeight="1" x14ac:dyDescent="0.15">
      <c r="A448" s="148"/>
      <c r="B448" s="149"/>
      <c r="C448" s="153"/>
      <c r="D448" s="149"/>
      <c r="E448" s="170"/>
      <c r="F448" s="171"/>
      <c r="G448" s="185"/>
      <c r="H448" s="99"/>
      <c r="I448" s="99"/>
      <c r="J448" s="99"/>
      <c r="K448" s="99"/>
      <c r="L448" s="99"/>
      <c r="M448" s="99"/>
      <c r="N448" s="99"/>
      <c r="O448" s="99"/>
      <c r="P448" s="99"/>
      <c r="Q448" s="99"/>
      <c r="R448" s="99"/>
      <c r="S448" s="99"/>
      <c r="T448" s="99"/>
      <c r="U448" s="99"/>
      <c r="V448" s="99"/>
      <c r="W448" s="99"/>
      <c r="X448" s="186"/>
      <c r="Y448" s="230" t="s">
        <v>51</v>
      </c>
      <c r="Z448" s="231"/>
      <c r="AA448" s="232"/>
      <c r="AB448" s="233"/>
      <c r="AC448" s="233"/>
      <c r="AD448" s="233"/>
      <c r="AE448" s="195"/>
      <c r="AF448" s="196"/>
      <c r="AG448" s="196"/>
      <c r="AH448" s="196"/>
      <c r="AI448" s="195"/>
      <c r="AJ448" s="196"/>
      <c r="AK448" s="196"/>
      <c r="AL448" s="196"/>
      <c r="AM448" s="195"/>
      <c r="AN448" s="196"/>
      <c r="AO448" s="196"/>
      <c r="AP448" s="197"/>
      <c r="AQ448" s="195"/>
      <c r="AR448" s="196"/>
      <c r="AS448" s="196"/>
      <c r="AT448" s="197"/>
      <c r="AU448" s="196"/>
      <c r="AV448" s="196"/>
      <c r="AW448" s="196"/>
      <c r="AX448" s="245"/>
      <c r="AY448">
        <f>$AY$446</f>
        <v>0</v>
      </c>
    </row>
    <row r="449" spans="1:51" ht="23.25" hidden="1" customHeight="1" x14ac:dyDescent="0.15">
      <c r="A449" s="148"/>
      <c r="B449" s="149"/>
      <c r="C449" s="153"/>
      <c r="D449" s="149"/>
      <c r="E449" s="170"/>
      <c r="F449" s="171"/>
      <c r="G449" s="187"/>
      <c r="H449" s="102"/>
      <c r="I449" s="102"/>
      <c r="J449" s="102"/>
      <c r="K449" s="102"/>
      <c r="L449" s="102"/>
      <c r="M449" s="102"/>
      <c r="N449" s="102"/>
      <c r="O449" s="102"/>
      <c r="P449" s="102"/>
      <c r="Q449" s="102"/>
      <c r="R449" s="102"/>
      <c r="S449" s="102"/>
      <c r="T449" s="102"/>
      <c r="U449" s="102"/>
      <c r="V449" s="102"/>
      <c r="W449" s="102"/>
      <c r="X449" s="188"/>
      <c r="Y449" s="191" t="s">
        <v>99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45"/>
      <c r="AY449">
        <f>$AY$446</f>
        <v>0</v>
      </c>
    </row>
    <row r="450" spans="1:51" ht="23.25" hidden="1" customHeight="1" x14ac:dyDescent="0.15">
      <c r="A450" s="148"/>
      <c r="B450" s="149"/>
      <c r="C450" s="153"/>
      <c r="D450" s="149"/>
      <c r="E450" s="170"/>
      <c r="F450" s="171"/>
      <c r="G450" s="189"/>
      <c r="H450" s="105"/>
      <c r="I450" s="105"/>
      <c r="J450" s="105"/>
      <c r="K450" s="105"/>
      <c r="L450" s="105"/>
      <c r="M450" s="105"/>
      <c r="N450" s="105"/>
      <c r="O450" s="105"/>
      <c r="P450" s="105"/>
      <c r="Q450" s="105"/>
      <c r="R450" s="105"/>
      <c r="S450" s="105"/>
      <c r="T450" s="105"/>
      <c r="U450" s="105"/>
      <c r="V450" s="105"/>
      <c r="W450" s="105"/>
      <c r="X450" s="190"/>
      <c r="Y450" s="191" t="s">
        <v>58</v>
      </c>
      <c r="Z450" s="192"/>
      <c r="AA450" s="193"/>
      <c r="AB450" s="194" t="s">
        <v>52</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45"/>
      <c r="AY450">
        <f>$AY$446</f>
        <v>0</v>
      </c>
    </row>
    <row r="451" spans="1:51" ht="18.75" hidden="1" customHeight="1" x14ac:dyDescent="0.15">
      <c r="A451" s="148"/>
      <c r="B451" s="149"/>
      <c r="C451" s="153"/>
      <c r="D451" s="149"/>
      <c r="E451" s="170" t="s">
        <v>332</v>
      </c>
      <c r="F451" s="171"/>
      <c r="G451" s="172" t="s">
        <v>329</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25" t="s">
        <v>55</v>
      </c>
      <c r="AF451" s="226"/>
      <c r="AG451" s="226"/>
      <c r="AH451" s="227"/>
      <c r="AI451" s="183" t="s">
        <v>547</v>
      </c>
      <c r="AJ451" s="183"/>
      <c r="AK451" s="183"/>
      <c r="AL451" s="181"/>
      <c r="AM451" s="183" t="s">
        <v>57</v>
      </c>
      <c r="AN451" s="183"/>
      <c r="AO451" s="183"/>
      <c r="AP451" s="181"/>
      <c r="AQ451" s="181" t="s">
        <v>323</v>
      </c>
      <c r="AR451" s="173"/>
      <c r="AS451" s="173"/>
      <c r="AT451" s="174"/>
      <c r="AU451" s="203" t="s">
        <v>243</v>
      </c>
      <c r="AV451" s="203"/>
      <c r="AW451" s="203"/>
      <c r="AX451" s="204"/>
      <c r="AY451">
        <f>COUNTA($G$453)</f>
        <v>0</v>
      </c>
    </row>
    <row r="452" spans="1:51" ht="18.75" hidden="1" customHeight="1" x14ac:dyDescent="0.15">
      <c r="A452" s="148"/>
      <c r="B452" s="149"/>
      <c r="C452" s="153"/>
      <c r="D452" s="149"/>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324</v>
      </c>
      <c r="AH452" s="177"/>
      <c r="AI452" s="184"/>
      <c r="AJ452" s="184"/>
      <c r="AK452" s="184"/>
      <c r="AL452" s="182"/>
      <c r="AM452" s="184"/>
      <c r="AN452" s="184"/>
      <c r="AO452" s="184"/>
      <c r="AP452" s="182"/>
      <c r="AQ452" s="228"/>
      <c r="AR452" s="198"/>
      <c r="AS452" s="176" t="s">
        <v>324</v>
      </c>
      <c r="AT452" s="177"/>
      <c r="AU452" s="198"/>
      <c r="AV452" s="198"/>
      <c r="AW452" s="176" t="s">
        <v>298</v>
      </c>
      <c r="AX452" s="229"/>
      <c r="AY452">
        <f>$AY$451</f>
        <v>0</v>
      </c>
    </row>
    <row r="453" spans="1:51" ht="23.25" hidden="1" customHeight="1" x14ac:dyDescent="0.15">
      <c r="A453" s="148"/>
      <c r="B453" s="149"/>
      <c r="C453" s="153"/>
      <c r="D453" s="149"/>
      <c r="E453" s="170"/>
      <c r="F453" s="171"/>
      <c r="G453" s="185"/>
      <c r="H453" s="99"/>
      <c r="I453" s="99"/>
      <c r="J453" s="99"/>
      <c r="K453" s="99"/>
      <c r="L453" s="99"/>
      <c r="M453" s="99"/>
      <c r="N453" s="99"/>
      <c r="O453" s="99"/>
      <c r="P453" s="99"/>
      <c r="Q453" s="99"/>
      <c r="R453" s="99"/>
      <c r="S453" s="99"/>
      <c r="T453" s="99"/>
      <c r="U453" s="99"/>
      <c r="V453" s="99"/>
      <c r="W453" s="99"/>
      <c r="X453" s="186"/>
      <c r="Y453" s="230" t="s">
        <v>51</v>
      </c>
      <c r="Z453" s="231"/>
      <c r="AA453" s="232"/>
      <c r="AB453" s="233"/>
      <c r="AC453" s="233"/>
      <c r="AD453" s="233"/>
      <c r="AE453" s="195"/>
      <c r="AF453" s="196"/>
      <c r="AG453" s="196"/>
      <c r="AH453" s="196"/>
      <c r="AI453" s="195"/>
      <c r="AJ453" s="196"/>
      <c r="AK453" s="196"/>
      <c r="AL453" s="196"/>
      <c r="AM453" s="195"/>
      <c r="AN453" s="196"/>
      <c r="AO453" s="196"/>
      <c r="AP453" s="197"/>
      <c r="AQ453" s="195"/>
      <c r="AR453" s="196"/>
      <c r="AS453" s="196"/>
      <c r="AT453" s="197"/>
      <c r="AU453" s="196"/>
      <c r="AV453" s="196"/>
      <c r="AW453" s="196"/>
      <c r="AX453" s="245"/>
      <c r="AY453">
        <f>$AY$451</f>
        <v>0</v>
      </c>
    </row>
    <row r="454" spans="1:51" ht="23.25" hidden="1" customHeight="1" x14ac:dyDescent="0.15">
      <c r="A454" s="148"/>
      <c r="B454" s="149"/>
      <c r="C454" s="153"/>
      <c r="D454" s="149"/>
      <c r="E454" s="170"/>
      <c r="F454" s="171"/>
      <c r="G454" s="187"/>
      <c r="H454" s="102"/>
      <c r="I454" s="102"/>
      <c r="J454" s="102"/>
      <c r="K454" s="102"/>
      <c r="L454" s="102"/>
      <c r="M454" s="102"/>
      <c r="N454" s="102"/>
      <c r="O454" s="102"/>
      <c r="P454" s="102"/>
      <c r="Q454" s="102"/>
      <c r="R454" s="102"/>
      <c r="S454" s="102"/>
      <c r="T454" s="102"/>
      <c r="U454" s="102"/>
      <c r="V454" s="102"/>
      <c r="W454" s="102"/>
      <c r="X454" s="188"/>
      <c r="Y454" s="191" t="s">
        <v>99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45"/>
      <c r="AY454">
        <f>$AY$451</f>
        <v>0</v>
      </c>
    </row>
    <row r="455" spans="1:51" ht="23.25" hidden="1" customHeight="1" x14ac:dyDescent="0.15">
      <c r="A455" s="148"/>
      <c r="B455" s="149"/>
      <c r="C455" s="153"/>
      <c r="D455" s="149"/>
      <c r="E455" s="170"/>
      <c r="F455" s="171"/>
      <c r="G455" s="189"/>
      <c r="H455" s="105"/>
      <c r="I455" s="105"/>
      <c r="J455" s="105"/>
      <c r="K455" s="105"/>
      <c r="L455" s="105"/>
      <c r="M455" s="105"/>
      <c r="N455" s="105"/>
      <c r="O455" s="105"/>
      <c r="P455" s="105"/>
      <c r="Q455" s="105"/>
      <c r="R455" s="105"/>
      <c r="S455" s="105"/>
      <c r="T455" s="105"/>
      <c r="U455" s="105"/>
      <c r="V455" s="105"/>
      <c r="W455" s="105"/>
      <c r="X455" s="190"/>
      <c r="Y455" s="191" t="s">
        <v>58</v>
      </c>
      <c r="Z455" s="192"/>
      <c r="AA455" s="193"/>
      <c r="AB455" s="194" t="s">
        <v>52</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45"/>
      <c r="AY455">
        <f>$AY$451</f>
        <v>0</v>
      </c>
    </row>
    <row r="456" spans="1:51" ht="18.75" hidden="1" customHeight="1" x14ac:dyDescent="0.15">
      <c r="A456" s="148"/>
      <c r="B456" s="149"/>
      <c r="C456" s="153"/>
      <c r="D456" s="149"/>
      <c r="E456" s="170" t="s">
        <v>333</v>
      </c>
      <c r="F456" s="171"/>
      <c r="G456" s="172" t="s">
        <v>331</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25" t="s">
        <v>55</v>
      </c>
      <c r="AF456" s="226"/>
      <c r="AG456" s="226"/>
      <c r="AH456" s="227"/>
      <c r="AI456" s="183" t="s">
        <v>547</v>
      </c>
      <c r="AJ456" s="183"/>
      <c r="AK456" s="183"/>
      <c r="AL456" s="181"/>
      <c r="AM456" s="183" t="s">
        <v>57</v>
      </c>
      <c r="AN456" s="183"/>
      <c r="AO456" s="183"/>
      <c r="AP456" s="181"/>
      <c r="AQ456" s="181" t="s">
        <v>323</v>
      </c>
      <c r="AR456" s="173"/>
      <c r="AS456" s="173"/>
      <c r="AT456" s="174"/>
      <c r="AU456" s="203" t="s">
        <v>243</v>
      </c>
      <c r="AV456" s="203"/>
      <c r="AW456" s="203"/>
      <c r="AX456" s="204"/>
      <c r="AY456">
        <f>COUNTA($G$458)</f>
        <v>0</v>
      </c>
    </row>
    <row r="457" spans="1:51" ht="18.75" hidden="1" customHeight="1" x14ac:dyDescent="0.15">
      <c r="A457" s="148"/>
      <c r="B457" s="149"/>
      <c r="C457" s="153"/>
      <c r="D457" s="149"/>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324</v>
      </c>
      <c r="AH457" s="177"/>
      <c r="AI457" s="184"/>
      <c r="AJ457" s="184"/>
      <c r="AK457" s="184"/>
      <c r="AL457" s="182"/>
      <c r="AM457" s="184"/>
      <c r="AN457" s="184"/>
      <c r="AO457" s="184"/>
      <c r="AP457" s="182"/>
      <c r="AQ457" s="228"/>
      <c r="AR457" s="198"/>
      <c r="AS457" s="176" t="s">
        <v>324</v>
      </c>
      <c r="AT457" s="177"/>
      <c r="AU457" s="198"/>
      <c r="AV457" s="198"/>
      <c r="AW457" s="176" t="s">
        <v>298</v>
      </c>
      <c r="AX457" s="229"/>
      <c r="AY457">
        <f>$AY$456</f>
        <v>0</v>
      </c>
    </row>
    <row r="458" spans="1:51" ht="23.25" hidden="1" customHeight="1" x14ac:dyDescent="0.15">
      <c r="A458" s="148"/>
      <c r="B458" s="149"/>
      <c r="C458" s="153"/>
      <c r="D458" s="149"/>
      <c r="E458" s="170"/>
      <c r="F458" s="171"/>
      <c r="G458" s="185"/>
      <c r="H458" s="99"/>
      <c r="I458" s="99"/>
      <c r="J458" s="99"/>
      <c r="K458" s="99"/>
      <c r="L458" s="99"/>
      <c r="M458" s="99"/>
      <c r="N458" s="99"/>
      <c r="O458" s="99"/>
      <c r="P458" s="99"/>
      <c r="Q458" s="99"/>
      <c r="R458" s="99"/>
      <c r="S458" s="99"/>
      <c r="T458" s="99"/>
      <c r="U458" s="99"/>
      <c r="V458" s="99"/>
      <c r="W458" s="99"/>
      <c r="X458" s="186"/>
      <c r="Y458" s="230" t="s">
        <v>51</v>
      </c>
      <c r="Z458" s="231"/>
      <c r="AA458" s="232"/>
      <c r="AB458" s="233"/>
      <c r="AC458" s="233"/>
      <c r="AD458" s="233"/>
      <c r="AE458" s="195"/>
      <c r="AF458" s="196"/>
      <c r="AG458" s="196"/>
      <c r="AH458" s="196"/>
      <c r="AI458" s="195"/>
      <c r="AJ458" s="196"/>
      <c r="AK458" s="196"/>
      <c r="AL458" s="196"/>
      <c r="AM458" s="195"/>
      <c r="AN458" s="196"/>
      <c r="AO458" s="196"/>
      <c r="AP458" s="197"/>
      <c r="AQ458" s="195"/>
      <c r="AR458" s="196"/>
      <c r="AS458" s="196"/>
      <c r="AT458" s="197"/>
      <c r="AU458" s="196"/>
      <c r="AV458" s="196"/>
      <c r="AW458" s="196"/>
      <c r="AX458" s="245"/>
      <c r="AY458">
        <f>$AY$456</f>
        <v>0</v>
      </c>
    </row>
    <row r="459" spans="1:51" ht="23.25" hidden="1" customHeight="1" x14ac:dyDescent="0.15">
      <c r="A459" s="148"/>
      <c r="B459" s="149"/>
      <c r="C459" s="153"/>
      <c r="D459" s="149"/>
      <c r="E459" s="170"/>
      <c r="F459" s="171"/>
      <c r="G459" s="187"/>
      <c r="H459" s="102"/>
      <c r="I459" s="102"/>
      <c r="J459" s="102"/>
      <c r="K459" s="102"/>
      <c r="L459" s="102"/>
      <c r="M459" s="102"/>
      <c r="N459" s="102"/>
      <c r="O459" s="102"/>
      <c r="P459" s="102"/>
      <c r="Q459" s="102"/>
      <c r="R459" s="102"/>
      <c r="S459" s="102"/>
      <c r="T459" s="102"/>
      <c r="U459" s="102"/>
      <c r="V459" s="102"/>
      <c r="W459" s="102"/>
      <c r="X459" s="188"/>
      <c r="Y459" s="191" t="s">
        <v>99</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45"/>
      <c r="AY459">
        <f>$AY$456</f>
        <v>0</v>
      </c>
    </row>
    <row r="460" spans="1:51" ht="23.25" hidden="1" customHeight="1" x14ac:dyDescent="0.15">
      <c r="A460" s="148"/>
      <c r="B460" s="149"/>
      <c r="C460" s="153"/>
      <c r="D460" s="149"/>
      <c r="E460" s="170"/>
      <c r="F460" s="171"/>
      <c r="G460" s="189"/>
      <c r="H460" s="105"/>
      <c r="I460" s="105"/>
      <c r="J460" s="105"/>
      <c r="K460" s="105"/>
      <c r="L460" s="105"/>
      <c r="M460" s="105"/>
      <c r="N460" s="105"/>
      <c r="O460" s="105"/>
      <c r="P460" s="105"/>
      <c r="Q460" s="105"/>
      <c r="R460" s="105"/>
      <c r="S460" s="105"/>
      <c r="T460" s="105"/>
      <c r="U460" s="105"/>
      <c r="V460" s="105"/>
      <c r="W460" s="105"/>
      <c r="X460" s="190"/>
      <c r="Y460" s="191" t="s">
        <v>58</v>
      </c>
      <c r="Z460" s="192"/>
      <c r="AA460" s="193"/>
      <c r="AB460" s="194" t="s">
        <v>52</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45"/>
      <c r="AY460">
        <f>$AY$456</f>
        <v>0</v>
      </c>
    </row>
    <row r="461" spans="1:51" ht="18.75" hidden="1" customHeight="1" x14ac:dyDescent="0.15">
      <c r="A461" s="148"/>
      <c r="B461" s="149"/>
      <c r="C461" s="153"/>
      <c r="D461" s="149"/>
      <c r="E461" s="170" t="s">
        <v>333</v>
      </c>
      <c r="F461" s="171"/>
      <c r="G461" s="172" t="s">
        <v>331</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25" t="s">
        <v>55</v>
      </c>
      <c r="AF461" s="226"/>
      <c r="AG461" s="226"/>
      <c r="AH461" s="227"/>
      <c r="AI461" s="183" t="s">
        <v>547</v>
      </c>
      <c r="AJ461" s="183"/>
      <c r="AK461" s="183"/>
      <c r="AL461" s="181"/>
      <c r="AM461" s="183" t="s">
        <v>57</v>
      </c>
      <c r="AN461" s="183"/>
      <c r="AO461" s="183"/>
      <c r="AP461" s="181"/>
      <c r="AQ461" s="181" t="s">
        <v>323</v>
      </c>
      <c r="AR461" s="173"/>
      <c r="AS461" s="173"/>
      <c r="AT461" s="174"/>
      <c r="AU461" s="203" t="s">
        <v>243</v>
      </c>
      <c r="AV461" s="203"/>
      <c r="AW461" s="203"/>
      <c r="AX461" s="204"/>
      <c r="AY461">
        <f>COUNTA($G$463)</f>
        <v>0</v>
      </c>
    </row>
    <row r="462" spans="1:51" ht="18.75" hidden="1" customHeight="1" x14ac:dyDescent="0.15">
      <c r="A462" s="148"/>
      <c r="B462" s="149"/>
      <c r="C462" s="153"/>
      <c r="D462" s="149"/>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324</v>
      </c>
      <c r="AH462" s="177"/>
      <c r="AI462" s="184"/>
      <c r="AJ462" s="184"/>
      <c r="AK462" s="184"/>
      <c r="AL462" s="182"/>
      <c r="AM462" s="184"/>
      <c r="AN462" s="184"/>
      <c r="AO462" s="184"/>
      <c r="AP462" s="182"/>
      <c r="AQ462" s="228"/>
      <c r="AR462" s="198"/>
      <c r="AS462" s="176" t="s">
        <v>324</v>
      </c>
      <c r="AT462" s="177"/>
      <c r="AU462" s="198"/>
      <c r="AV462" s="198"/>
      <c r="AW462" s="176" t="s">
        <v>298</v>
      </c>
      <c r="AX462" s="229"/>
      <c r="AY462">
        <f>$AY$461</f>
        <v>0</v>
      </c>
    </row>
    <row r="463" spans="1:51" ht="23.25" hidden="1" customHeight="1" x14ac:dyDescent="0.15">
      <c r="A463" s="148"/>
      <c r="B463" s="149"/>
      <c r="C463" s="153"/>
      <c r="D463" s="149"/>
      <c r="E463" s="170"/>
      <c r="F463" s="171"/>
      <c r="G463" s="185"/>
      <c r="H463" s="99"/>
      <c r="I463" s="99"/>
      <c r="J463" s="99"/>
      <c r="K463" s="99"/>
      <c r="L463" s="99"/>
      <c r="M463" s="99"/>
      <c r="N463" s="99"/>
      <c r="O463" s="99"/>
      <c r="P463" s="99"/>
      <c r="Q463" s="99"/>
      <c r="R463" s="99"/>
      <c r="S463" s="99"/>
      <c r="T463" s="99"/>
      <c r="U463" s="99"/>
      <c r="V463" s="99"/>
      <c r="W463" s="99"/>
      <c r="X463" s="186"/>
      <c r="Y463" s="230" t="s">
        <v>51</v>
      </c>
      <c r="Z463" s="231"/>
      <c r="AA463" s="232"/>
      <c r="AB463" s="233"/>
      <c r="AC463" s="233"/>
      <c r="AD463" s="233"/>
      <c r="AE463" s="195"/>
      <c r="AF463" s="196"/>
      <c r="AG463" s="196"/>
      <c r="AH463" s="196"/>
      <c r="AI463" s="195"/>
      <c r="AJ463" s="196"/>
      <c r="AK463" s="196"/>
      <c r="AL463" s="196"/>
      <c r="AM463" s="195"/>
      <c r="AN463" s="196"/>
      <c r="AO463" s="196"/>
      <c r="AP463" s="197"/>
      <c r="AQ463" s="195"/>
      <c r="AR463" s="196"/>
      <c r="AS463" s="196"/>
      <c r="AT463" s="197"/>
      <c r="AU463" s="196"/>
      <c r="AV463" s="196"/>
      <c r="AW463" s="196"/>
      <c r="AX463" s="245"/>
      <c r="AY463">
        <f>$AY$461</f>
        <v>0</v>
      </c>
    </row>
    <row r="464" spans="1:51" ht="23.25" hidden="1" customHeight="1" x14ac:dyDescent="0.15">
      <c r="A464" s="148"/>
      <c r="B464" s="149"/>
      <c r="C464" s="153"/>
      <c r="D464" s="149"/>
      <c r="E464" s="170"/>
      <c r="F464" s="171"/>
      <c r="G464" s="187"/>
      <c r="H464" s="102"/>
      <c r="I464" s="102"/>
      <c r="J464" s="102"/>
      <c r="K464" s="102"/>
      <c r="L464" s="102"/>
      <c r="M464" s="102"/>
      <c r="N464" s="102"/>
      <c r="O464" s="102"/>
      <c r="P464" s="102"/>
      <c r="Q464" s="102"/>
      <c r="R464" s="102"/>
      <c r="S464" s="102"/>
      <c r="T464" s="102"/>
      <c r="U464" s="102"/>
      <c r="V464" s="102"/>
      <c r="W464" s="102"/>
      <c r="X464" s="188"/>
      <c r="Y464" s="191" t="s">
        <v>99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45"/>
      <c r="AY464">
        <f>$AY$461</f>
        <v>0</v>
      </c>
    </row>
    <row r="465" spans="1:51" ht="23.25" hidden="1" customHeight="1" x14ac:dyDescent="0.15">
      <c r="A465" s="148"/>
      <c r="B465" s="149"/>
      <c r="C465" s="153"/>
      <c r="D465" s="149"/>
      <c r="E465" s="170"/>
      <c r="F465" s="171"/>
      <c r="G465" s="189"/>
      <c r="H465" s="105"/>
      <c r="I465" s="105"/>
      <c r="J465" s="105"/>
      <c r="K465" s="105"/>
      <c r="L465" s="105"/>
      <c r="M465" s="105"/>
      <c r="N465" s="105"/>
      <c r="O465" s="105"/>
      <c r="P465" s="105"/>
      <c r="Q465" s="105"/>
      <c r="R465" s="105"/>
      <c r="S465" s="105"/>
      <c r="T465" s="105"/>
      <c r="U465" s="105"/>
      <c r="V465" s="105"/>
      <c r="W465" s="105"/>
      <c r="X465" s="190"/>
      <c r="Y465" s="191" t="s">
        <v>58</v>
      </c>
      <c r="Z465" s="192"/>
      <c r="AA465" s="193"/>
      <c r="AB465" s="194" t="s">
        <v>52</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45"/>
      <c r="AY465">
        <f>$AY$461</f>
        <v>0</v>
      </c>
    </row>
    <row r="466" spans="1:51" ht="18.75" hidden="1" customHeight="1" x14ac:dyDescent="0.15">
      <c r="A466" s="148"/>
      <c r="B466" s="149"/>
      <c r="C466" s="153"/>
      <c r="D466" s="149"/>
      <c r="E466" s="170" t="s">
        <v>333</v>
      </c>
      <c r="F466" s="171"/>
      <c r="G466" s="172" t="s">
        <v>331</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25" t="s">
        <v>55</v>
      </c>
      <c r="AF466" s="226"/>
      <c r="AG466" s="226"/>
      <c r="AH466" s="227"/>
      <c r="AI466" s="183" t="s">
        <v>547</v>
      </c>
      <c r="AJ466" s="183"/>
      <c r="AK466" s="183"/>
      <c r="AL466" s="181"/>
      <c r="AM466" s="183" t="s">
        <v>57</v>
      </c>
      <c r="AN466" s="183"/>
      <c r="AO466" s="183"/>
      <c r="AP466" s="181"/>
      <c r="AQ466" s="181" t="s">
        <v>323</v>
      </c>
      <c r="AR466" s="173"/>
      <c r="AS466" s="173"/>
      <c r="AT466" s="174"/>
      <c r="AU466" s="203" t="s">
        <v>243</v>
      </c>
      <c r="AV466" s="203"/>
      <c r="AW466" s="203"/>
      <c r="AX466" s="204"/>
      <c r="AY466">
        <f>COUNTA($G$468)</f>
        <v>0</v>
      </c>
    </row>
    <row r="467" spans="1:51" ht="18.75" hidden="1" customHeight="1" x14ac:dyDescent="0.15">
      <c r="A467" s="148"/>
      <c r="B467" s="149"/>
      <c r="C467" s="153"/>
      <c r="D467" s="149"/>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324</v>
      </c>
      <c r="AH467" s="177"/>
      <c r="AI467" s="184"/>
      <c r="AJ467" s="184"/>
      <c r="AK467" s="184"/>
      <c r="AL467" s="182"/>
      <c r="AM467" s="184"/>
      <c r="AN467" s="184"/>
      <c r="AO467" s="184"/>
      <c r="AP467" s="182"/>
      <c r="AQ467" s="228"/>
      <c r="AR467" s="198"/>
      <c r="AS467" s="176" t="s">
        <v>324</v>
      </c>
      <c r="AT467" s="177"/>
      <c r="AU467" s="198"/>
      <c r="AV467" s="198"/>
      <c r="AW467" s="176" t="s">
        <v>298</v>
      </c>
      <c r="AX467" s="229"/>
      <c r="AY467">
        <f>$AY$466</f>
        <v>0</v>
      </c>
    </row>
    <row r="468" spans="1:51" ht="23.25" hidden="1" customHeight="1" x14ac:dyDescent="0.15">
      <c r="A468" s="148"/>
      <c r="B468" s="149"/>
      <c r="C468" s="153"/>
      <c r="D468" s="149"/>
      <c r="E468" s="170"/>
      <c r="F468" s="171"/>
      <c r="G468" s="185"/>
      <c r="H468" s="99"/>
      <c r="I468" s="99"/>
      <c r="J468" s="99"/>
      <c r="K468" s="99"/>
      <c r="L468" s="99"/>
      <c r="M468" s="99"/>
      <c r="N468" s="99"/>
      <c r="O468" s="99"/>
      <c r="P468" s="99"/>
      <c r="Q468" s="99"/>
      <c r="R468" s="99"/>
      <c r="S468" s="99"/>
      <c r="T468" s="99"/>
      <c r="U468" s="99"/>
      <c r="V468" s="99"/>
      <c r="W468" s="99"/>
      <c r="X468" s="186"/>
      <c r="Y468" s="230" t="s">
        <v>51</v>
      </c>
      <c r="Z468" s="231"/>
      <c r="AA468" s="232"/>
      <c r="AB468" s="233"/>
      <c r="AC468" s="233"/>
      <c r="AD468" s="233"/>
      <c r="AE468" s="195"/>
      <c r="AF468" s="196"/>
      <c r="AG468" s="196"/>
      <c r="AH468" s="196"/>
      <c r="AI468" s="195"/>
      <c r="AJ468" s="196"/>
      <c r="AK468" s="196"/>
      <c r="AL468" s="196"/>
      <c r="AM468" s="195"/>
      <c r="AN468" s="196"/>
      <c r="AO468" s="196"/>
      <c r="AP468" s="197"/>
      <c r="AQ468" s="195"/>
      <c r="AR468" s="196"/>
      <c r="AS468" s="196"/>
      <c r="AT468" s="197"/>
      <c r="AU468" s="196"/>
      <c r="AV468" s="196"/>
      <c r="AW468" s="196"/>
      <c r="AX468" s="245"/>
      <c r="AY468">
        <f>$AY$466</f>
        <v>0</v>
      </c>
    </row>
    <row r="469" spans="1:51" ht="23.25" hidden="1" customHeight="1" x14ac:dyDescent="0.15">
      <c r="A469" s="148"/>
      <c r="B469" s="149"/>
      <c r="C469" s="153"/>
      <c r="D469" s="149"/>
      <c r="E469" s="170"/>
      <c r="F469" s="171"/>
      <c r="G469" s="187"/>
      <c r="H469" s="102"/>
      <c r="I469" s="102"/>
      <c r="J469" s="102"/>
      <c r="K469" s="102"/>
      <c r="L469" s="102"/>
      <c r="M469" s="102"/>
      <c r="N469" s="102"/>
      <c r="O469" s="102"/>
      <c r="P469" s="102"/>
      <c r="Q469" s="102"/>
      <c r="R469" s="102"/>
      <c r="S469" s="102"/>
      <c r="T469" s="102"/>
      <c r="U469" s="102"/>
      <c r="V469" s="102"/>
      <c r="W469" s="102"/>
      <c r="X469" s="188"/>
      <c r="Y469" s="191" t="s">
        <v>99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45"/>
      <c r="AY469">
        <f>$AY$466</f>
        <v>0</v>
      </c>
    </row>
    <row r="470" spans="1:51" ht="23.25" hidden="1" customHeight="1" x14ac:dyDescent="0.15">
      <c r="A470" s="148"/>
      <c r="B470" s="149"/>
      <c r="C470" s="153"/>
      <c r="D470" s="149"/>
      <c r="E470" s="170"/>
      <c r="F470" s="171"/>
      <c r="G470" s="189"/>
      <c r="H470" s="105"/>
      <c r="I470" s="105"/>
      <c r="J470" s="105"/>
      <c r="K470" s="105"/>
      <c r="L470" s="105"/>
      <c r="M470" s="105"/>
      <c r="N470" s="105"/>
      <c r="O470" s="105"/>
      <c r="P470" s="105"/>
      <c r="Q470" s="105"/>
      <c r="R470" s="105"/>
      <c r="S470" s="105"/>
      <c r="T470" s="105"/>
      <c r="U470" s="105"/>
      <c r="V470" s="105"/>
      <c r="W470" s="105"/>
      <c r="X470" s="190"/>
      <c r="Y470" s="191" t="s">
        <v>58</v>
      </c>
      <c r="Z470" s="192"/>
      <c r="AA470" s="193"/>
      <c r="AB470" s="194" t="s">
        <v>52</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45"/>
      <c r="AY470">
        <f>$AY$466</f>
        <v>0</v>
      </c>
    </row>
    <row r="471" spans="1:51" ht="18.75" hidden="1" customHeight="1" x14ac:dyDescent="0.15">
      <c r="A471" s="148"/>
      <c r="B471" s="149"/>
      <c r="C471" s="153"/>
      <c r="D471" s="149"/>
      <c r="E471" s="170" t="s">
        <v>333</v>
      </c>
      <c r="F471" s="171"/>
      <c r="G471" s="172" t="s">
        <v>331</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25" t="s">
        <v>55</v>
      </c>
      <c r="AF471" s="226"/>
      <c r="AG471" s="226"/>
      <c r="AH471" s="227"/>
      <c r="AI471" s="183" t="s">
        <v>547</v>
      </c>
      <c r="AJ471" s="183"/>
      <c r="AK471" s="183"/>
      <c r="AL471" s="181"/>
      <c r="AM471" s="183" t="s">
        <v>57</v>
      </c>
      <c r="AN471" s="183"/>
      <c r="AO471" s="183"/>
      <c r="AP471" s="181"/>
      <c r="AQ471" s="181" t="s">
        <v>323</v>
      </c>
      <c r="AR471" s="173"/>
      <c r="AS471" s="173"/>
      <c r="AT471" s="174"/>
      <c r="AU471" s="203" t="s">
        <v>243</v>
      </c>
      <c r="AV471" s="203"/>
      <c r="AW471" s="203"/>
      <c r="AX471" s="204"/>
      <c r="AY471">
        <f>COUNTA($G$473)</f>
        <v>0</v>
      </c>
    </row>
    <row r="472" spans="1:51" ht="18.75" hidden="1" customHeight="1" x14ac:dyDescent="0.15">
      <c r="A472" s="148"/>
      <c r="B472" s="149"/>
      <c r="C472" s="153"/>
      <c r="D472" s="149"/>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324</v>
      </c>
      <c r="AH472" s="177"/>
      <c r="AI472" s="184"/>
      <c r="AJ472" s="184"/>
      <c r="AK472" s="184"/>
      <c r="AL472" s="182"/>
      <c r="AM472" s="184"/>
      <c r="AN472" s="184"/>
      <c r="AO472" s="184"/>
      <c r="AP472" s="182"/>
      <c r="AQ472" s="228"/>
      <c r="AR472" s="198"/>
      <c r="AS472" s="176" t="s">
        <v>324</v>
      </c>
      <c r="AT472" s="177"/>
      <c r="AU472" s="198"/>
      <c r="AV472" s="198"/>
      <c r="AW472" s="176" t="s">
        <v>298</v>
      </c>
      <c r="AX472" s="229"/>
      <c r="AY472">
        <f>$AY$471</f>
        <v>0</v>
      </c>
    </row>
    <row r="473" spans="1:51" ht="23.25" hidden="1" customHeight="1" x14ac:dyDescent="0.15">
      <c r="A473" s="148"/>
      <c r="B473" s="149"/>
      <c r="C473" s="153"/>
      <c r="D473" s="149"/>
      <c r="E473" s="170"/>
      <c r="F473" s="171"/>
      <c r="G473" s="185"/>
      <c r="H473" s="99"/>
      <c r="I473" s="99"/>
      <c r="J473" s="99"/>
      <c r="K473" s="99"/>
      <c r="L473" s="99"/>
      <c r="M473" s="99"/>
      <c r="N473" s="99"/>
      <c r="O473" s="99"/>
      <c r="P473" s="99"/>
      <c r="Q473" s="99"/>
      <c r="R473" s="99"/>
      <c r="S473" s="99"/>
      <c r="T473" s="99"/>
      <c r="U473" s="99"/>
      <c r="V473" s="99"/>
      <c r="W473" s="99"/>
      <c r="X473" s="186"/>
      <c r="Y473" s="230" t="s">
        <v>51</v>
      </c>
      <c r="Z473" s="231"/>
      <c r="AA473" s="232"/>
      <c r="AB473" s="233"/>
      <c r="AC473" s="233"/>
      <c r="AD473" s="233"/>
      <c r="AE473" s="195"/>
      <c r="AF473" s="196"/>
      <c r="AG473" s="196"/>
      <c r="AH473" s="196"/>
      <c r="AI473" s="195"/>
      <c r="AJ473" s="196"/>
      <c r="AK473" s="196"/>
      <c r="AL473" s="196"/>
      <c r="AM473" s="195"/>
      <c r="AN473" s="196"/>
      <c r="AO473" s="196"/>
      <c r="AP473" s="197"/>
      <c r="AQ473" s="195"/>
      <c r="AR473" s="196"/>
      <c r="AS473" s="196"/>
      <c r="AT473" s="197"/>
      <c r="AU473" s="196"/>
      <c r="AV473" s="196"/>
      <c r="AW473" s="196"/>
      <c r="AX473" s="245"/>
      <c r="AY473">
        <f>$AY$471</f>
        <v>0</v>
      </c>
    </row>
    <row r="474" spans="1:51" ht="23.25" hidden="1" customHeight="1" x14ac:dyDescent="0.15">
      <c r="A474" s="148"/>
      <c r="B474" s="149"/>
      <c r="C474" s="153"/>
      <c r="D474" s="149"/>
      <c r="E474" s="170"/>
      <c r="F474" s="171"/>
      <c r="G474" s="187"/>
      <c r="H474" s="102"/>
      <c r="I474" s="102"/>
      <c r="J474" s="102"/>
      <c r="K474" s="102"/>
      <c r="L474" s="102"/>
      <c r="M474" s="102"/>
      <c r="N474" s="102"/>
      <c r="O474" s="102"/>
      <c r="P474" s="102"/>
      <c r="Q474" s="102"/>
      <c r="R474" s="102"/>
      <c r="S474" s="102"/>
      <c r="T474" s="102"/>
      <c r="U474" s="102"/>
      <c r="V474" s="102"/>
      <c r="W474" s="102"/>
      <c r="X474" s="188"/>
      <c r="Y474" s="191" t="s">
        <v>99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45"/>
      <c r="AY474">
        <f>$AY$471</f>
        <v>0</v>
      </c>
    </row>
    <row r="475" spans="1:51" ht="23.25" hidden="1" customHeight="1" x14ac:dyDescent="0.15">
      <c r="A475" s="148"/>
      <c r="B475" s="149"/>
      <c r="C475" s="153"/>
      <c r="D475" s="149"/>
      <c r="E475" s="170"/>
      <c r="F475" s="171"/>
      <c r="G475" s="189"/>
      <c r="H475" s="105"/>
      <c r="I475" s="105"/>
      <c r="J475" s="105"/>
      <c r="K475" s="105"/>
      <c r="L475" s="105"/>
      <c r="M475" s="105"/>
      <c r="N475" s="105"/>
      <c r="O475" s="105"/>
      <c r="P475" s="105"/>
      <c r="Q475" s="105"/>
      <c r="R475" s="105"/>
      <c r="S475" s="105"/>
      <c r="T475" s="105"/>
      <c r="U475" s="105"/>
      <c r="V475" s="105"/>
      <c r="W475" s="105"/>
      <c r="X475" s="190"/>
      <c r="Y475" s="191" t="s">
        <v>58</v>
      </c>
      <c r="Z475" s="192"/>
      <c r="AA475" s="193"/>
      <c r="AB475" s="194" t="s">
        <v>52</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45"/>
      <c r="AY475">
        <f>$AY$471</f>
        <v>0</v>
      </c>
    </row>
    <row r="476" spans="1:51" ht="18.75" hidden="1" customHeight="1" x14ac:dyDescent="0.15">
      <c r="A476" s="148"/>
      <c r="B476" s="149"/>
      <c r="C476" s="153"/>
      <c r="D476" s="149"/>
      <c r="E476" s="170" t="s">
        <v>333</v>
      </c>
      <c r="F476" s="171"/>
      <c r="G476" s="172" t="s">
        <v>331</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25" t="s">
        <v>55</v>
      </c>
      <c r="AF476" s="226"/>
      <c r="AG476" s="226"/>
      <c r="AH476" s="227"/>
      <c r="AI476" s="183" t="s">
        <v>547</v>
      </c>
      <c r="AJ476" s="183"/>
      <c r="AK476" s="183"/>
      <c r="AL476" s="181"/>
      <c r="AM476" s="183" t="s">
        <v>57</v>
      </c>
      <c r="AN476" s="183"/>
      <c r="AO476" s="183"/>
      <c r="AP476" s="181"/>
      <c r="AQ476" s="181" t="s">
        <v>323</v>
      </c>
      <c r="AR476" s="173"/>
      <c r="AS476" s="173"/>
      <c r="AT476" s="174"/>
      <c r="AU476" s="203" t="s">
        <v>243</v>
      </c>
      <c r="AV476" s="203"/>
      <c r="AW476" s="203"/>
      <c r="AX476" s="204"/>
      <c r="AY476">
        <f>COUNTA($G$478)</f>
        <v>0</v>
      </c>
    </row>
    <row r="477" spans="1:51" ht="18.75" hidden="1" customHeight="1" x14ac:dyDescent="0.15">
      <c r="A477" s="148"/>
      <c r="B477" s="149"/>
      <c r="C477" s="153"/>
      <c r="D477" s="149"/>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324</v>
      </c>
      <c r="AH477" s="177"/>
      <c r="AI477" s="184"/>
      <c r="AJ477" s="184"/>
      <c r="AK477" s="184"/>
      <c r="AL477" s="182"/>
      <c r="AM477" s="184"/>
      <c r="AN477" s="184"/>
      <c r="AO477" s="184"/>
      <c r="AP477" s="182"/>
      <c r="AQ477" s="228"/>
      <c r="AR477" s="198"/>
      <c r="AS477" s="176" t="s">
        <v>324</v>
      </c>
      <c r="AT477" s="177"/>
      <c r="AU477" s="198"/>
      <c r="AV477" s="198"/>
      <c r="AW477" s="176" t="s">
        <v>298</v>
      </c>
      <c r="AX477" s="229"/>
      <c r="AY477">
        <f>$AY$476</f>
        <v>0</v>
      </c>
    </row>
    <row r="478" spans="1:51" ht="23.25" hidden="1" customHeight="1" x14ac:dyDescent="0.15">
      <c r="A478" s="148"/>
      <c r="B478" s="149"/>
      <c r="C478" s="153"/>
      <c r="D478" s="149"/>
      <c r="E478" s="170"/>
      <c r="F478" s="171"/>
      <c r="G478" s="185"/>
      <c r="H478" s="99"/>
      <c r="I478" s="99"/>
      <c r="J478" s="99"/>
      <c r="K478" s="99"/>
      <c r="L478" s="99"/>
      <c r="M478" s="99"/>
      <c r="N478" s="99"/>
      <c r="O478" s="99"/>
      <c r="P478" s="99"/>
      <c r="Q478" s="99"/>
      <c r="R478" s="99"/>
      <c r="S478" s="99"/>
      <c r="T478" s="99"/>
      <c r="U478" s="99"/>
      <c r="V478" s="99"/>
      <c r="W478" s="99"/>
      <c r="X478" s="186"/>
      <c r="Y478" s="230" t="s">
        <v>51</v>
      </c>
      <c r="Z478" s="231"/>
      <c r="AA478" s="232"/>
      <c r="AB478" s="233"/>
      <c r="AC478" s="233"/>
      <c r="AD478" s="233"/>
      <c r="AE478" s="195"/>
      <c r="AF478" s="196"/>
      <c r="AG478" s="196"/>
      <c r="AH478" s="196"/>
      <c r="AI478" s="195"/>
      <c r="AJ478" s="196"/>
      <c r="AK478" s="196"/>
      <c r="AL478" s="196"/>
      <c r="AM478" s="195"/>
      <c r="AN478" s="196"/>
      <c r="AO478" s="196"/>
      <c r="AP478" s="197"/>
      <c r="AQ478" s="195"/>
      <c r="AR478" s="196"/>
      <c r="AS478" s="196"/>
      <c r="AT478" s="197"/>
      <c r="AU478" s="196"/>
      <c r="AV478" s="196"/>
      <c r="AW478" s="196"/>
      <c r="AX478" s="245"/>
      <c r="AY478">
        <f>$AY$476</f>
        <v>0</v>
      </c>
    </row>
    <row r="479" spans="1:51" ht="23.25" hidden="1" customHeight="1" x14ac:dyDescent="0.15">
      <c r="A479" s="148"/>
      <c r="B479" s="149"/>
      <c r="C479" s="153"/>
      <c r="D479" s="149"/>
      <c r="E479" s="170"/>
      <c r="F479" s="171"/>
      <c r="G479" s="187"/>
      <c r="H479" s="102"/>
      <c r="I479" s="102"/>
      <c r="J479" s="102"/>
      <c r="K479" s="102"/>
      <c r="L479" s="102"/>
      <c r="M479" s="102"/>
      <c r="N479" s="102"/>
      <c r="O479" s="102"/>
      <c r="P479" s="102"/>
      <c r="Q479" s="102"/>
      <c r="R479" s="102"/>
      <c r="S479" s="102"/>
      <c r="T479" s="102"/>
      <c r="U479" s="102"/>
      <c r="V479" s="102"/>
      <c r="W479" s="102"/>
      <c r="X479" s="188"/>
      <c r="Y479" s="191" t="s">
        <v>99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45"/>
      <c r="AY479">
        <f>$AY$476</f>
        <v>0</v>
      </c>
    </row>
    <row r="480" spans="1:51" ht="23.25" hidden="1" customHeight="1" x14ac:dyDescent="0.15">
      <c r="A480" s="148"/>
      <c r="B480" s="149"/>
      <c r="C480" s="153"/>
      <c r="D480" s="149"/>
      <c r="E480" s="170"/>
      <c r="F480" s="171"/>
      <c r="G480" s="189"/>
      <c r="H480" s="105"/>
      <c r="I480" s="105"/>
      <c r="J480" s="105"/>
      <c r="K480" s="105"/>
      <c r="L480" s="105"/>
      <c r="M480" s="105"/>
      <c r="N480" s="105"/>
      <c r="O480" s="105"/>
      <c r="P480" s="105"/>
      <c r="Q480" s="105"/>
      <c r="R480" s="105"/>
      <c r="S480" s="105"/>
      <c r="T480" s="105"/>
      <c r="U480" s="105"/>
      <c r="V480" s="105"/>
      <c r="W480" s="105"/>
      <c r="X480" s="190"/>
      <c r="Y480" s="191" t="s">
        <v>58</v>
      </c>
      <c r="Z480" s="192"/>
      <c r="AA480" s="193"/>
      <c r="AB480" s="194" t="s">
        <v>52</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45"/>
      <c r="AY480">
        <f>$AY$476</f>
        <v>0</v>
      </c>
    </row>
    <row r="481" spans="1:51" ht="23.85" hidden="1" customHeight="1" x14ac:dyDescent="0.15">
      <c r="A481" s="148"/>
      <c r="B481" s="149"/>
      <c r="C481" s="153"/>
      <c r="D481" s="149"/>
      <c r="E481" s="648" t="s">
        <v>192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0</v>
      </c>
    </row>
    <row r="482" spans="1:51" ht="24.75" hidden="1" customHeight="1" x14ac:dyDescent="0.15">
      <c r="A482" s="148"/>
      <c r="B482" s="149"/>
      <c r="C482" s="153"/>
      <c r="D482" s="149"/>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8"/>
      <c r="B483" s="149"/>
      <c r="C483" s="153"/>
      <c r="D483" s="149"/>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c r="AY483">
        <f>$AY$482</f>
        <v>0</v>
      </c>
    </row>
    <row r="484" spans="1:51" ht="34.5" hidden="1" customHeight="1" x14ac:dyDescent="0.15">
      <c r="A484" s="148"/>
      <c r="B484" s="149"/>
      <c r="C484" s="153"/>
      <c r="D484" s="149"/>
      <c r="E484" s="659" t="s">
        <v>455</v>
      </c>
      <c r="F484" s="660"/>
      <c r="G484" s="661" t="s">
        <v>347</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49" t="str">
        <f>IF(SUBSTITUTE($J$484,"-","")="","0","1")</f>
        <v>0</v>
      </c>
    </row>
    <row r="485" spans="1:51" ht="18.75" hidden="1" customHeight="1" x14ac:dyDescent="0.15">
      <c r="A485" s="148"/>
      <c r="B485" s="149"/>
      <c r="C485" s="153"/>
      <c r="D485" s="149"/>
      <c r="E485" s="170" t="s">
        <v>332</v>
      </c>
      <c r="F485" s="171"/>
      <c r="G485" s="172" t="s">
        <v>329</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25" t="s">
        <v>55</v>
      </c>
      <c r="AF485" s="226"/>
      <c r="AG485" s="226"/>
      <c r="AH485" s="227"/>
      <c r="AI485" s="183" t="s">
        <v>547</v>
      </c>
      <c r="AJ485" s="183"/>
      <c r="AK485" s="183"/>
      <c r="AL485" s="181"/>
      <c r="AM485" s="183" t="s">
        <v>57</v>
      </c>
      <c r="AN485" s="183"/>
      <c r="AO485" s="183"/>
      <c r="AP485" s="181"/>
      <c r="AQ485" s="181" t="s">
        <v>323</v>
      </c>
      <c r="AR485" s="173"/>
      <c r="AS485" s="173"/>
      <c r="AT485" s="174"/>
      <c r="AU485" s="203" t="s">
        <v>243</v>
      </c>
      <c r="AV485" s="203"/>
      <c r="AW485" s="203"/>
      <c r="AX485" s="204"/>
      <c r="AY485">
        <f>COUNTA($G$487)</f>
        <v>0</v>
      </c>
    </row>
    <row r="486" spans="1:51" ht="18.75" hidden="1" customHeight="1" x14ac:dyDescent="0.15">
      <c r="A486" s="148"/>
      <c r="B486" s="149"/>
      <c r="C486" s="153"/>
      <c r="D486" s="149"/>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324</v>
      </c>
      <c r="AH486" s="177"/>
      <c r="AI486" s="184"/>
      <c r="AJ486" s="184"/>
      <c r="AK486" s="184"/>
      <c r="AL486" s="182"/>
      <c r="AM486" s="184"/>
      <c r="AN486" s="184"/>
      <c r="AO486" s="184"/>
      <c r="AP486" s="182"/>
      <c r="AQ486" s="228"/>
      <c r="AR486" s="198"/>
      <c r="AS486" s="176" t="s">
        <v>324</v>
      </c>
      <c r="AT486" s="177"/>
      <c r="AU486" s="198"/>
      <c r="AV486" s="198"/>
      <c r="AW486" s="176" t="s">
        <v>298</v>
      </c>
      <c r="AX486" s="229"/>
      <c r="AY486">
        <f>$AY$485</f>
        <v>0</v>
      </c>
    </row>
    <row r="487" spans="1:51" ht="23.25" hidden="1" customHeight="1" x14ac:dyDescent="0.15">
      <c r="A487" s="148"/>
      <c r="B487" s="149"/>
      <c r="C487" s="153"/>
      <c r="D487" s="149"/>
      <c r="E487" s="170"/>
      <c r="F487" s="171"/>
      <c r="G487" s="185"/>
      <c r="H487" s="99"/>
      <c r="I487" s="99"/>
      <c r="J487" s="99"/>
      <c r="K487" s="99"/>
      <c r="L487" s="99"/>
      <c r="M487" s="99"/>
      <c r="N487" s="99"/>
      <c r="O487" s="99"/>
      <c r="P487" s="99"/>
      <c r="Q487" s="99"/>
      <c r="R487" s="99"/>
      <c r="S487" s="99"/>
      <c r="T487" s="99"/>
      <c r="U487" s="99"/>
      <c r="V487" s="99"/>
      <c r="W487" s="99"/>
      <c r="X487" s="186"/>
      <c r="Y487" s="230" t="s">
        <v>51</v>
      </c>
      <c r="Z487" s="231"/>
      <c r="AA487" s="232"/>
      <c r="AB487" s="233"/>
      <c r="AC487" s="233"/>
      <c r="AD487" s="233"/>
      <c r="AE487" s="195"/>
      <c r="AF487" s="196"/>
      <c r="AG487" s="196"/>
      <c r="AH487" s="196"/>
      <c r="AI487" s="195"/>
      <c r="AJ487" s="196"/>
      <c r="AK487" s="196"/>
      <c r="AL487" s="196"/>
      <c r="AM487" s="195"/>
      <c r="AN487" s="196"/>
      <c r="AO487" s="196"/>
      <c r="AP487" s="197"/>
      <c r="AQ487" s="195"/>
      <c r="AR487" s="196"/>
      <c r="AS487" s="196"/>
      <c r="AT487" s="197"/>
      <c r="AU487" s="196"/>
      <c r="AV487" s="196"/>
      <c r="AW487" s="196"/>
      <c r="AX487" s="245"/>
      <c r="AY487">
        <f>$AY$485</f>
        <v>0</v>
      </c>
    </row>
    <row r="488" spans="1:51" ht="23.25" hidden="1" customHeight="1" x14ac:dyDescent="0.15">
      <c r="A488" s="148"/>
      <c r="B488" s="149"/>
      <c r="C488" s="153"/>
      <c r="D488" s="149"/>
      <c r="E488" s="170"/>
      <c r="F488" s="171"/>
      <c r="G488" s="187"/>
      <c r="H488" s="102"/>
      <c r="I488" s="102"/>
      <c r="J488" s="102"/>
      <c r="K488" s="102"/>
      <c r="L488" s="102"/>
      <c r="M488" s="102"/>
      <c r="N488" s="102"/>
      <c r="O488" s="102"/>
      <c r="P488" s="102"/>
      <c r="Q488" s="102"/>
      <c r="R488" s="102"/>
      <c r="S488" s="102"/>
      <c r="T488" s="102"/>
      <c r="U488" s="102"/>
      <c r="V488" s="102"/>
      <c r="W488" s="102"/>
      <c r="X488" s="188"/>
      <c r="Y488" s="191" t="s">
        <v>99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45"/>
      <c r="AY488">
        <f>$AY$485</f>
        <v>0</v>
      </c>
    </row>
    <row r="489" spans="1:51" ht="23.25" hidden="1" customHeight="1" x14ac:dyDescent="0.15">
      <c r="A489" s="148"/>
      <c r="B489" s="149"/>
      <c r="C489" s="153"/>
      <c r="D489" s="149"/>
      <c r="E489" s="170"/>
      <c r="F489" s="171"/>
      <c r="G489" s="189"/>
      <c r="H489" s="105"/>
      <c r="I489" s="105"/>
      <c r="J489" s="105"/>
      <c r="K489" s="105"/>
      <c r="L489" s="105"/>
      <c r="M489" s="105"/>
      <c r="N489" s="105"/>
      <c r="O489" s="105"/>
      <c r="P489" s="105"/>
      <c r="Q489" s="105"/>
      <c r="R489" s="105"/>
      <c r="S489" s="105"/>
      <c r="T489" s="105"/>
      <c r="U489" s="105"/>
      <c r="V489" s="105"/>
      <c r="W489" s="105"/>
      <c r="X489" s="190"/>
      <c r="Y489" s="191" t="s">
        <v>58</v>
      </c>
      <c r="Z489" s="192"/>
      <c r="AA489" s="193"/>
      <c r="AB489" s="194" t="s">
        <v>52</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45"/>
      <c r="AY489">
        <f>$AY$485</f>
        <v>0</v>
      </c>
    </row>
    <row r="490" spans="1:51" ht="18.75" hidden="1" customHeight="1" x14ac:dyDescent="0.15">
      <c r="A490" s="148"/>
      <c r="B490" s="149"/>
      <c r="C490" s="153"/>
      <c r="D490" s="149"/>
      <c r="E490" s="170" t="s">
        <v>332</v>
      </c>
      <c r="F490" s="171"/>
      <c r="G490" s="172" t="s">
        <v>329</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25" t="s">
        <v>55</v>
      </c>
      <c r="AF490" s="226"/>
      <c r="AG490" s="226"/>
      <c r="AH490" s="227"/>
      <c r="AI490" s="183" t="s">
        <v>547</v>
      </c>
      <c r="AJ490" s="183"/>
      <c r="AK490" s="183"/>
      <c r="AL490" s="181"/>
      <c r="AM490" s="183" t="s">
        <v>57</v>
      </c>
      <c r="AN490" s="183"/>
      <c r="AO490" s="183"/>
      <c r="AP490" s="181"/>
      <c r="AQ490" s="181" t="s">
        <v>323</v>
      </c>
      <c r="AR490" s="173"/>
      <c r="AS490" s="173"/>
      <c r="AT490" s="174"/>
      <c r="AU490" s="203" t="s">
        <v>243</v>
      </c>
      <c r="AV490" s="203"/>
      <c r="AW490" s="203"/>
      <c r="AX490" s="204"/>
      <c r="AY490">
        <f>COUNTA($G$492)</f>
        <v>0</v>
      </c>
    </row>
    <row r="491" spans="1:51" ht="18.75" hidden="1" customHeight="1" x14ac:dyDescent="0.15">
      <c r="A491" s="148"/>
      <c r="B491" s="149"/>
      <c r="C491" s="153"/>
      <c r="D491" s="149"/>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324</v>
      </c>
      <c r="AH491" s="177"/>
      <c r="AI491" s="184"/>
      <c r="AJ491" s="184"/>
      <c r="AK491" s="184"/>
      <c r="AL491" s="182"/>
      <c r="AM491" s="184"/>
      <c r="AN491" s="184"/>
      <c r="AO491" s="184"/>
      <c r="AP491" s="182"/>
      <c r="AQ491" s="228"/>
      <c r="AR491" s="198"/>
      <c r="AS491" s="176" t="s">
        <v>324</v>
      </c>
      <c r="AT491" s="177"/>
      <c r="AU491" s="198"/>
      <c r="AV491" s="198"/>
      <c r="AW491" s="176" t="s">
        <v>298</v>
      </c>
      <c r="AX491" s="229"/>
      <c r="AY491">
        <f>$AY$490</f>
        <v>0</v>
      </c>
    </row>
    <row r="492" spans="1:51" ht="23.25" hidden="1" customHeight="1" x14ac:dyDescent="0.15">
      <c r="A492" s="148"/>
      <c r="B492" s="149"/>
      <c r="C492" s="153"/>
      <c r="D492" s="149"/>
      <c r="E492" s="170"/>
      <c r="F492" s="171"/>
      <c r="G492" s="185"/>
      <c r="H492" s="99"/>
      <c r="I492" s="99"/>
      <c r="J492" s="99"/>
      <c r="K492" s="99"/>
      <c r="L492" s="99"/>
      <c r="M492" s="99"/>
      <c r="N492" s="99"/>
      <c r="O492" s="99"/>
      <c r="P492" s="99"/>
      <c r="Q492" s="99"/>
      <c r="R492" s="99"/>
      <c r="S492" s="99"/>
      <c r="T492" s="99"/>
      <c r="U492" s="99"/>
      <c r="V492" s="99"/>
      <c r="W492" s="99"/>
      <c r="X492" s="186"/>
      <c r="Y492" s="230" t="s">
        <v>51</v>
      </c>
      <c r="Z492" s="231"/>
      <c r="AA492" s="232"/>
      <c r="AB492" s="233"/>
      <c r="AC492" s="233"/>
      <c r="AD492" s="233"/>
      <c r="AE492" s="195"/>
      <c r="AF492" s="196"/>
      <c r="AG492" s="196"/>
      <c r="AH492" s="196"/>
      <c r="AI492" s="195"/>
      <c r="AJ492" s="196"/>
      <c r="AK492" s="196"/>
      <c r="AL492" s="196"/>
      <c r="AM492" s="195"/>
      <c r="AN492" s="196"/>
      <c r="AO492" s="196"/>
      <c r="AP492" s="197"/>
      <c r="AQ492" s="195"/>
      <c r="AR492" s="196"/>
      <c r="AS492" s="196"/>
      <c r="AT492" s="197"/>
      <c r="AU492" s="196"/>
      <c r="AV492" s="196"/>
      <c r="AW492" s="196"/>
      <c r="AX492" s="245"/>
      <c r="AY492">
        <f>$AY$490</f>
        <v>0</v>
      </c>
    </row>
    <row r="493" spans="1:51" ht="23.25" hidden="1" customHeight="1" x14ac:dyDescent="0.15">
      <c r="A493" s="148"/>
      <c r="B493" s="149"/>
      <c r="C493" s="153"/>
      <c r="D493" s="149"/>
      <c r="E493" s="170"/>
      <c r="F493" s="171"/>
      <c r="G493" s="187"/>
      <c r="H493" s="102"/>
      <c r="I493" s="102"/>
      <c r="J493" s="102"/>
      <c r="K493" s="102"/>
      <c r="L493" s="102"/>
      <c r="M493" s="102"/>
      <c r="N493" s="102"/>
      <c r="O493" s="102"/>
      <c r="P493" s="102"/>
      <c r="Q493" s="102"/>
      <c r="R493" s="102"/>
      <c r="S493" s="102"/>
      <c r="T493" s="102"/>
      <c r="U493" s="102"/>
      <c r="V493" s="102"/>
      <c r="W493" s="102"/>
      <c r="X493" s="188"/>
      <c r="Y493" s="191" t="s">
        <v>99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45"/>
      <c r="AY493">
        <f>$AY$490</f>
        <v>0</v>
      </c>
    </row>
    <row r="494" spans="1:51" ht="23.25" hidden="1" customHeight="1" x14ac:dyDescent="0.15">
      <c r="A494" s="148"/>
      <c r="B494" s="149"/>
      <c r="C494" s="153"/>
      <c r="D494" s="149"/>
      <c r="E494" s="170"/>
      <c r="F494" s="171"/>
      <c r="G494" s="189"/>
      <c r="H494" s="105"/>
      <c r="I494" s="105"/>
      <c r="J494" s="105"/>
      <c r="K494" s="105"/>
      <c r="L494" s="105"/>
      <c r="M494" s="105"/>
      <c r="N494" s="105"/>
      <c r="O494" s="105"/>
      <c r="P494" s="105"/>
      <c r="Q494" s="105"/>
      <c r="R494" s="105"/>
      <c r="S494" s="105"/>
      <c r="T494" s="105"/>
      <c r="U494" s="105"/>
      <c r="V494" s="105"/>
      <c r="W494" s="105"/>
      <c r="X494" s="190"/>
      <c r="Y494" s="191" t="s">
        <v>58</v>
      </c>
      <c r="Z494" s="192"/>
      <c r="AA494" s="193"/>
      <c r="AB494" s="194" t="s">
        <v>52</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45"/>
      <c r="AY494">
        <f>$AY$490</f>
        <v>0</v>
      </c>
    </row>
    <row r="495" spans="1:51" ht="18.75" hidden="1" customHeight="1" x14ac:dyDescent="0.15">
      <c r="A495" s="148"/>
      <c r="B495" s="149"/>
      <c r="C495" s="153"/>
      <c r="D495" s="149"/>
      <c r="E495" s="170" t="s">
        <v>332</v>
      </c>
      <c r="F495" s="171"/>
      <c r="G495" s="172" t="s">
        <v>329</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25" t="s">
        <v>55</v>
      </c>
      <c r="AF495" s="226"/>
      <c r="AG495" s="226"/>
      <c r="AH495" s="227"/>
      <c r="AI495" s="183" t="s">
        <v>547</v>
      </c>
      <c r="AJ495" s="183"/>
      <c r="AK495" s="183"/>
      <c r="AL495" s="181"/>
      <c r="AM495" s="183" t="s">
        <v>57</v>
      </c>
      <c r="AN495" s="183"/>
      <c r="AO495" s="183"/>
      <c r="AP495" s="181"/>
      <c r="AQ495" s="181" t="s">
        <v>323</v>
      </c>
      <c r="AR495" s="173"/>
      <c r="AS495" s="173"/>
      <c r="AT495" s="174"/>
      <c r="AU495" s="203" t="s">
        <v>243</v>
      </c>
      <c r="AV495" s="203"/>
      <c r="AW495" s="203"/>
      <c r="AX495" s="204"/>
      <c r="AY495">
        <f>COUNTA($G$497)</f>
        <v>0</v>
      </c>
    </row>
    <row r="496" spans="1:51" ht="18.75" hidden="1" customHeight="1" x14ac:dyDescent="0.15">
      <c r="A496" s="148"/>
      <c r="B496" s="149"/>
      <c r="C496" s="153"/>
      <c r="D496" s="149"/>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324</v>
      </c>
      <c r="AH496" s="177"/>
      <c r="AI496" s="184"/>
      <c r="AJ496" s="184"/>
      <c r="AK496" s="184"/>
      <c r="AL496" s="182"/>
      <c r="AM496" s="184"/>
      <c r="AN496" s="184"/>
      <c r="AO496" s="184"/>
      <c r="AP496" s="182"/>
      <c r="AQ496" s="228"/>
      <c r="AR496" s="198"/>
      <c r="AS496" s="176" t="s">
        <v>324</v>
      </c>
      <c r="AT496" s="177"/>
      <c r="AU496" s="198"/>
      <c r="AV496" s="198"/>
      <c r="AW496" s="176" t="s">
        <v>298</v>
      </c>
      <c r="AX496" s="229"/>
      <c r="AY496">
        <f>$AY$495</f>
        <v>0</v>
      </c>
    </row>
    <row r="497" spans="1:51" ht="23.25" hidden="1" customHeight="1" x14ac:dyDescent="0.15">
      <c r="A497" s="148"/>
      <c r="B497" s="149"/>
      <c r="C497" s="153"/>
      <c r="D497" s="149"/>
      <c r="E497" s="170"/>
      <c r="F497" s="171"/>
      <c r="G497" s="185"/>
      <c r="H497" s="99"/>
      <c r="I497" s="99"/>
      <c r="J497" s="99"/>
      <c r="K497" s="99"/>
      <c r="L497" s="99"/>
      <c r="M497" s="99"/>
      <c r="N497" s="99"/>
      <c r="O497" s="99"/>
      <c r="P497" s="99"/>
      <c r="Q497" s="99"/>
      <c r="R497" s="99"/>
      <c r="S497" s="99"/>
      <c r="T497" s="99"/>
      <c r="U497" s="99"/>
      <c r="V497" s="99"/>
      <c r="W497" s="99"/>
      <c r="X497" s="186"/>
      <c r="Y497" s="230" t="s">
        <v>51</v>
      </c>
      <c r="Z497" s="231"/>
      <c r="AA497" s="232"/>
      <c r="AB497" s="233"/>
      <c r="AC497" s="233"/>
      <c r="AD497" s="233"/>
      <c r="AE497" s="195"/>
      <c r="AF497" s="196"/>
      <c r="AG497" s="196"/>
      <c r="AH497" s="196"/>
      <c r="AI497" s="195"/>
      <c r="AJ497" s="196"/>
      <c r="AK497" s="196"/>
      <c r="AL497" s="196"/>
      <c r="AM497" s="195"/>
      <c r="AN497" s="196"/>
      <c r="AO497" s="196"/>
      <c r="AP497" s="197"/>
      <c r="AQ497" s="195"/>
      <c r="AR497" s="196"/>
      <c r="AS497" s="196"/>
      <c r="AT497" s="197"/>
      <c r="AU497" s="196"/>
      <c r="AV497" s="196"/>
      <c r="AW497" s="196"/>
      <c r="AX497" s="245"/>
      <c r="AY497">
        <f>$AY$495</f>
        <v>0</v>
      </c>
    </row>
    <row r="498" spans="1:51" ht="23.25" hidden="1" customHeight="1" x14ac:dyDescent="0.15">
      <c r="A498" s="148"/>
      <c r="B498" s="149"/>
      <c r="C498" s="153"/>
      <c r="D498" s="149"/>
      <c r="E498" s="170"/>
      <c r="F498" s="171"/>
      <c r="G498" s="187"/>
      <c r="H498" s="102"/>
      <c r="I498" s="102"/>
      <c r="J498" s="102"/>
      <c r="K498" s="102"/>
      <c r="L498" s="102"/>
      <c r="M498" s="102"/>
      <c r="N498" s="102"/>
      <c r="O498" s="102"/>
      <c r="P498" s="102"/>
      <c r="Q498" s="102"/>
      <c r="R498" s="102"/>
      <c r="S498" s="102"/>
      <c r="T498" s="102"/>
      <c r="U498" s="102"/>
      <c r="V498" s="102"/>
      <c r="W498" s="102"/>
      <c r="X498" s="188"/>
      <c r="Y498" s="191" t="s">
        <v>99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45"/>
      <c r="AY498">
        <f>$AY$495</f>
        <v>0</v>
      </c>
    </row>
    <row r="499" spans="1:51" ht="23.25" hidden="1" customHeight="1" x14ac:dyDescent="0.15">
      <c r="A499" s="148"/>
      <c r="B499" s="149"/>
      <c r="C499" s="153"/>
      <c r="D499" s="149"/>
      <c r="E499" s="170"/>
      <c r="F499" s="171"/>
      <c r="G499" s="189"/>
      <c r="H499" s="105"/>
      <c r="I499" s="105"/>
      <c r="J499" s="105"/>
      <c r="K499" s="105"/>
      <c r="L499" s="105"/>
      <c r="M499" s="105"/>
      <c r="N499" s="105"/>
      <c r="O499" s="105"/>
      <c r="P499" s="105"/>
      <c r="Q499" s="105"/>
      <c r="R499" s="105"/>
      <c r="S499" s="105"/>
      <c r="T499" s="105"/>
      <c r="U499" s="105"/>
      <c r="V499" s="105"/>
      <c r="W499" s="105"/>
      <c r="X499" s="190"/>
      <c r="Y499" s="191" t="s">
        <v>58</v>
      </c>
      <c r="Z499" s="192"/>
      <c r="AA499" s="193"/>
      <c r="AB499" s="194" t="s">
        <v>52</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45"/>
      <c r="AY499">
        <f>$AY$495</f>
        <v>0</v>
      </c>
    </row>
    <row r="500" spans="1:51" ht="18.75" hidden="1" customHeight="1" x14ac:dyDescent="0.15">
      <c r="A500" s="148"/>
      <c r="B500" s="149"/>
      <c r="C500" s="153"/>
      <c r="D500" s="149"/>
      <c r="E500" s="170" t="s">
        <v>332</v>
      </c>
      <c r="F500" s="171"/>
      <c r="G500" s="172" t="s">
        <v>329</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25" t="s">
        <v>55</v>
      </c>
      <c r="AF500" s="226"/>
      <c r="AG500" s="226"/>
      <c r="AH500" s="227"/>
      <c r="AI500" s="183" t="s">
        <v>547</v>
      </c>
      <c r="AJ500" s="183"/>
      <c r="AK500" s="183"/>
      <c r="AL500" s="181"/>
      <c r="AM500" s="183" t="s">
        <v>57</v>
      </c>
      <c r="AN500" s="183"/>
      <c r="AO500" s="183"/>
      <c r="AP500" s="181"/>
      <c r="AQ500" s="181" t="s">
        <v>323</v>
      </c>
      <c r="AR500" s="173"/>
      <c r="AS500" s="173"/>
      <c r="AT500" s="174"/>
      <c r="AU500" s="203" t="s">
        <v>243</v>
      </c>
      <c r="AV500" s="203"/>
      <c r="AW500" s="203"/>
      <c r="AX500" s="204"/>
      <c r="AY500">
        <f>COUNTA($G$502)</f>
        <v>0</v>
      </c>
    </row>
    <row r="501" spans="1:51" ht="18.75" hidden="1" customHeight="1" x14ac:dyDescent="0.15">
      <c r="A501" s="148"/>
      <c r="B501" s="149"/>
      <c r="C501" s="153"/>
      <c r="D501" s="149"/>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324</v>
      </c>
      <c r="AH501" s="177"/>
      <c r="AI501" s="184"/>
      <c r="AJ501" s="184"/>
      <c r="AK501" s="184"/>
      <c r="AL501" s="182"/>
      <c r="AM501" s="184"/>
      <c r="AN501" s="184"/>
      <c r="AO501" s="184"/>
      <c r="AP501" s="182"/>
      <c r="AQ501" s="228"/>
      <c r="AR501" s="198"/>
      <c r="AS501" s="176" t="s">
        <v>324</v>
      </c>
      <c r="AT501" s="177"/>
      <c r="AU501" s="198"/>
      <c r="AV501" s="198"/>
      <c r="AW501" s="176" t="s">
        <v>298</v>
      </c>
      <c r="AX501" s="229"/>
      <c r="AY501">
        <f>$AY$500</f>
        <v>0</v>
      </c>
    </row>
    <row r="502" spans="1:51" ht="23.25" hidden="1" customHeight="1" x14ac:dyDescent="0.15">
      <c r="A502" s="148"/>
      <c r="B502" s="149"/>
      <c r="C502" s="153"/>
      <c r="D502" s="149"/>
      <c r="E502" s="170"/>
      <c r="F502" s="171"/>
      <c r="G502" s="185"/>
      <c r="H502" s="99"/>
      <c r="I502" s="99"/>
      <c r="J502" s="99"/>
      <c r="K502" s="99"/>
      <c r="L502" s="99"/>
      <c r="M502" s="99"/>
      <c r="N502" s="99"/>
      <c r="O502" s="99"/>
      <c r="P502" s="99"/>
      <c r="Q502" s="99"/>
      <c r="R502" s="99"/>
      <c r="S502" s="99"/>
      <c r="T502" s="99"/>
      <c r="U502" s="99"/>
      <c r="V502" s="99"/>
      <c r="W502" s="99"/>
      <c r="X502" s="186"/>
      <c r="Y502" s="230" t="s">
        <v>51</v>
      </c>
      <c r="Z502" s="231"/>
      <c r="AA502" s="232"/>
      <c r="AB502" s="233"/>
      <c r="AC502" s="233"/>
      <c r="AD502" s="233"/>
      <c r="AE502" s="195"/>
      <c r="AF502" s="196"/>
      <c r="AG502" s="196"/>
      <c r="AH502" s="196"/>
      <c r="AI502" s="195"/>
      <c r="AJ502" s="196"/>
      <c r="AK502" s="196"/>
      <c r="AL502" s="196"/>
      <c r="AM502" s="195"/>
      <c r="AN502" s="196"/>
      <c r="AO502" s="196"/>
      <c r="AP502" s="197"/>
      <c r="AQ502" s="195"/>
      <c r="AR502" s="196"/>
      <c r="AS502" s="196"/>
      <c r="AT502" s="197"/>
      <c r="AU502" s="196"/>
      <c r="AV502" s="196"/>
      <c r="AW502" s="196"/>
      <c r="AX502" s="245"/>
      <c r="AY502">
        <f>$AY$500</f>
        <v>0</v>
      </c>
    </row>
    <row r="503" spans="1:51" ht="23.25" hidden="1" customHeight="1" x14ac:dyDescent="0.15">
      <c r="A503" s="148"/>
      <c r="B503" s="149"/>
      <c r="C503" s="153"/>
      <c r="D503" s="149"/>
      <c r="E503" s="170"/>
      <c r="F503" s="171"/>
      <c r="G503" s="187"/>
      <c r="H503" s="102"/>
      <c r="I503" s="102"/>
      <c r="J503" s="102"/>
      <c r="K503" s="102"/>
      <c r="L503" s="102"/>
      <c r="M503" s="102"/>
      <c r="N503" s="102"/>
      <c r="O503" s="102"/>
      <c r="P503" s="102"/>
      <c r="Q503" s="102"/>
      <c r="R503" s="102"/>
      <c r="S503" s="102"/>
      <c r="T503" s="102"/>
      <c r="U503" s="102"/>
      <c r="V503" s="102"/>
      <c r="W503" s="102"/>
      <c r="X503" s="188"/>
      <c r="Y503" s="191" t="s">
        <v>99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45"/>
      <c r="AY503">
        <f>$AY$500</f>
        <v>0</v>
      </c>
    </row>
    <row r="504" spans="1:51" ht="23.25" hidden="1" customHeight="1" x14ac:dyDescent="0.15">
      <c r="A504" s="148"/>
      <c r="B504" s="149"/>
      <c r="C504" s="153"/>
      <c r="D504" s="149"/>
      <c r="E504" s="170"/>
      <c r="F504" s="171"/>
      <c r="G504" s="189"/>
      <c r="H504" s="105"/>
      <c r="I504" s="105"/>
      <c r="J504" s="105"/>
      <c r="K504" s="105"/>
      <c r="L504" s="105"/>
      <c r="M504" s="105"/>
      <c r="N504" s="105"/>
      <c r="O504" s="105"/>
      <c r="P504" s="105"/>
      <c r="Q504" s="105"/>
      <c r="R504" s="105"/>
      <c r="S504" s="105"/>
      <c r="T504" s="105"/>
      <c r="U504" s="105"/>
      <c r="V504" s="105"/>
      <c r="W504" s="105"/>
      <c r="X504" s="190"/>
      <c r="Y504" s="191" t="s">
        <v>58</v>
      </c>
      <c r="Z504" s="192"/>
      <c r="AA504" s="193"/>
      <c r="AB504" s="194" t="s">
        <v>52</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45"/>
      <c r="AY504">
        <f>$AY$500</f>
        <v>0</v>
      </c>
    </row>
    <row r="505" spans="1:51" ht="18.75" hidden="1" customHeight="1" x14ac:dyDescent="0.15">
      <c r="A505" s="148"/>
      <c r="B505" s="149"/>
      <c r="C505" s="153"/>
      <c r="D505" s="149"/>
      <c r="E505" s="170" t="s">
        <v>332</v>
      </c>
      <c r="F505" s="171"/>
      <c r="G505" s="172" t="s">
        <v>329</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25" t="s">
        <v>55</v>
      </c>
      <c r="AF505" s="226"/>
      <c r="AG505" s="226"/>
      <c r="AH505" s="227"/>
      <c r="AI505" s="183" t="s">
        <v>547</v>
      </c>
      <c r="AJ505" s="183"/>
      <c r="AK505" s="183"/>
      <c r="AL505" s="181"/>
      <c r="AM505" s="183" t="s">
        <v>57</v>
      </c>
      <c r="AN505" s="183"/>
      <c r="AO505" s="183"/>
      <c r="AP505" s="181"/>
      <c r="AQ505" s="181" t="s">
        <v>323</v>
      </c>
      <c r="AR505" s="173"/>
      <c r="AS505" s="173"/>
      <c r="AT505" s="174"/>
      <c r="AU505" s="203" t="s">
        <v>243</v>
      </c>
      <c r="AV505" s="203"/>
      <c r="AW505" s="203"/>
      <c r="AX505" s="204"/>
      <c r="AY505">
        <f>COUNTA($G$507)</f>
        <v>0</v>
      </c>
    </row>
    <row r="506" spans="1:51" ht="18.75" hidden="1" customHeight="1" x14ac:dyDescent="0.15">
      <c r="A506" s="148"/>
      <c r="B506" s="149"/>
      <c r="C506" s="153"/>
      <c r="D506" s="149"/>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324</v>
      </c>
      <c r="AH506" s="177"/>
      <c r="AI506" s="184"/>
      <c r="AJ506" s="184"/>
      <c r="AK506" s="184"/>
      <c r="AL506" s="182"/>
      <c r="AM506" s="184"/>
      <c r="AN506" s="184"/>
      <c r="AO506" s="184"/>
      <c r="AP506" s="182"/>
      <c r="AQ506" s="228"/>
      <c r="AR506" s="198"/>
      <c r="AS506" s="176" t="s">
        <v>324</v>
      </c>
      <c r="AT506" s="177"/>
      <c r="AU506" s="198"/>
      <c r="AV506" s="198"/>
      <c r="AW506" s="176" t="s">
        <v>298</v>
      </c>
      <c r="AX506" s="229"/>
      <c r="AY506">
        <f>$AY$505</f>
        <v>0</v>
      </c>
    </row>
    <row r="507" spans="1:51" ht="23.25" hidden="1" customHeight="1" x14ac:dyDescent="0.15">
      <c r="A507" s="148"/>
      <c r="B507" s="149"/>
      <c r="C507" s="153"/>
      <c r="D507" s="149"/>
      <c r="E507" s="170"/>
      <c r="F507" s="171"/>
      <c r="G507" s="185"/>
      <c r="H507" s="99"/>
      <c r="I507" s="99"/>
      <c r="J507" s="99"/>
      <c r="K507" s="99"/>
      <c r="L507" s="99"/>
      <c r="M507" s="99"/>
      <c r="N507" s="99"/>
      <c r="O507" s="99"/>
      <c r="P507" s="99"/>
      <c r="Q507" s="99"/>
      <c r="R507" s="99"/>
      <c r="S507" s="99"/>
      <c r="T507" s="99"/>
      <c r="U507" s="99"/>
      <c r="V507" s="99"/>
      <c r="W507" s="99"/>
      <c r="X507" s="186"/>
      <c r="Y507" s="230" t="s">
        <v>51</v>
      </c>
      <c r="Z507" s="231"/>
      <c r="AA507" s="232"/>
      <c r="AB507" s="233"/>
      <c r="AC507" s="233"/>
      <c r="AD507" s="233"/>
      <c r="AE507" s="195"/>
      <c r="AF507" s="196"/>
      <c r="AG507" s="196"/>
      <c r="AH507" s="196"/>
      <c r="AI507" s="195"/>
      <c r="AJ507" s="196"/>
      <c r="AK507" s="196"/>
      <c r="AL507" s="196"/>
      <c r="AM507" s="195"/>
      <c r="AN507" s="196"/>
      <c r="AO507" s="196"/>
      <c r="AP507" s="197"/>
      <c r="AQ507" s="195"/>
      <c r="AR507" s="196"/>
      <c r="AS507" s="196"/>
      <c r="AT507" s="197"/>
      <c r="AU507" s="196"/>
      <c r="AV507" s="196"/>
      <c r="AW507" s="196"/>
      <c r="AX507" s="245"/>
      <c r="AY507">
        <f>$AY$505</f>
        <v>0</v>
      </c>
    </row>
    <row r="508" spans="1:51" ht="23.25" hidden="1" customHeight="1" x14ac:dyDescent="0.15">
      <c r="A508" s="148"/>
      <c r="B508" s="149"/>
      <c r="C508" s="153"/>
      <c r="D508" s="149"/>
      <c r="E508" s="170"/>
      <c r="F508" s="171"/>
      <c r="G508" s="187"/>
      <c r="H508" s="102"/>
      <c r="I508" s="102"/>
      <c r="J508" s="102"/>
      <c r="K508" s="102"/>
      <c r="L508" s="102"/>
      <c r="M508" s="102"/>
      <c r="N508" s="102"/>
      <c r="O508" s="102"/>
      <c r="P508" s="102"/>
      <c r="Q508" s="102"/>
      <c r="R508" s="102"/>
      <c r="S508" s="102"/>
      <c r="T508" s="102"/>
      <c r="U508" s="102"/>
      <c r="V508" s="102"/>
      <c r="W508" s="102"/>
      <c r="X508" s="188"/>
      <c r="Y508" s="191" t="s">
        <v>99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45"/>
      <c r="AY508">
        <f>$AY$505</f>
        <v>0</v>
      </c>
    </row>
    <row r="509" spans="1:51" ht="23.25" hidden="1" customHeight="1" x14ac:dyDescent="0.15">
      <c r="A509" s="148"/>
      <c r="B509" s="149"/>
      <c r="C509" s="153"/>
      <c r="D509" s="149"/>
      <c r="E509" s="170"/>
      <c r="F509" s="171"/>
      <c r="G509" s="189"/>
      <c r="H509" s="105"/>
      <c r="I509" s="105"/>
      <c r="J509" s="105"/>
      <c r="K509" s="105"/>
      <c r="L509" s="105"/>
      <c r="M509" s="105"/>
      <c r="N509" s="105"/>
      <c r="O509" s="105"/>
      <c r="P509" s="105"/>
      <c r="Q509" s="105"/>
      <c r="R509" s="105"/>
      <c r="S509" s="105"/>
      <c r="T509" s="105"/>
      <c r="U509" s="105"/>
      <c r="V509" s="105"/>
      <c r="W509" s="105"/>
      <c r="X509" s="190"/>
      <c r="Y509" s="191" t="s">
        <v>58</v>
      </c>
      <c r="Z509" s="192"/>
      <c r="AA509" s="193"/>
      <c r="AB509" s="194" t="s">
        <v>52</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45"/>
      <c r="AY509">
        <f>$AY$505</f>
        <v>0</v>
      </c>
    </row>
    <row r="510" spans="1:51" ht="18.75" hidden="1" customHeight="1" x14ac:dyDescent="0.15">
      <c r="A510" s="148"/>
      <c r="B510" s="149"/>
      <c r="C510" s="153"/>
      <c r="D510" s="149"/>
      <c r="E510" s="170" t="s">
        <v>333</v>
      </c>
      <c r="F510" s="171"/>
      <c r="G510" s="172" t="s">
        <v>331</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25" t="s">
        <v>55</v>
      </c>
      <c r="AF510" s="226"/>
      <c r="AG510" s="226"/>
      <c r="AH510" s="227"/>
      <c r="AI510" s="183" t="s">
        <v>547</v>
      </c>
      <c r="AJ510" s="183"/>
      <c r="AK510" s="183"/>
      <c r="AL510" s="181"/>
      <c r="AM510" s="183" t="s">
        <v>57</v>
      </c>
      <c r="AN510" s="183"/>
      <c r="AO510" s="183"/>
      <c r="AP510" s="181"/>
      <c r="AQ510" s="181" t="s">
        <v>323</v>
      </c>
      <c r="AR510" s="173"/>
      <c r="AS510" s="173"/>
      <c r="AT510" s="174"/>
      <c r="AU510" s="203" t="s">
        <v>243</v>
      </c>
      <c r="AV510" s="203"/>
      <c r="AW510" s="203"/>
      <c r="AX510" s="204"/>
      <c r="AY510">
        <f>COUNTA($G$512)</f>
        <v>0</v>
      </c>
    </row>
    <row r="511" spans="1:51" ht="18.75" hidden="1" customHeight="1" x14ac:dyDescent="0.15">
      <c r="A511" s="148"/>
      <c r="B511" s="149"/>
      <c r="C511" s="153"/>
      <c r="D511" s="149"/>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324</v>
      </c>
      <c r="AH511" s="177"/>
      <c r="AI511" s="184"/>
      <c r="AJ511" s="184"/>
      <c r="AK511" s="184"/>
      <c r="AL511" s="182"/>
      <c r="AM511" s="184"/>
      <c r="AN511" s="184"/>
      <c r="AO511" s="184"/>
      <c r="AP511" s="182"/>
      <c r="AQ511" s="228"/>
      <c r="AR511" s="198"/>
      <c r="AS511" s="176" t="s">
        <v>324</v>
      </c>
      <c r="AT511" s="177"/>
      <c r="AU511" s="198"/>
      <c r="AV511" s="198"/>
      <c r="AW511" s="176" t="s">
        <v>298</v>
      </c>
      <c r="AX511" s="229"/>
      <c r="AY511">
        <f>$AY$510</f>
        <v>0</v>
      </c>
    </row>
    <row r="512" spans="1:51" ht="23.25" hidden="1" customHeight="1" x14ac:dyDescent="0.15">
      <c r="A512" s="148"/>
      <c r="B512" s="149"/>
      <c r="C512" s="153"/>
      <c r="D512" s="149"/>
      <c r="E512" s="170"/>
      <c r="F512" s="171"/>
      <c r="G512" s="185"/>
      <c r="H512" s="99"/>
      <c r="I512" s="99"/>
      <c r="J512" s="99"/>
      <c r="K512" s="99"/>
      <c r="L512" s="99"/>
      <c r="M512" s="99"/>
      <c r="N512" s="99"/>
      <c r="O512" s="99"/>
      <c r="P512" s="99"/>
      <c r="Q512" s="99"/>
      <c r="R512" s="99"/>
      <c r="S512" s="99"/>
      <c r="T512" s="99"/>
      <c r="U512" s="99"/>
      <c r="V512" s="99"/>
      <c r="W512" s="99"/>
      <c r="X512" s="186"/>
      <c r="Y512" s="230" t="s">
        <v>51</v>
      </c>
      <c r="Z512" s="231"/>
      <c r="AA512" s="232"/>
      <c r="AB512" s="233"/>
      <c r="AC512" s="233"/>
      <c r="AD512" s="233"/>
      <c r="AE512" s="195"/>
      <c r="AF512" s="196"/>
      <c r="AG512" s="196"/>
      <c r="AH512" s="196"/>
      <c r="AI512" s="195"/>
      <c r="AJ512" s="196"/>
      <c r="AK512" s="196"/>
      <c r="AL512" s="196"/>
      <c r="AM512" s="195"/>
      <c r="AN512" s="196"/>
      <c r="AO512" s="196"/>
      <c r="AP512" s="197"/>
      <c r="AQ512" s="195"/>
      <c r="AR512" s="196"/>
      <c r="AS512" s="196"/>
      <c r="AT512" s="197"/>
      <c r="AU512" s="196"/>
      <c r="AV512" s="196"/>
      <c r="AW512" s="196"/>
      <c r="AX512" s="245"/>
      <c r="AY512">
        <f>$AY$510</f>
        <v>0</v>
      </c>
    </row>
    <row r="513" spans="1:51" ht="23.25" hidden="1" customHeight="1" x14ac:dyDescent="0.15">
      <c r="A513" s="148"/>
      <c r="B513" s="149"/>
      <c r="C513" s="153"/>
      <c r="D513" s="149"/>
      <c r="E513" s="170"/>
      <c r="F513" s="171"/>
      <c r="G513" s="187"/>
      <c r="H513" s="102"/>
      <c r="I513" s="102"/>
      <c r="J513" s="102"/>
      <c r="K513" s="102"/>
      <c r="L513" s="102"/>
      <c r="M513" s="102"/>
      <c r="N513" s="102"/>
      <c r="O513" s="102"/>
      <c r="P513" s="102"/>
      <c r="Q513" s="102"/>
      <c r="R513" s="102"/>
      <c r="S513" s="102"/>
      <c r="T513" s="102"/>
      <c r="U513" s="102"/>
      <c r="V513" s="102"/>
      <c r="W513" s="102"/>
      <c r="X513" s="188"/>
      <c r="Y513" s="191" t="s">
        <v>99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45"/>
      <c r="AY513">
        <f>$AY$510</f>
        <v>0</v>
      </c>
    </row>
    <row r="514" spans="1:51" ht="23.25" hidden="1" customHeight="1" x14ac:dyDescent="0.15">
      <c r="A514" s="148"/>
      <c r="B514" s="149"/>
      <c r="C514" s="153"/>
      <c r="D514" s="149"/>
      <c r="E514" s="170"/>
      <c r="F514" s="171"/>
      <c r="G514" s="189"/>
      <c r="H514" s="105"/>
      <c r="I514" s="105"/>
      <c r="J514" s="105"/>
      <c r="K514" s="105"/>
      <c r="L514" s="105"/>
      <c r="M514" s="105"/>
      <c r="N514" s="105"/>
      <c r="O514" s="105"/>
      <c r="P514" s="105"/>
      <c r="Q514" s="105"/>
      <c r="R514" s="105"/>
      <c r="S514" s="105"/>
      <c r="T514" s="105"/>
      <c r="U514" s="105"/>
      <c r="V514" s="105"/>
      <c r="W514" s="105"/>
      <c r="X514" s="190"/>
      <c r="Y514" s="191" t="s">
        <v>58</v>
      </c>
      <c r="Z514" s="192"/>
      <c r="AA514" s="193"/>
      <c r="AB514" s="194" t="s">
        <v>52</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45"/>
      <c r="AY514">
        <f>$AY$510</f>
        <v>0</v>
      </c>
    </row>
    <row r="515" spans="1:51" ht="18.75" hidden="1" customHeight="1" x14ac:dyDescent="0.15">
      <c r="A515" s="148"/>
      <c r="B515" s="149"/>
      <c r="C515" s="153"/>
      <c r="D515" s="149"/>
      <c r="E515" s="170" t="s">
        <v>333</v>
      </c>
      <c r="F515" s="171"/>
      <c r="G515" s="172" t="s">
        <v>331</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25" t="s">
        <v>55</v>
      </c>
      <c r="AF515" s="226"/>
      <c r="AG515" s="226"/>
      <c r="AH515" s="227"/>
      <c r="AI515" s="183" t="s">
        <v>547</v>
      </c>
      <c r="AJ515" s="183"/>
      <c r="AK515" s="183"/>
      <c r="AL515" s="181"/>
      <c r="AM515" s="183" t="s">
        <v>57</v>
      </c>
      <c r="AN515" s="183"/>
      <c r="AO515" s="183"/>
      <c r="AP515" s="181"/>
      <c r="AQ515" s="181" t="s">
        <v>323</v>
      </c>
      <c r="AR515" s="173"/>
      <c r="AS515" s="173"/>
      <c r="AT515" s="174"/>
      <c r="AU515" s="203" t="s">
        <v>243</v>
      </c>
      <c r="AV515" s="203"/>
      <c r="AW515" s="203"/>
      <c r="AX515" s="204"/>
      <c r="AY515">
        <f>COUNTA($G$517)</f>
        <v>0</v>
      </c>
    </row>
    <row r="516" spans="1:51" ht="18.75" hidden="1" customHeight="1" x14ac:dyDescent="0.15">
      <c r="A516" s="148"/>
      <c r="B516" s="149"/>
      <c r="C516" s="153"/>
      <c r="D516" s="149"/>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324</v>
      </c>
      <c r="AH516" s="177"/>
      <c r="AI516" s="184"/>
      <c r="AJ516" s="184"/>
      <c r="AK516" s="184"/>
      <c r="AL516" s="182"/>
      <c r="AM516" s="184"/>
      <c r="AN516" s="184"/>
      <c r="AO516" s="184"/>
      <c r="AP516" s="182"/>
      <c r="AQ516" s="228"/>
      <c r="AR516" s="198"/>
      <c r="AS516" s="176" t="s">
        <v>324</v>
      </c>
      <c r="AT516" s="177"/>
      <c r="AU516" s="198"/>
      <c r="AV516" s="198"/>
      <c r="AW516" s="176" t="s">
        <v>298</v>
      </c>
      <c r="AX516" s="229"/>
      <c r="AY516">
        <f>$AY$515</f>
        <v>0</v>
      </c>
    </row>
    <row r="517" spans="1:51" ht="23.25" hidden="1" customHeight="1" x14ac:dyDescent="0.15">
      <c r="A517" s="148"/>
      <c r="B517" s="149"/>
      <c r="C517" s="153"/>
      <c r="D517" s="149"/>
      <c r="E517" s="170"/>
      <c r="F517" s="171"/>
      <c r="G517" s="185"/>
      <c r="H517" s="99"/>
      <c r="I517" s="99"/>
      <c r="J517" s="99"/>
      <c r="K517" s="99"/>
      <c r="L517" s="99"/>
      <c r="M517" s="99"/>
      <c r="N517" s="99"/>
      <c r="O517" s="99"/>
      <c r="P517" s="99"/>
      <c r="Q517" s="99"/>
      <c r="R517" s="99"/>
      <c r="S517" s="99"/>
      <c r="T517" s="99"/>
      <c r="U517" s="99"/>
      <c r="V517" s="99"/>
      <c r="W517" s="99"/>
      <c r="X517" s="186"/>
      <c r="Y517" s="230" t="s">
        <v>51</v>
      </c>
      <c r="Z517" s="231"/>
      <c r="AA517" s="232"/>
      <c r="AB517" s="233"/>
      <c r="AC517" s="233"/>
      <c r="AD517" s="233"/>
      <c r="AE517" s="195"/>
      <c r="AF517" s="196"/>
      <c r="AG517" s="196"/>
      <c r="AH517" s="196"/>
      <c r="AI517" s="195"/>
      <c r="AJ517" s="196"/>
      <c r="AK517" s="196"/>
      <c r="AL517" s="196"/>
      <c r="AM517" s="195"/>
      <c r="AN517" s="196"/>
      <c r="AO517" s="196"/>
      <c r="AP517" s="197"/>
      <c r="AQ517" s="195"/>
      <c r="AR517" s="196"/>
      <c r="AS517" s="196"/>
      <c r="AT517" s="197"/>
      <c r="AU517" s="196"/>
      <c r="AV517" s="196"/>
      <c r="AW517" s="196"/>
      <c r="AX517" s="245"/>
      <c r="AY517">
        <f>$AY$515</f>
        <v>0</v>
      </c>
    </row>
    <row r="518" spans="1:51" ht="23.25" hidden="1" customHeight="1" x14ac:dyDescent="0.15">
      <c r="A518" s="148"/>
      <c r="B518" s="149"/>
      <c r="C518" s="153"/>
      <c r="D518" s="149"/>
      <c r="E518" s="170"/>
      <c r="F518" s="171"/>
      <c r="G518" s="187"/>
      <c r="H518" s="102"/>
      <c r="I518" s="102"/>
      <c r="J518" s="102"/>
      <c r="K518" s="102"/>
      <c r="L518" s="102"/>
      <c r="M518" s="102"/>
      <c r="N518" s="102"/>
      <c r="O518" s="102"/>
      <c r="P518" s="102"/>
      <c r="Q518" s="102"/>
      <c r="R518" s="102"/>
      <c r="S518" s="102"/>
      <c r="T518" s="102"/>
      <c r="U518" s="102"/>
      <c r="V518" s="102"/>
      <c r="W518" s="102"/>
      <c r="X518" s="188"/>
      <c r="Y518" s="191" t="s">
        <v>99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45"/>
      <c r="AY518">
        <f>$AY$515</f>
        <v>0</v>
      </c>
    </row>
    <row r="519" spans="1:51" ht="23.25" hidden="1" customHeight="1" x14ac:dyDescent="0.15">
      <c r="A519" s="148"/>
      <c r="B519" s="149"/>
      <c r="C519" s="153"/>
      <c r="D519" s="149"/>
      <c r="E519" s="170"/>
      <c r="F519" s="171"/>
      <c r="G519" s="189"/>
      <c r="H519" s="105"/>
      <c r="I519" s="105"/>
      <c r="J519" s="105"/>
      <c r="K519" s="105"/>
      <c r="L519" s="105"/>
      <c r="M519" s="105"/>
      <c r="N519" s="105"/>
      <c r="O519" s="105"/>
      <c r="P519" s="105"/>
      <c r="Q519" s="105"/>
      <c r="R519" s="105"/>
      <c r="S519" s="105"/>
      <c r="T519" s="105"/>
      <c r="U519" s="105"/>
      <c r="V519" s="105"/>
      <c r="W519" s="105"/>
      <c r="X519" s="190"/>
      <c r="Y519" s="191" t="s">
        <v>58</v>
      </c>
      <c r="Z519" s="192"/>
      <c r="AA519" s="193"/>
      <c r="AB519" s="194" t="s">
        <v>52</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45"/>
      <c r="AY519">
        <f>$AY$515</f>
        <v>0</v>
      </c>
    </row>
    <row r="520" spans="1:51" ht="18.75" hidden="1" customHeight="1" x14ac:dyDescent="0.15">
      <c r="A520" s="148"/>
      <c r="B520" s="149"/>
      <c r="C520" s="153"/>
      <c r="D520" s="149"/>
      <c r="E520" s="170" t="s">
        <v>333</v>
      </c>
      <c r="F520" s="171"/>
      <c r="G520" s="172" t="s">
        <v>331</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25" t="s">
        <v>55</v>
      </c>
      <c r="AF520" s="226"/>
      <c r="AG520" s="226"/>
      <c r="AH520" s="227"/>
      <c r="AI520" s="183" t="s">
        <v>547</v>
      </c>
      <c r="AJ520" s="183"/>
      <c r="AK520" s="183"/>
      <c r="AL520" s="181"/>
      <c r="AM520" s="183" t="s">
        <v>57</v>
      </c>
      <c r="AN520" s="183"/>
      <c r="AO520" s="183"/>
      <c r="AP520" s="181"/>
      <c r="AQ520" s="181" t="s">
        <v>323</v>
      </c>
      <c r="AR520" s="173"/>
      <c r="AS520" s="173"/>
      <c r="AT520" s="174"/>
      <c r="AU520" s="203" t="s">
        <v>243</v>
      </c>
      <c r="AV520" s="203"/>
      <c r="AW520" s="203"/>
      <c r="AX520" s="204"/>
      <c r="AY520">
        <f>COUNTA($G$522)</f>
        <v>0</v>
      </c>
    </row>
    <row r="521" spans="1:51" ht="18.75" hidden="1" customHeight="1" x14ac:dyDescent="0.15">
      <c r="A521" s="148"/>
      <c r="B521" s="149"/>
      <c r="C521" s="153"/>
      <c r="D521" s="149"/>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324</v>
      </c>
      <c r="AH521" s="177"/>
      <c r="AI521" s="184"/>
      <c r="AJ521" s="184"/>
      <c r="AK521" s="184"/>
      <c r="AL521" s="182"/>
      <c r="AM521" s="184"/>
      <c r="AN521" s="184"/>
      <c r="AO521" s="184"/>
      <c r="AP521" s="182"/>
      <c r="AQ521" s="228"/>
      <c r="AR521" s="198"/>
      <c r="AS521" s="176" t="s">
        <v>324</v>
      </c>
      <c r="AT521" s="177"/>
      <c r="AU521" s="198"/>
      <c r="AV521" s="198"/>
      <c r="AW521" s="176" t="s">
        <v>298</v>
      </c>
      <c r="AX521" s="229"/>
      <c r="AY521">
        <f>$AY$520</f>
        <v>0</v>
      </c>
    </row>
    <row r="522" spans="1:51" ht="23.25" hidden="1" customHeight="1" x14ac:dyDescent="0.15">
      <c r="A522" s="148"/>
      <c r="B522" s="149"/>
      <c r="C522" s="153"/>
      <c r="D522" s="149"/>
      <c r="E522" s="170"/>
      <c r="F522" s="171"/>
      <c r="G522" s="185"/>
      <c r="H522" s="99"/>
      <c r="I522" s="99"/>
      <c r="J522" s="99"/>
      <c r="K522" s="99"/>
      <c r="L522" s="99"/>
      <c r="M522" s="99"/>
      <c r="N522" s="99"/>
      <c r="O522" s="99"/>
      <c r="P522" s="99"/>
      <c r="Q522" s="99"/>
      <c r="R522" s="99"/>
      <c r="S522" s="99"/>
      <c r="T522" s="99"/>
      <c r="U522" s="99"/>
      <c r="V522" s="99"/>
      <c r="W522" s="99"/>
      <c r="X522" s="186"/>
      <c r="Y522" s="230" t="s">
        <v>51</v>
      </c>
      <c r="Z522" s="231"/>
      <c r="AA522" s="232"/>
      <c r="AB522" s="233"/>
      <c r="AC522" s="233"/>
      <c r="AD522" s="233"/>
      <c r="AE522" s="195"/>
      <c r="AF522" s="196"/>
      <c r="AG522" s="196"/>
      <c r="AH522" s="196"/>
      <c r="AI522" s="195"/>
      <c r="AJ522" s="196"/>
      <c r="AK522" s="196"/>
      <c r="AL522" s="196"/>
      <c r="AM522" s="195"/>
      <c r="AN522" s="196"/>
      <c r="AO522" s="196"/>
      <c r="AP522" s="197"/>
      <c r="AQ522" s="195"/>
      <c r="AR522" s="196"/>
      <c r="AS522" s="196"/>
      <c r="AT522" s="197"/>
      <c r="AU522" s="196"/>
      <c r="AV522" s="196"/>
      <c r="AW522" s="196"/>
      <c r="AX522" s="245"/>
      <c r="AY522">
        <f>$AY$520</f>
        <v>0</v>
      </c>
    </row>
    <row r="523" spans="1:51" ht="23.25" hidden="1" customHeight="1" x14ac:dyDescent="0.15">
      <c r="A523" s="148"/>
      <c r="B523" s="149"/>
      <c r="C523" s="153"/>
      <c r="D523" s="149"/>
      <c r="E523" s="170"/>
      <c r="F523" s="171"/>
      <c r="G523" s="187"/>
      <c r="H523" s="102"/>
      <c r="I523" s="102"/>
      <c r="J523" s="102"/>
      <c r="K523" s="102"/>
      <c r="L523" s="102"/>
      <c r="M523" s="102"/>
      <c r="N523" s="102"/>
      <c r="O523" s="102"/>
      <c r="P523" s="102"/>
      <c r="Q523" s="102"/>
      <c r="R523" s="102"/>
      <c r="S523" s="102"/>
      <c r="T523" s="102"/>
      <c r="U523" s="102"/>
      <c r="V523" s="102"/>
      <c r="W523" s="102"/>
      <c r="X523" s="188"/>
      <c r="Y523" s="191" t="s">
        <v>99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45"/>
      <c r="AY523">
        <f>$AY$520</f>
        <v>0</v>
      </c>
    </row>
    <row r="524" spans="1:51" ht="23.25" hidden="1" customHeight="1" x14ac:dyDescent="0.15">
      <c r="A524" s="148"/>
      <c r="B524" s="149"/>
      <c r="C524" s="153"/>
      <c r="D524" s="149"/>
      <c r="E524" s="170"/>
      <c r="F524" s="171"/>
      <c r="G524" s="189"/>
      <c r="H524" s="105"/>
      <c r="I524" s="105"/>
      <c r="J524" s="105"/>
      <c r="K524" s="105"/>
      <c r="L524" s="105"/>
      <c r="M524" s="105"/>
      <c r="N524" s="105"/>
      <c r="O524" s="105"/>
      <c r="P524" s="105"/>
      <c r="Q524" s="105"/>
      <c r="R524" s="105"/>
      <c r="S524" s="105"/>
      <c r="T524" s="105"/>
      <c r="U524" s="105"/>
      <c r="V524" s="105"/>
      <c r="W524" s="105"/>
      <c r="X524" s="190"/>
      <c r="Y524" s="191" t="s">
        <v>58</v>
      </c>
      <c r="Z524" s="192"/>
      <c r="AA524" s="193"/>
      <c r="AB524" s="194" t="s">
        <v>52</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45"/>
      <c r="AY524">
        <f>$AY$520</f>
        <v>0</v>
      </c>
    </row>
    <row r="525" spans="1:51" ht="18.75" hidden="1" customHeight="1" x14ac:dyDescent="0.15">
      <c r="A525" s="148"/>
      <c r="B525" s="149"/>
      <c r="C525" s="153"/>
      <c r="D525" s="149"/>
      <c r="E525" s="170" t="s">
        <v>333</v>
      </c>
      <c r="F525" s="171"/>
      <c r="G525" s="172" t="s">
        <v>331</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25" t="s">
        <v>55</v>
      </c>
      <c r="AF525" s="226"/>
      <c r="AG525" s="226"/>
      <c r="AH525" s="227"/>
      <c r="AI525" s="183" t="s">
        <v>547</v>
      </c>
      <c r="AJ525" s="183"/>
      <c r="AK525" s="183"/>
      <c r="AL525" s="181"/>
      <c r="AM525" s="183" t="s">
        <v>57</v>
      </c>
      <c r="AN525" s="183"/>
      <c r="AO525" s="183"/>
      <c r="AP525" s="181"/>
      <c r="AQ525" s="181" t="s">
        <v>323</v>
      </c>
      <c r="AR525" s="173"/>
      <c r="AS525" s="173"/>
      <c r="AT525" s="174"/>
      <c r="AU525" s="203" t="s">
        <v>243</v>
      </c>
      <c r="AV525" s="203"/>
      <c r="AW525" s="203"/>
      <c r="AX525" s="204"/>
      <c r="AY525">
        <f>COUNTA($G$527)</f>
        <v>0</v>
      </c>
    </row>
    <row r="526" spans="1:51" ht="18.75" hidden="1" customHeight="1" x14ac:dyDescent="0.15">
      <c r="A526" s="148"/>
      <c r="B526" s="149"/>
      <c r="C526" s="153"/>
      <c r="D526" s="149"/>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324</v>
      </c>
      <c r="AH526" s="177"/>
      <c r="AI526" s="184"/>
      <c r="AJ526" s="184"/>
      <c r="AK526" s="184"/>
      <c r="AL526" s="182"/>
      <c r="AM526" s="184"/>
      <c r="AN526" s="184"/>
      <c r="AO526" s="184"/>
      <c r="AP526" s="182"/>
      <c r="AQ526" s="228"/>
      <c r="AR526" s="198"/>
      <c r="AS526" s="176" t="s">
        <v>324</v>
      </c>
      <c r="AT526" s="177"/>
      <c r="AU526" s="198"/>
      <c r="AV526" s="198"/>
      <c r="AW526" s="176" t="s">
        <v>298</v>
      </c>
      <c r="AX526" s="229"/>
      <c r="AY526">
        <f>$AY$525</f>
        <v>0</v>
      </c>
    </row>
    <row r="527" spans="1:51" ht="23.25" hidden="1" customHeight="1" x14ac:dyDescent="0.15">
      <c r="A527" s="148"/>
      <c r="B527" s="149"/>
      <c r="C527" s="153"/>
      <c r="D527" s="149"/>
      <c r="E527" s="170"/>
      <c r="F527" s="171"/>
      <c r="G527" s="185"/>
      <c r="H527" s="99"/>
      <c r="I527" s="99"/>
      <c r="J527" s="99"/>
      <c r="K527" s="99"/>
      <c r="L527" s="99"/>
      <c r="M527" s="99"/>
      <c r="N527" s="99"/>
      <c r="O527" s="99"/>
      <c r="P527" s="99"/>
      <c r="Q527" s="99"/>
      <c r="R527" s="99"/>
      <c r="S527" s="99"/>
      <c r="T527" s="99"/>
      <c r="U527" s="99"/>
      <c r="V527" s="99"/>
      <c r="W527" s="99"/>
      <c r="X527" s="186"/>
      <c r="Y527" s="230" t="s">
        <v>51</v>
      </c>
      <c r="Z527" s="231"/>
      <c r="AA527" s="232"/>
      <c r="AB527" s="233"/>
      <c r="AC527" s="233"/>
      <c r="AD527" s="233"/>
      <c r="AE527" s="195"/>
      <c r="AF527" s="196"/>
      <c r="AG527" s="196"/>
      <c r="AH527" s="196"/>
      <c r="AI527" s="195"/>
      <c r="AJ527" s="196"/>
      <c r="AK527" s="196"/>
      <c r="AL527" s="196"/>
      <c r="AM527" s="195"/>
      <c r="AN527" s="196"/>
      <c r="AO527" s="196"/>
      <c r="AP527" s="197"/>
      <c r="AQ527" s="195"/>
      <c r="AR527" s="196"/>
      <c r="AS527" s="196"/>
      <c r="AT527" s="197"/>
      <c r="AU527" s="196"/>
      <c r="AV527" s="196"/>
      <c r="AW527" s="196"/>
      <c r="AX527" s="245"/>
      <c r="AY527">
        <f>$AY$525</f>
        <v>0</v>
      </c>
    </row>
    <row r="528" spans="1:51" ht="23.25" hidden="1" customHeight="1" x14ac:dyDescent="0.15">
      <c r="A528" s="148"/>
      <c r="B528" s="149"/>
      <c r="C528" s="153"/>
      <c r="D528" s="149"/>
      <c r="E528" s="170"/>
      <c r="F528" s="171"/>
      <c r="G528" s="187"/>
      <c r="H528" s="102"/>
      <c r="I528" s="102"/>
      <c r="J528" s="102"/>
      <c r="K528" s="102"/>
      <c r="L528" s="102"/>
      <c r="M528" s="102"/>
      <c r="N528" s="102"/>
      <c r="O528" s="102"/>
      <c r="P528" s="102"/>
      <c r="Q528" s="102"/>
      <c r="R528" s="102"/>
      <c r="S528" s="102"/>
      <c r="T528" s="102"/>
      <c r="U528" s="102"/>
      <c r="V528" s="102"/>
      <c r="W528" s="102"/>
      <c r="X528" s="188"/>
      <c r="Y528" s="191" t="s">
        <v>99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45"/>
      <c r="AY528">
        <f>$AY$525</f>
        <v>0</v>
      </c>
    </row>
    <row r="529" spans="1:51" ht="23.25" hidden="1" customHeight="1" x14ac:dyDescent="0.15">
      <c r="A529" s="148"/>
      <c r="B529" s="149"/>
      <c r="C529" s="153"/>
      <c r="D529" s="149"/>
      <c r="E529" s="170"/>
      <c r="F529" s="171"/>
      <c r="G529" s="189"/>
      <c r="H529" s="105"/>
      <c r="I529" s="105"/>
      <c r="J529" s="105"/>
      <c r="K529" s="105"/>
      <c r="L529" s="105"/>
      <c r="M529" s="105"/>
      <c r="N529" s="105"/>
      <c r="O529" s="105"/>
      <c r="P529" s="105"/>
      <c r="Q529" s="105"/>
      <c r="R529" s="105"/>
      <c r="S529" s="105"/>
      <c r="T529" s="105"/>
      <c r="U529" s="105"/>
      <c r="V529" s="105"/>
      <c r="W529" s="105"/>
      <c r="X529" s="190"/>
      <c r="Y529" s="191" t="s">
        <v>58</v>
      </c>
      <c r="Z529" s="192"/>
      <c r="AA529" s="193"/>
      <c r="AB529" s="194" t="s">
        <v>52</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45"/>
      <c r="AY529">
        <f>$AY$525</f>
        <v>0</v>
      </c>
    </row>
    <row r="530" spans="1:51" ht="18.75" hidden="1" customHeight="1" x14ac:dyDescent="0.15">
      <c r="A530" s="148"/>
      <c r="B530" s="149"/>
      <c r="C530" s="153"/>
      <c r="D530" s="149"/>
      <c r="E530" s="170" t="s">
        <v>333</v>
      </c>
      <c r="F530" s="171"/>
      <c r="G530" s="172" t="s">
        <v>331</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25" t="s">
        <v>55</v>
      </c>
      <c r="AF530" s="226"/>
      <c r="AG530" s="226"/>
      <c r="AH530" s="227"/>
      <c r="AI530" s="183" t="s">
        <v>547</v>
      </c>
      <c r="AJ530" s="183"/>
      <c r="AK530" s="183"/>
      <c r="AL530" s="181"/>
      <c r="AM530" s="183" t="s">
        <v>57</v>
      </c>
      <c r="AN530" s="183"/>
      <c r="AO530" s="183"/>
      <c r="AP530" s="181"/>
      <c r="AQ530" s="181" t="s">
        <v>323</v>
      </c>
      <c r="AR530" s="173"/>
      <c r="AS530" s="173"/>
      <c r="AT530" s="174"/>
      <c r="AU530" s="203" t="s">
        <v>243</v>
      </c>
      <c r="AV530" s="203"/>
      <c r="AW530" s="203"/>
      <c r="AX530" s="204"/>
      <c r="AY530">
        <f>COUNTA($G$532)</f>
        <v>0</v>
      </c>
    </row>
    <row r="531" spans="1:51" ht="18.75" hidden="1" customHeight="1" x14ac:dyDescent="0.15">
      <c r="A531" s="148"/>
      <c r="B531" s="149"/>
      <c r="C531" s="153"/>
      <c r="D531" s="149"/>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324</v>
      </c>
      <c r="AH531" s="177"/>
      <c r="AI531" s="184"/>
      <c r="AJ531" s="184"/>
      <c r="AK531" s="184"/>
      <c r="AL531" s="182"/>
      <c r="AM531" s="184"/>
      <c r="AN531" s="184"/>
      <c r="AO531" s="184"/>
      <c r="AP531" s="182"/>
      <c r="AQ531" s="228"/>
      <c r="AR531" s="198"/>
      <c r="AS531" s="176" t="s">
        <v>324</v>
      </c>
      <c r="AT531" s="177"/>
      <c r="AU531" s="198"/>
      <c r="AV531" s="198"/>
      <c r="AW531" s="176" t="s">
        <v>298</v>
      </c>
      <c r="AX531" s="229"/>
      <c r="AY531">
        <f>$AY$530</f>
        <v>0</v>
      </c>
    </row>
    <row r="532" spans="1:51" ht="23.25" hidden="1" customHeight="1" x14ac:dyDescent="0.15">
      <c r="A532" s="148"/>
      <c r="B532" s="149"/>
      <c r="C532" s="153"/>
      <c r="D532" s="149"/>
      <c r="E532" s="170"/>
      <c r="F532" s="171"/>
      <c r="G532" s="185"/>
      <c r="H532" s="99"/>
      <c r="I532" s="99"/>
      <c r="J532" s="99"/>
      <c r="K532" s="99"/>
      <c r="L532" s="99"/>
      <c r="M532" s="99"/>
      <c r="N532" s="99"/>
      <c r="O532" s="99"/>
      <c r="P532" s="99"/>
      <c r="Q532" s="99"/>
      <c r="R532" s="99"/>
      <c r="S532" s="99"/>
      <c r="T532" s="99"/>
      <c r="U532" s="99"/>
      <c r="V532" s="99"/>
      <c r="W532" s="99"/>
      <c r="X532" s="186"/>
      <c r="Y532" s="230" t="s">
        <v>51</v>
      </c>
      <c r="Z532" s="231"/>
      <c r="AA532" s="232"/>
      <c r="AB532" s="233"/>
      <c r="AC532" s="233"/>
      <c r="AD532" s="233"/>
      <c r="AE532" s="195"/>
      <c r="AF532" s="196"/>
      <c r="AG532" s="196"/>
      <c r="AH532" s="196"/>
      <c r="AI532" s="195"/>
      <c r="AJ532" s="196"/>
      <c r="AK532" s="196"/>
      <c r="AL532" s="196"/>
      <c r="AM532" s="195"/>
      <c r="AN532" s="196"/>
      <c r="AO532" s="196"/>
      <c r="AP532" s="197"/>
      <c r="AQ532" s="195"/>
      <c r="AR532" s="196"/>
      <c r="AS532" s="196"/>
      <c r="AT532" s="197"/>
      <c r="AU532" s="196"/>
      <c r="AV532" s="196"/>
      <c r="AW532" s="196"/>
      <c r="AX532" s="245"/>
      <c r="AY532">
        <f>$AY$530</f>
        <v>0</v>
      </c>
    </row>
    <row r="533" spans="1:51" ht="23.25" hidden="1" customHeight="1" x14ac:dyDescent="0.15">
      <c r="A533" s="148"/>
      <c r="B533" s="149"/>
      <c r="C533" s="153"/>
      <c r="D533" s="149"/>
      <c r="E533" s="170"/>
      <c r="F533" s="171"/>
      <c r="G533" s="187"/>
      <c r="H533" s="102"/>
      <c r="I533" s="102"/>
      <c r="J533" s="102"/>
      <c r="K533" s="102"/>
      <c r="L533" s="102"/>
      <c r="M533" s="102"/>
      <c r="N533" s="102"/>
      <c r="O533" s="102"/>
      <c r="P533" s="102"/>
      <c r="Q533" s="102"/>
      <c r="R533" s="102"/>
      <c r="S533" s="102"/>
      <c r="T533" s="102"/>
      <c r="U533" s="102"/>
      <c r="V533" s="102"/>
      <c r="W533" s="102"/>
      <c r="X533" s="188"/>
      <c r="Y533" s="191" t="s">
        <v>99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45"/>
      <c r="AY533">
        <f>$AY$530</f>
        <v>0</v>
      </c>
    </row>
    <row r="534" spans="1:51" ht="23.25" hidden="1" customHeight="1" x14ac:dyDescent="0.15">
      <c r="A534" s="148"/>
      <c r="B534" s="149"/>
      <c r="C534" s="153"/>
      <c r="D534" s="149"/>
      <c r="E534" s="170"/>
      <c r="F534" s="171"/>
      <c r="G534" s="189"/>
      <c r="H534" s="105"/>
      <c r="I534" s="105"/>
      <c r="J534" s="105"/>
      <c r="K534" s="105"/>
      <c r="L534" s="105"/>
      <c r="M534" s="105"/>
      <c r="N534" s="105"/>
      <c r="O534" s="105"/>
      <c r="P534" s="105"/>
      <c r="Q534" s="105"/>
      <c r="R534" s="105"/>
      <c r="S534" s="105"/>
      <c r="T534" s="105"/>
      <c r="U534" s="105"/>
      <c r="V534" s="105"/>
      <c r="W534" s="105"/>
      <c r="X534" s="190"/>
      <c r="Y534" s="191" t="s">
        <v>58</v>
      </c>
      <c r="Z534" s="192"/>
      <c r="AA534" s="193"/>
      <c r="AB534" s="194" t="s">
        <v>52</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45"/>
      <c r="AY534">
        <f>$AY$530</f>
        <v>0</v>
      </c>
    </row>
    <row r="535" spans="1:51" ht="23.85" hidden="1" customHeight="1" x14ac:dyDescent="0.15">
      <c r="A535" s="148"/>
      <c r="B535" s="149"/>
      <c r="C535" s="153"/>
      <c r="D535" s="149"/>
      <c r="E535" s="648" t="s">
        <v>149</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x14ac:dyDescent="0.15">
      <c r="A536" s="148"/>
      <c r="B536" s="149"/>
      <c r="C536" s="153"/>
      <c r="D536" s="149"/>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8"/>
      <c r="B537" s="149"/>
      <c r="C537" s="153"/>
      <c r="D537" s="149"/>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c r="AY537">
        <f>$AY$535</f>
        <v>0</v>
      </c>
    </row>
    <row r="538" spans="1:51" ht="34.5" hidden="1" customHeight="1" x14ac:dyDescent="0.15">
      <c r="A538" s="148"/>
      <c r="B538" s="149"/>
      <c r="C538" s="153"/>
      <c r="D538" s="149"/>
      <c r="E538" s="659" t="s">
        <v>455</v>
      </c>
      <c r="F538" s="660"/>
      <c r="G538" s="661" t="s">
        <v>347</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49" t="str">
        <f>IF(SUBSTITUTE($J$538,"-","")="","0","1")</f>
        <v>0</v>
      </c>
    </row>
    <row r="539" spans="1:51" ht="18.75" hidden="1" customHeight="1" x14ac:dyDescent="0.15">
      <c r="A539" s="148"/>
      <c r="B539" s="149"/>
      <c r="C539" s="153"/>
      <c r="D539" s="149"/>
      <c r="E539" s="170" t="s">
        <v>332</v>
      </c>
      <c r="F539" s="171"/>
      <c r="G539" s="172" t="s">
        <v>329</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25" t="s">
        <v>55</v>
      </c>
      <c r="AF539" s="226"/>
      <c r="AG539" s="226"/>
      <c r="AH539" s="227"/>
      <c r="AI539" s="183" t="s">
        <v>547</v>
      </c>
      <c r="AJ539" s="183"/>
      <c r="AK539" s="183"/>
      <c r="AL539" s="181"/>
      <c r="AM539" s="183" t="s">
        <v>57</v>
      </c>
      <c r="AN539" s="183"/>
      <c r="AO539" s="183"/>
      <c r="AP539" s="181"/>
      <c r="AQ539" s="181" t="s">
        <v>323</v>
      </c>
      <c r="AR539" s="173"/>
      <c r="AS539" s="173"/>
      <c r="AT539" s="174"/>
      <c r="AU539" s="203" t="s">
        <v>243</v>
      </c>
      <c r="AV539" s="203"/>
      <c r="AW539" s="203"/>
      <c r="AX539" s="204"/>
      <c r="AY539">
        <f>COUNTA($G$541)</f>
        <v>0</v>
      </c>
    </row>
    <row r="540" spans="1:51" ht="18.75" hidden="1" customHeight="1" x14ac:dyDescent="0.15">
      <c r="A540" s="148"/>
      <c r="B540" s="149"/>
      <c r="C540" s="153"/>
      <c r="D540" s="149"/>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324</v>
      </c>
      <c r="AH540" s="177"/>
      <c r="AI540" s="184"/>
      <c r="AJ540" s="184"/>
      <c r="AK540" s="184"/>
      <c r="AL540" s="182"/>
      <c r="AM540" s="184"/>
      <c r="AN540" s="184"/>
      <c r="AO540" s="184"/>
      <c r="AP540" s="182"/>
      <c r="AQ540" s="228"/>
      <c r="AR540" s="198"/>
      <c r="AS540" s="176" t="s">
        <v>324</v>
      </c>
      <c r="AT540" s="177"/>
      <c r="AU540" s="198"/>
      <c r="AV540" s="198"/>
      <c r="AW540" s="176" t="s">
        <v>298</v>
      </c>
      <c r="AX540" s="229"/>
      <c r="AY540">
        <f>$AY$539</f>
        <v>0</v>
      </c>
    </row>
    <row r="541" spans="1:51" ht="23.25" hidden="1" customHeight="1" x14ac:dyDescent="0.15">
      <c r="A541" s="148"/>
      <c r="B541" s="149"/>
      <c r="C541" s="153"/>
      <c r="D541" s="149"/>
      <c r="E541" s="170"/>
      <c r="F541" s="171"/>
      <c r="G541" s="185"/>
      <c r="H541" s="99"/>
      <c r="I541" s="99"/>
      <c r="J541" s="99"/>
      <c r="K541" s="99"/>
      <c r="L541" s="99"/>
      <c r="M541" s="99"/>
      <c r="N541" s="99"/>
      <c r="O541" s="99"/>
      <c r="P541" s="99"/>
      <c r="Q541" s="99"/>
      <c r="R541" s="99"/>
      <c r="S541" s="99"/>
      <c r="T541" s="99"/>
      <c r="U541" s="99"/>
      <c r="V541" s="99"/>
      <c r="W541" s="99"/>
      <c r="X541" s="186"/>
      <c r="Y541" s="230" t="s">
        <v>51</v>
      </c>
      <c r="Z541" s="231"/>
      <c r="AA541" s="232"/>
      <c r="AB541" s="233"/>
      <c r="AC541" s="233"/>
      <c r="AD541" s="233"/>
      <c r="AE541" s="195"/>
      <c r="AF541" s="196"/>
      <c r="AG541" s="196"/>
      <c r="AH541" s="196"/>
      <c r="AI541" s="195"/>
      <c r="AJ541" s="196"/>
      <c r="AK541" s="196"/>
      <c r="AL541" s="196"/>
      <c r="AM541" s="195"/>
      <c r="AN541" s="196"/>
      <c r="AO541" s="196"/>
      <c r="AP541" s="197"/>
      <c r="AQ541" s="195"/>
      <c r="AR541" s="196"/>
      <c r="AS541" s="196"/>
      <c r="AT541" s="197"/>
      <c r="AU541" s="196"/>
      <c r="AV541" s="196"/>
      <c r="AW541" s="196"/>
      <c r="AX541" s="245"/>
      <c r="AY541">
        <f>$AY$539</f>
        <v>0</v>
      </c>
    </row>
    <row r="542" spans="1:51" ht="23.25" hidden="1" customHeight="1" x14ac:dyDescent="0.15">
      <c r="A542" s="148"/>
      <c r="B542" s="149"/>
      <c r="C542" s="153"/>
      <c r="D542" s="149"/>
      <c r="E542" s="170"/>
      <c r="F542" s="171"/>
      <c r="G542" s="187"/>
      <c r="H542" s="102"/>
      <c r="I542" s="102"/>
      <c r="J542" s="102"/>
      <c r="K542" s="102"/>
      <c r="L542" s="102"/>
      <c r="M542" s="102"/>
      <c r="N542" s="102"/>
      <c r="O542" s="102"/>
      <c r="P542" s="102"/>
      <c r="Q542" s="102"/>
      <c r="R542" s="102"/>
      <c r="S542" s="102"/>
      <c r="T542" s="102"/>
      <c r="U542" s="102"/>
      <c r="V542" s="102"/>
      <c r="W542" s="102"/>
      <c r="X542" s="188"/>
      <c r="Y542" s="191" t="s">
        <v>99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45"/>
      <c r="AY542">
        <f>$AY$539</f>
        <v>0</v>
      </c>
    </row>
    <row r="543" spans="1:51" ht="23.25" hidden="1" customHeight="1" x14ac:dyDescent="0.15">
      <c r="A543" s="148"/>
      <c r="B543" s="149"/>
      <c r="C543" s="153"/>
      <c r="D543" s="149"/>
      <c r="E543" s="170"/>
      <c r="F543" s="171"/>
      <c r="G543" s="189"/>
      <c r="H543" s="105"/>
      <c r="I543" s="105"/>
      <c r="J543" s="105"/>
      <c r="K543" s="105"/>
      <c r="L543" s="105"/>
      <c r="M543" s="105"/>
      <c r="N543" s="105"/>
      <c r="O543" s="105"/>
      <c r="P543" s="105"/>
      <c r="Q543" s="105"/>
      <c r="R543" s="105"/>
      <c r="S543" s="105"/>
      <c r="T543" s="105"/>
      <c r="U543" s="105"/>
      <c r="V543" s="105"/>
      <c r="W543" s="105"/>
      <c r="X543" s="190"/>
      <c r="Y543" s="191" t="s">
        <v>58</v>
      </c>
      <c r="Z543" s="192"/>
      <c r="AA543" s="193"/>
      <c r="AB543" s="194" t="s">
        <v>52</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45"/>
      <c r="AY543">
        <f>$AY$539</f>
        <v>0</v>
      </c>
    </row>
    <row r="544" spans="1:51" ht="18.75" hidden="1" customHeight="1" x14ac:dyDescent="0.15">
      <c r="A544" s="148"/>
      <c r="B544" s="149"/>
      <c r="C544" s="153"/>
      <c r="D544" s="149"/>
      <c r="E544" s="170" t="s">
        <v>332</v>
      </c>
      <c r="F544" s="171"/>
      <c r="G544" s="172" t="s">
        <v>329</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25" t="s">
        <v>55</v>
      </c>
      <c r="AF544" s="226"/>
      <c r="AG544" s="226"/>
      <c r="AH544" s="227"/>
      <c r="AI544" s="183" t="s">
        <v>547</v>
      </c>
      <c r="AJ544" s="183"/>
      <c r="AK544" s="183"/>
      <c r="AL544" s="181"/>
      <c r="AM544" s="183" t="s">
        <v>57</v>
      </c>
      <c r="AN544" s="183"/>
      <c r="AO544" s="183"/>
      <c r="AP544" s="181"/>
      <c r="AQ544" s="181" t="s">
        <v>323</v>
      </c>
      <c r="AR544" s="173"/>
      <c r="AS544" s="173"/>
      <c r="AT544" s="174"/>
      <c r="AU544" s="203" t="s">
        <v>243</v>
      </c>
      <c r="AV544" s="203"/>
      <c r="AW544" s="203"/>
      <c r="AX544" s="204"/>
      <c r="AY544">
        <f>COUNTA($G$546)</f>
        <v>0</v>
      </c>
    </row>
    <row r="545" spans="1:51" ht="18.75" hidden="1" customHeight="1" x14ac:dyDescent="0.15">
      <c r="A545" s="148"/>
      <c r="B545" s="149"/>
      <c r="C545" s="153"/>
      <c r="D545" s="149"/>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324</v>
      </c>
      <c r="AH545" s="177"/>
      <c r="AI545" s="184"/>
      <c r="AJ545" s="184"/>
      <c r="AK545" s="184"/>
      <c r="AL545" s="182"/>
      <c r="AM545" s="184"/>
      <c r="AN545" s="184"/>
      <c r="AO545" s="184"/>
      <c r="AP545" s="182"/>
      <c r="AQ545" s="228"/>
      <c r="AR545" s="198"/>
      <c r="AS545" s="176" t="s">
        <v>324</v>
      </c>
      <c r="AT545" s="177"/>
      <c r="AU545" s="198"/>
      <c r="AV545" s="198"/>
      <c r="AW545" s="176" t="s">
        <v>298</v>
      </c>
      <c r="AX545" s="229"/>
      <c r="AY545">
        <f>$AY$544</f>
        <v>0</v>
      </c>
    </row>
    <row r="546" spans="1:51" ht="23.25" hidden="1" customHeight="1" x14ac:dyDescent="0.15">
      <c r="A546" s="148"/>
      <c r="B546" s="149"/>
      <c r="C546" s="153"/>
      <c r="D546" s="149"/>
      <c r="E546" s="170"/>
      <c r="F546" s="171"/>
      <c r="G546" s="185"/>
      <c r="H546" s="99"/>
      <c r="I546" s="99"/>
      <c r="J546" s="99"/>
      <c r="K546" s="99"/>
      <c r="L546" s="99"/>
      <c r="M546" s="99"/>
      <c r="N546" s="99"/>
      <c r="O546" s="99"/>
      <c r="P546" s="99"/>
      <c r="Q546" s="99"/>
      <c r="R546" s="99"/>
      <c r="S546" s="99"/>
      <c r="T546" s="99"/>
      <c r="U546" s="99"/>
      <c r="V546" s="99"/>
      <c r="W546" s="99"/>
      <c r="X546" s="186"/>
      <c r="Y546" s="230" t="s">
        <v>51</v>
      </c>
      <c r="Z546" s="231"/>
      <c r="AA546" s="232"/>
      <c r="AB546" s="233"/>
      <c r="AC546" s="233"/>
      <c r="AD546" s="233"/>
      <c r="AE546" s="195"/>
      <c r="AF546" s="196"/>
      <c r="AG546" s="196"/>
      <c r="AH546" s="196"/>
      <c r="AI546" s="195"/>
      <c r="AJ546" s="196"/>
      <c r="AK546" s="196"/>
      <c r="AL546" s="196"/>
      <c r="AM546" s="195"/>
      <c r="AN546" s="196"/>
      <c r="AO546" s="196"/>
      <c r="AP546" s="197"/>
      <c r="AQ546" s="195"/>
      <c r="AR546" s="196"/>
      <c r="AS546" s="196"/>
      <c r="AT546" s="197"/>
      <c r="AU546" s="196"/>
      <c r="AV546" s="196"/>
      <c r="AW546" s="196"/>
      <c r="AX546" s="245"/>
      <c r="AY546">
        <f>$AY$544</f>
        <v>0</v>
      </c>
    </row>
    <row r="547" spans="1:51" ht="23.25" hidden="1" customHeight="1" x14ac:dyDescent="0.15">
      <c r="A547" s="148"/>
      <c r="B547" s="149"/>
      <c r="C547" s="153"/>
      <c r="D547" s="149"/>
      <c r="E547" s="170"/>
      <c r="F547" s="171"/>
      <c r="G547" s="187"/>
      <c r="H547" s="102"/>
      <c r="I547" s="102"/>
      <c r="J547" s="102"/>
      <c r="K547" s="102"/>
      <c r="L547" s="102"/>
      <c r="M547" s="102"/>
      <c r="N547" s="102"/>
      <c r="O547" s="102"/>
      <c r="P547" s="102"/>
      <c r="Q547" s="102"/>
      <c r="R547" s="102"/>
      <c r="S547" s="102"/>
      <c r="T547" s="102"/>
      <c r="U547" s="102"/>
      <c r="V547" s="102"/>
      <c r="W547" s="102"/>
      <c r="X547" s="188"/>
      <c r="Y547" s="191" t="s">
        <v>99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45"/>
      <c r="AY547">
        <f>$AY$544</f>
        <v>0</v>
      </c>
    </row>
    <row r="548" spans="1:51" ht="23.25" hidden="1" customHeight="1" x14ac:dyDescent="0.15">
      <c r="A548" s="148"/>
      <c r="B548" s="149"/>
      <c r="C548" s="153"/>
      <c r="D548" s="149"/>
      <c r="E548" s="170"/>
      <c r="F548" s="171"/>
      <c r="G548" s="189"/>
      <c r="H548" s="105"/>
      <c r="I548" s="105"/>
      <c r="J548" s="105"/>
      <c r="K548" s="105"/>
      <c r="L548" s="105"/>
      <c r="M548" s="105"/>
      <c r="N548" s="105"/>
      <c r="O548" s="105"/>
      <c r="P548" s="105"/>
      <c r="Q548" s="105"/>
      <c r="R548" s="105"/>
      <c r="S548" s="105"/>
      <c r="T548" s="105"/>
      <c r="U548" s="105"/>
      <c r="V548" s="105"/>
      <c r="W548" s="105"/>
      <c r="X548" s="190"/>
      <c r="Y548" s="191" t="s">
        <v>58</v>
      </c>
      <c r="Z548" s="192"/>
      <c r="AA548" s="193"/>
      <c r="AB548" s="194" t="s">
        <v>52</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45"/>
      <c r="AY548">
        <f>$AY$544</f>
        <v>0</v>
      </c>
    </row>
    <row r="549" spans="1:51" ht="18.75" hidden="1" customHeight="1" x14ac:dyDescent="0.15">
      <c r="A549" s="148"/>
      <c r="B549" s="149"/>
      <c r="C549" s="153"/>
      <c r="D549" s="149"/>
      <c r="E549" s="170" t="s">
        <v>332</v>
      </c>
      <c r="F549" s="171"/>
      <c r="G549" s="172" t="s">
        <v>329</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25" t="s">
        <v>55</v>
      </c>
      <c r="AF549" s="226"/>
      <c r="AG549" s="226"/>
      <c r="AH549" s="227"/>
      <c r="AI549" s="183" t="s">
        <v>547</v>
      </c>
      <c r="AJ549" s="183"/>
      <c r="AK549" s="183"/>
      <c r="AL549" s="181"/>
      <c r="AM549" s="183" t="s">
        <v>57</v>
      </c>
      <c r="AN549" s="183"/>
      <c r="AO549" s="183"/>
      <c r="AP549" s="181"/>
      <c r="AQ549" s="181" t="s">
        <v>323</v>
      </c>
      <c r="AR549" s="173"/>
      <c r="AS549" s="173"/>
      <c r="AT549" s="174"/>
      <c r="AU549" s="203" t="s">
        <v>243</v>
      </c>
      <c r="AV549" s="203"/>
      <c r="AW549" s="203"/>
      <c r="AX549" s="204"/>
      <c r="AY549">
        <f>COUNTA($G$551)</f>
        <v>0</v>
      </c>
    </row>
    <row r="550" spans="1:51" ht="18.75" hidden="1" customHeight="1" x14ac:dyDescent="0.15">
      <c r="A550" s="148"/>
      <c r="B550" s="149"/>
      <c r="C550" s="153"/>
      <c r="D550" s="149"/>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324</v>
      </c>
      <c r="AH550" s="177"/>
      <c r="AI550" s="184"/>
      <c r="AJ550" s="184"/>
      <c r="AK550" s="184"/>
      <c r="AL550" s="182"/>
      <c r="AM550" s="184"/>
      <c r="AN550" s="184"/>
      <c r="AO550" s="184"/>
      <c r="AP550" s="182"/>
      <c r="AQ550" s="228"/>
      <c r="AR550" s="198"/>
      <c r="AS550" s="176" t="s">
        <v>324</v>
      </c>
      <c r="AT550" s="177"/>
      <c r="AU550" s="198"/>
      <c r="AV550" s="198"/>
      <c r="AW550" s="176" t="s">
        <v>298</v>
      </c>
      <c r="AX550" s="229"/>
      <c r="AY550">
        <f>$AY$549</f>
        <v>0</v>
      </c>
    </row>
    <row r="551" spans="1:51" ht="23.25" hidden="1" customHeight="1" x14ac:dyDescent="0.15">
      <c r="A551" s="148"/>
      <c r="B551" s="149"/>
      <c r="C551" s="153"/>
      <c r="D551" s="149"/>
      <c r="E551" s="170"/>
      <c r="F551" s="171"/>
      <c r="G551" s="185"/>
      <c r="H551" s="99"/>
      <c r="I551" s="99"/>
      <c r="J551" s="99"/>
      <c r="K551" s="99"/>
      <c r="L551" s="99"/>
      <c r="M551" s="99"/>
      <c r="N551" s="99"/>
      <c r="O551" s="99"/>
      <c r="P551" s="99"/>
      <c r="Q551" s="99"/>
      <c r="R551" s="99"/>
      <c r="S551" s="99"/>
      <c r="T551" s="99"/>
      <c r="U551" s="99"/>
      <c r="V551" s="99"/>
      <c r="W551" s="99"/>
      <c r="X551" s="186"/>
      <c r="Y551" s="230" t="s">
        <v>51</v>
      </c>
      <c r="Z551" s="231"/>
      <c r="AA551" s="232"/>
      <c r="AB551" s="233"/>
      <c r="AC551" s="233"/>
      <c r="AD551" s="233"/>
      <c r="AE551" s="195"/>
      <c r="AF551" s="196"/>
      <c r="AG551" s="196"/>
      <c r="AH551" s="196"/>
      <c r="AI551" s="195"/>
      <c r="AJ551" s="196"/>
      <c r="AK551" s="196"/>
      <c r="AL551" s="196"/>
      <c r="AM551" s="195"/>
      <c r="AN551" s="196"/>
      <c r="AO551" s="196"/>
      <c r="AP551" s="197"/>
      <c r="AQ551" s="195"/>
      <c r="AR551" s="196"/>
      <c r="AS551" s="196"/>
      <c r="AT551" s="197"/>
      <c r="AU551" s="196"/>
      <c r="AV551" s="196"/>
      <c r="AW551" s="196"/>
      <c r="AX551" s="245"/>
      <c r="AY551">
        <f>$AY$549</f>
        <v>0</v>
      </c>
    </row>
    <row r="552" spans="1:51" ht="23.25" hidden="1" customHeight="1" x14ac:dyDescent="0.15">
      <c r="A552" s="148"/>
      <c r="B552" s="149"/>
      <c r="C552" s="153"/>
      <c r="D552" s="149"/>
      <c r="E552" s="170"/>
      <c r="F552" s="171"/>
      <c r="G552" s="187"/>
      <c r="H552" s="102"/>
      <c r="I552" s="102"/>
      <c r="J552" s="102"/>
      <c r="K552" s="102"/>
      <c r="L552" s="102"/>
      <c r="M552" s="102"/>
      <c r="N552" s="102"/>
      <c r="O552" s="102"/>
      <c r="P552" s="102"/>
      <c r="Q552" s="102"/>
      <c r="R552" s="102"/>
      <c r="S552" s="102"/>
      <c r="T552" s="102"/>
      <c r="U552" s="102"/>
      <c r="V552" s="102"/>
      <c r="W552" s="102"/>
      <c r="X552" s="188"/>
      <c r="Y552" s="191" t="s">
        <v>99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45"/>
      <c r="AY552">
        <f>$AY$549</f>
        <v>0</v>
      </c>
    </row>
    <row r="553" spans="1:51" ht="23.25" hidden="1" customHeight="1" x14ac:dyDescent="0.15">
      <c r="A553" s="148"/>
      <c r="B553" s="149"/>
      <c r="C553" s="153"/>
      <c r="D553" s="149"/>
      <c r="E553" s="170"/>
      <c r="F553" s="171"/>
      <c r="G553" s="189"/>
      <c r="H553" s="105"/>
      <c r="I553" s="105"/>
      <c r="J553" s="105"/>
      <c r="K553" s="105"/>
      <c r="L553" s="105"/>
      <c r="M553" s="105"/>
      <c r="N553" s="105"/>
      <c r="O553" s="105"/>
      <c r="P553" s="105"/>
      <c r="Q553" s="105"/>
      <c r="R553" s="105"/>
      <c r="S553" s="105"/>
      <c r="T553" s="105"/>
      <c r="U553" s="105"/>
      <c r="V553" s="105"/>
      <c r="W553" s="105"/>
      <c r="X553" s="190"/>
      <c r="Y553" s="191" t="s">
        <v>58</v>
      </c>
      <c r="Z553" s="192"/>
      <c r="AA553" s="193"/>
      <c r="AB553" s="194" t="s">
        <v>52</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45"/>
      <c r="AY553">
        <f>$AY$549</f>
        <v>0</v>
      </c>
    </row>
    <row r="554" spans="1:51" ht="18.75" hidden="1" customHeight="1" x14ac:dyDescent="0.15">
      <c r="A554" s="148"/>
      <c r="B554" s="149"/>
      <c r="C554" s="153"/>
      <c r="D554" s="149"/>
      <c r="E554" s="170" t="s">
        <v>332</v>
      </c>
      <c r="F554" s="171"/>
      <c r="G554" s="172" t="s">
        <v>329</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25" t="s">
        <v>55</v>
      </c>
      <c r="AF554" s="226"/>
      <c r="AG554" s="226"/>
      <c r="AH554" s="227"/>
      <c r="AI554" s="183" t="s">
        <v>547</v>
      </c>
      <c r="AJ554" s="183"/>
      <c r="AK554" s="183"/>
      <c r="AL554" s="181"/>
      <c r="AM554" s="183" t="s">
        <v>57</v>
      </c>
      <c r="AN554" s="183"/>
      <c r="AO554" s="183"/>
      <c r="AP554" s="181"/>
      <c r="AQ554" s="181" t="s">
        <v>323</v>
      </c>
      <c r="AR554" s="173"/>
      <c r="AS554" s="173"/>
      <c r="AT554" s="174"/>
      <c r="AU554" s="203" t="s">
        <v>243</v>
      </c>
      <c r="AV554" s="203"/>
      <c r="AW554" s="203"/>
      <c r="AX554" s="204"/>
      <c r="AY554">
        <f>COUNTA($G$556)</f>
        <v>0</v>
      </c>
    </row>
    <row r="555" spans="1:51" ht="18.75" hidden="1" customHeight="1" x14ac:dyDescent="0.15">
      <c r="A555" s="148"/>
      <c r="B555" s="149"/>
      <c r="C555" s="153"/>
      <c r="D555" s="149"/>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324</v>
      </c>
      <c r="AH555" s="177"/>
      <c r="AI555" s="184"/>
      <c r="AJ555" s="184"/>
      <c r="AK555" s="184"/>
      <c r="AL555" s="182"/>
      <c r="AM555" s="184"/>
      <c r="AN555" s="184"/>
      <c r="AO555" s="184"/>
      <c r="AP555" s="182"/>
      <c r="AQ555" s="228"/>
      <c r="AR555" s="198"/>
      <c r="AS555" s="176" t="s">
        <v>324</v>
      </c>
      <c r="AT555" s="177"/>
      <c r="AU555" s="198"/>
      <c r="AV555" s="198"/>
      <c r="AW555" s="176" t="s">
        <v>298</v>
      </c>
      <c r="AX555" s="229"/>
      <c r="AY555">
        <f>$AY$554</f>
        <v>0</v>
      </c>
    </row>
    <row r="556" spans="1:51" ht="23.25" hidden="1" customHeight="1" x14ac:dyDescent="0.15">
      <c r="A556" s="148"/>
      <c r="B556" s="149"/>
      <c r="C556" s="153"/>
      <c r="D556" s="149"/>
      <c r="E556" s="170"/>
      <c r="F556" s="171"/>
      <c r="G556" s="185"/>
      <c r="H556" s="99"/>
      <c r="I556" s="99"/>
      <c r="J556" s="99"/>
      <c r="K556" s="99"/>
      <c r="L556" s="99"/>
      <c r="M556" s="99"/>
      <c r="N556" s="99"/>
      <c r="O556" s="99"/>
      <c r="P556" s="99"/>
      <c r="Q556" s="99"/>
      <c r="R556" s="99"/>
      <c r="S556" s="99"/>
      <c r="T556" s="99"/>
      <c r="U556" s="99"/>
      <c r="V556" s="99"/>
      <c r="W556" s="99"/>
      <c r="X556" s="186"/>
      <c r="Y556" s="230" t="s">
        <v>51</v>
      </c>
      <c r="Z556" s="231"/>
      <c r="AA556" s="232"/>
      <c r="AB556" s="233"/>
      <c r="AC556" s="233"/>
      <c r="AD556" s="233"/>
      <c r="AE556" s="195"/>
      <c r="AF556" s="196"/>
      <c r="AG556" s="196"/>
      <c r="AH556" s="196"/>
      <c r="AI556" s="195"/>
      <c r="AJ556" s="196"/>
      <c r="AK556" s="196"/>
      <c r="AL556" s="196"/>
      <c r="AM556" s="195"/>
      <c r="AN556" s="196"/>
      <c r="AO556" s="196"/>
      <c r="AP556" s="197"/>
      <c r="AQ556" s="195"/>
      <c r="AR556" s="196"/>
      <c r="AS556" s="196"/>
      <c r="AT556" s="197"/>
      <c r="AU556" s="196"/>
      <c r="AV556" s="196"/>
      <c r="AW556" s="196"/>
      <c r="AX556" s="245"/>
      <c r="AY556">
        <f>$AY$554</f>
        <v>0</v>
      </c>
    </row>
    <row r="557" spans="1:51" ht="23.25" hidden="1" customHeight="1" x14ac:dyDescent="0.15">
      <c r="A557" s="148"/>
      <c r="B557" s="149"/>
      <c r="C557" s="153"/>
      <c r="D557" s="149"/>
      <c r="E557" s="170"/>
      <c r="F557" s="171"/>
      <c r="G557" s="187"/>
      <c r="H557" s="102"/>
      <c r="I557" s="102"/>
      <c r="J557" s="102"/>
      <c r="K557" s="102"/>
      <c r="L557" s="102"/>
      <c r="M557" s="102"/>
      <c r="N557" s="102"/>
      <c r="O557" s="102"/>
      <c r="P557" s="102"/>
      <c r="Q557" s="102"/>
      <c r="R557" s="102"/>
      <c r="S557" s="102"/>
      <c r="T557" s="102"/>
      <c r="U557" s="102"/>
      <c r="V557" s="102"/>
      <c r="W557" s="102"/>
      <c r="X557" s="188"/>
      <c r="Y557" s="191" t="s">
        <v>99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45"/>
      <c r="AY557">
        <f>$AY$554</f>
        <v>0</v>
      </c>
    </row>
    <row r="558" spans="1:51" ht="23.25" hidden="1" customHeight="1" x14ac:dyDescent="0.15">
      <c r="A558" s="148"/>
      <c r="B558" s="149"/>
      <c r="C558" s="153"/>
      <c r="D558" s="149"/>
      <c r="E558" s="170"/>
      <c r="F558" s="171"/>
      <c r="G558" s="189"/>
      <c r="H558" s="105"/>
      <c r="I558" s="105"/>
      <c r="J558" s="105"/>
      <c r="K558" s="105"/>
      <c r="L558" s="105"/>
      <c r="M558" s="105"/>
      <c r="N558" s="105"/>
      <c r="O558" s="105"/>
      <c r="P558" s="105"/>
      <c r="Q558" s="105"/>
      <c r="R558" s="105"/>
      <c r="S558" s="105"/>
      <c r="T558" s="105"/>
      <c r="U558" s="105"/>
      <c r="V558" s="105"/>
      <c r="W558" s="105"/>
      <c r="X558" s="190"/>
      <c r="Y558" s="191" t="s">
        <v>58</v>
      </c>
      <c r="Z558" s="192"/>
      <c r="AA558" s="193"/>
      <c r="AB558" s="194" t="s">
        <v>52</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45"/>
      <c r="AY558">
        <f>$AY$554</f>
        <v>0</v>
      </c>
    </row>
    <row r="559" spans="1:51" ht="18.75" hidden="1" customHeight="1" x14ac:dyDescent="0.15">
      <c r="A559" s="148"/>
      <c r="B559" s="149"/>
      <c r="C559" s="153"/>
      <c r="D559" s="149"/>
      <c r="E559" s="170" t="s">
        <v>332</v>
      </c>
      <c r="F559" s="171"/>
      <c r="G559" s="172" t="s">
        <v>329</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25" t="s">
        <v>55</v>
      </c>
      <c r="AF559" s="226"/>
      <c r="AG559" s="226"/>
      <c r="AH559" s="227"/>
      <c r="AI559" s="183" t="s">
        <v>547</v>
      </c>
      <c r="AJ559" s="183"/>
      <c r="AK559" s="183"/>
      <c r="AL559" s="181"/>
      <c r="AM559" s="183" t="s">
        <v>57</v>
      </c>
      <c r="AN559" s="183"/>
      <c r="AO559" s="183"/>
      <c r="AP559" s="181"/>
      <c r="AQ559" s="181" t="s">
        <v>323</v>
      </c>
      <c r="AR559" s="173"/>
      <c r="AS559" s="173"/>
      <c r="AT559" s="174"/>
      <c r="AU559" s="203" t="s">
        <v>243</v>
      </c>
      <c r="AV559" s="203"/>
      <c r="AW559" s="203"/>
      <c r="AX559" s="204"/>
      <c r="AY559">
        <f>COUNTA($G$561)</f>
        <v>0</v>
      </c>
    </row>
    <row r="560" spans="1:51" ht="18.75" hidden="1" customHeight="1" x14ac:dyDescent="0.15">
      <c r="A560" s="148"/>
      <c r="B560" s="149"/>
      <c r="C560" s="153"/>
      <c r="D560" s="149"/>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324</v>
      </c>
      <c r="AH560" s="177"/>
      <c r="AI560" s="184"/>
      <c r="AJ560" s="184"/>
      <c r="AK560" s="184"/>
      <c r="AL560" s="182"/>
      <c r="AM560" s="184"/>
      <c r="AN560" s="184"/>
      <c r="AO560" s="184"/>
      <c r="AP560" s="182"/>
      <c r="AQ560" s="228"/>
      <c r="AR560" s="198"/>
      <c r="AS560" s="176" t="s">
        <v>324</v>
      </c>
      <c r="AT560" s="177"/>
      <c r="AU560" s="198"/>
      <c r="AV560" s="198"/>
      <c r="AW560" s="176" t="s">
        <v>298</v>
      </c>
      <c r="AX560" s="229"/>
      <c r="AY560">
        <f>$AY$559</f>
        <v>0</v>
      </c>
    </row>
    <row r="561" spans="1:51" ht="23.25" hidden="1" customHeight="1" x14ac:dyDescent="0.15">
      <c r="A561" s="148"/>
      <c r="B561" s="149"/>
      <c r="C561" s="153"/>
      <c r="D561" s="149"/>
      <c r="E561" s="170"/>
      <c r="F561" s="171"/>
      <c r="G561" s="185"/>
      <c r="H561" s="99"/>
      <c r="I561" s="99"/>
      <c r="J561" s="99"/>
      <c r="K561" s="99"/>
      <c r="L561" s="99"/>
      <c r="M561" s="99"/>
      <c r="N561" s="99"/>
      <c r="O561" s="99"/>
      <c r="P561" s="99"/>
      <c r="Q561" s="99"/>
      <c r="R561" s="99"/>
      <c r="S561" s="99"/>
      <c r="T561" s="99"/>
      <c r="U561" s="99"/>
      <c r="V561" s="99"/>
      <c r="W561" s="99"/>
      <c r="X561" s="186"/>
      <c r="Y561" s="230" t="s">
        <v>51</v>
      </c>
      <c r="Z561" s="231"/>
      <c r="AA561" s="232"/>
      <c r="AB561" s="233"/>
      <c r="AC561" s="233"/>
      <c r="AD561" s="233"/>
      <c r="AE561" s="195"/>
      <c r="AF561" s="196"/>
      <c r="AG561" s="196"/>
      <c r="AH561" s="196"/>
      <c r="AI561" s="195"/>
      <c r="AJ561" s="196"/>
      <c r="AK561" s="196"/>
      <c r="AL561" s="196"/>
      <c r="AM561" s="195"/>
      <c r="AN561" s="196"/>
      <c r="AO561" s="196"/>
      <c r="AP561" s="197"/>
      <c r="AQ561" s="195"/>
      <c r="AR561" s="196"/>
      <c r="AS561" s="196"/>
      <c r="AT561" s="197"/>
      <c r="AU561" s="196"/>
      <c r="AV561" s="196"/>
      <c r="AW561" s="196"/>
      <c r="AX561" s="245"/>
      <c r="AY561">
        <f>$AY$559</f>
        <v>0</v>
      </c>
    </row>
    <row r="562" spans="1:51" ht="23.25" hidden="1" customHeight="1" x14ac:dyDescent="0.15">
      <c r="A562" s="148"/>
      <c r="B562" s="149"/>
      <c r="C562" s="153"/>
      <c r="D562" s="149"/>
      <c r="E562" s="170"/>
      <c r="F562" s="171"/>
      <c r="G562" s="187"/>
      <c r="H562" s="102"/>
      <c r="I562" s="102"/>
      <c r="J562" s="102"/>
      <c r="K562" s="102"/>
      <c r="L562" s="102"/>
      <c r="M562" s="102"/>
      <c r="N562" s="102"/>
      <c r="O562" s="102"/>
      <c r="P562" s="102"/>
      <c r="Q562" s="102"/>
      <c r="R562" s="102"/>
      <c r="S562" s="102"/>
      <c r="T562" s="102"/>
      <c r="U562" s="102"/>
      <c r="V562" s="102"/>
      <c r="W562" s="102"/>
      <c r="X562" s="188"/>
      <c r="Y562" s="191" t="s">
        <v>99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45"/>
      <c r="AY562">
        <f>$AY$559</f>
        <v>0</v>
      </c>
    </row>
    <row r="563" spans="1:51" ht="23.25" hidden="1" customHeight="1" x14ac:dyDescent="0.15">
      <c r="A563" s="148"/>
      <c r="B563" s="149"/>
      <c r="C563" s="153"/>
      <c r="D563" s="149"/>
      <c r="E563" s="170"/>
      <c r="F563" s="171"/>
      <c r="G563" s="189"/>
      <c r="H563" s="105"/>
      <c r="I563" s="105"/>
      <c r="J563" s="105"/>
      <c r="K563" s="105"/>
      <c r="L563" s="105"/>
      <c r="M563" s="105"/>
      <c r="N563" s="105"/>
      <c r="O563" s="105"/>
      <c r="P563" s="105"/>
      <c r="Q563" s="105"/>
      <c r="R563" s="105"/>
      <c r="S563" s="105"/>
      <c r="T563" s="105"/>
      <c r="U563" s="105"/>
      <c r="V563" s="105"/>
      <c r="W563" s="105"/>
      <c r="X563" s="190"/>
      <c r="Y563" s="191" t="s">
        <v>58</v>
      </c>
      <c r="Z563" s="192"/>
      <c r="AA563" s="193"/>
      <c r="AB563" s="194" t="s">
        <v>52</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45"/>
      <c r="AY563">
        <f>$AY$559</f>
        <v>0</v>
      </c>
    </row>
    <row r="564" spans="1:51" ht="18.75" hidden="1" customHeight="1" x14ac:dyDescent="0.15">
      <c r="A564" s="148"/>
      <c r="B564" s="149"/>
      <c r="C564" s="153"/>
      <c r="D564" s="149"/>
      <c r="E564" s="170" t="s">
        <v>333</v>
      </c>
      <c r="F564" s="171"/>
      <c r="G564" s="172" t="s">
        <v>331</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25" t="s">
        <v>55</v>
      </c>
      <c r="AF564" s="226"/>
      <c r="AG564" s="226"/>
      <c r="AH564" s="227"/>
      <c r="AI564" s="183" t="s">
        <v>547</v>
      </c>
      <c r="AJ564" s="183"/>
      <c r="AK564" s="183"/>
      <c r="AL564" s="181"/>
      <c r="AM564" s="183" t="s">
        <v>57</v>
      </c>
      <c r="AN564" s="183"/>
      <c r="AO564" s="183"/>
      <c r="AP564" s="181"/>
      <c r="AQ564" s="181" t="s">
        <v>323</v>
      </c>
      <c r="AR564" s="173"/>
      <c r="AS564" s="173"/>
      <c r="AT564" s="174"/>
      <c r="AU564" s="203" t="s">
        <v>243</v>
      </c>
      <c r="AV564" s="203"/>
      <c r="AW564" s="203"/>
      <c r="AX564" s="204"/>
      <c r="AY564">
        <f>COUNTA($G$566)</f>
        <v>0</v>
      </c>
    </row>
    <row r="565" spans="1:51" ht="18.75" hidden="1" customHeight="1" x14ac:dyDescent="0.15">
      <c r="A565" s="148"/>
      <c r="B565" s="149"/>
      <c r="C565" s="153"/>
      <c r="D565" s="149"/>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324</v>
      </c>
      <c r="AH565" s="177"/>
      <c r="AI565" s="184"/>
      <c r="AJ565" s="184"/>
      <c r="AK565" s="184"/>
      <c r="AL565" s="182"/>
      <c r="AM565" s="184"/>
      <c r="AN565" s="184"/>
      <c r="AO565" s="184"/>
      <c r="AP565" s="182"/>
      <c r="AQ565" s="228"/>
      <c r="AR565" s="198"/>
      <c r="AS565" s="176" t="s">
        <v>324</v>
      </c>
      <c r="AT565" s="177"/>
      <c r="AU565" s="198"/>
      <c r="AV565" s="198"/>
      <c r="AW565" s="176" t="s">
        <v>298</v>
      </c>
      <c r="AX565" s="229"/>
      <c r="AY565">
        <f>$AY$564</f>
        <v>0</v>
      </c>
    </row>
    <row r="566" spans="1:51" ht="23.25" hidden="1" customHeight="1" x14ac:dyDescent="0.15">
      <c r="A566" s="148"/>
      <c r="B566" s="149"/>
      <c r="C566" s="153"/>
      <c r="D566" s="149"/>
      <c r="E566" s="170"/>
      <c r="F566" s="171"/>
      <c r="G566" s="185"/>
      <c r="H566" s="99"/>
      <c r="I566" s="99"/>
      <c r="J566" s="99"/>
      <c r="K566" s="99"/>
      <c r="L566" s="99"/>
      <c r="M566" s="99"/>
      <c r="N566" s="99"/>
      <c r="O566" s="99"/>
      <c r="P566" s="99"/>
      <c r="Q566" s="99"/>
      <c r="R566" s="99"/>
      <c r="S566" s="99"/>
      <c r="T566" s="99"/>
      <c r="U566" s="99"/>
      <c r="V566" s="99"/>
      <c r="W566" s="99"/>
      <c r="X566" s="186"/>
      <c r="Y566" s="230" t="s">
        <v>51</v>
      </c>
      <c r="Z566" s="231"/>
      <c r="AA566" s="232"/>
      <c r="AB566" s="233"/>
      <c r="AC566" s="233"/>
      <c r="AD566" s="233"/>
      <c r="AE566" s="195"/>
      <c r="AF566" s="196"/>
      <c r="AG566" s="196"/>
      <c r="AH566" s="196"/>
      <c r="AI566" s="195"/>
      <c r="AJ566" s="196"/>
      <c r="AK566" s="196"/>
      <c r="AL566" s="196"/>
      <c r="AM566" s="195"/>
      <c r="AN566" s="196"/>
      <c r="AO566" s="196"/>
      <c r="AP566" s="197"/>
      <c r="AQ566" s="195"/>
      <c r="AR566" s="196"/>
      <c r="AS566" s="196"/>
      <c r="AT566" s="197"/>
      <c r="AU566" s="196"/>
      <c r="AV566" s="196"/>
      <c r="AW566" s="196"/>
      <c r="AX566" s="245"/>
      <c r="AY566">
        <f>$AY$564</f>
        <v>0</v>
      </c>
    </row>
    <row r="567" spans="1:51" ht="23.25" hidden="1" customHeight="1" x14ac:dyDescent="0.15">
      <c r="A567" s="148"/>
      <c r="B567" s="149"/>
      <c r="C567" s="153"/>
      <c r="D567" s="149"/>
      <c r="E567" s="170"/>
      <c r="F567" s="171"/>
      <c r="G567" s="187"/>
      <c r="H567" s="102"/>
      <c r="I567" s="102"/>
      <c r="J567" s="102"/>
      <c r="K567" s="102"/>
      <c r="L567" s="102"/>
      <c r="M567" s="102"/>
      <c r="N567" s="102"/>
      <c r="O567" s="102"/>
      <c r="P567" s="102"/>
      <c r="Q567" s="102"/>
      <c r="R567" s="102"/>
      <c r="S567" s="102"/>
      <c r="T567" s="102"/>
      <c r="U567" s="102"/>
      <c r="V567" s="102"/>
      <c r="W567" s="102"/>
      <c r="X567" s="188"/>
      <c r="Y567" s="191" t="s">
        <v>99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45"/>
      <c r="AY567">
        <f>$AY$564</f>
        <v>0</v>
      </c>
    </row>
    <row r="568" spans="1:51" ht="23.25" hidden="1" customHeight="1" x14ac:dyDescent="0.15">
      <c r="A568" s="148"/>
      <c r="B568" s="149"/>
      <c r="C568" s="153"/>
      <c r="D568" s="149"/>
      <c r="E568" s="170"/>
      <c r="F568" s="171"/>
      <c r="G568" s="189"/>
      <c r="H568" s="105"/>
      <c r="I568" s="105"/>
      <c r="J568" s="105"/>
      <c r="K568" s="105"/>
      <c r="L568" s="105"/>
      <c r="M568" s="105"/>
      <c r="N568" s="105"/>
      <c r="O568" s="105"/>
      <c r="P568" s="105"/>
      <c r="Q568" s="105"/>
      <c r="R568" s="105"/>
      <c r="S568" s="105"/>
      <c r="T568" s="105"/>
      <c r="U568" s="105"/>
      <c r="V568" s="105"/>
      <c r="W568" s="105"/>
      <c r="X568" s="190"/>
      <c r="Y568" s="191" t="s">
        <v>58</v>
      </c>
      <c r="Z568" s="192"/>
      <c r="AA568" s="193"/>
      <c r="AB568" s="194" t="s">
        <v>52</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45"/>
      <c r="AY568">
        <f>$AY$564</f>
        <v>0</v>
      </c>
    </row>
    <row r="569" spans="1:51" ht="18.75" hidden="1" customHeight="1" x14ac:dyDescent="0.15">
      <c r="A569" s="148"/>
      <c r="B569" s="149"/>
      <c r="C569" s="153"/>
      <c r="D569" s="149"/>
      <c r="E569" s="170" t="s">
        <v>333</v>
      </c>
      <c r="F569" s="171"/>
      <c r="G569" s="172" t="s">
        <v>331</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25" t="s">
        <v>55</v>
      </c>
      <c r="AF569" s="226"/>
      <c r="AG569" s="226"/>
      <c r="AH569" s="227"/>
      <c r="AI569" s="183" t="s">
        <v>547</v>
      </c>
      <c r="AJ569" s="183"/>
      <c r="AK569" s="183"/>
      <c r="AL569" s="181"/>
      <c r="AM569" s="183" t="s">
        <v>57</v>
      </c>
      <c r="AN569" s="183"/>
      <c r="AO569" s="183"/>
      <c r="AP569" s="181"/>
      <c r="AQ569" s="181" t="s">
        <v>323</v>
      </c>
      <c r="AR569" s="173"/>
      <c r="AS569" s="173"/>
      <c r="AT569" s="174"/>
      <c r="AU569" s="203" t="s">
        <v>243</v>
      </c>
      <c r="AV569" s="203"/>
      <c r="AW569" s="203"/>
      <c r="AX569" s="204"/>
      <c r="AY569">
        <f>COUNTA($G$571)</f>
        <v>0</v>
      </c>
    </row>
    <row r="570" spans="1:51" ht="18.75" hidden="1" customHeight="1" x14ac:dyDescent="0.15">
      <c r="A570" s="148"/>
      <c r="B570" s="149"/>
      <c r="C570" s="153"/>
      <c r="D570" s="149"/>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324</v>
      </c>
      <c r="AH570" s="177"/>
      <c r="AI570" s="184"/>
      <c r="AJ570" s="184"/>
      <c r="AK570" s="184"/>
      <c r="AL570" s="182"/>
      <c r="AM570" s="184"/>
      <c r="AN570" s="184"/>
      <c r="AO570" s="184"/>
      <c r="AP570" s="182"/>
      <c r="AQ570" s="228"/>
      <c r="AR570" s="198"/>
      <c r="AS570" s="176" t="s">
        <v>324</v>
      </c>
      <c r="AT570" s="177"/>
      <c r="AU570" s="198"/>
      <c r="AV570" s="198"/>
      <c r="AW570" s="176" t="s">
        <v>298</v>
      </c>
      <c r="AX570" s="229"/>
      <c r="AY570">
        <f>$AY$569</f>
        <v>0</v>
      </c>
    </row>
    <row r="571" spans="1:51" ht="23.25" hidden="1" customHeight="1" x14ac:dyDescent="0.15">
      <c r="A571" s="148"/>
      <c r="B571" s="149"/>
      <c r="C571" s="153"/>
      <c r="D571" s="149"/>
      <c r="E571" s="170"/>
      <c r="F571" s="171"/>
      <c r="G571" s="185"/>
      <c r="H571" s="99"/>
      <c r="I571" s="99"/>
      <c r="J571" s="99"/>
      <c r="K571" s="99"/>
      <c r="L571" s="99"/>
      <c r="M571" s="99"/>
      <c r="N571" s="99"/>
      <c r="O571" s="99"/>
      <c r="P571" s="99"/>
      <c r="Q571" s="99"/>
      <c r="R571" s="99"/>
      <c r="S571" s="99"/>
      <c r="T571" s="99"/>
      <c r="U571" s="99"/>
      <c r="V571" s="99"/>
      <c r="W571" s="99"/>
      <c r="X571" s="186"/>
      <c r="Y571" s="230" t="s">
        <v>51</v>
      </c>
      <c r="Z571" s="231"/>
      <c r="AA571" s="232"/>
      <c r="AB571" s="233"/>
      <c r="AC571" s="233"/>
      <c r="AD571" s="233"/>
      <c r="AE571" s="195"/>
      <c r="AF571" s="196"/>
      <c r="AG571" s="196"/>
      <c r="AH571" s="196"/>
      <c r="AI571" s="195"/>
      <c r="AJ571" s="196"/>
      <c r="AK571" s="196"/>
      <c r="AL571" s="196"/>
      <c r="AM571" s="195"/>
      <c r="AN571" s="196"/>
      <c r="AO571" s="196"/>
      <c r="AP571" s="197"/>
      <c r="AQ571" s="195"/>
      <c r="AR571" s="196"/>
      <c r="AS571" s="196"/>
      <c r="AT571" s="197"/>
      <c r="AU571" s="196"/>
      <c r="AV571" s="196"/>
      <c r="AW571" s="196"/>
      <c r="AX571" s="245"/>
      <c r="AY571">
        <f>$AY$569</f>
        <v>0</v>
      </c>
    </row>
    <row r="572" spans="1:51" ht="23.25" hidden="1" customHeight="1" x14ac:dyDescent="0.15">
      <c r="A572" s="148"/>
      <c r="B572" s="149"/>
      <c r="C572" s="153"/>
      <c r="D572" s="149"/>
      <c r="E572" s="170"/>
      <c r="F572" s="171"/>
      <c r="G572" s="187"/>
      <c r="H572" s="102"/>
      <c r="I572" s="102"/>
      <c r="J572" s="102"/>
      <c r="K572" s="102"/>
      <c r="L572" s="102"/>
      <c r="M572" s="102"/>
      <c r="N572" s="102"/>
      <c r="O572" s="102"/>
      <c r="P572" s="102"/>
      <c r="Q572" s="102"/>
      <c r="R572" s="102"/>
      <c r="S572" s="102"/>
      <c r="T572" s="102"/>
      <c r="U572" s="102"/>
      <c r="V572" s="102"/>
      <c r="W572" s="102"/>
      <c r="X572" s="188"/>
      <c r="Y572" s="191" t="s">
        <v>99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45"/>
      <c r="AY572">
        <f>$AY$569</f>
        <v>0</v>
      </c>
    </row>
    <row r="573" spans="1:51" ht="23.25" hidden="1" customHeight="1" x14ac:dyDescent="0.15">
      <c r="A573" s="148"/>
      <c r="B573" s="149"/>
      <c r="C573" s="153"/>
      <c r="D573" s="149"/>
      <c r="E573" s="170"/>
      <c r="F573" s="171"/>
      <c r="G573" s="189"/>
      <c r="H573" s="105"/>
      <c r="I573" s="105"/>
      <c r="J573" s="105"/>
      <c r="K573" s="105"/>
      <c r="L573" s="105"/>
      <c r="M573" s="105"/>
      <c r="N573" s="105"/>
      <c r="O573" s="105"/>
      <c r="P573" s="105"/>
      <c r="Q573" s="105"/>
      <c r="R573" s="105"/>
      <c r="S573" s="105"/>
      <c r="T573" s="105"/>
      <c r="U573" s="105"/>
      <c r="V573" s="105"/>
      <c r="W573" s="105"/>
      <c r="X573" s="190"/>
      <c r="Y573" s="191" t="s">
        <v>58</v>
      </c>
      <c r="Z573" s="192"/>
      <c r="AA573" s="193"/>
      <c r="AB573" s="194" t="s">
        <v>52</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45"/>
      <c r="AY573">
        <f>$AY$569</f>
        <v>0</v>
      </c>
    </row>
    <row r="574" spans="1:51" ht="18.75" hidden="1" customHeight="1" x14ac:dyDescent="0.15">
      <c r="A574" s="148"/>
      <c r="B574" s="149"/>
      <c r="C574" s="153"/>
      <c r="D574" s="149"/>
      <c r="E574" s="170" t="s">
        <v>333</v>
      </c>
      <c r="F574" s="171"/>
      <c r="G574" s="172" t="s">
        <v>331</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25" t="s">
        <v>55</v>
      </c>
      <c r="AF574" s="226"/>
      <c r="AG574" s="226"/>
      <c r="AH574" s="227"/>
      <c r="AI574" s="183" t="s">
        <v>547</v>
      </c>
      <c r="AJ574" s="183"/>
      <c r="AK574" s="183"/>
      <c r="AL574" s="181"/>
      <c r="AM574" s="183" t="s">
        <v>57</v>
      </c>
      <c r="AN574" s="183"/>
      <c r="AO574" s="183"/>
      <c r="AP574" s="181"/>
      <c r="AQ574" s="181" t="s">
        <v>323</v>
      </c>
      <c r="AR574" s="173"/>
      <c r="AS574" s="173"/>
      <c r="AT574" s="174"/>
      <c r="AU574" s="203" t="s">
        <v>243</v>
      </c>
      <c r="AV574" s="203"/>
      <c r="AW574" s="203"/>
      <c r="AX574" s="204"/>
      <c r="AY574">
        <f>COUNTA($G$576)</f>
        <v>0</v>
      </c>
    </row>
    <row r="575" spans="1:51" ht="18.75" hidden="1" customHeight="1" x14ac:dyDescent="0.15">
      <c r="A575" s="148"/>
      <c r="B575" s="149"/>
      <c r="C575" s="153"/>
      <c r="D575" s="149"/>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324</v>
      </c>
      <c r="AH575" s="177"/>
      <c r="AI575" s="184"/>
      <c r="AJ575" s="184"/>
      <c r="AK575" s="184"/>
      <c r="AL575" s="182"/>
      <c r="AM575" s="184"/>
      <c r="AN575" s="184"/>
      <c r="AO575" s="184"/>
      <c r="AP575" s="182"/>
      <c r="AQ575" s="228"/>
      <c r="AR575" s="198"/>
      <c r="AS575" s="176" t="s">
        <v>324</v>
      </c>
      <c r="AT575" s="177"/>
      <c r="AU575" s="198"/>
      <c r="AV575" s="198"/>
      <c r="AW575" s="176" t="s">
        <v>298</v>
      </c>
      <c r="AX575" s="229"/>
      <c r="AY575">
        <f>$AY$574</f>
        <v>0</v>
      </c>
    </row>
    <row r="576" spans="1:51" ht="23.25" hidden="1" customHeight="1" x14ac:dyDescent="0.15">
      <c r="A576" s="148"/>
      <c r="B576" s="149"/>
      <c r="C576" s="153"/>
      <c r="D576" s="149"/>
      <c r="E576" s="170"/>
      <c r="F576" s="171"/>
      <c r="G576" s="185"/>
      <c r="H576" s="99"/>
      <c r="I576" s="99"/>
      <c r="J576" s="99"/>
      <c r="K576" s="99"/>
      <c r="L576" s="99"/>
      <c r="M576" s="99"/>
      <c r="N576" s="99"/>
      <c r="O576" s="99"/>
      <c r="P576" s="99"/>
      <c r="Q576" s="99"/>
      <c r="R576" s="99"/>
      <c r="S576" s="99"/>
      <c r="T576" s="99"/>
      <c r="U576" s="99"/>
      <c r="V576" s="99"/>
      <c r="W576" s="99"/>
      <c r="X576" s="186"/>
      <c r="Y576" s="230" t="s">
        <v>51</v>
      </c>
      <c r="Z576" s="231"/>
      <c r="AA576" s="232"/>
      <c r="AB576" s="233"/>
      <c r="AC576" s="233"/>
      <c r="AD576" s="233"/>
      <c r="AE576" s="195"/>
      <c r="AF576" s="196"/>
      <c r="AG576" s="196"/>
      <c r="AH576" s="196"/>
      <c r="AI576" s="195"/>
      <c r="AJ576" s="196"/>
      <c r="AK576" s="196"/>
      <c r="AL576" s="196"/>
      <c r="AM576" s="195"/>
      <c r="AN576" s="196"/>
      <c r="AO576" s="196"/>
      <c r="AP576" s="197"/>
      <c r="AQ576" s="195"/>
      <c r="AR576" s="196"/>
      <c r="AS576" s="196"/>
      <c r="AT576" s="197"/>
      <c r="AU576" s="196"/>
      <c r="AV576" s="196"/>
      <c r="AW576" s="196"/>
      <c r="AX576" s="245"/>
      <c r="AY576">
        <f>$AY$574</f>
        <v>0</v>
      </c>
    </row>
    <row r="577" spans="1:51" ht="23.25" hidden="1" customHeight="1" x14ac:dyDescent="0.15">
      <c r="A577" s="148"/>
      <c r="B577" s="149"/>
      <c r="C577" s="153"/>
      <c r="D577" s="149"/>
      <c r="E577" s="170"/>
      <c r="F577" s="171"/>
      <c r="G577" s="187"/>
      <c r="H577" s="102"/>
      <c r="I577" s="102"/>
      <c r="J577" s="102"/>
      <c r="K577" s="102"/>
      <c r="L577" s="102"/>
      <c r="M577" s="102"/>
      <c r="N577" s="102"/>
      <c r="O577" s="102"/>
      <c r="P577" s="102"/>
      <c r="Q577" s="102"/>
      <c r="R577" s="102"/>
      <c r="S577" s="102"/>
      <c r="T577" s="102"/>
      <c r="U577" s="102"/>
      <c r="V577" s="102"/>
      <c r="W577" s="102"/>
      <c r="X577" s="188"/>
      <c r="Y577" s="191" t="s">
        <v>99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45"/>
      <c r="AY577">
        <f>$AY$574</f>
        <v>0</v>
      </c>
    </row>
    <row r="578" spans="1:51" ht="23.25" hidden="1" customHeight="1" x14ac:dyDescent="0.15">
      <c r="A578" s="148"/>
      <c r="B578" s="149"/>
      <c r="C578" s="153"/>
      <c r="D578" s="149"/>
      <c r="E578" s="170"/>
      <c r="F578" s="171"/>
      <c r="G578" s="189"/>
      <c r="H578" s="105"/>
      <c r="I578" s="105"/>
      <c r="J578" s="105"/>
      <c r="K578" s="105"/>
      <c r="L578" s="105"/>
      <c r="M578" s="105"/>
      <c r="N578" s="105"/>
      <c r="O578" s="105"/>
      <c r="P578" s="105"/>
      <c r="Q578" s="105"/>
      <c r="R578" s="105"/>
      <c r="S578" s="105"/>
      <c r="T578" s="105"/>
      <c r="U578" s="105"/>
      <c r="V578" s="105"/>
      <c r="W578" s="105"/>
      <c r="X578" s="190"/>
      <c r="Y578" s="191" t="s">
        <v>58</v>
      </c>
      <c r="Z578" s="192"/>
      <c r="AA578" s="193"/>
      <c r="AB578" s="194" t="s">
        <v>52</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45"/>
      <c r="AY578">
        <f>$AY$574</f>
        <v>0</v>
      </c>
    </row>
    <row r="579" spans="1:51" ht="18.75" hidden="1" customHeight="1" x14ac:dyDescent="0.15">
      <c r="A579" s="148"/>
      <c r="B579" s="149"/>
      <c r="C579" s="153"/>
      <c r="D579" s="149"/>
      <c r="E579" s="170" t="s">
        <v>333</v>
      </c>
      <c r="F579" s="171"/>
      <c r="G579" s="172" t="s">
        <v>331</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25" t="s">
        <v>55</v>
      </c>
      <c r="AF579" s="226"/>
      <c r="AG579" s="226"/>
      <c r="AH579" s="227"/>
      <c r="AI579" s="183" t="s">
        <v>547</v>
      </c>
      <c r="AJ579" s="183"/>
      <c r="AK579" s="183"/>
      <c r="AL579" s="181"/>
      <c r="AM579" s="183" t="s">
        <v>57</v>
      </c>
      <c r="AN579" s="183"/>
      <c r="AO579" s="183"/>
      <c r="AP579" s="181"/>
      <c r="AQ579" s="181" t="s">
        <v>323</v>
      </c>
      <c r="AR579" s="173"/>
      <c r="AS579" s="173"/>
      <c r="AT579" s="174"/>
      <c r="AU579" s="203" t="s">
        <v>243</v>
      </c>
      <c r="AV579" s="203"/>
      <c r="AW579" s="203"/>
      <c r="AX579" s="204"/>
      <c r="AY579">
        <f>COUNTA($G$581)</f>
        <v>0</v>
      </c>
    </row>
    <row r="580" spans="1:51" ht="18.75" hidden="1" customHeight="1" x14ac:dyDescent="0.15">
      <c r="A580" s="148"/>
      <c r="B580" s="149"/>
      <c r="C580" s="153"/>
      <c r="D580" s="149"/>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324</v>
      </c>
      <c r="AH580" s="177"/>
      <c r="AI580" s="184"/>
      <c r="AJ580" s="184"/>
      <c r="AK580" s="184"/>
      <c r="AL580" s="182"/>
      <c r="AM580" s="184"/>
      <c r="AN580" s="184"/>
      <c r="AO580" s="184"/>
      <c r="AP580" s="182"/>
      <c r="AQ580" s="228"/>
      <c r="AR580" s="198"/>
      <c r="AS580" s="176" t="s">
        <v>324</v>
      </c>
      <c r="AT580" s="177"/>
      <c r="AU580" s="198"/>
      <c r="AV580" s="198"/>
      <c r="AW580" s="176" t="s">
        <v>298</v>
      </c>
      <c r="AX580" s="229"/>
      <c r="AY580">
        <f>$AY$579</f>
        <v>0</v>
      </c>
    </row>
    <row r="581" spans="1:51" ht="23.25" hidden="1" customHeight="1" x14ac:dyDescent="0.15">
      <c r="A581" s="148"/>
      <c r="B581" s="149"/>
      <c r="C581" s="153"/>
      <c r="D581" s="149"/>
      <c r="E581" s="170"/>
      <c r="F581" s="171"/>
      <c r="G581" s="185"/>
      <c r="H581" s="99"/>
      <c r="I581" s="99"/>
      <c r="J581" s="99"/>
      <c r="K581" s="99"/>
      <c r="L581" s="99"/>
      <c r="M581" s="99"/>
      <c r="N581" s="99"/>
      <c r="O581" s="99"/>
      <c r="P581" s="99"/>
      <c r="Q581" s="99"/>
      <c r="R581" s="99"/>
      <c r="S581" s="99"/>
      <c r="T581" s="99"/>
      <c r="U581" s="99"/>
      <c r="V581" s="99"/>
      <c r="W581" s="99"/>
      <c r="X581" s="186"/>
      <c r="Y581" s="230" t="s">
        <v>51</v>
      </c>
      <c r="Z581" s="231"/>
      <c r="AA581" s="232"/>
      <c r="AB581" s="233"/>
      <c r="AC581" s="233"/>
      <c r="AD581" s="233"/>
      <c r="AE581" s="195"/>
      <c r="AF581" s="196"/>
      <c r="AG581" s="196"/>
      <c r="AH581" s="196"/>
      <c r="AI581" s="195"/>
      <c r="AJ581" s="196"/>
      <c r="AK581" s="196"/>
      <c r="AL581" s="196"/>
      <c r="AM581" s="195"/>
      <c r="AN581" s="196"/>
      <c r="AO581" s="196"/>
      <c r="AP581" s="197"/>
      <c r="AQ581" s="195"/>
      <c r="AR581" s="196"/>
      <c r="AS581" s="196"/>
      <c r="AT581" s="197"/>
      <c r="AU581" s="196"/>
      <c r="AV581" s="196"/>
      <c r="AW581" s="196"/>
      <c r="AX581" s="245"/>
      <c r="AY581">
        <f>$AY$579</f>
        <v>0</v>
      </c>
    </row>
    <row r="582" spans="1:51" ht="23.25" hidden="1" customHeight="1" x14ac:dyDescent="0.15">
      <c r="A582" s="148"/>
      <c r="B582" s="149"/>
      <c r="C582" s="153"/>
      <c r="D582" s="149"/>
      <c r="E582" s="170"/>
      <c r="F582" s="171"/>
      <c r="G582" s="187"/>
      <c r="H582" s="102"/>
      <c r="I582" s="102"/>
      <c r="J582" s="102"/>
      <c r="K582" s="102"/>
      <c r="L582" s="102"/>
      <c r="M582" s="102"/>
      <c r="N582" s="102"/>
      <c r="O582" s="102"/>
      <c r="P582" s="102"/>
      <c r="Q582" s="102"/>
      <c r="R582" s="102"/>
      <c r="S582" s="102"/>
      <c r="T582" s="102"/>
      <c r="U582" s="102"/>
      <c r="V582" s="102"/>
      <c r="W582" s="102"/>
      <c r="X582" s="188"/>
      <c r="Y582" s="191" t="s">
        <v>99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45"/>
      <c r="AY582">
        <f>$AY$579</f>
        <v>0</v>
      </c>
    </row>
    <row r="583" spans="1:51" ht="23.25" hidden="1" customHeight="1" x14ac:dyDescent="0.15">
      <c r="A583" s="148"/>
      <c r="B583" s="149"/>
      <c r="C583" s="153"/>
      <c r="D583" s="149"/>
      <c r="E583" s="170"/>
      <c r="F583" s="171"/>
      <c r="G583" s="189"/>
      <c r="H583" s="105"/>
      <c r="I583" s="105"/>
      <c r="J583" s="105"/>
      <c r="K583" s="105"/>
      <c r="L583" s="105"/>
      <c r="M583" s="105"/>
      <c r="N583" s="105"/>
      <c r="O583" s="105"/>
      <c r="P583" s="105"/>
      <c r="Q583" s="105"/>
      <c r="R583" s="105"/>
      <c r="S583" s="105"/>
      <c r="T583" s="105"/>
      <c r="U583" s="105"/>
      <c r="V583" s="105"/>
      <c r="W583" s="105"/>
      <c r="X583" s="190"/>
      <c r="Y583" s="191" t="s">
        <v>58</v>
      </c>
      <c r="Z583" s="192"/>
      <c r="AA583" s="193"/>
      <c r="AB583" s="194" t="s">
        <v>52</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45"/>
      <c r="AY583">
        <f>$AY$579</f>
        <v>0</v>
      </c>
    </row>
    <row r="584" spans="1:51" ht="18.75" hidden="1" customHeight="1" x14ac:dyDescent="0.15">
      <c r="A584" s="148"/>
      <c r="B584" s="149"/>
      <c r="C584" s="153"/>
      <c r="D584" s="149"/>
      <c r="E584" s="170" t="s">
        <v>333</v>
      </c>
      <c r="F584" s="171"/>
      <c r="G584" s="172" t="s">
        <v>331</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25" t="s">
        <v>55</v>
      </c>
      <c r="AF584" s="226"/>
      <c r="AG584" s="226"/>
      <c r="AH584" s="227"/>
      <c r="AI584" s="183" t="s">
        <v>547</v>
      </c>
      <c r="AJ584" s="183"/>
      <c r="AK584" s="183"/>
      <c r="AL584" s="181"/>
      <c r="AM584" s="183" t="s">
        <v>57</v>
      </c>
      <c r="AN584" s="183"/>
      <c r="AO584" s="183"/>
      <c r="AP584" s="181"/>
      <c r="AQ584" s="181" t="s">
        <v>323</v>
      </c>
      <c r="AR584" s="173"/>
      <c r="AS584" s="173"/>
      <c r="AT584" s="174"/>
      <c r="AU584" s="203" t="s">
        <v>243</v>
      </c>
      <c r="AV584" s="203"/>
      <c r="AW584" s="203"/>
      <c r="AX584" s="204"/>
      <c r="AY584">
        <f>COUNTA($G$586)</f>
        <v>0</v>
      </c>
    </row>
    <row r="585" spans="1:51" ht="18.75" hidden="1" customHeight="1" x14ac:dyDescent="0.15">
      <c r="A585" s="148"/>
      <c r="B585" s="149"/>
      <c r="C585" s="153"/>
      <c r="D585" s="149"/>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324</v>
      </c>
      <c r="AH585" s="177"/>
      <c r="AI585" s="184"/>
      <c r="AJ585" s="184"/>
      <c r="AK585" s="184"/>
      <c r="AL585" s="182"/>
      <c r="AM585" s="184"/>
      <c r="AN585" s="184"/>
      <c r="AO585" s="184"/>
      <c r="AP585" s="182"/>
      <c r="AQ585" s="228"/>
      <c r="AR585" s="198"/>
      <c r="AS585" s="176" t="s">
        <v>324</v>
      </c>
      <c r="AT585" s="177"/>
      <c r="AU585" s="198"/>
      <c r="AV585" s="198"/>
      <c r="AW585" s="176" t="s">
        <v>298</v>
      </c>
      <c r="AX585" s="229"/>
      <c r="AY585">
        <f>$AY$584</f>
        <v>0</v>
      </c>
    </row>
    <row r="586" spans="1:51" ht="23.25" hidden="1" customHeight="1" x14ac:dyDescent="0.15">
      <c r="A586" s="148"/>
      <c r="B586" s="149"/>
      <c r="C586" s="153"/>
      <c r="D586" s="149"/>
      <c r="E586" s="170"/>
      <c r="F586" s="171"/>
      <c r="G586" s="185"/>
      <c r="H586" s="99"/>
      <c r="I586" s="99"/>
      <c r="J586" s="99"/>
      <c r="K586" s="99"/>
      <c r="L586" s="99"/>
      <c r="M586" s="99"/>
      <c r="N586" s="99"/>
      <c r="O586" s="99"/>
      <c r="P586" s="99"/>
      <c r="Q586" s="99"/>
      <c r="R586" s="99"/>
      <c r="S586" s="99"/>
      <c r="T586" s="99"/>
      <c r="U586" s="99"/>
      <c r="V586" s="99"/>
      <c r="W586" s="99"/>
      <c r="X586" s="186"/>
      <c r="Y586" s="230" t="s">
        <v>51</v>
      </c>
      <c r="Z586" s="231"/>
      <c r="AA586" s="232"/>
      <c r="AB586" s="233"/>
      <c r="AC586" s="233"/>
      <c r="AD586" s="233"/>
      <c r="AE586" s="195"/>
      <c r="AF586" s="196"/>
      <c r="AG586" s="196"/>
      <c r="AH586" s="196"/>
      <c r="AI586" s="195"/>
      <c r="AJ586" s="196"/>
      <c r="AK586" s="196"/>
      <c r="AL586" s="196"/>
      <c r="AM586" s="195"/>
      <c r="AN586" s="196"/>
      <c r="AO586" s="196"/>
      <c r="AP586" s="197"/>
      <c r="AQ586" s="195"/>
      <c r="AR586" s="196"/>
      <c r="AS586" s="196"/>
      <c r="AT586" s="197"/>
      <c r="AU586" s="196"/>
      <c r="AV586" s="196"/>
      <c r="AW586" s="196"/>
      <c r="AX586" s="245"/>
      <c r="AY586">
        <f>$AY$584</f>
        <v>0</v>
      </c>
    </row>
    <row r="587" spans="1:51" ht="23.25" hidden="1" customHeight="1" x14ac:dyDescent="0.15">
      <c r="A587" s="148"/>
      <c r="B587" s="149"/>
      <c r="C587" s="153"/>
      <c r="D587" s="149"/>
      <c r="E587" s="170"/>
      <c r="F587" s="171"/>
      <c r="G587" s="187"/>
      <c r="H587" s="102"/>
      <c r="I587" s="102"/>
      <c r="J587" s="102"/>
      <c r="K587" s="102"/>
      <c r="L587" s="102"/>
      <c r="M587" s="102"/>
      <c r="N587" s="102"/>
      <c r="O587" s="102"/>
      <c r="P587" s="102"/>
      <c r="Q587" s="102"/>
      <c r="R587" s="102"/>
      <c r="S587" s="102"/>
      <c r="T587" s="102"/>
      <c r="U587" s="102"/>
      <c r="V587" s="102"/>
      <c r="W587" s="102"/>
      <c r="X587" s="188"/>
      <c r="Y587" s="191" t="s">
        <v>99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45"/>
      <c r="AY587">
        <f>$AY$584</f>
        <v>0</v>
      </c>
    </row>
    <row r="588" spans="1:51" ht="23.25" hidden="1" customHeight="1" x14ac:dyDescent="0.15">
      <c r="A588" s="148"/>
      <c r="B588" s="149"/>
      <c r="C588" s="153"/>
      <c r="D588" s="149"/>
      <c r="E588" s="170"/>
      <c r="F588" s="171"/>
      <c r="G588" s="189"/>
      <c r="H588" s="105"/>
      <c r="I588" s="105"/>
      <c r="J588" s="105"/>
      <c r="K588" s="105"/>
      <c r="L588" s="105"/>
      <c r="M588" s="105"/>
      <c r="N588" s="105"/>
      <c r="O588" s="105"/>
      <c r="P588" s="105"/>
      <c r="Q588" s="105"/>
      <c r="R588" s="105"/>
      <c r="S588" s="105"/>
      <c r="T588" s="105"/>
      <c r="U588" s="105"/>
      <c r="V588" s="105"/>
      <c r="W588" s="105"/>
      <c r="X588" s="190"/>
      <c r="Y588" s="191" t="s">
        <v>58</v>
      </c>
      <c r="Z588" s="192"/>
      <c r="AA588" s="193"/>
      <c r="AB588" s="194" t="s">
        <v>52</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45"/>
      <c r="AY588">
        <f>$AY$584</f>
        <v>0</v>
      </c>
    </row>
    <row r="589" spans="1:51" ht="23.85" hidden="1" customHeight="1" x14ac:dyDescent="0.15">
      <c r="A589" s="148"/>
      <c r="B589" s="149"/>
      <c r="C589" s="153"/>
      <c r="D589" s="149"/>
      <c r="E589" s="648" t="s">
        <v>149</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x14ac:dyDescent="0.15">
      <c r="A590" s="148"/>
      <c r="B590" s="149"/>
      <c r="C590" s="153"/>
      <c r="D590" s="149"/>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8"/>
      <c r="B591" s="149"/>
      <c r="C591" s="153"/>
      <c r="D591" s="149"/>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c r="AY591">
        <f>$AY$589</f>
        <v>0</v>
      </c>
    </row>
    <row r="592" spans="1:51" ht="34.5" hidden="1" customHeight="1" x14ac:dyDescent="0.15">
      <c r="A592" s="148"/>
      <c r="B592" s="149"/>
      <c r="C592" s="153"/>
      <c r="D592" s="149"/>
      <c r="E592" s="659" t="s">
        <v>455</v>
      </c>
      <c r="F592" s="660"/>
      <c r="G592" s="661" t="s">
        <v>347</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49" t="str">
        <f>IF(SUBSTITUTE($J$592,"-","")="","0","1")</f>
        <v>0</v>
      </c>
    </row>
    <row r="593" spans="1:51" ht="18.75" hidden="1" customHeight="1" x14ac:dyDescent="0.15">
      <c r="A593" s="148"/>
      <c r="B593" s="149"/>
      <c r="C593" s="153"/>
      <c r="D593" s="149"/>
      <c r="E593" s="170" t="s">
        <v>332</v>
      </c>
      <c r="F593" s="171"/>
      <c r="G593" s="172" t="s">
        <v>329</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25" t="s">
        <v>55</v>
      </c>
      <c r="AF593" s="226"/>
      <c r="AG593" s="226"/>
      <c r="AH593" s="227"/>
      <c r="AI593" s="183" t="s">
        <v>547</v>
      </c>
      <c r="AJ593" s="183"/>
      <c r="AK593" s="183"/>
      <c r="AL593" s="181"/>
      <c r="AM593" s="183" t="s">
        <v>57</v>
      </c>
      <c r="AN593" s="183"/>
      <c r="AO593" s="183"/>
      <c r="AP593" s="181"/>
      <c r="AQ593" s="181" t="s">
        <v>323</v>
      </c>
      <c r="AR593" s="173"/>
      <c r="AS593" s="173"/>
      <c r="AT593" s="174"/>
      <c r="AU593" s="203" t="s">
        <v>243</v>
      </c>
      <c r="AV593" s="203"/>
      <c r="AW593" s="203"/>
      <c r="AX593" s="204"/>
      <c r="AY593">
        <f>COUNTA($G$595)</f>
        <v>0</v>
      </c>
    </row>
    <row r="594" spans="1:51" ht="18.75" hidden="1" customHeight="1" x14ac:dyDescent="0.15">
      <c r="A594" s="148"/>
      <c r="B594" s="149"/>
      <c r="C594" s="153"/>
      <c r="D594" s="149"/>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324</v>
      </c>
      <c r="AH594" s="177"/>
      <c r="AI594" s="184"/>
      <c r="AJ594" s="184"/>
      <c r="AK594" s="184"/>
      <c r="AL594" s="182"/>
      <c r="AM594" s="184"/>
      <c r="AN594" s="184"/>
      <c r="AO594" s="184"/>
      <c r="AP594" s="182"/>
      <c r="AQ594" s="228"/>
      <c r="AR594" s="198"/>
      <c r="AS594" s="176" t="s">
        <v>324</v>
      </c>
      <c r="AT594" s="177"/>
      <c r="AU594" s="198"/>
      <c r="AV594" s="198"/>
      <c r="AW594" s="176" t="s">
        <v>298</v>
      </c>
      <c r="AX594" s="229"/>
      <c r="AY594">
        <f>$AY$593</f>
        <v>0</v>
      </c>
    </row>
    <row r="595" spans="1:51" ht="23.25" hidden="1" customHeight="1" x14ac:dyDescent="0.15">
      <c r="A595" s="148"/>
      <c r="B595" s="149"/>
      <c r="C595" s="153"/>
      <c r="D595" s="149"/>
      <c r="E595" s="170"/>
      <c r="F595" s="171"/>
      <c r="G595" s="185"/>
      <c r="H595" s="99"/>
      <c r="I595" s="99"/>
      <c r="J595" s="99"/>
      <c r="K595" s="99"/>
      <c r="L595" s="99"/>
      <c r="M595" s="99"/>
      <c r="N595" s="99"/>
      <c r="O595" s="99"/>
      <c r="P595" s="99"/>
      <c r="Q595" s="99"/>
      <c r="R595" s="99"/>
      <c r="S595" s="99"/>
      <c r="T595" s="99"/>
      <c r="U595" s="99"/>
      <c r="V595" s="99"/>
      <c r="W595" s="99"/>
      <c r="X595" s="186"/>
      <c r="Y595" s="230" t="s">
        <v>51</v>
      </c>
      <c r="Z595" s="231"/>
      <c r="AA595" s="232"/>
      <c r="AB595" s="233"/>
      <c r="AC595" s="233"/>
      <c r="AD595" s="233"/>
      <c r="AE595" s="195"/>
      <c r="AF595" s="196"/>
      <c r="AG595" s="196"/>
      <c r="AH595" s="196"/>
      <c r="AI595" s="195"/>
      <c r="AJ595" s="196"/>
      <c r="AK595" s="196"/>
      <c r="AL595" s="196"/>
      <c r="AM595" s="195"/>
      <c r="AN595" s="196"/>
      <c r="AO595" s="196"/>
      <c r="AP595" s="197"/>
      <c r="AQ595" s="195"/>
      <c r="AR595" s="196"/>
      <c r="AS595" s="196"/>
      <c r="AT595" s="197"/>
      <c r="AU595" s="196"/>
      <c r="AV595" s="196"/>
      <c r="AW595" s="196"/>
      <c r="AX595" s="245"/>
      <c r="AY595">
        <f>$AY$593</f>
        <v>0</v>
      </c>
    </row>
    <row r="596" spans="1:51" ht="23.25" hidden="1" customHeight="1" x14ac:dyDescent="0.15">
      <c r="A596" s="148"/>
      <c r="B596" s="149"/>
      <c r="C596" s="153"/>
      <c r="D596" s="149"/>
      <c r="E596" s="170"/>
      <c r="F596" s="171"/>
      <c r="G596" s="187"/>
      <c r="H596" s="102"/>
      <c r="I596" s="102"/>
      <c r="J596" s="102"/>
      <c r="K596" s="102"/>
      <c r="L596" s="102"/>
      <c r="M596" s="102"/>
      <c r="N596" s="102"/>
      <c r="O596" s="102"/>
      <c r="P596" s="102"/>
      <c r="Q596" s="102"/>
      <c r="R596" s="102"/>
      <c r="S596" s="102"/>
      <c r="T596" s="102"/>
      <c r="U596" s="102"/>
      <c r="V596" s="102"/>
      <c r="W596" s="102"/>
      <c r="X596" s="188"/>
      <c r="Y596" s="191" t="s">
        <v>99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45"/>
      <c r="AY596">
        <f>$AY$593</f>
        <v>0</v>
      </c>
    </row>
    <row r="597" spans="1:51" ht="23.25" hidden="1" customHeight="1" x14ac:dyDescent="0.15">
      <c r="A597" s="148"/>
      <c r="B597" s="149"/>
      <c r="C597" s="153"/>
      <c r="D597" s="149"/>
      <c r="E597" s="170"/>
      <c r="F597" s="171"/>
      <c r="G597" s="189"/>
      <c r="H597" s="105"/>
      <c r="I597" s="105"/>
      <c r="J597" s="105"/>
      <c r="K597" s="105"/>
      <c r="L597" s="105"/>
      <c r="M597" s="105"/>
      <c r="N597" s="105"/>
      <c r="O597" s="105"/>
      <c r="P597" s="105"/>
      <c r="Q597" s="105"/>
      <c r="R597" s="105"/>
      <c r="S597" s="105"/>
      <c r="T597" s="105"/>
      <c r="U597" s="105"/>
      <c r="V597" s="105"/>
      <c r="W597" s="105"/>
      <c r="X597" s="190"/>
      <c r="Y597" s="191" t="s">
        <v>58</v>
      </c>
      <c r="Z597" s="192"/>
      <c r="AA597" s="193"/>
      <c r="AB597" s="194" t="s">
        <v>52</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45"/>
      <c r="AY597">
        <f>$AY$593</f>
        <v>0</v>
      </c>
    </row>
    <row r="598" spans="1:51" ht="18.75" hidden="1" customHeight="1" x14ac:dyDescent="0.15">
      <c r="A598" s="148"/>
      <c r="B598" s="149"/>
      <c r="C598" s="153"/>
      <c r="D598" s="149"/>
      <c r="E598" s="170" t="s">
        <v>332</v>
      </c>
      <c r="F598" s="171"/>
      <c r="G598" s="172" t="s">
        <v>329</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25" t="s">
        <v>55</v>
      </c>
      <c r="AF598" s="226"/>
      <c r="AG598" s="226"/>
      <c r="AH598" s="227"/>
      <c r="AI598" s="183" t="s">
        <v>547</v>
      </c>
      <c r="AJ598" s="183"/>
      <c r="AK598" s="183"/>
      <c r="AL598" s="181"/>
      <c r="AM598" s="183" t="s">
        <v>57</v>
      </c>
      <c r="AN598" s="183"/>
      <c r="AO598" s="183"/>
      <c r="AP598" s="181"/>
      <c r="AQ598" s="181" t="s">
        <v>323</v>
      </c>
      <c r="AR598" s="173"/>
      <c r="AS598" s="173"/>
      <c r="AT598" s="174"/>
      <c r="AU598" s="203" t="s">
        <v>243</v>
      </c>
      <c r="AV598" s="203"/>
      <c r="AW598" s="203"/>
      <c r="AX598" s="204"/>
      <c r="AY598">
        <f>COUNTA($G$600)</f>
        <v>0</v>
      </c>
    </row>
    <row r="599" spans="1:51" ht="18.75" hidden="1" customHeight="1" x14ac:dyDescent="0.15">
      <c r="A599" s="148"/>
      <c r="B599" s="149"/>
      <c r="C599" s="153"/>
      <c r="D599" s="149"/>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324</v>
      </c>
      <c r="AH599" s="177"/>
      <c r="AI599" s="184"/>
      <c r="AJ599" s="184"/>
      <c r="AK599" s="184"/>
      <c r="AL599" s="182"/>
      <c r="AM599" s="184"/>
      <c r="AN599" s="184"/>
      <c r="AO599" s="184"/>
      <c r="AP599" s="182"/>
      <c r="AQ599" s="228"/>
      <c r="AR599" s="198"/>
      <c r="AS599" s="176" t="s">
        <v>324</v>
      </c>
      <c r="AT599" s="177"/>
      <c r="AU599" s="198"/>
      <c r="AV599" s="198"/>
      <c r="AW599" s="176" t="s">
        <v>298</v>
      </c>
      <c r="AX599" s="229"/>
      <c r="AY599">
        <f>$AY$598</f>
        <v>0</v>
      </c>
    </row>
    <row r="600" spans="1:51" ht="23.25" hidden="1" customHeight="1" x14ac:dyDescent="0.15">
      <c r="A600" s="148"/>
      <c r="B600" s="149"/>
      <c r="C600" s="153"/>
      <c r="D600" s="149"/>
      <c r="E600" s="170"/>
      <c r="F600" s="171"/>
      <c r="G600" s="185"/>
      <c r="H600" s="99"/>
      <c r="I600" s="99"/>
      <c r="J600" s="99"/>
      <c r="K600" s="99"/>
      <c r="L600" s="99"/>
      <c r="M600" s="99"/>
      <c r="N600" s="99"/>
      <c r="O600" s="99"/>
      <c r="P600" s="99"/>
      <c r="Q600" s="99"/>
      <c r="R600" s="99"/>
      <c r="S600" s="99"/>
      <c r="T600" s="99"/>
      <c r="U600" s="99"/>
      <c r="V600" s="99"/>
      <c r="W600" s="99"/>
      <c r="X600" s="186"/>
      <c r="Y600" s="230" t="s">
        <v>51</v>
      </c>
      <c r="Z600" s="231"/>
      <c r="AA600" s="232"/>
      <c r="AB600" s="233"/>
      <c r="AC600" s="233"/>
      <c r="AD600" s="233"/>
      <c r="AE600" s="195"/>
      <c r="AF600" s="196"/>
      <c r="AG600" s="196"/>
      <c r="AH600" s="196"/>
      <c r="AI600" s="195"/>
      <c r="AJ600" s="196"/>
      <c r="AK600" s="196"/>
      <c r="AL600" s="196"/>
      <c r="AM600" s="195"/>
      <c r="AN600" s="196"/>
      <c r="AO600" s="196"/>
      <c r="AP600" s="197"/>
      <c r="AQ600" s="195"/>
      <c r="AR600" s="196"/>
      <c r="AS600" s="196"/>
      <c r="AT600" s="197"/>
      <c r="AU600" s="196"/>
      <c r="AV600" s="196"/>
      <c r="AW600" s="196"/>
      <c r="AX600" s="245"/>
      <c r="AY600">
        <f>$AY$598</f>
        <v>0</v>
      </c>
    </row>
    <row r="601" spans="1:51" ht="23.25" hidden="1" customHeight="1" x14ac:dyDescent="0.15">
      <c r="A601" s="148"/>
      <c r="B601" s="149"/>
      <c r="C601" s="153"/>
      <c r="D601" s="149"/>
      <c r="E601" s="170"/>
      <c r="F601" s="171"/>
      <c r="G601" s="187"/>
      <c r="H601" s="102"/>
      <c r="I601" s="102"/>
      <c r="J601" s="102"/>
      <c r="K601" s="102"/>
      <c r="L601" s="102"/>
      <c r="M601" s="102"/>
      <c r="N601" s="102"/>
      <c r="O601" s="102"/>
      <c r="P601" s="102"/>
      <c r="Q601" s="102"/>
      <c r="R601" s="102"/>
      <c r="S601" s="102"/>
      <c r="T601" s="102"/>
      <c r="U601" s="102"/>
      <c r="V601" s="102"/>
      <c r="W601" s="102"/>
      <c r="X601" s="188"/>
      <c r="Y601" s="191" t="s">
        <v>99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45"/>
      <c r="AY601">
        <f>$AY$598</f>
        <v>0</v>
      </c>
    </row>
    <row r="602" spans="1:51" ht="23.25" hidden="1" customHeight="1" x14ac:dyDescent="0.15">
      <c r="A602" s="148"/>
      <c r="B602" s="149"/>
      <c r="C602" s="153"/>
      <c r="D602" s="149"/>
      <c r="E602" s="170"/>
      <c r="F602" s="171"/>
      <c r="G602" s="189"/>
      <c r="H602" s="105"/>
      <c r="I602" s="105"/>
      <c r="J602" s="105"/>
      <c r="K602" s="105"/>
      <c r="L602" s="105"/>
      <c r="M602" s="105"/>
      <c r="N602" s="105"/>
      <c r="O602" s="105"/>
      <c r="P602" s="105"/>
      <c r="Q602" s="105"/>
      <c r="R602" s="105"/>
      <c r="S602" s="105"/>
      <c r="T602" s="105"/>
      <c r="U602" s="105"/>
      <c r="V602" s="105"/>
      <c r="W602" s="105"/>
      <c r="X602" s="190"/>
      <c r="Y602" s="191" t="s">
        <v>58</v>
      </c>
      <c r="Z602" s="192"/>
      <c r="AA602" s="193"/>
      <c r="AB602" s="194" t="s">
        <v>52</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45"/>
      <c r="AY602">
        <f>$AY$598</f>
        <v>0</v>
      </c>
    </row>
    <row r="603" spans="1:51" ht="18.75" hidden="1" customHeight="1" x14ac:dyDescent="0.15">
      <c r="A603" s="148"/>
      <c r="B603" s="149"/>
      <c r="C603" s="153"/>
      <c r="D603" s="149"/>
      <c r="E603" s="170" t="s">
        <v>332</v>
      </c>
      <c r="F603" s="171"/>
      <c r="G603" s="172" t="s">
        <v>329</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25" t="s">
        <v>55</v>
      </c>
      <c r="AF603" s="226"/>
      <c r="AG603" s="226"/>
      <c r="AH603" s="227"/>
      <c r="AI603" s="183" t="s">
        <v>547</v>
      </c>
      <c r="AJ603" s="183"/>
      <c r="AK603" s="183"/>
      <c r="AL603" s="181"/>
      <c r="AM603" s="183" t="s">
        <v>57</v>
      </c>
      <c r="AN603" s="183"/>
      <c r="AO603" s="183"/>
      <c r="AP603" s="181"/>
      <c r="AQ603" s="181" t="s">
        <v>323</v>
      </c>
      <c r="AR603" s="173"/>
      <c r="AS603" s="173"/>
      <c r="AT603" s="174"/>
      <c r="AU603" s="203" t="s">
        <v>243</v>
      </c>
      <c r="AV603" s="203"/>
      <c r="AW603" s="203"/>
      <c r="AX603" s="204"/>
      <c r="AY603">
        <f>COUNTA($G$605)</f>
        <v>0</v>
      </c>
    </row>
    <row r="604" spans="1:51" ht="18.75" hidden="1" customHeight="1" x14ac:dyDescent="0.15">
      <c r="A604" s="148"/>
      <c r="B604" s="149"/>
      <c r="C604" s="153"/>
      <c r="D604" s="149"/>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324</v>
      </c>
      <c r="AH604" s="177"/>
      <c r="AI604" s="184"/>
      <c r="AJ604" s="184"/>
      <c r="AK604" s="184"/>
      <c r="AL604" s="182"/>
      <c r="AM604" s="184"/>
      <c r="AN604" s="184"/>
      <c r="AO604" s="184"/>
      <c r="AP604" s="182"/>
      <c r="AQ604" s="228"/>
      <c r="AR604" s="198"/>
      <c r="AS604" s="176" t="s">
        <v>324</v>
      </c>
      <c r="AT604" s="177"/>
      <c r="AU604" s="198"/>
      <c r="AV604" s="198"/>
      <c r="AW604" s="176" t="s">
        <v>298</v>
      </c>
      <c r="AX604" s="229"/>
      <c r="AY604">
        <f>$AY$603</f>
        <v>0</v>
      </c>
    </row>
    <row r="605" spans="1:51" ht="23.25" hidden="1" customHeight="1" x14ac:dyDescent="0.15">
      <c r="A605" s="148"/>
      <c r="B605" s="149"/>
      <c r="C605" s="153"/>
      <c r="D605" s="149"/>
      <c r="E605" s="170"/>
      <c r="F605" s="171"/>
      <c r="G605" s="185"/>
      <c r="H605" s="99"/>
      <c r="I605" s="99"/>
      <c r="J605" s="99"/>
      <c r="K605" s="99"/>
      <c r="L605" s="99"/>
      <c r="M605" s="99"/>
      <c r="N605" s="99"/>
      <c r="O605" s="99"/>
      <c r="P605" s="99"/>
      <c r="Q605" s="99"/>
      <c r="R605" s="99"/>
      <c r="S605" s="99"/>
      <c r="T605" s="99"/>
      <c r="U605" s="99"/>
      <c r="V605" s="99"/>
      <c r="W605" s="99"/>
      <c r="X605" s="186"/>
      <c r="Y605" s="230" t="s">
        <v>51</v>
      </c>
      <c r="Z605" s="231"/>
      <c r="AA605" s="232"/>
      <c r="AB605" s="233"/>
      <c r="AC605" s="233"/>
      <c r="AD605" s="233"/>
      <c r="AE605" s="195"/>
      <c r="AF605" s="196"/>
      <c r="AG605" s="196"/>
      <c r="AH605" s="196"/>
      <c r="AI605" s="195"/>
      <c r="AJ605" s="196"/>
      <c r="AK605" s="196"/>
      <c r="AL605" s="196"/>
      <c r="AM605" s="195"/>
      <c r="AN605" s="196"/>
      <c r="AO605" s="196"/>
      <c r="AP605" s="197"/>
      <c r="AQ605" s="195"/>
      <c r="AR605" s="196"/>
      <c r="AS605" s="196"/>
      <c r="AT605" s="197"/>
      <c r="AU605" s="196"/>
      <c r="AV605" s="196"/>
      <c r="AW605" s="196"/>
      <c r="AX605" s="245"/>
      <c r="AY605">
        <f>$AY$603</f>
        <v>0</v>
      </c>
    </row>
    <row r="606" spans="1:51" ht="23.25" hidden="1" customHeight="1" x14ac:dyDescent="0.15">
      <c r="A606" s="148"/>
      <c r="B606" s="149"/>
      <c r="C606" s="153"/>
      <c r="D606" s="149"/>
      <c r="E606" s="170"/>
      <c r="F606" s="171"/>
      <c r="G606" s="187"/>
      <c r="H606" s="102"/>
      <c r="I606" s="102"/>
      <c r="J606" s="102"/>
      <c r="K606" s="102"/>
      <c r="L606" s="102"/>
      <c r="M606" s="102"/>
      <c r="N606" s="102"/>
      <c r="O606" s="102"/>
      <c r="P606" s="102"/>
      <c r="Q606" s="102"/>
      <c r="R606" s="102"/>
      <c r="S606" s="102"/>
      <c r="T606" s="102"/>
      <c r="U606" s="102"/>
      <c r="V606" s="102"/>
      <c r="W606" s="102"/>
      <c r="X606" s="188"/>
      <c r="Y606" s="191" t="s">
        <v>99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45"/>
      <c r="AY606">
        <f>$AY$603</f>
        <v>0</v>
      </c>
    </row>
    <row r="607" spans="1:51" ht="23.25" hidden="1" customHeight="1" x14ac:dyDescent="0.15">
      <c r="A607" s="148"/>
      <c r="B607" s="149"/>
      <c r="C607" s="153"/>
      <c r="D607" s="149"/>
      <c r="E607" s="170"/>
      <c r="F607" s="171"/>
      <c r="G607" s="189"/>
      <c r="H607" s="105"/>
      <c r="I607" s="105"/>
      <c r="J607" s="105"/>
      <c r="K607" s="105"/>
      <c r="L607" s="105"/>
      <c r="M607" s="105"/>
      <c r="N607" s="105"/>
      <c r="O607" s="105"/>
      <c r="P607" s="105"/>
      <c r="Q607" s="105"/>
      <c r="R607" s="105"/>
      <c r="S607" s="105"/>
      <c r="T607" s="105"/>
      <c r="U607" s="105"/>
      <c r="V607" s="105"/>
      <c r="W607" s="105"/>
      <c r="X607" s="190"/>
      <c r="Y607" s="191" t="s">
        <v>58</v>
      </c>
      <c r="Z607" s="192"/>
      <c r="AA607" s="193"/>
      <c r="AB607" s="194" t="s">
        <v>52</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45"/>
      <c r="AY607">
        <f>$AY$603</f>
        <v>0</v>
      </c>
    </row>
    <row r="608" spans="1:51" ht="18.75" hidden="1" customHeight="1" x14ac:dyDescent="0.15">
      <c r="A608" s="148"/>
      <c r="B608" s="149"/>
      <c r="C608" s="153"/>
      <c r="D608" s="149"/>
      <c r="E608" s="170" t="s">
        <v>332</v>
      </c>
      <c r="F608" s="171"/>
      <c r="G608" s="172" t="s">
        <v>329</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25" t="s">
        <v>55</v>
      </c>
      <c r="AF608" s="226"/>
      <c r="AG608" s="226"/>
      <c r="AH608" s="227"/>
      <c r="AI608" s="183" t="s">
        <v>547</v>
      </c>
      <c r="AJ608" s="183"/>
      <c r="AK608" s="183"/>
      <c r="AL608" s="181"/>
      <c r="AM608" s="183" t="s">
        <v>57</v>
      </c>
      <c r="AN608" s="183"/>
      <c r="AO608" s="183"/>
      <c r="AP608" s="181"/>
      <c r="AQ608" s="181" t="s">
        <v>323</v>
      </c>
      <c r="AR608" s="173"/>
      <c r="AS608" s="173"/>
      <c r="AT608" s="174"/>
      <c r="AU608" s="203" t="s">
        <v>243</v>
      </c>
      <c r="AV608" s="203"/>
      <c r="AW608" s="203"/>
      <c r="AX608" s="204"/>
      <c r="AY608">
        <f>COUNTA($G$610)</f>
        <v>0</v>
      </c>
    </row>
    <row r="609" spans="1:51" ht="18.75" hidden="1" customHeight="1" x14ac:dyDescent="0.15">
      <c r="A609" s="148"/>
      <c r="B609" s="149"/>
      <c r="C609" s="153"/>
      <c r="D609" s="149"/>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324</v>
      </c>
      <c r="AH609" s="177"/>
      <c r="AI609" s="184"/>
      <c r="AJ609" s="184"/>
      <c r="AK609" s="184"/>
      <c r="AL609" s="182"/>
      <c r="AM609" s="184"/>
      <c r="AN609" s="184"/>
      <c r="AO609" s="184"/>
      <c r="AP609" s="182"/>
      <c r="AQ609" s="228"/>
      <c r="AR609" s="198"/>
      <c r="AS609" s="176" t="s">
        <v>324</v>
      </c>
      <c r="AT609" s="177"/>
      <c r="AU609" s="198"/>
      <c r="AV609" s="198"/>
      <c r="AW609" s="176" t="s">
        <v>298</v>
      </c>
      <c r="AX609" s="229"/>
      <c r="AY609">
        <f>$AY$608</f>
        <v>0</v>
      </c>
    </row>
    <row r="610" spans="1:51" ht="23.25" hidden="1" customHeight="1" x14ac:dyDescent="0.15">
      <c r="A610" s="148"/>
      <c r="B610" s="149"/>
      <c r="C610" s="153"/>
      <c r="D610" s="149"/>
      <c r="E610" s="170"/>
      <c r="F610" s="171"/>
      <c r="G610" s="185"/>
      <c r="H610" s="99"/>
      <c r="I610" s="99"/>
      <c r="J610" s="99"/>
      <c r="K610" s="99"/>
      <c r="L610" s="99"/>
      <c r="M610" s="99"/>
      <c r="N610" s="99"/>
      <c r="O610" s="99"/>
      <c r="P610" s="99"/>
      <c r="Q610" s="99"/>
      <c r="R610" s="99"/>
      <c r="S610" s="99"/>
      <c r="T610" s="99"/>
      <c r="U610" s="99"/>
      <c r="V610" s="99"/>
      <c r="W610" s="99"/>
      <c r="X610" s="186"/>
      <c r="Y610" s="230" t="s">
        <v>51</v>
      </c>
      <c r="Z610" s="231"/>
      <c r="AA610" s="232"/>
      <c r="AB610" s="233"/>
      <c r="AC610" s="233"/>
      <c r="AD610" s="233"/>
      <c r="AE610" s="195"/>
      <c r="AF610" s="196"/>
      <c r="AG610" s="196"/>
      <c r="AH610" s="196"/>
      <c r="AI610" s="195"/>
      <c r="AJ610" s="196"/>
      <c r="AK610" s="196"/>
      <c r="AL610" s="196"/>
      <c r="AM610" s="195"/>
      <c r="AN610" s="196"/>
      <c r="AO610" s="196"/>
      <c r="AP610" s="197"/>
      <c r="AQ610" s="195"/>
      <c r="AR610" s="196"/>
      <c r="AS610" s="196"/>
      <c r="AT610" s="197"/>
      <c r="AU610" s="196"/>
      <c r="AV610" s="196"/>
      <c r="AW610" s="196"/>
      <c r="AX610" s="245"/>
      <c r="AY610">
        <f>$AY$608</f>
        <v>0</v>
      </c>
    </row>
    <row r="611" spans="1:51" ht="23.25" hidden="1" customHeight="1" x14ac:dyDescent="0.15">
      <c r="A611" s="148"/>
      <c r="B611" s="149"/>
      <c r="C611" s="153"/>
      <c r="D611" s="149"/>
      <c r="E611" s="170"/>
      <c r="F611" s="171"/>
      <c r="G611" s="187"/>
      <c r="H611" s="102"/>
      <c r="I611" s="102"/>
      <c r="J611" s="102"/>
      <c r="K611" s="102"/>
      <c r="L611" s="102"/>
      <c r="M611" s="102"/>
      <c r="N611" s="102"/>
      <c r="O611" s="102"/>
      <c r="P611" s="102"/>
      <c r="Q611" s="102"/>
      <c r="R611" s="102"/>
      <c r="S611" s="102"/>
      <c r="T611" s="102"/>
      <c r="U611" s="102"/>
      <c r="V611" s="102"/>
      <c r="W611" s="102"/>
      <c r="X611" s="188"/>
      <c r="Y611" s="191" t="s">
        <v>99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45"/>
      <c r="AY611">
        <f>$AY$608</f>
        <v>0</v>
      </c>
    </row>
    <row r="612" spans="1:51" ht="23.25" hidden="1" customHeight="1" x14ac:dyDescent="0.15">
      <c r="A612" s="148"/>
      <c r="B612" s="149"/>
      <c r="C612" s="153"/>
      <c r="D612" s="149"/>
      <c r="E612" s="170"/>
      <c r="F612" s="171"/>
      <c r="G612" s="189"/>
      <c r="H612" s="105"/>
      <c r="I612" s="105"/>
      <c r="J612" s="105"/>
      <c r="K612" s="105"/>
      <c r="L612" s="105"/>
      <c r="M612" s="105"/>
      <c r="N612" s="105"/>
      <c r="O612" s="105"/>
      <c r="P612" s="105"/>
      <c r="Q612" s="105"/>
      <c r="R612" s="105"/>
      <c r="S612" s="105"/>
      <c r="T612" s="105"/>
      <c r="U612" s="105"/>
      <c r="V612" s="105"/>
      <c r="W612" s="105"/>
      <c r="X612" s="190"/>
      <c r="Y612" s="191" t="s">
        <v>58</v>
      </c>
      <c r="Z612" s="192"/>
      <c r="AA612" s="193"/>
      <c r="AB612" s="194" t="s">
        <v>52</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45"/>
      <c r="AY612">
        <f>$AY$608</f>
        <v>0</v>
      </c>
    </row>
    <row r="613" spans="1:51" ht="18.75" hidden="1" customHeight="1" x14ac:dyDescent="0.15">
      <c r="A613" s="148"/>
      <c r="B613" s="149"/>
      <c r="C613" s="153"/>
      <c r="D613" s="149"/>
      <c r="E613" s="170" t="s">
        <v>332</v>
      </c>
      <c r="F613" s="171"/>
      <c r="G613" s="172" t="s">
        <v>329</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25" t="s">
        <v>55</v>
      </c>
      <c r="AF613" s="226"/>
      <c r="AG613" s="226"/>
      <c r="AH613" s="227"/>
      <c r="AI613" s="183" t="s">
        <v>547</v>
      </c>
      <c r="AJ613" s="183"/>
      <c r="AK613" s="183"/>
      <c r="AL613" s="181"/>
      <c r="AM613" s="183" t="s">
        <v>57</v>
      </c>
      <c r="AN613" s="183"/>
      <c r="AO613" s="183"/>
      <c r="AP613" s="181"/>
      <c r="AQ613" s="181" t="s">
        <v>323</v>
      </c>
      <c r="AR613" s="173"/>
      <c r="AS613" s="173"/>
      <c r="AT613" s="174"/>
      <c r="AU613" s="203" t="s">
        <v>243</v>
      </c>
      <c r="AV613" s="203"/>
      <c r="AW613" s="203"/>
      <c r="AX613" s="204"/>
      <c r="AY613">
        <f>COUNTA($G$615)</f>
        <v>0</v>
      </c>
    </row>
    <row r="614" spans="1:51" ht="18.75" hidden="1" customHeight="1" x14ac:dyDescent="0.15">
      <c r="A614" s="148"/>
      <c r="B614" s="149"/>
      <c r="C614" s="153"/>
      <c r="D614" s="149"/>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324</v>
      </c>
      <c r="AH614" s="177"/>
      <c r="AI614" s="184"/>
      <c r="AJ614" s="184"/>
      <c r="AK614" s="184"/>
      <c r="AL614" s="182"/>
      <c r="AM614" s="184"/>
      <c r="AN614" s="184"/>
      <c r="AO614" s="184"/>
      <c r="AP614" s="182"/>
      <c r="AQ614" s="228"/>
      <c r="AR614" s="198"/>
      <c r="AS614" s="176" t="s">
        <v>324</v>
      </c>
      <c r="AT614" s="177"/>
      <c r="AU614" s="198"/>
      <c r="AV614" s="198"/>
      <c r="AW614" s="176" t="s">
        <v>298</v>
      </c>
      <c r="AX614" s="229"/>
      <c r="AY614">
        <f>$AY$613</f>
        <v>0</v>
      </c>
    </row>
    <row r="615" spans="1:51" ht="23.25" hidden="1" customHeight="1" x14ac:dyDescent="0.15">
      <c r="A615" s="148"/>
      <c r="B615" s="149"/>
      <c r="C615" s="153"/>
      <c r="D615" s="149"/>
      <c r="E615" s="170"/>
      <c r="F615" s="171"/>
      <c r="G615" s="185"/>
      <c r="H615" s="99"/>
      <c r="I615" s="99"/>
      <c r="J615" s="99"/>
      <c r="K615" s="99"/>
      <c r="L615" s="99"/>
      <c r="M615" s="99"/>
      <c r="N615" s="99"/>
      <c r="O615" s="99"/>
      <c r="P615" s="99"/>
      <c r="Q615" s="99"/>
      <c r="R615" s="99"/>
      <c r="S615" s="99"/>
      <c r="T615" s="99"/>
      <c r="U615" s="99"/>
      <c r="V615" s="99"/>
      <c r="W615" s="99"/>
      <c r="X615" s="186"/>
      <c r="Y615" s="230" t="s">
        <v>51</v>
      </c>
      <c r="Z615" s="231"/>
      <c r="AA615" s="232"/>
      <c r="AB615" s="233"/>
      <c r="AC615" s="233"/>
      <c r="AD615" s="233"/>
      <c r="AE615" s="195"/>
      <c r="AF615" s="196"/>
      <c r="AG615" s="196"/>
      <c r="AH615" s="196"/>
      <c r="AI615" s="195"/>
      <c r="AJ615" s="196"/>
      <c r="AK615" s="196"/>
      <c r="AL615" s="196"/>
      <c r="AM615" s="195"/>
      <c r="AN615" s="196"/>
      <c r="AO615" s="196"/>
      <c r="AP615" s="197"/>
      <c r="AQ615" s="195"/>
      <c r="AR615" s="196"/>
      <c r="AS615" s="196"/>
      <c r="AT615" s="197"/>
      <c r="AU615" s="196"/>
      <c r="AV615" s="196"/>
      <c r="AW615" s="196"/>
      <c r="AX615" s="245"/>
      <c r="AY615">
        <f>$AY$613</f>
        <v>0</v>
      </c>
    </row>
    <row r="616" spans="1:51" ht="23.25" hidden="1" customHeight="1" x14ac:dyDescent="0.15">
      <c r="A616" s="148"/>
      <c r="B616" s="149"/>
      <c r="C616" s="153"/>
      <c r="D616" s="149"/>
      <c r="E616" s="170"/>
      <c r="F616" s="171"/>
      <c r="G616" s="187"/>
      <c r="H616" s="102"/>
      <c r="I616" s="102"/>
      <c r="J616" s="102"/>
      <c r="K616" s="102"/>
      <c r="L616" s="102"/>
      <c r="M616" s="102"/>
      <c r="N616" s="102"/>
      <c r="O616" s="102"/>
      <c r="P616" s="102"/>
      <c r="Q616" s="102"/>
      <c r="R616" s="102"/>
      <c r="S616" s="102"/>
      <c r="T616" s="102"/>
      <c r="U616" s="102"/>
      <c r="V616" s="102"/>
      <c r="W616" s="102"/>
      <c r="X616" s="188"/>
      <c r="Y616" s="191" t="s">
        <v>99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45"/>
      <c r="AY616">
        <f>$AY$613</f>
        <v>0</v>
      </c>
    </row>
    <row r="617" spans="1:51" ht="23.25" hidden="1" customHeight="1" x14ac:dyDescent="0.15">
      <c r="A617" s="148"/>
      <c r="B617" s="149"/>
      <c r="C617" s="153"/>
      <c r="D617" s="149"/>
      <c r="E617" s="170"/>
      <c r="F617" s="171"/>
      <c r="G617" s="189"/>
      <c r="H617" s="105"/>
      <c r="I617" s="105"/>
      <c r="J617" s="105"/>
      <c r="K617" s="105"/>
      <c r="L617" s="105"/>
      <c r="M617" s="105"/>
      <c r="N617" s="105"/>
      <c r="O617" s="105"/>
      <c r="P617" s="105"/>
      <c r="Q617" s="105"/>
      <c r="R617" s="105"/>
      <c r="S617" s="105"/>
      <c r="T617" s="105"/>
      <c r="U617" s="105"/>
      <c r="V617" s="105"/>
      <c r="W617" s="105"/>
      <c r="X617" s="190"/>
      <c r="Y617" s="191" t="s">
        <v>58</v>
      </c>
      <c r="Z617" s="192"/>
      <c r="AA617" s="193"/>
      <c r="AB617" s="194" t="s">
        <v>52</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45"/>
      <c r="AY617">
        <f>$AY$613</f>
        <v>0</v>
      </c>
    </row>
    <row r="618" spans="1:51" ht="18.75" hidden="1" customHeight="1" x14ac:dyDescent="0.15">
      <c r="A618" s="148"/>
      <c r="B618" s="149"/>
      <c r="C618" s="153"/>
      <c r="D618" s="149"/>
      <c r="E618" s="170" t="s">
        <v>333</v>
      </c>
      <c r="F618" s="171"/>
      <c r="G618" s="172" t="s">
        <v>331</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25" t="s">
        <v>55</v>
      </c>
      <c r="AF618" s="226"/>
      <c r="AG618" s="226"/>
      <c r="AH618" s="227"/>
      <c r="AI618" s="183" t="s">
        <v>547</v>
      </c>
      <c r="AJ618" s="183"/>
      <c r="AK618" s="183"/>
      <c r="AL618" s="181"/>
      <c r="AM618" s="183" t="s">
        <v>57</v>
      </c>
      <c r="AN618" s="183"/>
      <c r="AO618" s="183"/>
      <c r="AP618" s="181"/>
      <c r="AQ618" s="181" t="s">
        <v>323</v>
      </c>
      <c r="AR618" s="173"/>
      <c r="AS618" s="173"/>
      <c r="AT618" s="174"/>
      <c r="AU618" s="203" t="s">
        <v>243</v>
      </c>
      <c r="AV618" s="203"/>
      <c r="AW618" s="203"/>
      <c r="AX618" s="204"/>
      <c r="AY618">
        <f>COUNTA($G$620)</f>
        <v>0</v>
      </c>
    </row>
    <row r="619" spans="1:51" ht="18.75" hidden="1" customHeight="1" x14ac:dyDescent="0.15">
      <c r="A619" s="148"/>
      <c r="B619" s="149"/>
      <c r="C619" s="153"/>
      <c r="D619" s="149"/>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324</v>
      </c>
      <c r="AH619" s="177"/>
      <c r="AI619" s="184"/>
      <c r="AJ619" s="184"/>
      <c r="AK619" s="184"/>
      <c r="AL619" s="182"/>
      <c r="AM619" s="184"/>
      <c r="AN619" s="184"/>
      <c r="AO619" s="184"/>
      <c r="AP619" s="182"/>
      <c r="AQ619" s="228"/>
      <c r="AR619" s="198"/>
      <c r="AS619" s="176" t="s">
        <v>324</v>
      </c>
      <c r="AT619" s="177"/>
      <c r="AU619" s="198"/>
      <c r="AV619" s="198"/>
      <c r="AW619" s="176" t="s">
        <v>298</v>
      </c>
      <c r="AX619" s="229"/>
      <c r="AY619">
        <f>$AY$618</f>
        <v>0</v>
      </c>
    </row>
    <row r="620" spans="1:51" ht="23.25" hidden="1" customHeight="1" x14ac:dyDescent="0.15">
      <c r="A620" s="148"/>
      <c r="B620" s="149"/>
      <c r="C620" s="153"/>
      <c r="D620" s="149"/>
      <c r="E620" s="170"/>
      <c r="F620" s="171"/>
      <c r="G620" s="185"/>
      <c r="H620" s="99"/>
      <c r="I620" s="99"/>
      <c r="J620" s="99"/>
      <c r="K620" s="99"/>
      <c r="L620" s="99"/>
      <c r="M620" s="99"/>
      <c r="N620" s="99"/>
      <c r="O620" s="99"/>
      <c r="P620" s="99"/>
      <c r="Q620" s="99"/>
      <c r="R620" s="99"/>
      <c r="S620" s="99"/>
      <c r="T620" s="99"/>
      <c r="U620" s="99"/>
      <c r="V620" s="99"/>
      <c r="W620" s="99"/>
      <c r="X620" s="186"/>
      <c r="Y620" s="230" t="s">
        <v>51</v>
      </c>
      <c r="Z620" s="231"/>
      <c r="AA620" s="232"/>
      <c r="AB620" s="233"/>
      <c r="AC620" s="233"/>
      <c r="AD620" s="233"/>
      <c r="AE620" s="195"/>
      <c r="AF620" s="196"/>
      <c r="AG620" s="196"/>
      <c r="AH620" s="196"/>
      <c r="AI620" s="195"/>
      <c r="AJ620" s="196"/>
      <c r="AK620" s="196"/>
      <c r="AL620" s="196"/>
      <c r="AM620" s="195"/>
      <c r="AN620" s="196"/>
      <c r="AO620" s="196"/>
      <c r="AP620" s="197"/>
      <c r="AQ620" s="195"/>
      <c r="AR620" s="196"/>
      <c r="AS620" s="196"/>
      <c r="AT620" s="197"/>
      <c r="AU620" s="196"/>
      <c r="AV620" s="196"/>
      <c r="AW620" s="196"/>
      <c r="AX620" s="245"/>
      <c r="AY620">
        <f>$AY$618</f>
        <v>0</v>
      </c>
    </row>
    <row r="621" spans="1:51" ht="23.25" hidden="1" customHeight="1" x14ac:dyDescent="0.15">
      <c r="A621" s="148"/>
      <c r="B621" s="149"/>
      <c r="C621" s="153"/>
      <c r="D621" s="149"/>
      <c r="E621" s="170"/>
      <c r="F621" s="171"/>
      <c r="G621" s="187"/>
      <c r="H621" s="102"/>
      <c r="I621" s="102"/>
      <c r="J621" s="102"/>
      <c r="K621" s="102"/>
      <c r="L621" s="102"/>
      <c r="M621" s="102"/>
      <c r="N621" s="102"/>
      <c r="O621" s="102"/>
      <c r="P621" s="102"/>
      <c r="Q621" s="102"/>
      <c r="R621" s="102"/>
      <c r="S621" s="102"/>
      <c r="T621" s="102"/>
      <c r="U621" s="102"/>
      <c r="V621" s="102"/>
      <c r="W621" s="102"/>
      <c r="X621" s="188"/>
      <c r="Y621" s="191" t="s">
        <v>99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45"/>
      <c r="AY621">
        <f>$AY$618</f>
        <v>0</v>
      </c>
    </row>
    <row r="622" spans="1:51" ht="23.25" hidden="1" customHeight="1" x14ac:dyDescent="0.15">
      <c r="A622" s="148"/>
      <c r="B622" s="149"/>
      <c r="C622" s="153"/>
      <c r="D622" s="149"/>
      <c r="E622" s="170"/>
      <c r="F622" s="171"/>
      <c r="G622" s="189"/>
      <c r="H622" s="105"/>
      <c r="I622" s="105"/>
      <c r="J622" s="105"/>
      <c r="K622" s="105"/>
      <c r="L622" s="105"/>
      <c r="M622" s="105"/>
      <c r="N622" s="105"/>
      <c r="O622" s="105"/>
      <c r="P622" s="105"/>
      <c r="Q622" s="105"/>
      <c r="R622" s="105"/>
      <c r="S622" s="105"/>
      <c r="T622" s="105"/>
      <c r="U622" s="105"/>
      <c r="V622" s="105"/>
      <c r="W622" s="105"/>
      <c r="X622" s="190"/>
      <c r="Y622" s="191" t="s">
        <v>58</v>
      </c>
      <c r="Z622" s="192"/>
      <c r="AA622" s="193"/>
      <c r="AB622" s="194" t="s">
        <v>52</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45"/>
      <c r="AY622">
        <f>$AY$618</f>
        <v>0</v>
      </c>
    </row>
    <row r="623" spans="1:51" ht="18.75" hidden="1" customHeight="1" x14ac:dyDescent="0.15">
      <c r="A623" s="148"/>
      <c r="B623" s="149"/>
      <c r="C623" s="153"/>
      <c r="D623" s="149"/>
      <c r="E623" s="170" t="s">
        <v>333</v>
      </c>
      <c r="F623" s="171"/>
      <c r="G623" s="172" t="s">
        <v>331</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25" t="s">
        <v>55</v>
      </c>
      <c r="AF623" s="226"/>
      <c r="AG623" s="226"/>
      <c r="AH623" s="227"/>
      <c r="AI623" s="183" t="s">
        <v>547</v>
      </c>
      <c r="AJ623" s="183"/>
      <c r="AK623" s="183"/>
      <c r="AL623" s="181"/>
      <c r="AM623" s="183" t="s">
        <v>57</v>
      </c>
      <c r="AN623" s="183"/>
      <c r="AO623" s="183"/>
      <c r="AP623" s="181"/>
      <c r="AQ623" s="181" t="s">
        <v>323</v>
      </c>
      <c r="AR623" s="173"/>
      <c r="AS623" s="173"/>
      <c r="AT623" s="174"/>
      <c r="AU623" s="203" t="s">
        <v>243</v>
      </c>
      <c r="AV623" s="203"/>
      <c r="AW623" s="203"/>
      <c r="AX623" s="204"/>
      <c r="AY623">
        <f>COUNTA($G$625)</f>
        <v>0</v>
      </c>
    </row>
    <row r="624" spans="1:51" ht="18.75" hidden="1" customHeight="1" x14ac:dyDescent="0.15">
      <c r="A624" s="148"/>
      <c r="B624" s="149"/>
      <c r="C624" s="153"/>
      <c r="D624" s="149"/>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324</v>
      </c>
      <c r="AH624" s="177"/>
      <c r="AI624" s="184"/>
      <c r="AJ624" s="184"/>
      <c r="AK624" s="184"/>
      <c r="AL624" s="182"/>
      <c r="AM624" s="184"/>
      <c r="AN624" s="184"/>
      <c r="AO624" s="184"/>
      <c r="AP624" s="182"/>
      <c r="AQ624" s="228"/>
      <c r="AR624" s="198"/>
      <c r="AS624" s="176" t="s">
        <v>324</v>
      </c>
      <c r="AT624" s="177"/>
      <c r="AU624" s="198"/>
      <c r="AV624" s="198"/>
      <c r="AW624" s="176" t="s">
        <v>298</v>
      </c>
      <c r="AX624" s="229"/>
      <c r="AY624">
        <f>$AY$623</f>
        <v>0</v>
      </c>
    </row>
    <row r="625" spans="1:51" ht="23.25" hidden="1" customHeight="1" x14ac:dyDescent="0.15">
      <c r="A625" s="148"/>
      <c r="B625" s="149"/>
      <c r="C625" s="153"/>
      <c r="D625" s="149"/>
      <c r="E625" s="170"/>
      <c r="F625" s="171"/>
      <c r="G625" s="185"/>
      <c r="H625" s="99"/>
      <c r="I625" s="99"/>
      <c r="J625" s="99"/>
      <c r="K625" s="99"/>
      <c r="L625" s="99"/>
      <c r="M625" s="99"/>
      <c r="N625" s="99"/>
      <c r="O625" s="99"/>
      <c r="P625" s="99"/>
      <c r="Q625" s="99"/>
      <c r="R625" s="99"/>
      <c r="S625" s="99"/>
      <c r="T625" s="99"/>
      <c r="U625" s="99"/>
      <c r="V625" s="99"/>
      <c r="W625" s="99"/>
      <c r="X625" s="186"/>
      <c r="Y625" s="230" t="s">
        <v>51</v>
      </c>
      <c r="Z625" s="231"/>
      <c r="AA625" s="232"/>
      <c r="AB625" s="233"/>
      <c r="AC625" s="233"/>
      <c r="AD625" s="233"/>
      <c r="AE625" s="195"/>
      <c r="AF625" s="196"/>
      <c r="AG625" s="196"/>
      <c r="AH625" s="196"/>
      <c r="AI625" s="195"/>
      <c r="AJ625" s="196"/>
      <c r="AK625" s="196"/>
      <c r="AL625" s="196"/>
      <c r="AM625" s="195"/>
      <c r="AN625" s="196"/>
      <c r="AO625" s="196"/>
      <c r="AP625" s="197"/>
      <c r="AQ625" s="195"/>
      <c r="AR625" s="196"/>
      <c r="AS625" s="196"/>
      <c r="AT625" s="197"/>
      <c r="AU625" s="196"/>
      <c r="AV625" s="196"/>
      <c r="AW625" s="196"/>
      <c r="AX625" s="245"/>
      <c r="AY625">
        <f>$AY$623</f>
        <v>0</v>
      </c>
    </row>
    <row r="626" spans="1:51" ht="23.25" hidden="1" customHeight="1" x14ac:dyDescent="0.15">
      <c r="A626" s="148"/>
      <c r="B626" s="149"/>
      <c r="C626" s="153"/>
      <c r="D626" s="149"/>
      <c r="E626" s="170"/>
      <c r="F626" s="171"/>
      <c r="G626" s="187"/>
      <c r="H626" s="102"/>
      <c r="I626" s="102"/>
      <c r="J626" s="102"/>
      <c r="K626" s="102"/>
      <c r="L626" s="102"/>
      <c r="M626" s="102"/>
      <c r="N626" s="102"/>
      <c r="O626" s="102"/>
      <c r="P626" s="102"/>
      <c r="Q626" s="102"/>
      <c r="R626" s="102"/>
      <c r="S626" s="102"/>
      <c r="T626" s="102"/>
      <c r="U626" s="102"/>
      <c r="V626" s="102"/>
      <c r="W626" s="102"/>
      <c r="X626" s="188"/>
      <c r="Y626" s="191" t="s">
        <v>99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45"/>
      <c r="AY626">
        <f>$AY$623</f>
        <v>0</v>
      </c>
    </row>
    <row r="627" spans="1:51" ht="23.25" hidden="1" customHeight="1" x14ac:dyDescent="0.15">
      <c r="A627" s="148"/>
      <c r="B627" s="149"/>
      <c r="C627" s="153"/>
      <c r="D627" s="149"/>
      <c r="E627" s="170"/>
      <c r="F627" s="171"/>
      <c r="G627" s="189"/>
      <c r="H627" s="105"/>
      <c r="I627" s="105"/>
      <c r="J627" s="105"/>
      <c r="K627" s="105"/>
      <c r="L627" s="105"/>
      <c r="M627" s="105"/>
      <c r="N627" s="105"/>
      <c r="O627" s="105"/>
      <c r="P627" s="105"/>
      <c r="Q627" s="105"/>
      <c r="R627" s="105"/>
      <c r="S627" s="105"/>
      <c r="T627" s="105"/>
      <c r="U627" s="105"/>
      <c r="V627" s="105"/>
      <c r="W627" s="105"/>
      <c r="X627" s="190"/>
      <c r="Y627" s="191" t="s">
        <v>58</v>
      </c>
      <c r="Z627" s="192"/>
      <c r="AA627" s="193"/>
      <c r="AB627" s="194" t="s">
        <v>52</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45"/>
      <c r="AY627">
        <f>$AY$623</f>
        <v>0</v>
      </c>
    </row>
    <row r="628" spans="1:51" ht="18.75" hidden="1" customHeight="1" x14ac:dyDescent="0.15">
      <c r="A628" s="148"/>
      <c r="B628" s="149"/>
      <c r="C628" s="153"/>
      <c r="D628" s="149"/>
      <c r="E628" s="170" t="s">
        <v>333</v>
      </c>
      <c r="F628" s="171"/>
      <c r="G628" s="172" t="s">
        <v>331</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25" t="s">
        <v>55</v>
      </c>
      <c r="AF628" s="226"/>
      <c r="AG628" s="226"/>
      <c r="AH628" s="227"/>
      <c r="AI628" s="183" t="s">
        <v>547</v>
      </c>
      <c r="AJ628" s="183"/>
      <c r="AK628" s="183"/>
      <c r="AL628" s="181"/>
      <c r="AM628" s="183" t="s">
        <v>57</v>
      </c>
      <c r="AN628" s="183"/>
      <c r="AO628" s="183"/>
      <c r="AP628" s="181"/>
      <c r="AQ628" s="181" t="s">
        <v>323</v>
      </c>
      <c r="AR628" s="173"/>
      <c r="AS628" s="173"/>
      <c r="AT628" s="174"/>
      <c r="AU628" s="203" t="s">
        <v>243</v>
      </c>
      <c r="AV628" s="203"/>
      <c r="AW628" s="203"/>
      <c r="AX628" s="204"/>
      <c r="AY628">
        <f>COUNTA($G$630)</f>
        <v>0</v>
      </c>
    </row>
    <row r="629" spans="1:51" ht="18.75" hidden="1" customHeight="1" x14ac:dyDescent="0.15">
      <c r="A629" s="148"/>
      <c r="B629" s="149"/>
      <c r="C629" s="153"/>
      <c r="D629" s="149"/>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324</v>
      </c>
      <c r="AH629" s="177"/>
      <c r="AI629" s="184"/>
      <c r="AJ629" s="184"/>
      <c r="AK629" s="184"/>
      <c r="AL629" s="182"/>
      <c r="AM629" s="184"/>
      <c r="AN629" s="184"/>
      <c r="AO629" s="184"/>
      <c r="AP629" s="182"/>
      <c r="AQ629" s="228"/>
      <c r="AR629" s="198"/>
      <c r="AS629" s="176" t="s">
        <v>324</v>
      </c>
      <c r="AT629" s="177"/>
      <c r="AU629" s="198"/>
      <c r="AV629" s="198"/>
      <c r="AW629" s="176" t="s">
        <v>298</v>
      </c>
      <c r="AX629" s="229"/>
      <c r="AY629">
        <f>$AY$628</f>
        <v>0</v>
      </c>
    </row>
    <row r="630" spans="1:51" ht="23.25" hidden="1" customHeight="1" x14ac:dyDescent="0.15">
      <c r="A630" s="148"/>
      <c r="B630" s="149"/>
      <c r="C630" s="153"/>
      <c r="D630" s="149"/>
      <c r="E630" s="170"/>
      <c r="F630" s="171"/>
      <c r="G630" s="185"/>
      <c r="H630" s="99"/>
      <c r="I630" s="99"/>
      <c r="J630" s="99"/>
      <c r="K630" s="99"/>
      <c r="L630" s="99"/>
      <c r="M630" s="99"/>
      <c r="N630" s="99"/>
      <c r="O630" s="99"/>
      <c r="P630" s="99"/>
      <c r="Q630" s="99"/>
      <c r="R630" s="99"/>
      <c r="S630" s="99"/>
      <c r="T630" s="99"/>
      <c r="U630" s="99"/>
      <c r="V630" s="99"/>
      <c r="W630" s="99"/>
      <c r="X630" s="186"/>
      <c r="Y630" s="230" t="s">
        <v>51</v>
      </c>
      <c r="Z630" s="231"/>
      <c r="AA630" s="232"/>
      <c r="AB630" s="233"/>
      <c r="AC630" s="233"/>
      <c r="AD630" s="233"/>
      <c r="AE630" s="195"/>
      <c r="AF630" s="196"/>
      <c r="AG630" s="196"/>
      <c r="AH630" s="196"/>
      <c r="AI630" s="195"/>
      <c r="AJ630" s="196"/>
      <c r="AK630" s="196"/>
      <c r="AL630" s="196"/>
      <c r="AM630" s="195"/>
      <c r="AN630" s="196"/>
      <c r="AO630" s="196"/>
      <c r="AP630" s="197"/>
      <c r="AQ630" s="195"/>
      <c r="AR630" s="196"/>
      <c r="AS630" s="196"/>
      <c r="AT630" s="197"/>
      <c r="AU630" s="196"/>
      <c r="AV630" s="196"/>
      <c r="AW630" s="196"/>
      <c r="AX630" s="245"/>
      <c r="AY630">
        <f>$AY$628</f>
        <v>0</v>
      </c>
    </row>
    <row r="631" spans="1:51" ht="23.25" hidden="1" customHeight="1" x14ac:dyDescent="0.15">
      <c r="A631" s="148"/>
      <c r="B631" s="149"/>
      <c r="C631" s="153"/>
      <c r="D631" s="149"/>
      <c r="E631" s="170"/>
      <c r="F631" s="171"/>
      <c r="G631" s="187"/>
      <c r="H631" s="102"/>
      <c r="I631" s="102"/>
      <c r="J631" s="102"/>
      <c r="K631" s="102"/>
      <c r="L631" s="102"/>
      <c r="M631" s="102"/>
      <c r="N631" s="102"/>
      <c r="O631" s="102"/>
      <c r="P631" s="102"/>
      <c r="Q631" s="102"/>
      <c r="R631" s="102"/>
      <c r="S631" s="102"/>
      <c r="T631" s="102"/>
      <c r="U631" s="102"/>
      <c r="V631" s="102"/>
      <c r="W631" s="102"/>
      <c r="X631" s="188"/>
      <c r="Y631" s="191" t="s">
        <v>99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45"/>
      <c r="AY631">
        <f>$AY$628</f>
        <v>0</v>
      </c>
    </row>
    <row r="632" spans="1:51" ht="23.25" hidden="1" customHeight="1" x14ac:dyDescent="0.15">
      <c r="A632" s="148"/>
      <c r="B632" s="149"/>
      <c r="C632" s="153"/>
      <c r="D632" s="149"/>
      <c r="E632" s="170"/>
      <c r="F632" s="171"/>
      <c r="G632" s="189"/>
      <c r="H632" s="105"/>
      <c r="I632" s="105"/>
      <c r="J632" s="105"/>
      <c r="K632" s="105"/>
      <c r="L632" s="105"/>
      <c r="M632" s="105"/>
      <c r="N632" s="105"/>
      <c r="O632" s="105"/>
      <c r="P632" s="105"/>
      <c r="Q632" s="105"/>
      <c r="R632" s="105"/>
      <c r="S632" s="105"/>
      <c r="T632" s="105"/>
      <c r="U632" s="105"/>
      <c r="V632" s="105"/>
      <c r="W632" s="105"/>
      <c r="X632" s="190"/>
      <c r="Y632" s="191" t="s">
        <v>58</v>
      </c>
      <c r="Z632" s="192"/>
      <c r="AA632" s="193"/>
      <c r="AB632" s="194" t="s">
        <v>52</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45"/>
      <c r="AY632">
        <f>$AY$628</f>
        <v>0</v>
      </c>
    </row>
    <row r="633" spans="1:51" ht="18.75" hidden="1" customHeight="1" x14ac:dyDescent="0.15">
      <c r="A633" s="148"/>
      <c r="B633" s="149"/>
      <c r="C633" s="153"/>
      <c r="D633" s="149"/>
      <c r="E633" s="170" t="s">
        <v>333</v>
      </c>
      <c r="F633" s="171"/>
      <c r="G633" s="172" t="s">
        <v>331</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25" t="s">
        <v>55</v>
      </c>
      <c r="AF633" s="226"/>
      <c r="AG633" s="226"/>
      <c r="AH633" s="227"/>
      <c r="AI633" s="183" t="s">
        <v>547</v>
      </c>
      <c r="AJ633" s="183"/>
      <c r="AK633" s="183"/>
      <c r="AL633" s="181"/>
      <c r="AM633" s="183" t="s">
        <v>57</v>
      </c>
      <c r="AN633" s="183"/>
      <c r="AO633" s="183"/>
      <c r="AP633" s="181"/>
      <c r="AQ633" s="181" t="s">
        <v>323</v>
      </c>
      <c r="AR633" s="173"/>
      <c r="AS633" s="173"/>
      <c r="AT633" s="174"/>
      <c r="AU633" s="203" t="s">
        <v>243</v>
      </c>
      <c r="AV633" s="203"/>
      <c r="AW633" s="203"/>
      <c r="AX633" s="204"/>
      <c r="AY633">
        <f>COUNTA($G$635)</f>
        <v>0</v>
      </c>
    </row>
    <row r="634" spans="1:51" ht="18.75" hidden="1" customHeight="1" x14ac:dyDescent="0.15">
      <c r="A634" s="148"/>
      <c r="B634" s="149"/>
      <c r="C634" s="153"/>
      <c r="D634" s="149"/>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324</v>
      </c>
      <c r="AH634" s="177"/>
      <c r="AI634" s="184"/>
      <c r="AJ634" s="184"/>
      <c r="AK634" s="184"/>
      <c r="AL634" s="182"/>
      <c r="AM634" s="184"/>
      <c r="AN634" s="184"/>
      <c r="AO634" s="184"/>
      <c r="AP634" s="182"/>
      <c r="AQ634" s="228"/>
      <c r="AR634" s="198"/>
      <c r="AS634" s="176" t="s">
        <v>324</v>
      </c>
      <c r="AT634" s="177"/>
      <c r="AU634" s="198"/>
      <c r="AV634" s="198"/>
      <c r="AW634" s="176" t="s">
        <v>298</v>
      </c>
      <c r="AX634" s="229"/>
      <c r="AY634">
        <f>$AY$633</f>
        <v>0</v>
      </c>
    </row>
    <row r="635" spans="1:51" ht="23.25" hidden="1" customHeight="1" x14ac:dyDescent="0.15">
      <c r="A635" s="148"/>
      <c r="B635" s="149"/>
      <c r="C635" s="153"/>
      <c r="D635" s="149"/>
      <c r="E635" s="170"/>
      <c r="F635" s="171"/>
      <c r="G635" s="185"/>
      <c r="H635" s="99"/>
      <c r="I635" s="99"/>
      <c r="J635" s="99"/>
      <c r="K635" s="99"/>
      <c r="L635" s="99"/>
      <c r="M635" s="99"/>
      <c r="N635" s="99"/>
      <c r="O635" s="99"/>
      <c r="P635" s="99"/>
      <c r="Q635" s="99"/>
      <c r="R635" s="99"/>
      <c r="S635" s="99"/>
      <c r="T635" s="99"/>
      <c r="U635" s="99"/>
      <c r="V635" s="99"/>
      <c r="W635" s="99"/>
      <c r="X635" s="186"/>
      <c r="Y635" s="230" t="s">
        <v>51</v>
      </c>
      <c r="Z635" s="231"/>
      <c r="AA635" s="232"/>
      <c r="AB635" s="233"/>
      <c r="AC635" s="233"/>
      <c r="AD635" s="233"/>
      <c r="AE635" s="195"/>
      <c r="AF635" s="196"/>
      <c r="AG635" s="196"/>
      <c r="AH635" s="196"/>
      <c r="AI635" s="195"/>
      <c r="AJ635" s="196"/>
      <c r="AK635" s="196"/>
      <c r="AL635" s="196"/>
      <c r="AM635" s="195"/>
      <c r="AN635" s="196"/>
      <c r="AO635" s="196"/>
      <c r="AP635" s="197"/>
      <c r="AQ635" s="195"/>
      <c r="AR635" s="196"/>
      <c r="AS635" s="196"/>
      <c r="AT635" s="197"/>
      <c r="AU635" s="196"/>
      <c r="AV635" s="196"/>
      <c r="AW635" s="196"/>
      <c r="AX635" s="245"/>
      <c r="AY635">
        <f>$AY$633</f>
        <v>0</v>
      </c>
    </row>
    <row r="636" spans="1:51" ht="23.25" hidden="1" customHeight="1" x14ac:dyDescent="0.15">
      <c r="A636" s="148"/>
      <c r="B636" s="149"/>
      <c r="C636" s="153"/>
      <c r="D636" s="149"/>
      <c r="E636" s="170"/>
      <c r="F636" s="171"/>
      <c r="G636" s="187"/>
      <c r="H636" s="102"/>
      <c r="I636" s="102"/>
      <c r="J636" s="102"/>
      <c r="K636" s="102"/>
      <c r="L636" s="102"/>
      <c r="M636" s="102"/>
      <c r="N636" s="102"/>
      <c r="O636" s="102"/>
      <c r="P636" s="102"/>
      <c r="Q636" s="102"/>
      <c r="R636" s="102"/>
      <c r="S636" s="102"/>
      <c r="T636" s="102"/>
      <c r="U636" s="102"/>
      <c r="V636" s="102"/>
      <c r="W636" s="102"/>
      <c r="X636" s="188"/>
      <c r="Y636" s="191" t="s">
        <v>99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45"/>
      <c r="AY636">
        <f>$AY$633</f>
        <v>0</v>
      </c>
    </row>
    <row r="637" spans="1:51" ht="23.25" hidden="1" customHeight="1" x14ac:dyDescent="0.15">
      <c r="A637" s="148"/>
      <c r="B637" s="149"/>
      <c r="C637" s="153"/>
      <c r="D637" s="149"/>
      <c r="E637" s="170"/>
      <c r="F637" s="171"/>
      <c r="G637" s="189"/>
      <c r="H637" s="105"/>
      <c r="I637" s="105"/>
      <c r="J637" s="105"/>
      <c r="K637" s="105"/>
      <c r="L637" s="105"/>
      <c r="M637" s="105"/>
      <c r="N637" s="105"/>
      <c r="O637" s="105"/>
      <c r="P637" s="105"/>
      <c r="Q637" s="105"/>
      <c r="R637" s="105"/>
      <c r="S637" s="105"/>
      <c r="T637" s="105"/>
      <c r="U637" s="105"/>
      <c r="V637" s="105"/>
      <c r="W637" s="105"/>
      <c r="X637" s="190"/>
      <c r="Y637" s="191" t="s">
        <v>58</v>
      </c>
      <c r="Z637" s="192"/>
      <c r="AA637" s="193"/>
      <c r="AB637" s="194" t="s">
        <v>52</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45"/>
      <c r="AY637">
        <f>$AY$633</f>
        <v>0</v>
      </c>
    </row>
    <row r="638" spans="1:51" ht="18.75" hidden="1" customHeight="1" x14ac:dyDescent="0.15">
      <c r="A638" s="148"/>
      <c r="B638" s="149"/>
      <c r="C638" s="153"/>
      <c r="D638" s="149"/>
      <c r="E638" s="170" t="s">
        <v>333</v>
      </c>
      <c r="F638" s="171"/>
      <c r="G638" s="172" t="s">
        <v>331</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25" t="s">
        <v>55</v>
      </c>
      <c r="AF638" s="226"/>
      <c r="AG638" s="226"/>
      <c r="AH638" s="227"/>
      <c r="AI638" s="183" t="s">
        <v>547</v>
      </c>
      <c r="AJ638" s="183"/>
      <c r="AK638" s="183"/>
      <c r="AL638" s="181"/>
      <c r="AM638" s="183" t="s">
        <v>57</v>
      </c>
      <c r="AN638" s="183"/>
      <c r="AO638" s="183"/>
      <c r="AP638" s="181"/>
      <c r="AQ638" s="181" t="s">
        <v>323</v>
      </c>
      <c r="AR638" s="173"/>
      <c r="AS638" s="173"/>
      <c r="AT638" s="174"/>
      <c r="AU638" s="203" t="s">
        <v>243</v>
      </c>
      <c r="AV638" s="203"/>
      <c r="AW638" s="203"/>
      <c r="AX638" s="204"/>
      <c r="AY638">
        <f>COUNTA($G$640)</f>
        <v>0</v>
      </c>
    </row>
    <row r="639" spans="1:51" ht="18.75" hidden="1" customHeight="1" x14ac:dyDescent="0.15">
      <c r="A639" s="148"/>
      <c r="B639" s="149"/>
      <c r="C639" s="153"/>
      <c r="D639" s="149"/>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324</v>
      </c>
      <c r="AH639" s="177"/>
      <c r="AI639" s="184"/>
      <c r="AJ639" s="184"/>
      <c r="AK639" s="184"/>
      <c r="AL639" s="182"/>
      <c r="AM639" s="184"/>
      <c r="AN639" s="184"/>
      <c r="AO639" s="184"/>
      <c r="AP639" s="182"/>
      <c r="AQ639" s="228"/>
      <c r="AR639" s="198"/>
      <c r="AS639" s="176" t="s">
        <v>324</v>
      </c>
      <c r="AT639" s="177"/>
      <c r="AU639" s="198"/>
      <c r="AV639" s="198"/>
      <c r="AW639" s="176" t="s">
        <v>298</v>
      </c>
      <c r="AX639" s="229"/>
      <c r="AY639">
        <f>$AY$638</f>
        <v>0</v>
      </c>
    </row>
    <row r="640" spans="1:51" ht="23.25" hidden="1" customHeight="1" x14ac:dyDescent="0.15">
      <c r="A640" s="148"/>
      <c r="B640" s="149"/>
      <c r="C640" s="153"/>
      <c r="D640" s="149"/>
      <c r="E640" s="170"/>
      <c r="F640" s="171"/>
      <c r="G640" s="185"/>
      <c r="H640" s="99"/>
      <c r="I640" s="99"/>
      <c r="J640" s="99"/>
      <c r="K640" s="99"/>
      <c r="L640" s="99"/>
      <c r="M640" s="99"/>
      <c r="N640" s="99"/>
      <c r="O640" s="99"/>
      <c r="P640" s="99"/>
      <c r="Q640" s="99"/>
      <c r="R640" s="99"/>
      <c r="S640" s="99"/>
      <c r="T640" s="99"/>
      <c r="U640" s="99"/>
      <c r="V640" s="99"/>
      <c r="W640" s="99"/>
      <c r="X640" s="186"/>
      <c r="Y640" s="230" t="s">
        <v>51</v>
      </c>
      <c r="Z640" s="231"/>
      <c r="AA640" s="232"/>
      <c r="AB640" s="233"/>
      <c r="AC640" s="233"/>
      <c r="AD640" s="233"/>
      <c r="AE640" s="195"/>
      <c r="AF640" s="196"/>
      <c r="AG640" s="196"/>
      <c r="AH640" s="196"/>
      <c r="AI640" s="195"/>
      <c r="AJ640" s="196"/>
      <c r="AK640" s="196"/>
      <c r="AL640" s="196"/>
      <c r="AM640" s="195"/>
      <c r="AN640" s="196"/>
      <c r="AO640" s="196"/>
      <c r="AP640" s="197"/>
      <c r="AQ640" s="195"/>
      <c r="AR640" s="196"/>
      <c r="AS640" s="196"/>
      <c r="AT640" s="197"/>
      <c r="AU640" s="196"/>
      <c r="AV640" s="196"/>
      <c r="AW640" s="196"/>
      <c r="AX640" s="245"/>
      <c r="AY640">
        <f>$AY$638</f>
        <v>0</v>
      </c>
    </row>
    <row r="641" spans="1:51" ht="23.25" hidden="1" customHeight="1" x14ac:dyDescent="0.15">
      <c r="A641" s="148"/>
      <c r="B641" s="149"/>
      <c r="C641" s="153"/>
      <c r="D641" s="149"/>
      <c r="E641" s="170"/>
      <c r="F641" s="171"/>
      <c r="G641" s="187"/>
      <c r="H641" s="102"/>
      <c r="I641" s="102"/>
      <c r="J641" s="102"/>
      <c r="K641" s="102"/>
      <c r="L641" s="102"/>
      <c r="M641" s="102"/>
      <c r="N641" s="102"/>
      <c r="O641" s="102"/>
      <c r="P641" s="102"/>
      <c r="Q641" s="102"/>
      <c r="R641" s="102"/>
      <c r="S641" s="102"/>
      <c r="T641" s="102"/>
      <c r="U641" s="102"/>
      <c r="V641" s="102"/>
      <c r="W641" s="102"/>
      <c r="X641" s="188"/>
      <c r="Y641" s="191" t="s">
        <v>99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45"/>
      <c r="AY641">
        <f>$AY$638</f>
        <v>0</v>
      </c>
    </row>
    <row r="642" spans="1:51" ht="23.25" hidden="1" customHeight="1" x14ac:dyDescent="0.15">
      <c r="A642" s="148"/>
      <c r="B642" s="149"/>
      <c r="C642" s="153"/>
      <c r="D642" s="149"/>
      <c r="E642" s="170"/>
      <c r="F642" s="171"/>
      <c r="G642" s="189"/>
      <c r="H642" s="105"/>
      <c r="I642" s="105"/>
      <c r="J642" s="105"/>
      <c r="K642" s="105"/>
      <c r="L642" s="105"/>
      <c r="M642" s="105"/>
      <c r="N642" s="105"/>
      <c r="O642" s="105"/>
      <c r="P642" s="105"/>
      <c r="Q642" s="105"/>
      <c r="R642" s="105"/>
      <c r="S642" s="105"/>
      <c r="T642" s="105"/>
      <c r="U642" s="105"/>
      <c r="V642" s="105"/>
      <c r="W642" s="105"/>
      <c r="X642" s="190"/>
      <c r="Y642" s="191" t="s">
        <v>58</v>
      </c>
      <c r="Z642" s="192"/>
      <c r="AA642" s="193"/>
      <c r="AB642" s="194" t="s">
        <v>52</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45"/>
      <c r="AY642">
        <f>$AY$638</f>
        <v>0</v>
      </c>
    </row>
    <row r="643" spans="1:51" ht="23.85" hidden="1" customHeight="1" x14ac:dyDescent="0.15">
      <c r="A643" s="148"/>
      <c r="B643" s="149"/>
      <c r="C643" s="153"/>
      <c r="D643" s="149"/>
      <c r="E643" s="648" t="s">
        <v>149</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x14ac:dyDescent="0.15">
      <c r="A644" s="148"/>
      <c r="B644" s="149"/>
      <c r="C644" s="153"/>
      <c r="D644" s="149"/>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8"/>
      <c r="B645" s="149"/>
      <c r="C645" s="153"/>
      <c r="D645" s="149"/>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c r="AY645">
        <f>$AY$643</f>
        <v>0</v>
      </c>
    </row>
    <row r="646" spans="1:51" ht="34.5" hidden="1" customHeight="1" x14ac:dyDescent="0.15">
      <c r="A646" s="148"/>
      <c r="B646" s="149"/>
      <c r="C646" s="153"/>
      <c r="D646" s="149"/>
      <c r="E646" s="659" t="s">
        <v>455</v>
      </c>
      <c r="F646" s="660"/>
      <c r="G646" s="661" t="s">
        <v>347</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49" t="str">
        <f>IF(SUBSTITUTE($J$646,"-","")="","0","1")</f>
        <v>0</v>
      </c>
    </row>
    <row r="647" spans="1:51" ht="18.75" hidden="1" customHeight="1" x14ac:dyDescent="0.15">
      <c r="A647" s="148"/>
      <c r="B647" s="149"/>
      <c r="C647" s="153"/>
      <c r="D647" s="149"/>
      <c r="E647" s="170" t="s">
        <v>332</v>
      </c>
      <c r="F647" s="171"/>
      <c r="G647" s="172" t="s">
        <v>329</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25" t="s">
        <v>55</v>
      </c>
      <c r="AF647" s="226"/>
      <c r="AG647" s="226"/>
      <c r="AH647" s="227"/>
      <c r="AI647" s="183" t="s">
        <v>547</v>
      </c>
      <c r="AJ647" s="183"/>
      <c r="AK647" s="183"/>
      <c r="AL647" s="181"/>
      <c r="AM647" s="183" t="s">
        <v>57</v>
      </c>
      <c r="AN647" s="183"/>
      <c r="AO647" s="183"/>
      <c r="AP647" s="181"/>
      <c r="AQ647" s="181" t="s">
        <v>323</v>
      </c>
      <c r="AR647" s="173"/>
      <c r="AS647" s="173"/>
      <c r="AT647" s="174"/>
      <c r="AU647" s="203" t="s">
        <v>243</v>
      </c>
      <c r="AV647" s="203"/>
      <c r="AW647" s="203"/>
      <c r="AX647" s="204"/>
      <c r="AY647">
        <f>COUNTA($G$649)</f>
        <v>0</v>
      </c>
    </row>
    <row r="648" spans="1:51" ht="18.75" hidden="1" customHeight="1" x14ac:dyDescent="0.15">
      <c r="A648" s="148"/>
      <c r="B648" s="149"/>
      <c r="C648" s="153"/>
      <c r="D648" s="149"/>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324</v>
      </c>
      <c r="AH648" s="177"/>
      <c r="AI648" s="184"/>
      <c r="AJ648" s="184"/>
      <c r="AK648" s="184"/>
      <c r="AL648" s="182"/>
      <c r="AM648" s="184"/>
      <c r="AN648" s="184"/>
      <c r="AO648" s="184"/>
      <c r="AP648" s="182"/>
      <c r="AQ648" s="228"/>
      <c r="AR648" s="198"/>
      <c r="AS648" s="176" t="s">
        <v>324</v>
      </c>
      <c r="AT648" s="177"/>
      <c r="AU648" s="198"/>
      <c r="AV648" s="198"/>
      <c r="AW648" s="176" t="s">
        <v>298</v>
      </c>
      <c r="AX648" s="229"/>
      <c r="AY648">
        <f>$AY$647</f>
        <v>0</v>
      </c>
    </row>
    <row r="649" spans="1:51" ht="23.25" hidden="1" customHeight="1" x14ac:dyDescent="0.15">
      <c r="A649" s="148"/>
      <c r="B649" s="149"/>
      <c r="C649" s="153"/>
      <c r="D649" s="149"/>
      <c r="E649" s="170"/>
      <c r="F649" s="171"/>
      <c r="G649" s="185"/>
      <c r="H649" s="99"/>
      <c r="I649" s="99"/>
      <c r="J649" s="99"/>
      <c r="K649" s="99"/>
      <c r="L649" s="99"/>
      <c r="M649" s="99"/>
      <c r="N649" s="99"/>
      <c r="O649" s="99"/>
      <c r="P649" s="99"/>
      <c r="Q649" s="99"/>
      <c r="R649" s="99"/>
      <c r="S649" s="99"/>
      <c r="T649" s="99"/>
      <c r="U649" s="99"/>
      <c r="V649" s="99"/>
      <c r="W649" s="99"/>
      <c r="X649" s="186"/>
      <c r="Y649" s="230" t="s">
        <v>51</v>
      </c>
      <c r="Z649" s="231"/>
      <c r="AA649" s="232"/>
      <c r="AB649" s="233"/>
      <c r="AC649" s="233"/>
      <c r="AD649" s="233"/>
      <c r="AE649" s="195"/>
      <c r="AF649" s="196"/>
      <c r="AG649" s="196"/>
      <c r="AH649" s="196"/>
      <c r="AI649" s="195"/>
      <c r="AJ649" s="196"/>
      <c r="AK649" s="196"/>
      <c r="AL649" s="196"/>
      <c r="AM649" s="195"/>
      <c r="AN649" s="196"/>
      <c r="AO649" s="196"/>
      <c r="AP649" s="197"/>
      <c r="AQ649" s="195"/>
      <c r="AR649" s="196"/>
      <c r="AS649" s="196"/>
      <c r="AT649" s="197"/>
      <c r="AU649" s="196"/>
      <c r="AV649" s="196"/>
      <c r="AW649" s="196"/>
      <c r="AX649" s="245"/>
      <c r="AY649">
        <f>$AY$647</f>
        <v>0</v>
      </c>
    </row>
    <row r="650" spans="1:51" ht="23.25" hidden="1" customHeight="1" x14ac:dyDescent="0.15">
      <c r="A650" s="148"/>
      <c r="B650" s="149"/>
      <c r="C650" s="153"/>
      <c r="D650" s="149"/>
      <c r="E650" s="170"/>
      <c r="F650" s="171"/>
      <c r="G650" s="187"/>
      <c r="H650" s="102"/>
      <c r="I650" s="102"/>
      <c r="J650" s="102"/>
      <c r="K650" s="102"/>
      <c r="L650" s="102"/>
      <c r="M650" s="102"/>
      <c r="N650" s="102"/>
      <c r="O650" s="102"/>
      <c r="P650" s="102"/>
      <c r="Q650" s="102"/>
      <c r="R650" s="102"/>
      <c r="S650" s="102"/>
      <c r="T650" s="102"/>
      <c r="U650" s="102"/>
      <c r="V650" s="102"/>
      <c r="W650" s="102"/>
      <c r="X650" s="188"/>
      <c r="Y650" s="191" t="s">
        <v>99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45"/>
      <c r="AY650">
        <f>$AY$647</f>
        <v>0</v>
      </c>
    </row>
    <row r="651" spans="1:51" ht="23.25" hidden="1" customHeight="1" x14ac:dyDescent="0.15">
      <c r="A651" s="148"/>
      <c r="B651" s="149"/>
      <c r="C651" s="153"/>
      <c r="D651" s="149"/>
      <c r="E651" s="170"/>
      <c r="F651" s="171"/>
      <c r="G651" s="189"/>
      <c r="H651" s="105"/>
      <c r="I651" s="105"/>
      <c r="J651" s="105"/>
      <c r="K651" s="105"/>
      <c r="L651" s="105"/>
      <c r="M651" s="105"/>
      <c r="N651" s="105"/>
      <c r="O651" s="105"/>
      <c r="P651" s="105"/>
      <c r="Q651" s="105"/>
      <c r="R651" s="105"/>
      <c r="S651" s="105"/>
      <c r="T651" s="105"/>
      <c r="U651" s="105"/>
      <c r="V651" s="105"/>
      <c r="W651" s="105"/>
      <c r="X651" s="190"/>
      <c r="Y651" s="191" t="s">
        <v>58</v>
      </c>
      <c r="Z651" s="192"/>
      <c r="AA651" s="193"/>
      <c r="AB651" s="194" t="s">
        <v>52</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45"/>
      <c r="AY651">
        <f>$AY$647</f>
        <v>0</v>
      </c>
    </row>
    <row r="652" spans="1:51" ht="18.75" hidden="1" customHeight="1" x14ac:dyDescent="0.15">
      <c r="A652" s="148"/>
      <c r="B652" s="149"/>
      <c r="C652" s="153"/>
      <c r="D652" s="149"/>
      <c r="E652" s="170" t="s">
        <v>332</v>
      </c>
      <c r="F652" s="171"/>
      <c r="G652" s="172" t="s">
        <v>329</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25" t="s">
        <v>55</v>
      </c>
      <c r="AF652" s="226"/>
      <c r="AG652" s="226"/>
      <c r="AH652" s="227"/>
      <c r="AI652" s="183" t="s">
        <v>547</v>
      </c>
      <c r="AJ652" s="183"/>
      <c r="AK652" s="183"/>
      <c r="AL652" s="181"/>
      <c r="AM652" s="183" t="s">
        <v>57</v>
      </c>
      <c r="AN652" s="183"/>
      <c r="AO652" s="183"/>
      <c r="AP652" s="181"/>
      <c r="AQ652" s="181" t="s">
        <v>323</v>
      </c>
      <c r="AR652" s="173"/>
      <c r="AS652" s="173"/>
      <c r="AT652" s="174"/>
      <c r="AU652" s="203" t="s">
        <v>243</v>
      </c>
      <c r="AV652" s="203"/>
      <c r="AW652" s="203"/>
      <c r="AX652" s="204"/>
      <c r="AY652">
        <f>COUNTA($G$654)</f>
        <v>0</v>
      </c>
    </row>
    <row r="653" spans="1:51" ht="18.75" hidden="1" customHeight="1" x14ac:dyDescent="0.15">
      <c r="A653" s="148"/>
      <c r="B653" s="149"/>
      <c r="C653" s="153"/>
      <c r="D653" s="149"/>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324</v>
      </c>
      <c r="AH653" s="177"/>
      <c r="AI653" s="184"/>
      <c r="AJ653" s="184"/>
      <c r="AK653" s="184"/>
      <c r="AL653" s="182"/>
      <c r="AM653" s="184"/>
      <c r="AN653" s="184"/>
      <c r="AO653" s="184"/>
      <c r="AP653" s="182"/>
      <c r="AQ653" s="228"/>
      <c r="AR653" s="198"/>
      <c r="AS653" s="176" t="s">
        <v>324</v>
      </c>
      <c r="AT653" s="177"/>
      <c r="AU653" s="198"/>
      <c r="AV653" s="198"/>
      <c r="AW653" s="176" t="s">
        <v>298</v>
      </c>
      <c r="AX653" s="229"/>
      <c r="AY653">
        <f>$AY$652</f>
        <v>0</v>
      </c>
    </row>
    <row r="654" spans="1:51" ht="23.25" hidden="1" customHeight="1" x14ac:dyDescent="0.15">
      <c r="A654" s="148"/>
      <c r="B654" s="149"/>
      <c r="C654" s="153"/>
      <c r="D654" s="149"/>
      <c r="E654" s="170"/>
      <c r="F654" s="171"/>
      <c r="G654" s="185"/>
      <c r="H654" s="99"/>
      <c r="I654" s="99"/>
      <c r="J654" s="99"/>
      <c r="K654" s="99"/>
      <c r="L654" s="99"/>
      <c r="M654" s="99"/>
      <c r="N654" s="99"/>
      <c r="O654" s="99"/>
      <c r="P654" s="99"/>
      <c r="Q654" s="99"/>
      <c r="R654" s="99"/>
      <c r="S654" s="99"/>
      <c r="T654" s="99"/>
      <c r="U654" s="99"/>
      <c r="V654" s="99"/>
      <c r="W654" s="99"/>
      <c r="X654" s="186"/>
      <c r="Y654" s="230" t="s">
        <v>51</v>
      </c>
      <c r="Z654" s="231"/>
      <c r="AA654" s="232"/>
      <c r="AB654" s="233"/>
      <c r="AC654" s="233"/>
      <c r="AD654" s="233"/>
      <c r="AE654" s="195"/>
      <c r="AF654" s="196"/>
      <c r="AG654" s="196"/>
      <c r="AH654" s="196"/>
      <c r="AI654" s="195"/>
      <c r="AJ654" s="196"/>
      <c r="AK654" s="196"/>
      <c r="AL654" s="196"/>
      <c r="AM654" s="195"/>
      <c r="AN654" s="196"/>
      <c r="AO654" s="196"/>
      <c r="AP654" s="197"/>
      <c r="AQ654" s="195"/>
      <c r="AR654" s="196"/>
      <c r="AS654" s="196"/>
      <c r="AT654" s="197"/>
      <c r="AU654" s="196"/>
      <c r="AV654" s="196"/>
      <c r="AW654" s="196"/>
      <c r="AX654" s="245"/>
      <c r="AY654">
        <f>$AY$652</f>
        <v>0</v>
      </c>
    </row>
    <row r="655" spans="1:51" ht="23.25" hidden="1" customHeight="1" x14ac:dyDescent="0.15">
      <c r="A655" s="148"/>
      <c r="B655" s="149"/>
      <c r="C655" s="153"/>
      <c r="D655" s="149"/>
      <c r="E655" s="170"/>
      <c r="F655" s="171"/>
      <c r="G655" s="187"/>
      <c r="H655" s="102"/>
      <c r="I655" s="102"/>
      <c r="J655" s="102"/>
      <c r="K655" s="102"/>
      <c r="L655" s="102"/>
      <c r="M655" s="102"/>
      <c r="N655" s="102"/>
      <c r="O655" s="102"/>
      <c r="P655" s="102"/>
      <c r="Q655" s="102"/>
      <c r="R655" s="102"/>
      <c r="S655" s="102"/>
      <c r="T655" s="102"/>
      <c r="U655" s="102"/>
      <c r="V655" s="102"/>
      <c r="W655" s="102"/>
      <c r="X655" s="188"/>
      <c r="Y655" s="191" t="s">
        <v>99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45"/>
      <c r="AY655">
        <f>$AY$652</f>
        <v>0</v>
      </c>
    </row>
    <row r="656" spans="1:51" ht="23.25" hidden="1" customHeight="1" x14ac:dyDescent="0.15">
      <c r="A656" s="148"/>
      <c r="B656" s="149"/>
      <c r="C656" s="153"/>
      <c r="D656" s="149"/>
      <c r="E656" s="170"/>
      <c r="F656" s="171"/>
      <c r="G656" s="189"/>
      <c r="H656" s="105"/>
      <c r="I656" s="105"/>
      <c r="J656" s="105"/>
      <c r="K656" s="105"/>
      <c r="L656" s="105"/>
      <c r="M656" s="105"/>
      <c r="N656" s="105"/>
      <c r="O656" s="105"/>
      <c r="P656" s="105"/>
      <c r="Q656" s="105"/>
      <c r="R656" s="105"/>
      <c r="S656" s="105"/>
      <c r="T656" s="105"/>
      <c r="U656" s="105"/>
      <c r="V656" s="105"/>
      <c r="W656" s="105"/>
      <c r="X656" s="190"/>
      <c r="Y656" s="191" t="s">
        <v>58</v>
      </c>
      <c r="Z656" s="192"/>
      <c r="AA656" s="193"/>
      <c r="AB656" s="194" t="s">
        <v>52</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45"/>
      <c r="AY656">
        <f>$AY$652</f>
        <v>0</v>
      </c>
    </row>
    <row r="657" spans="1:51" ht="18.75" hidden="1" customHeight="1" x14ac:dyDescent="0.15">
      <c r="A657" s="148"/>
      <c r="B657" s="149"/>
      <c r="C657" s="153"/>
      <c r="D657" s="149"/>
      <c r="E657" s="170" t="s">
        <v>332</v>
      </c>
      <c r="F657" s="171"/>
      <c r="G657" s="172" t="s">
        <v>329</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25" t="s">
        <v>55</v>
      </c>
      <c r="AF657" s="226"/>
      <c r="AG657" s="226"/>
      <c r="AH657" s="227"/>
      <c r="AI657" s="183" t="s">
        <v>547</v>
      </c>
      <c r="AJ657" s="183"/>
      <c r="AK657" s="183"/>
      <c r="AL657" s="181"/>
      <c r="AM657" s="183" t="s">
        <v>57</v>
      </c>
      <c r="AN657" s="183"/>
      <c r="AO657" s="183"/>
      <c r="AP657" s="181"/>
      <c r="AQ657" s="181" t="s">
        <v>323</v>
      </c>
      <c r="AR657" s="173"/>
      <c r="AS657" s="173"/>
      <c r="AT657" s="174"/>
      <c r="AU657" s="203" t="s">
        <v>243</v>
      </c>
      <c r="AV657" s="203"/>
      <c r="AW657" s="203"/>
      <c r="AX657" s="204"/>
      <c r="AY657">
        <f>COUNTA($G$659)</f>
        <v>0</v>
      </c>
    </row>
    <row r="658" spans="1:51" ht="18.75" hidden="1" customHeight="1" x14ac:dyDescent="0.15">
      <c r="A658" s="148"/>
      <c r="B658" s="149"/>
      <c r="C658" s="153"/>
      <c r="D658" s="149"/>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324</v>
      </c>
      <c r="AH658" s="177"/>
      <c r="AI658" s="184"/>
      <c r="AJ658" s="184"/>
      <c r="AK658" s="184"/>
      <c r="AL658" s="182"/>
      <c r="AM658" s="184"/>
      <c r="AN658" s="184"/>
      <c r="AO658" s="184"/>
      <c r="AP658" s="182"/>
      <c r="AQ658" s="228"/>
      <c r="AR658" s="198"/>
      <c r="AS658" s="176" t="s">
        <v>324</v>
      </c>
      <c r="AT658" s="177"/>
      <c r="AU658" s="198"/>
      <c r="AV658" s="198"/>
      <c r="AW658" s="176" t="s">
        <v>298</v>
      </c>
      <c r="AX658" s="229"/>
      <c r="AY658">
        <f>$AY$657</f>
        <v>0</v>
      </c>
    </row>
    <row r="659" spans="1:51" ht="23.25" hidden="1" customHeight="1" x14ac:dyDescent="0.15">
      <c r="A659" s="148"/>
      <c r="B659" s="149"/>
      <c r="C659" s="153"/>
      <c r="D659" s="149"/>
      <c r="E659" s="170"/>
      <c r="F659" s="171"/>
      <c r="G659" s="185"/>
      <c r="H659" s="99"/>
      <c r="I659" s="99"/>
      <c r="J659" s="99"/>
      <c r="K659" s="99"/>
      <c r="L659" s="99"/>
      <c r="M659" s="99"/>
      <c r="N659" s="99"/>
      <c r="O659" s="99"/>
      <c r="P659" s="99"/>
      <c r="Q659" s="99"/>
      <c r="R659" s="99"/>
      <c r="S659" s="99"/>
      <c r="T659" s="99"/>
      <c r="U659" s="99"/>
      <c r="V659" s="99"/>
      <c r="W659" s="99"/>
      <c r="X659" s="186"/>
      <c r="Y659" s="230" t="s">
        <v>51</v>
      </c>
      <c r="Z659" s="231"/>
      <c r="AA659" s="232"/>
      <c r="AB659" s="233"/>
      <c r="AC659" s="233"/>
      <c r="AD659" s="233"/>
      <c r="AE659" s="195"/>
      <c r="AF659" s="196"/>
      <c r="AG659" s="196"/>
      <c r="AH659" s="196"/>
      <c r="AI659" s="195"/>
      <c r="AJ659" s="196"/>
      <c r="AK659" s="196"/>
      <c r="AL659" s="196"/>
      <c r="AM659" s="195"/>
      <c r="AN659" s="196"/>
      <c r="AO659" s="196"/>
      <c r="AP659" s="197"/>
      <c r="AQ659" s="195"/>
      <c r="AR659" s="196"/>
      <c r="AS659" s="196"/>
      <c r="AT659" s="197"/>
      <c r="AU659" s="196"/>
      <c r="AV659" s="196"/>
      <c r="AW659" s="196"/>
      <c r="AX659" s="245"/>
      <c r="AY659">
        <f>$AY$657</f>
        <v>0</v>
      </c>
    </row>
    <row r="660" spans="1:51" ht="23.25" hidden="1" customHeight="1" x14ac:dyDescent="0.15">
      <c r="A660" s="148"/>
      <c r="B660" s="149"/>
      <c r="C660" s="153"/>
      <c r="D660" s="149"/>
      <c r="E660" s="170"/>
      <c r="F660" s="171"/>
      <c r="G660" s="187"/>
      <c r="H660" s="102"/>
      <c r="I660" s="102"/>
      <c r="J660" s="102"/>
      <c r="K660" s="102"/>
      <c r="L660" s="102"/>
      <c r="M660" s="102"/>
      <c r="N660" s="102"/>
      <c r="O660" s="102"/>
      <c r="P660" s="102"/>
      <c r="Q660" s="102"/>
      <c r="R660" s="102"/>
      <c r="S660" s="102"/>
      <c r="T660" s="102"/>
      <c r="U660" s="102"/>
      <c r="V660" s="102"/>
      <c r="W660" s="102"/>
      <c r="X660" s="188"/>
      <c r="Y660" s="191" t="s">
        <v>99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45"/>
      <c r="AY660">
        <f>$AY$657</f>
        <v>0</v>
      </c>
    </row>
    <row r="661" spans="1:51" ht="23.25" hidden="1" customHeight="1" x14ac:dyDescent="0.15">
      <c r="A661" s="148"/>
      <c r="B661" s="149"/>
      <c r="C661" s="153"/>
      <c r="D661" s="149"/>
      <c r="E661" s="170"/>
      <c r="F661" s="171"/>
      <c r="G661" s="189"/>
      <c r="H661" s="105"/>
      <c r="I661" s="105"/>
      <c r="J661" s="105"/>
      <c r="K661" s="105"/>
      <c r="L661" s="105"/>
      <c r="M661" s="105"/>
      <c r="N661" s="105"/>
      <c r="O661" s="105"/>
      <c r="P661" s="105"/>
      <c r="Q661" s="105"/>
      <c r="R661" s="105"/>
      <c r="S661" s="105"/>
      <c r="T661" s="105"/>
      <c r="U661" s="105"/>
      <c r="V661" s="105"/>
      <c r="W661" s="105"/>
      <c r="X661" s="190"/>
      <c r="Y661" s="191" t="s">
        <v>58</v>
      </c>
      <c r="Z661" s="192"/>
      <c r="AA661" s="193"/>
      <c r="AB661" s="194" t="s">
        <v>52</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45"/>
      <c r="AY661">
        <f>$AY$657</f>
        <v>0</v>
      </c>
    </row>
    <row r="662" spans="1:51" ht="18.75" hidden="1" customHeight="1" x14ac:dyDescent="0.15">
      <c r="A662" s="148"/>
      <c r="B662" s="149"/>
      <c r="C662" s="153"/>
      <c r="D662" s="149"/>
      <c r="E662" s="170" t="s">
        <v>332</v>
      </c>
      <c r="F662" s="171"/>
      <c r="G662" s="172" t="s">
        <v>329</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25" t="s">
        <v>55</v>
      </c>
      <c r="AF662" s="226"/>
      <c r="AG662" s="226"/>
      <c r="AH662" s="227"/>
      <c r="AI662" s="183" t="s">
        <v>547</v>
      </c>
      <c r="AJ662" s="183"/>
      <c r="AK662" s="183"/>
      <c r="AL662" s="181"/>
      <c r="AM662" s="183" t="s">
        <v>57</v>
      </c>
      <c r="AN662" s="183"/>
      <c r="AO662" s="183"/>
      <c r="AP662" s="181"/>
      <c r="AQ662" s="181" t="s">
        <v>323</v>
      </c>
      <c r="AR662" s="173"/>
      <c r="AS662" s="173"/>
      <c r="AT662" s="174"/>
      <c r="AU662" s="203" t="s">
        <v>243</v>
      </c>
      <c r="AV662" s="203"/>
      <c r="AW662" s="203"/>
      <c r="AX662" s="204"/>
      <c r="AY662">
        <f>COUNTA($G$664)</f>
        <v>0</v>
      </c>
    </row>
    <row r="663" spans="1:51" ht="18.75" hidden="1" customHeight="1" x14ac:dyDescent="0.15">
      <c r="A663" s="148"/>
      <c r="B663" s="149"/>
      <c r="C663" s="153"/>
      <c r="D663" s="149"/>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324</v>
      </c>
      <c r="AH663" s="177"/>
      <c r="AI663" s="184"/>
      <c r="AJ663" s="184"/>
      <c r="AK663" s="184"/>
      <c r="AL663" s="182"/>
      <c r="AM663" s="184"/>
      <c r="AN663" s="184"/>
      <c r="AO663" s="184"/>
      <c r="AP663" s="182"/>
      <c r="AQ663" s="228"/>
      <c r="AR663" s="198"/>
      <c r="AS663" s="176" t="s">
        <v>324</v>
      </c>
      <c r="AT663" s="177"/>
      <c r="AU663" s="198"/>
      <c r="AV663" s="198"/>
      <c r="AW663" s="176" t="s">
        <v>298</v>
      </c>
      <c r="AX663" s="229"/>
      <c r="AY663">
        <f>$AY$662</f>
        <v>0</v>
      </c>
    </row>
    <row r="664" spans="1:51" ht="23.25" hidden="1" customHeight="1" x14ac:dyDescent="0.15">
      <c r="A664" s="148"/>
      <c r="B664" s="149"/>
      <c r="C664" s="153"/>
      <c r="D664" s="149"/>
      <c r="E664" s="170"/>
      <c r="F664" s="171"/>
      <c r="G664" s="185"/>
      <c r="H664" s="99"/>
      <c r="I664" s="99"/>
      <c r="J664" s="99"/>
      <c r="K664" s="99"/>
      <c r="L664" s="99"/>
      <c r="M664" s="99"/>
      <c r="N664" s="99"/>
      <c r="O664" s="99"/>
      <c r="P664" s="99"/>
      <c r="Q664" s="99"/>
      <c r="R664" s="99"/>
      <c r="S664" s="99"/>
      <c r="T664" s="99"/>
      <c r="U664" s="99"/>
      <c r="V664" s="99"/>
      <c r="W664" s="99"/>
      <c r="X664" s="186"/>
      <c r="Y664" s="230" t="s">
        <v>51</v>
      </c>
      <c r="Z664" s="231"/>
      <c r="AA664" s="232"/>
      <c r="AB664" s="233"/>
      <c r="AC664" s="233"/>
      <c r="AD664" s="233"/>
      <c r="AE664" s="195"/>
      <c r="AF664" s="196"/>
      <c r="AG664" s="196"/>
      <c r="AH664" s="196"/>
      <c r="AI664" s="195"/>
      <c r="AJ664" s="196"/>
      <c r="AK664" s="196"/>
      <c r="AL664" s="196"/>
      <c r="AM664" s="195"/>
      <c r="AN664" s="196"/>
      <c r="AO664" s="196"/>
      <c r="AP664" s="197"/>
      <c r="AQ664" s="195"/>
      <c r="AR664" s="196"/>
      <c r="AS664" s="196"/>
      <c r="AT664" s="197"/>
      <c r="AU664" s="196"/>
      <c r="AV664" s="196"/>
      <c r="AW664" s="196"/>
      <c r="AX664" s="245"/>
      <c r="AY664">
        <f>$AY$662</f>
        <v>0</v>
      </c>
    </row>
    <row r="665" spans="1:51" ht="23.25" hidden="1" customHeight="1" x14ac:dyDescent="0.15">
      <c r="A665" s="148"/>
      <c r="B665" s="149"/>
      <c r="C665" s="153"/>
      <c r="D665" s="149"/>
      <c r="E665" s="170"/>
      <c r="F665" s="171"/>
      <c r="G665" s="187"/>
      <c r="H665" s="102"/>
      <c r="I665" s="102"/>
      <c r="J665" s="102"/>
      <c r="K665" s="102"/>
      <c r="L665" s="102"/>
      <c r="M665" s="102"/>
      <c r="N665" s="102"/>
      <c r="O665" s="102"/>
      <c r="P665" s="102"/>
      <c r="Q665" s="102"/>
      <c r="R665" s="102"/>
      <c r="S665" s="102"/>
      <c r="T665" s="102"/>
      <c r="U665" s="102"/>
      <c r="V665" s="102"/>
      <c r="W665" s="102"/>
      <c r="X665" s="188"/>
      <c r="Y665" s="191" t="s">
        <v>99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45"/>
      <c r="AY665">
        <f>$AY$662</f>
        <v>0</v>
      </c>
    </row>
    <row r="666" spans="1:51" ht="23.25" hidden="1" customHeight="1" x14ac:dyDescent="0.15">
      <c r="A666" s="148"/>
      <c r="B666" s="149"/>
      <c r="C666" s="153"/>
      <c r="D666" s="149"/>
      <c r="E666" s="170"/>
      <c r="F666" s="171"/>
      <c r="G666" s="189"/>
      <c r="H666" s="105"/>
      <c r="I666" s="105"/>
      <c r="J666" s="105"/>
      <c r="K666" s="105"/>
      <c r="L666" s="105"/>
      <c r="M666" s="105"/>
      <c r="N666" s="105"/>
      <c r="O666" s="105"/>
      <c r="P666" s="105"/>
      <c r="Q666" s="105"/>
      <c r="R666" s="105"/>
      <c r="S666" s="105"/>
      <c r="T666" s="105"/>
      <c r="U666" s="105"/>
      <c r="V666" s="105"/>
      <c r="W666" s="105"/>
      <c r="X666" s="190"/>
      <c r="Y666" s="191" t="s">
        <v>58</v>
      </c>
      <c r="Z666" s="192"/>
      <c r="AA666" s="193"/>
      <c r="AB666" s="194" t="s">
        <v>52</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45"/>
      <c r="AY666">
        <f>$AY$662</f>
        <v>0</v>
      </c>
    </row>
    <row r="667" spans="1:51" ht="18.75" hidden="1" customHeight="1" x14ac:dyDescent="0.15">
      <c r="A667" s="148"/>
      <c r="B667" s="149"/>
      <c r="C667" s="153"/>
      <c r="D667" s="149"/>
      <c r="E667" s="170" t="s">
        <v>332</v>
      </c>
      <c r="F667" s="171"/>
      <c r="G667" s="172" t="s">
        <v>329</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25" t="s">
        <v>55</v>
      </c>
      <c r="AF667" s="226"/>
      <c r="AG667" s="226"/>
      <c r="AH667" s="227"/>
      <c r="AI667" s="183" t="s">
        <v>547</v>
      </c>
      <c r="AJ667" s="183"/>
      <c r="AK667" s="183"/>
      <c r="AL667" s="181"/>
      <c r="AM667" s="183" t="s">
        <v>57</v>
      </c>
      <c r="AN667" s="183"/>
      <c r="AO667" s="183"/>
      <c r="AP667" s="181"/>
      <c r="AQ667" s="181" t="s">
        <v>323</v>
      </c>
      <c r="AR667" s="173"/>
      <c r="AS667" s="173"/>
      <c r="AT667" s="174"/>
      <c r="AU667" s="203" t="s">
        <v>243</v>
      </c>
      <c r="AV667" s="203"/>
      <c r="AW667" s="203"/>
      <c r="AX667" s="204"/>
      <c r="AY667">
        <f>COUNTA($G$669)</f>
        <v>0</v>
      </c>
    </row>
    <row r="668" spans="1:51" ht="18.75" hidden="1" customHeight="1" x14ac:dyDescent="0.15">
      <c r="A668" s="148"/>
      <c r="B668" s="149"/>
      <c r="C668" s="153"/>
      <c r="D668" s="149"/>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324</v>
      </c>
      <c r="AH668" s="177"/>
      <c r="AI668" s="184"/>
      <c r="AJ668" s="184"/>
      <c r="AK668" s="184"/>
      <c r="AL668" s="182"/>
      <c r="AM668" s="184"/>
      <c r="AN668" s="184"/>
      <c r="AO668" s="184"/>
      <c r="AP668" s="182"/>
      <c r="AQ668" s="228"/>
      <c r="AR668" s="198"/>
      <c r="AS668" s="176" t="s">
        <v>324</v>
      </c>
      <c r="AT668" s="177"/>
      <c r="AU668" s="198"/>
      <c r="AV668" s="198"/>
      <c r="AW668" s="176" t="s">
        <v>298</v>
      </c>
      <c r="AX668" s="229"/>
      <c r="AY668">
        <f>$AY$667</f>
        <v>0</v>
      </c>
    </row>
    <row r="669" spans="1:51" ht="23.25" hidden="1" customHeight="1" x14ac:dyDescent="0.15">
      <c r="A669" s="148"/>
      <c r="B669" s="149"/>
      <c r="C669" s="153"/>
      <c r="D669" s="149"/>
      <c r="E669" s="170"/>
      <c r="F669" s="171"/>
      <c r="G669" s="185"/>
      <c r="H669" s="99"/>
      <c r="I669" s="99"/>
      <c r="J669" s="99"/>
      <c r="K669" s="99"/>
      <c r="L669" s="99"/>
      <c r="M669" s="99"/>
      <c r="N669" s="99"/>
      <c r="O669" s="99"/>
      <c r="P669" s="99"/>
      <c r="Q669" s="99"/>
      <c r="R669" s="99"/>
      <c r="S669" s="99"/>
      <c r="T669" s="99"/>
      <c r="U669" s="99"/>
      <c r="V669" s="99"/>
      <c r="W669" s="99"/>
      <c r="X669" s="186"/>
      <c r="Y669" s="230" t="s">
        <v>51</v>
      </c>
      <c r="Z669" s="231"/>
      <c r="AA669" s="232"/>
      <c r="AB669" s="233"/>
      <c r="AC669" s="233"/>
      <c r="AD669" s="233"/>
      <c r="AE669" s="195"/>
      <c r="AF669" s="196"/>
      <c r="AG669" s="196"/>
      <c r="AH669" s="196"/>
      <c r="AI669" s="195"/>
      <c r="AJ669" s="196"/>
      <c r="AK669" s="196"/>
      <c r="AL669" s="196"/>
      <c r="AM669" s="195"/>
      <c r="AN669" s="196"/>
      <c r="AO669" s="196"/>
      <c r="AP669" s="197"/>
      <c r="AQ669" s="195"/>
      <c r="AR669" s="196"/>
      <c r="AS669" s="196"/>
      <c r="AT669" s="197"/>
      <c r="AU669" s="196"/>
      <c r="AV669" s="196"/>
      <c r="AW669" s="196"/>
      <c r="AX669" s="245"/>
      <c r="AY669">
        <f>$AY$667</f>
        <v>0</v>
      </c>
    </row>
    <row r="670" spans="1:51" ht="23.25" hidden="1" customHeight="1" x14ac:dyDescent="0.15">
      <c r="A670" s="148"/>
      <c r="B670" s="149"/>
      <c r="C670" s="153"/>
      <c r="D670" s="149"/>
      <c r="E670" s="170"/>
      <c r="F670" s="171"/>
      <c r="G670" s="187"/>
      <c r="H670" s="102"/>
      <c r="I670" s="102"/>
      <c r="J670" s="102"/>
      <c r="K670" s="102"/>
      <c r="L670" s="102"/>
      <c r="M670" s="102"/>
      <c r="N670" s="102"/>
      <c r="O670" s="102"/>
      <c r="P670" s="102"/>
      <c r="Q670" s="102"/>
      <c r="R670" s="102"/>
      <c r="S670" s="102"/>
      <c r="T670" s="102"/>
      <c r="U670" s="102"/>
      <c r="V670" s="102"/>
      <c r="W670" s="102"/>
      <c r="X670" s="188"/>
      <c r="Y670" s="191" t="s">
        <v>99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45"/>
      <c r="AY670">
        <f>$AY$667</f>
        <v>0</v>
      </c>
    </row>
    <row r="671" spans="1:51" ht="23.25" hidden="1" customHeight="1" x14ac:dyDescent="0.15">
      <c r="A671" s="148"/>
      <c r="B671" s="149"/>
      <c r="C671" s="153"/>
      <c r="D671" s="149"/>
      <c r="E671" s="170"/>
      <c r="F671" s="171"/>
      <c r="G671" s="189"/>
      <c r="H671" s="105"/>
      <c r="I671" s="105"/>
      <c r="J671" s="105"/>
      <c r="K671" s="105"/>
      <c r="L671" s="105"/>
      <c r="M671" s="105"/>
      <c r="N671" s="105"/>
      <c r="O671" s="105"/>
      <c r="P671" s="105"/>
      <c r="Q671" s="105"/>
      <c r="R671" s="105"/>
      <c r="S671" s="105"/>
      <c r="T671" s="105"/>
      <c r="U671" s="105"/>
      <c r="V671" s="105"/>
      <c r="W671" s="105"/>
      <c r="X671" s="190"/>
      <c r="Y671" s="191" t="s">
        <v>58</v>
      </c>
      <c r="Z671" s="192"/>
      <c r="AA671" s="193"/>
      <c r="AB671" s="194" t="s">
        <v>52</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45"/>
      <c r="AY671">
        <f>$AY$667</f>
        <v>0</v>
      </c>
    </row>
    <row r="672" spans="1:51" ht="18.75" hidden="1" customHeight="1" x14ac:dyDescent="0.15">
      <c r="A672" s="148"/>
      <c r="B672" s="149"/>
      <c r="C672" s="153"/>
      <c r="D672" s="149"/>
      <c r="E672" s="170" t="s">
        <v>333</v>
      </c>
      <c r="F672" s="171"/>
      <c r="G672" s="172" t="s">
        <v>331</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25" t="s">
        <v>55</v>
      </c>
      <c r="AF672" s="226"/>
      <c r="AG672" s="226"/>
      <c r="AH672" s="227"/>
      <c r="AI672" s="183" t="s">
        <v>547</v>
      </c>
      <c r="AJ672" s="183"/>
      <c r="AK672" s="183"/>
      <c r="AL672" s="181"/>
      <c r="AM672" s="183" t="s">
        <v>57</v>
      </c>
      <c r="AN672" s="183"/>
      <c r="AO672" s="183"/>
      <c r="AP672" s="181"/>
      <c r="AQ672" s="181" t="s">
        <v>323</v>
      </c>
      <c r="AR672" s="173"/>
      <c r="AS672" s="173"/>
      <c r="AT672" s="174"/>
      <c r="AU672" s="203" t="s">
        <v>243</v>
      </c>
      <c r="AV672" s="203"/>
      <c r="AW672" s="203"/>
      <c r="AX672" s="204"/>
      <c r="AY672">
        <f>COUNTA($G$674)</f>
        <v>0</v>
      </c>
    </row>
    <row r="673" spans="1:51" ht="18.75" hidden="1" customHeight="1" x14ac:dyDescent="0.15">
      <c r="A673" s="148"/>
      <c r="B673" s="149"/>
      <c r="C673" s="153"/>
      <c r="D673" s="149"/>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324</v>
      </c>
      <c r="AH673" s="177"/>
      <c r="AI673" s="184"/>
      <c r="AJ673" s="184"/>
      <c r="AK673" s="184"/>
      <c r="AL673" s="182"/>
      <c r="AM673" s="184"/>
      <c r="AN673" s="184"/>
      <c r="AO673" s="184"/>
      <c r="AP673" s="182"/>
      <c r="AQ673" s="228"/>
      <c r="AR673" s="198"/>
      <c r="AS673" s="176" t="s">
        <v>324</v>
      </c>
      <c r="AT673" s="177"/>
      <c r="AU673" s="198"/>
      <c r="AV673" s="198"/>
      <c r="AW673" s="176" t="s">
        <v>298</v>
      </c>
      <c r="AX673" s="229"/>
      <c r="AY673">
        <f>$AY$672</f>
        <v>0</v>
      </c>
    </row>
    <row r="674" spans="1:51" ht="23.25" hidden="1" customHeight="1" x14ac:dyDescent="0.15">
      <c r="A674" s="148"/>
      <c r="B674" s="149"/>
      <c r="C674" s="153"/>
      <c r="D674" s="149"/>
      <c r="E674" s="170"/>
      <c r="F674" s="171"/>
      <c r="G674" s="185"/>
      <c r="H674" s="99"/>
      <c r="I674" s="99"/>
      <c r="J674" s="99"/>
      <c r="K674" s="99"/>
      <c r="L674" s="99"/>
      <c r="M674" s="99"/>
      <c r="N674" s="99"/>
      <c r="O674" s="99"/>
      <c r="P674" s="99"/>
      <c r="Q674" s="99"/>
      <c r="R674" s="99"/>
      <c r="S674" s="99"/>
      <c r="T674" s="99"/>
      <c r="U674" s="99"/>
      <c r="V674" s="99"/>
      <c r="W674" s="99"/>
      <c r="X674" s="186"/>
      <c r="Y674" s="230" t="s">
        <v>51</v>
      </c>
      <c r="Z674" s="231"/>
      <c r="AA674" s="232"/>
      <c r="AB674" s="233"/>
      <c r="AC674" s="233"/>
      <c r="AD674" s="233"/>
      <c r="AE674" s="195"/>
      <c r="AF674" s="196"/>
      <c r="AG674" s="196"/>
      <c r="AH674" s="196"/>
      <c r="AI674" s="195"/>
      <c r="AJ674" s="196"/>
      <c r="AK674" s="196"/>
      <c r="AL674" s="196"/>
      <c r="AM674" s="195"/>
      <c r="AN674" s="196"/>
      <c r="AO674" s="196"/>
      <c r="AP674" s="197"/>
      <c r="AQ674" s="195"/>
      <c r="AR674" s="196"/>
      <c r="AS674" s="196"/>
      <c r="AT674" s="197"/>
      <c r="AU674" s="196"/>
      <c r="AV674" s="196"/>
      <c r="AW674" s="196"/>
      <c r="AX674" s="245"/>
      <c r="AY674">
        <f>$AY$672</f>
        <v>0</v>
      </c>
    </row>
    <row r="675" spans="1:51" ht="23.25" hidden="1" customHeight="1" x14ac:dyDescent="0.15">
      <c r="A675" s="148"/>
      <c r="B675" s="149"/>
      <c r="C675" s="153"/>
      <c r="D675" s="149"/>
      <c r="E675" s="170"/>
      <c r="F675" s="171"/>
      <c r="G675" s="187"/>
      <c r="H675" s="102"/>
      <c r="I675" s="102"/>
      <c r="J675" s="102"/>
      <c r="K675" s="102"/>
      <c r="L675" s="102"/>
      <c r="M675" s="102"/>
      <c r="N675" s="102"/>
      <c r="O675" s="102"/>
      <c r="P675" s="102"/>
      <c r="Q675" s="102"/>
      <c r="R675" s="102"/>
      <c r="S675" s="102"/>
      <c r="T675" s="102"/>
      <c r="U675" s="102"/>
      <c r="V675" s="102"/>
      <c r="W675" s="102"/>
      <c r="X675" s="188"/>
      <c r="Y675" s="191" t="s">
        <v>99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45"/>
      <c r="AY675">
        <f>$AY$672</f>
        <v>0</v>
      </c>
    </row>
    <row r="676" spans="1:51" ht="23.25" hidden="1" customHeight="1" x14ac:dyDescent="0.15">
      <c r="A676" s="148"/>
      <c r="B676" s="149"/>
      <c r="C676" s="153"/>
      <c r="D676" s="149"/>
      <c r="E676" s="170"/>
      <c r="F676" s="171"/>
      <c r="G676" s="189"/>
      <c r="H676" s="105"/>
      <c r="I676" s="105"/>
      <c r="J676" s="105"/>
      <c r="K676" s="105"/>
      <c r="L676" s="105"/>
      <c r="M676" s="105"/>
      <c r="N676" s="105"/>
      <c r="O676" s="105"/>
      <c r="P676" s="105"/>
      <c r="Q676" s="105"/>
      <c r="R676" s="105"/>
      <c r="S676" s="105"/>
      <c r="T676" s="105"/>
      <c r="U676" s="105"/>
      <c r="V676" s="105"/>
      <c r="W676" s="105"/>
      <c r="X676" s="190"/>
      <c r="Y676" s="191" t="s">
        <v>58</v>
      </c>
      <c r="Z676" s="192"/>
      <c r="AA676" s="193"/>
      <c r="AB676" s="194" t="s">
        <v>52</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45"/>
      <c r="AY676">
        <f>$AY$672</f>
        <v>0</v>
      </c>
    </row>
    <row r="677" spans="1:51" ht="18.75" hidden="1" customHeight="1" x14ac:dyDescent="0.15">
      <c r="A677" s="148"/>
      <c r="B677" s="149"/>
      <c r="C677" s="153"/>
      <c r="D677" s="149"/>
      <c r="E677" s="170" t="s">
        <v>333</v>
      </c>
      <c r="F677" s="171"/>
      <c r="G677" s="172" t="s">
        <v>331</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25" t="s">
        <v>55</v>
      </c>
      <c r="AF677" s="226"/>
      <c r="AG677" s="226"/>
      <c r="AH677" s="227"/>
      <c r="AI677" s="183" t="s">
        <v>547</v>
      </c>
      <c r="AJ677" s="183"/>
      <c r="AK677" s="183"/>
      <c r="AL677" s="181"/>
      <c r="AM677" s="183" t="s">
        <v>57</v>
      </c>
      <c r="AN677" s="183"/>
      <c r="AO677" s="183"/>
      <c r="AP677" s="181"/>
      <c r="AQ677" s="181" t="s">
        <v>323</v>
      </c>
      <c r="AR677" s="173"/>
      <c r="AS677" s="173"/>
      <c r="AT677" s="174"/>
      <c r="AU677" s="203" t="s">
        <v>243</v>
      </c>
      <c r="AV677" s="203"/>
      <c r="AW677" s="203"/>
      <c r="AX677" s="204"/>
      <c r="AY677">
        <f>COUNTA($G$679)</f>
        <v>0</v>
      </c>
    </row>
    <row r="678" spans="1:51" ht="18.75" hidden="1" customHeight="1" x14ac:dyDescent="0.15">
      <c r="A678" s="148"/>
      <c r="B678" s="149"/>
      <c r="C678" s="153"/>
      <c r="D678" s="149"/>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324</v>
      </c>
      <c r="AH678" s="177"/>
      <c r="AI678" s="184"/>
      <c r="AJ678" s="184"/>
      <c r="AK678" s="184"/>
      <c r="AL678" s="182"/>
      <c r="AM678" s="184"/>
      <c r="AN678" s="184"/>
      <c r="AO678" s="184"/>
      <c r="AP678" s="182"/>
      <c r="AQ678" s="228"/>
      <c r="AR678" s="198"/>
      <c r="AS678" s="176" t="s">
        <v>324</v>
      </c>
      <c r="AT678" s="177"/>
      <c r="AU678" s="198"/>
      <c r="AV678" s="198"/>
      <c r="AW678" s="176" t="s">
        <v>298</v>
      </c>
      <c r="AX678" s="229"/>
      <c r="AY678">
        <f>$AY$677</f>
        <v>0</v>
      </c>
    </row>
    <row r="679" spans="1:51" ht="23.25" hidden="1" customHeight="1" x14ac:dyDescent="0.15">
      <c r="A679" s="148"/>
      <c r="B679" s="149"/>
      <c r="C679" s="153"/>
      <c r="D679" s="149"/>
      <c r="E679" s="170"/>
      <c r="F679" s="171"/>
      <c r="G679" s="185"/>
      <c r="H679" s="99"/>
      <c r="I679" s="99"/>
      <c r="J679" s="99"/>
      <c r="K679" s="99"/>
      <c r="L679" s="99"/>
      <c r="M679" s="99"/>
      <c r="N679" s="99"/>
      <c r="O679" s="99"/>
      <c r="P679" s="99"/>
      <c r="Q679" s="99"/>
      <c r="R679" s="99"/>
      <c r="S679" s="99"/>
      <c r="T679" s="99"/>
      <c r="U679" s="99"/>
      <c r="V679" s="99"/>
      <c r="W679" s="99"/>
      <c r="X679" s="186"/>
      <c r="Y679" s="230" t="s">
        <v>51</v>
      </c>
      <c r="Z679" s="231"/>
      <c r="AA679" s="232"/>
      <c r="AB679" s="233"/>
      <c r="AC679" s="233"/>
      <c r="AD679" s="233"/>
      <c r="AE679" s="195"/>
      <c r="AF679" s="196"/>
      <c r="AG679" s="196"/>
      <c r="AH679" s="196"/>
      <c r="AI679" s="195"/>
      <c r="AJ679" s="196"/>
      <c r="AK679" s="196"/>
      <c r="AL679" s="196"/>
      <c r="AM679" s="195"/>
      <c r="AN679" s="196"/>
      <c r="AO679" s="196"/>
      <c r="AP679" s="197"/>
      <c r="AQ679" s="195"/>
      <c r="AR679" s="196"/>
      <c r="AS679" s="196"/>
      <c r="AT679" s="197"/>
      <c r="AU679" s="196"/>
      <c r="AV679" s="196"/>
      <c r="AW679" s="196"/>
      <c r="AX679" s="245"/>
      <c r="AY679">
        <f>$AY$677</f>
        <v>0</v>
      </c>
    </row>
    <row r="680" spans="1:51" ht="23.25" hidden="1" customHeight="1" x14ac:dyDescent="0.15">
      <c r="A680" s="148"/>
      <c r="B680" s="149"/>
      <c r="C680" s="153"/>
      <c r="D680" s="149"/>
      <c r="E680" s="170"/>
      <c r="F680" s="171"/>
      <c r="G680" s="187"/>
      <c r="H680" s="102"/>
      <c r="I680" s="102"/>
      <c r="J680" s="102"/>
      <c r="K680" s="102"/>
      <c r="L680" s="102"/>
      <c r="M680" s="102"/>
      <c r="N680" s="102"/>
      <c r="O680" s="102"/>
      <c r="P680" s="102"/>
      <c r="Q680" s="102"/>
      <c r="R680" s="102"/>
      <c r="S680" s="102"/>
      <c r="T680" s="102"/>
      <c r="U680" s="102"/>
      <c r="V680" s="102"/>
      <c r="W680" s="102"/>
      <c r="X680" s="188"/>
      <c r="Y680" s="191" t="s">
        <v>99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45"/>
      <c r="AY680">
        <f>$AY$677</f>
        <v>0</v>
      </c>
    </row>
    <row r="681" spans="1:51" ht="23.25" hidden="1" customHeight="1" x14ac:dyDescent="0.15">
      <c r="A681" s="148"/>
      <c r="B681" s="149"/>
      <c r="C681" s="153"/>
      <c r="D681" s="149"/>
      <c r="E681" s="170"/>
      <c r="F681" s="171"/>
      <c r="G681" s="189"/>
      <c r="H681" s="105"/>
      <c r="I681" s="105"/>
      <c r="J681" s="105"/>
      <c r="K681" s="105"/>
      <c r="L681" s="105"/>
      <c r="M681" s="105"/>
      <c r="N681" s="105"/>
      <c r="O681" s="105"/>
      <c r="P681" s="105"/>
      <c r="Q681" s="105"/>
      <c r="R681" s="105"/>
      <c r="S681" s="105"/>
      <c r="T681" s="105"/>
      <c r="U681" s="105"/>
      <c r="V681" s="105"/>
      <c r="W681" s="105"/>
      <c r="X681" s="190"/>
      <c r="Y681" s="191" t="s">
        <v>58</v>
      </c>
      <c r="Z681" s="192"/>
      <c r="AA681" s="193"/>
      <c r="AB681" s="194" t="s">
        <v>52</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45"/>
      <c r="AY681">
        <f>$AY$677</f>
        <v>0</v>
      </c>
    </row>
    <row r="682" spans="1:51" ht="18.75" hidden="1" customHeight="1" x14ac:dyDescent="0.15">
      <c r="A682" s="148"/>
      <c r="B682" s="149"/>
      <c r="C682" s="153"/>
      <c r="D682" s="149"/>
      <c r="E682" s="170" t="s">
        <v>333</v>
      </c>
      <c r="F682" s="171"/>
      <c r="G682" s="172" t="s">
        <v>331</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25" t="s">
        <v>55</v>
      </c>
      <c r="AF682" s="226"/>
      <c r="AG682" s="226"/>
      <c r="AH682" s="227"/>
      <c r="AI682" s="183" t="s">
        <v>547</v>
      </c>
      <c r="AJ682" s="183"/>
      <c r="AK682" s="183"/>
      <c r="AL682" s="181"/>
      <c r="AM682" s="183" t="s">
        <v>57</v>
      </c>
      <c r="AN682" s="183"/>
      <c r="AO682" s="183"/>
      <c r="AP682" s="181"/>
      <c r="AQ682" s="181" t="s">
        <v>323</v>
      </c>
      <c r="AR682" s="173"/>
      <c r="AS682" s="173"/>
      <c r="AT682" s="174"/>
      <c r="AU682" s="203" t="s">
        <v>243</v>
      </c>
      <c r="AV682" s="203"/>
      <c r="AW682" s="203"/>
      <c r="AX682" s="204"/>
      <c r="AY682">
        <f>COUNTA($G$684)</f>
        <v>0</v>
      </c>
    </row>
    <row r="683" spans="1:51" ht="18.75" hidden="1" customHeight="1" x14ac:dyDescent="0.15">
      <c r="A683" s="148"/>
      <c r="B683" s="149"/>
      <c r="C683" s="153"/>
      <c r="D683" s="149"/>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324</v>
      </c>
      <c r="AH683" s="177"/>
      <c r="AI683" s="184"/>
      <c r="AJ683" s="184"/>
      <c r="AK683" s="184"/>
      <c r="AL683" s="182"/>
      <c r="AM683" s="184"/>
      <c r="AN683" s="184"/>
      <c r="AO683" s="184"/>
      <c r="AP683" s="182"/>
      <c r="AQ683" s="228"/>
      <c r="AR683" s="198"/>
      <c r="AS683" s="176" t="s">
        <v>324</v>
      </c>
      <c r="AT683" s="177"/>
      <c r="AU683" s="198"/>
      <c r="AV683" s="198"/>
      <c r="AW683" s="176" t="s">
        <v>298</v>
      </c>
      <c r="AX683" s="229"/>
      <c r="AY683">
        <f>$AY$682</f>
        <v>0</v>
      </c>
    </row>
    <row r="684" spans="1:51" ht="23.25" hidden="1" customHeight="1" x14ac:dyDescent="0.15">
      <c r="A684" s="148"/>
      <c r="B684" s="149"/>
      <c r="C684" s="153"/>
      <c r="D684" s="149"/>
      <c r="E684" s="170"/>
      <c r="F684" s="171"/>
      <c r="G684" s="185"/>
      <c r="H684" s="99"/>
      <c r="I684" s="99"/>
      <c r="J684" s="99"/>
      <c r="K684" s="99"/>
      <c r="L684" s="99"/>
      <c r="M684" s="99"/>
      <c r="N684" s="99"/>
      <c r="O684" s="99"/>
      <c r="P684" s="99"/>
      <c r="Q684" s="99"/>
      <c r="R684" s="99"/>
      <c r="S684" s="99"/>
      <c r="T684" s="99"/>
      <c r="U684" s="99"/>
      <c r="V684" s="99"/>
      <c r="W684" s="99"/>
      <c r="X684" s="186"/>
      <c r="Y684" s="230" t="s">
        <v>51</v>
      </c>
      <c r="Z684" s="231"/>
      <c r="AA684" s="232"/>
      <c r="AB684" s="233"/>
      <c r="AC684" s="233"/>
      <c r="AD684" s="233"/>
      <c r="AE684" s="195"/>
      <c r="AF684" s="196"/>
      <c r="AG684" s="196"/>
      <c r="AH684" s="196"/>
      <c r="AI684" s="195"/>
      <c r="AJ684" s="196"/>
      <c r="AK684" s="196"/>
      <c r="AL684" s="196"/>
      <c r="AM684" s="195"/>
      <c r="AN684" s="196"/>
      <c r="AO684" s="196"/>
      <c r="AP684" s="197"/>
      <c r="AQ684" s="195"/>
      <c r="AR684" s="196"/>
      <c r="AS684" s="196"/>
      <c r="AT684" s="197"/>
      <c r="AU684" s="196"/>
      <c r="AV684" s="196"/>
      <c r="AW684" s="196"/>
      <c r="AX684" s="245"/>
      <c r="AY684">
        <f>$AY$682</f>
        <v>0</v>
      </c>
    </row>
    <row r="685" spans="1:51" ht="23.25" hidden="1" customHeight="1" x14ac:dyDescent="0.15">
      <c r="A685" s="148"/>
      <c r="B685" s="149"/>
      <c r="C685" s="153"/>
      <c r="D685" s="149"/>
      <c r="E685" s="170"/>
      <c r="F685" s="171"/>
      <c r="G685" s="187"/>
      <c r="H685" s="102"/>
      <c r="I685" s="102"/>
      <c r="J685" s="102"/>
      <c r="K685" s="102"/>
      <c r="L685" s="102"/>
      <c r="M685" s="102"/>
      <c r="N685" s="102"/>
      <c r="O685" s="102"/>
      <c r="P685" s="102"/>
      <c r="Q685" s="102"/>
      <c r="R685" s="102"/>
      <c r="S685" s="102"/>
      <c r="T685" s="102"/>
      <c r="U685" s="102"/>
      <c r="V685" s="102"/>
      <c r="W685" s="102"/>
      <c r="X685" s="188"/>
      <c r="Y685" s="191" t="s">
        <v>99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45"/>
      <c r="AY685">
        <f>$AY$682</f>
        <v>0</v>
      </c>
    </row>
    <row r="686" spans="1:51" ht="23.25" hidden="1" customHeight="1" x14ac:dyDescent="0.15">
      <c r="A686" s="148"/>
      <c r="B686" s="149"/>
      <c r="C686" s="153"/>
      <c r="D686" s="149"/>
      <c r="E686" s="170"/>
      <c r="F686" s="171"/>
      <c r="G686" s="189"/>
      <c r="H686" s="105"/>
      <c r="I686" s="105"/>
      <c r="J686" s="105"/>
      <c r="K686" s="105"/>
      <c r="L686" s="105"/>
      <c r="M686" s="105"/>
      <c r="N686" s="105"/>
      <c r="O686" s="105"/>
      <c r="P686" s="105"/>
      <c r="Q686" s="105"/>
      <c r="R686" s="105"/>
      <c r="S686" s="105"/>
      <c r="T686" s="105"/>
      <c r="U686" s="105"/>
      <c r="V686" s="105"/>
      <c r="W686" s="105"/>
      <c r="X686" s="190"/>
      <c r="Y686" s="191" t="s">
        <v>58</v>
      </c>
      <c r="Z686" s="192"/>
      <c r="AA686" s="193"/>
      <c r="AB686" s="194" t="s">
        <v>52</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45"/>
      <c r="AY686">
        <f>$AY$682</f>
        <v>0</v>
      </c>
    </row>
    <row r="687" spans="1:51" ht="18.75" hidden="1" customHeight="1" x14ac:dyDescent="0.15">
      <c r="A687" s="148"/>
      <c r="B687" s="149"/>
      <c r="C687" s="153"/>
      <c r="D687" s="149"/>
      <c r="E687" s="170" t="s">
        <v>333</v>
      </c>
      <c r="F687" s="171"/>
      <c r="G687" s="172" t="s">
        <v>331</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25" t="s">
        <v>55</v>
      </c>
      <c r="AF687" s="226"/>
      <c r="AG687" s="226"/>
      <c r="AH687" s="227"/>
      <c r="AI687" s="183" t="s">
        <v>547</v>
      </c>
      <c r="AJ687" s="183"/>
      <c r="AK687" s="183"/>
      <c r="AL687" s="181"/>
      <c r="AM687" s="183" t="s">
        <v>57</v>
      </c>
      <c r="AN687" s="183"/>
      <c r="AO687" s="183"/>
      <c r="AP687" s="181"/>
      <c r="AQ687" s="181" t="s">
        <v>323</v>
      </c>
      <c r="AR687" s="173"/>
      <c r="AS687" s="173"/>
      <c r="AT687" s="174"/>
      <c r="AU687" s="203" t="s">
        <v>243</v>
      </c>
      <c r="AV687" s="203"/>
      <c r="AW687" s="203"/>
      <c r="AX687" s="204"/>
      <c r="AY687">
        <f>COUNTA($G$689)</f>
        <v>0</v>
      </c>
    </row>
    <row r="688" spans="1:51" ht="18.75" hidden="1" customHeight="1" x14ac:dyDescent="0.15">
      <c r="A688" s="148"/>
      <c r="B688" s="149"/>
      <c r="C688" s="153"/>
      <c r="D688" s="149"/>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324</v>
      </c>
      <c r="AH688" s="177"/>
      <c r="AI688" s="184"/>
      <c r="AJ688" s="184"/>
      <c r="AK688" s="184"/>
      <c r="AL688" s="182"/>
      <c r="AM688" s="184"/>
      <c r="AN688" s="184"/>
      <c r="AO688" s="184"/>
      <c r="AP688" s="182"/>
      <c r="AQ688" s="228"/>
      <c r="AR688" s="198"/>
      <c r="AS688" s="176" t="s">
        <v>324</v>
      </c>
      <c r="AT688" s="177"/>
      <c r="AU688" s="198"/>
      <c r="AV688" s="198"/>
      <c r="AW688" s="176" t="s">
        <v>298</v>
      </c>
      <c r="AX688" s="229"/>
      <c r="AY688">
        <f>$AY$687</f>
        <v>0</v>
      </c>
    </row>
    <row r="689" spans="1:51" ht="23.25" hidden="1" customHeight="1" x14ac:dyDescent="0.15">
      <c r="A689" s="148"/>
      <c r="B689" s="149"/>
      <c r="C689" s="153"/>
      <c r="D689" s="149"/>
      <c r="E689" s="170"/>
      <c r="F689" s="171"/>
      <c r="G689" s="185"/>
      <c r="H689" s="99"/>
      <c r="I689" s="99"/>
      <c r="J689" s="99"/>
      <c r="K689" s="99"/>
      <c r="L689" s="99"/>
      <c r="M689" s="99"/>
      <c r="N689" s="99"/>
      <c r="O689" s="99"/>
      <c r="P689" s="99"/>
      <c r="Q689" s="99"/>
      <c r="R689" s="99"/>
      <c r="S689" s="99"/>
      <c r="T689" s="99"/>
      <c r="U689" s="99"/>
      <c r="V689" s="99"/>
      <c r="W689" s="99"/>
      <c r="X689" s="186"/>
      <c r="Y689" s="230" t="s">
        <v>51</v>
      </c>
      <c r="Z689" s="231"/>
      <c r="AA689" s="232"/>
      <c r="AB689" s="233"/>
      <c r="AC689" s="233"/>
      <c r="AD689" s="233"/>
      <c r="AE689" s="195"/>
      <c r="AF689" s="196"/>
      <c r="AG689" s="196"/>
      <c r="AH689" s="196"/>
      <c r="AI689" s="195"/>
      <c r="AJ689" s="196"/>
      <c r="AK689" s="196"/>
      <c r="AL689" s="196"/>
      <c r="AM689" s="195"/>
      <c r="AN689" s="196"/>
      <c r="AO689" s="196"/>
      <c r="AP689" s="197"/>
      <c r="AQ689" s="195"/>
      <c r="AR689" s="196"/>
      <c r="AS689" s="196"/>
      <c r="AT689" s="197"/>
      <c r="AU689" s="196"/>
      <c r="AV689" s="196"/>
      <c r="AW689" s="196"/>
      <c r="AX689" s="245"/>
      <c r="AY689">
        <f>$AY$687</f>
        <v>0</v>
      </c>
    </row>
    <row r="690" spans="1:51" ht="23.25" hidden="1" customHeight="1" x14ac:dyDescent="0.15">
      <c r="A690" s="148"/>
      <c r="B690" s="149"/>
      <c r="C690" s="153"/>
      <c r="D690" s="149"/>
      <c r="E690" s="170"/>
      <c r="F690" s="171"/>
      <c r="G690" s="187"/>
      <c r="H690" s="102"/>
      <c r="I690" s="102"/>
      <c r="J690" s="102"/>
      <c r="K690" s="102"/>
      <c r="L690" s="102"/>
      <c r="M690" s="102"/>
      <c r="N690" s="102"/>
      <c r="O690" s="102"/>
      <c r="P690" s="102"/>
      <c r="Q690" s="102"/>
      <c r="R690" s="102"/>
      <c r="S690" s="102"/>
      <c r="T690" s="102"/>
      <c r="U690" s="102"/>
      <c r="V690" s="102"/>
      <c r="W690" s="102"/>
      <c r="X690" s="188"/>
      <c r="Y690" s="191" t="s">
        <v>99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45"/>
      <c r="AY690">
        <f>$AY$687</f>
        <v>0</v>
      </c>
    </row>
    <row r="691" spans="1:51" ht="23.25" hidden="1" customHeight="1" x14ac:dyDescent="0.15">
      <c r="A691" s="148"/>
      <c r="B691" s="149"/>
      <c r="C691" s="153"/>
      <c r="D691" s="149"/>
      <c r="E691" s="170"/>
      <c r="F691" s="171"/>
      <c r="G691" s="189"/>
      <c r="H691" s="105"/>
      <c r="I691" s="105"/>
      <c r="J691" s="105"/>
      <c r="K691" s="105"/>
      <c r="L691" s="105"/>
      <c r="M691" s="105"/>
      <c r="N691" s="105"/>
      <c r="O691" s="105"/>
      <c r="P691" s="105"/>
      <c r="Q691" s="105"/>
      <c r="R691" s="105"/>
      <c r="S691" s="105"/>
      <c r="T691" s="105"/>
      <c r="U691" s="105"/>
      <c r="V691" s="105"/>
      <c r="W691" s="105"/>
      <c r="X691" s="190"/>
      <c r="Y691" s="191" t="s">
        <v>58</v>
      </c>
      <c r="Z691" s="192"/>
      <c r="AA691" s="193"/>
      <c r="AB691" s="194" t="s">
        <v>52</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45"/>
      <c r="AY691">
        <f>$AY$687</f>
        <v>0</v>
      </c>
    </row>
    <row r="692" spans="1:51" ht="18.75" hidden="1" customHeight="1" x14ac:dyDescent="0.15">
      <c r="A692" s="148"/>
      <c r="B692" s="149"/>
      <c r="C692" s="153"/>
      <c r="D692" s="149"/>
      <c r="E692" s="170" t="s">
        <v>333</v>
      </c>
      <c r="F692" s="171"/>
      <c r="G692" s="172" t="s">
        <v>331</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25" t="s">
        <v>55</v>
      </c>
      <c r="AF692" s="226"/>
      <c r="AG692" s="226"/>
      <c r="AH692" s="227"/>
      <c r="AI692" s="183" t="s">
        <v>547</v>
      </c>
      <c r="AJ692" s="183"/>
      <c r="AK692" s="183"/>
      <c r="AL692" s="181"/>
      <c r="AM692" s="183" t="s">
        <v>57</v>
      </c>
      <c r="AN692" s="183"/>
      <c r="AO692" s="183"/>
      <c r="AP692" s="181"/>
      <c r="AQ692" s="181" t="s">
        <v>323</v>
      </c>
      <c r="AR692" s="173"/>
      <c r="AS692" s="173"/>
      <c r="AT692" s="174"/>
      <c r="AU692" s="203" t="s">
        <v>243</v>
      </c>
      <c r="AV692" s="203"/>
      <c r="AW692" s="203"/>
      <c r="AX692" s="204"/>
      <c r="AY692">
        <f>COUNTA($G$694)</f>
        <v>0</v>
      </c>
    </row>
    <row r="693" spans="1:51" ht="18.75" hidden="1" customHeight="1" x14ac:dyDescent="0.15">
      <c r="A693" s="148"/>
      <c r="B693" s="149"/>
      <c r="C693" s="153"/>
      <c r="D693" s="149"/>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324</v>
      </c>
      <c r="AH693" s="177"/>
      <c r="AI693" s="184"/>
      <c r="AJ693" s="184"/>
      <c r="AK693" s="184"/>
      <c r="AL693" s="182"/>
      <c r="AM693" s="184"/>
      <c r="AN693" s="184"/>
      <c r="AO693" s="184"/>
      <c r="AP693" s="182"/>
      <c r="AQ693" s="228"/>
      <c r="AR693" s="198"/>
      <c r="AS693" s="176" t="s">
        <v>324</v>
      </c>
      <c r="AT693" s="177"/>
      <c r="AU693" s="198"/>
      <c r="AV693" s="198"/>
      <c r="AW693" s="176" t="s">
        <v>298</v>
      </c>
      <c r="AX693" s="229"/>
      <c r="AY693">
        <f>$AY$692</f>
        <v>0</v>
      </c>
    </row>
    <row r="694" spans="1:51" ht="23.25" hidden="1" customHeight="1" x14ac:dyDescent="0.15">
      <c r="A694" s="148"/>
      <c r="B694" s="149"/>
      <c r="C694" s="153"/>
      <c r="D694" s="149"/>
      <c r="E694" s="170"/>
      <c r="F694" s="171"/>
      <c r="G694" s="185"/>
      <c r="H694" s="99"/>
      <c r="I694" s="99"/>
      <c r="J694" s="99"/>
      <c r="K694" s="99"/>
      <c r="L694" s="99"/>
      <c r="M694" s="99"/>
      <c r="N694" s="99"/>
      <c r="O694" s="99"/>
      <c r="P694" s="99"/>
      <c r="Q694" s="99"/>
      <c r="R694" s="99"/>
      <c r="S694" s="99"/>
      <c r="T694" s="99"/>
      <c r="U694" s="99"/>
      <c r="V694" s="99"/>
      <c r="W694" s="99"/>
      <c r="X694" s="186"/>
      <c r="Y694" s="230" t="s">
        <v>51</v>
      </c>
      <c r="Z694" s="231"/>
      <c r="AA694" s="232"/>
      <c r="AB694" s="233"/>
      <c r="AC694" s="233"/>
      <c r="AD694" s="233"/>
      <c r="AE694" s="195"/>
      <c r="AF694" s="196"/>
      <c r="AG694" s="196"/>
      <c r="AH694" s="196"/>
      <c r="AI694" s="195"/>
      <c r="AJ694" s="196"/>
      <c r="AK694" s="196"/>
      <c r="AL694" s="196"/>
      <c r="AM694" s="195"/>
      <c r="AN694" s="196"/>
      <c r="AO694" s="196"/>
      <c r="AP694" s="197"/>
      <c r="AQ694" s="195"/>
      <c r="AR694" s="196"/>
      <c r="AS694" s="196"/>
      <c r="AT694" s="197"/>
      <c r="AU694" s="196"/>
      <c r="AV694" s="196"/>
      <c r="AW694" s="196"/>
      <c r="AX694" s="245"/>
      <c r="AY694">
        <f>$AY$692</f>
        <v>0</v>
      </c>
    </row>
    <row r="695" spans="1:51" ht="23.25" hidden="1" customHeight="1" x14ac:dyDescent="0.15">
      <c r="A695" s="148"/>
      <c r="B695" s="149"/>
      <c r="C695" s="153"/>
      <c r="D695" s="149"/>
      <c r="E695" s="170"/>
      <c r="F695" s="171"/>
      <c r="G695" s="187"/>
      <c r="H695" s="102"/>
      <c r="I695" s="102"/>
      <c r="J695" s="102"/>
      <c r="K695" s="102"/>
      <c r="L695" s="102"/>
      <c r="M695" s="102"/>
      <c r="N695" s="102"/>
      <c r="O695" s="102"/>
      <c r="P695" s="102"/>
      <c r="Q695" s="102"/>
      <c r="R695" s="102"/>
      <c r="S695" s="102"/>
      <c r="T695" s="102"/>
      <c r="U695" s="102"/>
      <c r="V695" s="102"/>
      <c r="W695" s="102"/>
      <c r="X695" s="188"/>
      <c r="Y695" s="191" t="s">
        <v>99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45"/>
      <c r="AY695">
        <f>$AY$692</f>
        <v>0</v>
      </c>
    </row>
    <row r="696" spans="1:51" ht="23.25" hidden="1" customHeight="1" x14ac:dyDescent="0.15">
      <c r="A696" s="148"/>
      <c r="B696" s="149"/>
      <c r="C696" s="153"/>
      <c r="D696" s="149"/>
      <c r="E696" s="170"/>
      <c r="F696" s="171"/>
      <c r="G696" s="189"/>
      <c r="H696" s="105"/>
      <c r="I696" s="105"/>
      <c r="J696" s="105"/>
      <c r="K696" s="105"/>
      <c r="L696" s="105"/>
      <c r="M696" s="105"/>
      <c r="N696" s="105"/>
      <c r="O696" s="105"/>
      <c r="P696" s="105"/>
      <c r="Q696" s="105"/>
      <c r="R696" s="105"/>
      <c r="S696" s="105"/>
      <c r="T696" s="105"/>
      <c r="U696" s="105"/>
      <c r="V696" s="105"/>
      <c r="W696" s="105"/>
      <c r="X696" s="190"/>
      <c r="Y696" s="191" t="s">
        <v>58</v>
      </c>
      <c r="Z696" s="192"/>
      <c r="AA696" s="193"/>
      <c r="AB696" s="194" t="s">
        <v>52</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45"/>
      <c r="AY696">
        <f>$AY$692</f>
        <v>0</v>
      </c>
    </row>
    <row r="697" spans="1:51" ht="23.85" hidden="1" customHeight="1" x14ac:dyDescent="0.15">
      <c r="A697" s="148"/>
      <c r="B697" s="149"/>
      <c r="C697" s="153"/>
      <c r="D697" s="149"/>
      <c r="E697" s="648" t="s">
        <v>149</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x14ac:dyDescent="0.15">
      <c r="A698" s="148"/>
      <c r="B698" s="149"/>
      <c r="C698" s="153"/>
      <c r="D698" s="149"/>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50"/>
      <c r="B699" s="151"/>
      <c r="C699" s="161"/>
      <c r="D699" s="15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51" t="s">
        <v>126</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x14ac:dyDescent="0.15">
      <c r="A701" s="3"/>
      <c r="B701" s="9"/>
      <c r="C701" s="654" t="s">
        <v>87</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73</v>
      </c>
      <c r="AE701" s="655"/>
      <c r="AF701" s="655"/>
      <c r="AG701" s="657" t="s">
        <v>60</v>
      </c>
      <c r="AH701" s="655"/>
      <c r="AI701" s="655"/>
      <c r="AJ701" s="655"/>
      <c r="AK701" s="655"/>
      <c r="AL701" s="655"/>
      <c r="AM701" s="655"/>
      <c r="AN701" s="655"/>
      <c r="AO701" s="655"/>
      <c r="AP701" s="655"/>
      <c r="AQ701" s="655"/>
      <c r="AR701" s="655"/>
      <c r="AS701" s="655"/>
      <c r="AT701" s="655"/>
      <c r="AU701" s="655"/>
      <c r="AV701" s="655"/>
      <c r="AW701" s="655"/>
      <c r="AX701" s="658"/>
    </row>
    <row r="702" spans="1:51" ht="49.5" customHeight="1" x14ac:dyDescent="0.15">
      <c r="A702" s="92" t="s">
        <v>248</v>
      </c>
      <c r="B702" s="93"/>
      <c r="C702" s="623" t="s">
        <v>251</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665</v>
      </c>
      <c r="AE702" s="627"/>
      <c r="AF702" s="628"/>
      <c r="AG702" s="629" t="s">
        <v>392</v>
      </c>
      <c r="AH702" s="630"/>
      <c r="AI702" s="630"/>
      <c r="AJ702" s="630"/>
      <c r="AK702" s="630"/>
      <c r="AL702" s="630"/>
      <c r="AM702" s="630"/>
      <c r="AN702" s="630"/>
      <c r="AO702" s="630"/>
      <c r="AP702" s="630"/>
      <c r="AQ702" s="630"/>
      <c r="AR702" s="630"/>
      <c r="AS702" s="630"/>
      <c r="AT702" s="630"/>
      <c r="AU702" s="630"/>
      <c r="AV702" s="630"/>
      <c r="AW702" s="630"/>
      <c r="AX702" s="631"/>
    </row>
    <row r="703" spans="1:51" ht="39" customHeight="1" x14ac:dyDescent="0.15">
      <c r="A703" s="94"/>
      <c r="B703" s="95"/>
      <c r="C703" s="632" t="s">
        <v>105</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01"/>
      <c r="AD703" s="594" t="s">
        <v>665</v>
      </c>
      <c r="AE703" s="595"/>
      <c r="AF703" s="596"/>
      <c r="AG703" s="597" t="s">
        <v>685</v>
      </c>
      <c r="AH703" s="598"/>
      <c r="AI703" s="598"/>
      <c r="AJ703" s="598"/>
      <c r="AK703" s="598"/>
      <c r="AL703" s="598"/>
      <c r="AM703" s="598"/>
      <c r="AN703" s="598"/>
      <c r="AO703" s="598"/>
      <c r="AP703" s="598"/>
      <c r="AQ703" s="598"/>
      <c r="AR703" s="598"/>
      <c r="AS703" s="598"/>
      <c r="AT703" s="598"/>
      <c r="AU703" s="598"/>
      <c r="AV703" s="598"/>
      <c r="AW703" s="598"/>
      <c r="AX703" s="599"/>
    </row>
    <row r="704" spans="1:51" ht="62.25" customHeight="1" x14ac:dyDescent="0.15">
      <c r="A704" s="96"/>
      <c r="B704" s="97"/>
      <c r="C704" s="634" t="s">
        <v>254</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2" t="s">
        <v>665</v>
      </c>
      <c r="AE704" s="603"/>
      <c r="AF704" s="604"/>
      <c r="AG704" s="605" t="s">
        <v>597</v>
      </c>
      <c r="AH704" s="606"/>
      <c r="AI704" s="606"/>
      <c r="AJ704" s="606"/>
      <c r="AK704" s="606"/>
      <c r="AL704" s="606"/>
      <c r="AM704" s="606"/>
      <c r="AN704" s="606"/>
      <c r="AO704" s="606"/>
      <c r="AP704" s="606"/>
      <c r="AQ704" s="606"/>
      <c r="AR704" s="606"/>
      <c r="AS704" s="606"/>
      <c r="AT704" s="606"/>
      <c r="AU704" s="606"/>
      <c r="AV704" s="606"/>
      <c r="AW704" s="606"/>
      <c r="AX704" s="607"/>
    </row>
    <row r="705" spans="1:50" ht="27" customHeight="1" x14ac:dyDescent="0.15">
      <c r="A705" s="111" t="s">
        <v>108</v>
      </c>
      <c r="B705" s="162"/>
      <c r="C705" s="637" t="s">
        <v>116</v>
      </c>
      <c r="D705" s="63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39"/>
      <c r="AD705" s="585" t="s">
        <v>665</v>
      </c>
      <c r="AE705" s="586"/>
      <c r="AF705" s="587"/>
      <c r="AG705" s="98" t="s">
        <v>670</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640" t="s">
        <v>139</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4" t="s">
        <v>572</v>
      </c>
      <c r="AE706" s="595"/>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643" t="s">
        <v>403</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02" t="s">
        <v>572</v>
      </c>
      <c r="AE707" s="603"/>
      <c r="AF707" s="604"/>
      <c r="AG707" s="104"/>
      <c r="AH707" s="105"/>
      <c r="AI707" s="105"/>
      <c r="AJ707" s="105"/>
      <c r="AK707" s="105"/>
      <c r="AL707" s="105"/>
      <c r="AM707" s="105"/>
      <c r="AN707" s="105"/>
      <c r="AO707" s="105"/>
      <c r="AP707" s="105"/>
      <c r="AQ707" s="105"/>
      <c r="AR707" s="105"/>
      <c r="AS707" s="105"/>
      <c r="AT707" s="105"/>
      <c r="AU707" s="105"/>
      <c r="AV707" s="105"/>
      <c r="AW707" s="105"/>
      <c r="AX707" s="106"/>
    </row>
    <row r="708" spans="1:50" ht="48.75" customHeight="1" x14ac:dyDescent="0.15">
      <c r="A708" s="113"/>
      <c r="B708" s="114"/>
      <c r="C708" s="646" t="s">
        <v>15</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85" t="s">
        <v>665</v>
      </c>
      <c r="AE708" s="586"/>
      <c r="AF708" s="587"/>
      <c r="AG708" s="588" t="s">
        <v>621</v>
      </c>
      <c r="AH708" s="589"/>
      <c r="AI708" s="589"/>
      <c r="AJ708" s="589"/>
      <c r="AK708" s="589"/>
      <c r="AL708" s="589"/>
      <c r="AM708" s="589"/>
      <c r="AN708" s="589"/>
      <c r="AO708" s="589"/>
      <c r="AP708" s="589"/>
      <c r="AQ708" s="589"/>
      <c r="AR708" s="589"/>
      <c r="AS708" s="589"/>
      <c r="AT708" s="589"/>
      <c r="AU708" s="589"/>
      <c r="AV708" s="589"/>
      <c r="AW708" s="589"/>
      <c r="AX708" s="590"/>
    </row>
    <row r="709" spans="1:50" ht="48" customHeight="1" x14ac:dyDescent="0.15">
      <c r="A709" s="113"/>
      <c r="B709" s="114"/>
      <c r="C709" s="600" t="s">
        <v>217</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594" t="s">
        <v>665</v>
      </c>
      <c r="AE709" s="595"/>
      <c r="AF709" s="596"/>
      <c r="AG709" s="597" t="s">
        <v>385</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113"/>
      <c r="B710" s="114"/>
      <c r="C710" s="600" t="s">
        <v>23</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594" t="s">
        <v>665</v>
      </c>
      <c r="AE710" s="595"/>
      <c r="AF710" s="596"/>
      <c r="AG710" s="597" t="s">
        <v>694</v>
      </c>
      <c r="AH710" s="598"/>
      <c r="AI710" s="598"/>
      <c r="AJ710" s="598"/>
      <c r="AK710" s="598"/>
      <c r="AL710" s="598"/>
      <c r="AM710" s="598"/>
      <c r="AN710" s="598"/>
      <c r="AO710" s="598"/>
      <c r="AP710" s="598"/>
      <c r="AQ710" s="598"/>
      <c r="AR710" s="598"/>
      <c r="AS710" s="598"/>
      <c r="AT710" s="598"/>
      <c r="AU710" s="598"/>
      <c r="AV710" s="598"/>
      <c r="AW710" s="598"/>
      <c r="AX710" s="599"/>
    </row>
    <row r="711" spans="1:50" ht="35.25" customHeight="1" x14ac:dyDescent="0.15">
      <c r="A711" s="113"/>
      <c r="B711" s="114"/>
      <c r="C711" s="600" t="s">
        <v>101</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6"/>
      <c r="AD711" s="594" t="s">
        <v>665</v>
      </c>
      <c r="AE711" s="595"/>
      <c r="AF711" s="596"/>
      <c r="AG711" s="597" t="s">
        <v>695</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13"/>
      <c r="B712" s="114"/>
      <c r="C712" s="600" t="s">
        <v>354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6"/>
      <c r="AD712" s="594" t="s">
        <v>665</v>
      </c>
      <c r="AE712" s="595"/>
      <c r="AF712" s="596"/>
      <c r="AG712" s="597" t="s">
        <v>696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113"/>
      <c r="B713" s="114"/>
      <c r="C713" s="617" t="s">
        <v>365</v>
      </c>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9"/>
      <c r="AD713" s="594" t="s">
        <v>665</v>
      </c>
      <c r="AE713" s="595"/>
      <c r="AF713" s="596"/>
      <c r="AG713" s="597" t="s">
        <v>698</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115"/>
      <c r="B714" s="116"/>
      <c r="C714" s="620" t="s">
        <v>313</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02" t="s">
        <v>514</v>
      </c>
      <c r="AE714" s="603"/>
      <c r="AF714" s="604"/>
      <c r="AG714" s="605"/>
      <c r="AH714" s="606"/>
      <c r="AI714" s="606"/>
      <c r="AJ714" s="606"/>
      <c r="AK714" s="606"/>
      <c r="AL714" s="606"/>
      <c r="AM714" s="606"/>
      <c r="AN714" s="606"/>
      <c r="AO714" s="606"/>
      <c r="AP714" s="606"/>
      <c r="AQ714" s="606"/>
      <c r="AR714" s="606"/>
      <c r="AS714" s="606"/>
      <c r="AT714" s="606"/>
      <c r="AU714" s="606"/>
      <c r="AV714" s="606"/>
      <c r="AW714" s="606"/>
      <c r="AX714" s="607"/>
    </row>
    <row r="715" spans="1:50" ht="37.5" customHeight="1" x14ac:dyDescent="0.15">
      <c r="A715" s="111" t="s">
        <v>112</v>
      </c>
      <c r="B715" s="112"/>
      <c r="C715" s="582" t="s">
        <v>413</v>
      </c>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4"/>
      <c r="AD715" s="585" t="s">
        <v>665</v>
      </c>
      <c r="AE715" s="586"/>
      <c r="AF715" s="587"/>
      <c r="AG715" s="588" t="s">
        <v>468</v>
      </c>
      <c r="AH715" s="589"/>
      <c r="AI715" s="589"/>
      <c r="AJ715" s="589"/>
      <c r="AK715" s="589"/>
      <c r="AL715" s="589"/>
      <c r="AM715" s="589"/>
      <c r="AN715" s="589"/>
      <c r="AO715" s="589"/>
      <c r="AP715" s="589"/>
      <c r="AQ715" s="589"/>
      <c r="AR715" s="589"/>
      <c r="AS715" s="589"/>
      <c r="AT715" s="589"/>
      <c r="AU715" s="589"/>
      <c r="AV715" s="589"/>
      <c r="AW715" s="589"/>
      <c r="AX715" s="590"/>
    </row>
    <row r="716" spans="1:50" ht="35.25" customHeight="1" x14ac:dyDescent="0.15">
      <c r="A716" s="113"/>
      <c r="B716" s="114"/>
      <c r="C716" s="591" t="s">
        <v>122</v>
      </c>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3"/>
      <c r="AD716" s="594" t="s">
        <v>514</v>
      </c>
      <c r="AE716" s="595"/>
      <c r="AF716" s="596"/>
      <c r="AG716" s="597" t="s">
        <v>457</v>
      </c>
      <c r="AH716" s="598"/>
      <c r="AI716" s="598"/>
      <c r="AJ716" s="598"/>
      <c r="AK716" s="598"/>
      <c r="AL716" s="598"/>
      <c r="AM716" s="598"/>
      <c r="AN716" s="598"/>
      <c r="AO716" s="598"/>
      <c r="AP716" s="598"/>
      <c r="AQ716" s="598"/>
      <c r="AR716" s="598"/>
      <c r="AS716" s="598"/>
      <c r="AT716" s="598"/>
      <c r="AU716" s="598"/>
      <c r="AV716" s="598"/>
      <c r="AW716" s="598"/>
      <c r="AX716" s="599"/>
    </row>
    <row r="717" spans="1:50" ht="39" customHeight="1" x14ac:dyDescent="0.15">
      <c r="A717" s="113"/>
      <c r="B717" s="114"/>
      <c r="C717" s="600" t="s">
        <v>334</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594" t="s">
        <v>665</v>
      </c>
      <c r="AE717" s="595"/>
      <c r="AF717" s="596"/>
      <c r="AG717" s="597" t="s">
        <v>699</v>
      </c>
      <c r="AH717" s="598"/>
      <c r="AI717" s="598"/>
      <c r="AJ717" s="598"/>
      <c r="AK717" s="598"/>
      <c r="AL717" s="598"/>
      <c r="AM717" s="598"/>
      <c r="AN717" s="598"/>
      <c r="AO717" s="598"/>
      <c r="AP717" s="598"/>
      <c r="AQ717" s="598"/>
      <c r="AR717" s="598"/>
      <c r="AS717" s="598"/>
      <c r="AT717" s="598"/>
      <c r="AU717" s="598"/>
      <c r="AV717" s="598"/>
      <c r="AW717" s="598"/>
      <c r="AX717" s="599"/>
    </row>
    <row r="718" spans="1:50" ht="42.75" customHeight="1" x14ac:dyDescent="0.15">
      <c r="A718" s="115"/>
      <c r="B718" s="116"/>
      <c r="C718" s="600" t="s">
        <v>119</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665</v>
      </c>
      <c r="AE718" s="603"/>
      <c r="AF718" s="604"/>
      <c r="AG718" s="605" t="s">
        <v>700</v>
      </c>
      <c r="AH718" s="606"/>
      <c r="AI718" s="606"/>
      <c r="AJ718" s="606"/>
      <c r="AK718" s="606"/>
      <c r="AL718" s="606"/>
      <c r="AM718" s="606"/>
      <c r="AN718" s="606"/>
      <c r="AO718" s="606"/>
      <c r="AP718" s="606"/>
      <c r="AQ718" s="606"/>
      <c r="AR718" s="606"/>
      <c r="AS718" s="606"/>
      <c r="AT718" s="606"/>
      <c r="AU718" s="606"/>
      <c r="AV718" s="606"/>
      <c r="AW718" s="606"/>
      <c r="AX718" s="607"/>
    </row>
    <row r="719" spans="1:50" ht="41.25" customHeight="1" x14ac:dyDescent="0.15">
      <c r="A719" s="164" t="s">
        <v>67</v>
      </c>
      <c r="B719" s="165"/>
      <c r="C719" s="608" t="s">
        <v>258</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5" t="s">
        <v>514</v>
      </c>
      <c r="AE719" s="586"/>
      <c r="AF719" s="586"/>
      <c r="AG719" s="98" t="s">
        <v>655</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6"/>
      <c r="B720" s="167"/>
      <c r="C720" s="611" t="s">
        <v>275</v>
      </c>
      <c r="D720" s="612"/>
      <c r="E720" s="612"/>
      <c r="F720" s="613"/>
      <c r="G720" s="614" t="s">
        <v>59</v>
      </c>
      <c r="H720" s="612"/>
      <c r="I720" s="612"/>
      <c r="J720" s="612"/>
      <c r="K720" s="612"/>
      <c r="L720" s="612"/>
      <c r="M720" s="612"/>
      <c r="N720" s="614" t="s">
        <v>290</v>
      </c>
      <c r="O720" s="612"/>
      <c r="P720" s="612"/>
      <c r="Q720" s="612"/>
      <c r="R720" s="612"/>
      <c r="S720" s="612"/>
      <c r="T720" s="612"/>
      <c r="U720" s="612"/>
      <c r="V720" s="612"/>
      <c r="W720" s="612"/>
      <c r="X720" s="612"/>
      <c r="Y720" s="612"/>
      <c r="Z720" s="612"/>
      <c r="AA720" s="612"/>
      <c r="AB720" s="612"/>
      <c r="AC720" s="612"/>
      <c r="AD720" s="612"/>
      <c r="AE720" s="612"/>
      <c r="AF720" s="61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6"/>
      <c r="B721" s="167"/>
      <c r="C721" s="567"/>
      <c r="D721" s="568"/>
      <c r="E721" s="568"/>
      <c r="F721" s="569"/>
      <c r="G721" s="570"/>
      <c r="H721" s="571"/>
      <c r="I721" s="21" t="str">
        <f>IF(OR(G721="　",G721=""),"","-")</f>
        <v/>
      </c>
      <c r="J721" s="572"/>
      <c r="K721" s="572"/>
      <c r="L721" s="21" t="str">
        <f>IF(M721="","","-")</f>
        <v/>
      </c>
      <c r="M721" s="24"/>
      <c r="N721" s="573"/>
      <c r="O721" s="574"/>
      <c r="P721" s="574"/>
      <c r="Q721" s="574"/>
      <c r="R721" s="574"/>
      <c r="S721" s="574"/>
      <c r="T721" s="574"/>
      <c r="U721" s="574"/>
      <c r="V721" s="574"/>
      <c r="W721" s="574"/>
      <c r="X721" s="574"/>
      <c r="Y721" s="574"/>
      <c r="Z721" s="574"/>
      <c r="AA721" s="574"/>
      <c r="AB721" s="574"/>
      <c r="AC721" s="574"/>
      <c r="AD721" s="574"/>
      <c r="AE721" s="574"/>
      <c r="AF721" s="57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6"/>
      <c r="B722" s="167"/>
      <c r="C722" s="567"/>
      <c r="D722" s="568"/>
      <c r="E722" s="568"/>
      <c r="F722" s="569"/>
      <c r="G722" s="570"/>
      <c r="H722" s="571"/>
      <c r="I722" s="21" t="str">
        <f>IF(OR(G722="　",G722=""),"","-")</f>
        <v/>
      </c>
      <c r="J722" s="572"/>
      <c r="K722" s="572"/>
      <c r="L722" s="21" t="str">
        <f>IF(M722="","","-")</f>
        <v/>
      </c>
      <c r="M722" s="24"/>
      <c r="N722" s="573"/>
      <c r="O722" s="574"/>
      <c r="P722" s="574"/>
      <c r="Q722" s="574"/>
      <c r="R722" s="574"/>
      <c r="S722" s="574"/>
      <c r="T722" s="574"/>
      <c r="U722" s="574"/>
      <c r="V722" s="574"/>
      <c r="W722" s="574"/>
      <c r="X722" s="574"/>
      <c r="Y722" s="574"/>
      <c r="Z722" s="574"/>
      <c r="AA722" s="574"/>
      <c r="AB722" s="574"/>
      <c r="AC722" s="574"/>
      <c r="AD722" s="574"/>
      <c r="AE722" s="574"/>
      <c r="AF722" s="57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6"/>
      <c r="B723" s="167"/>
      <c r="C723" s="567"/>
      <c r="D723" s="568"/>
      <c r="E723" s="568"/>
      <c r="F723" s="569"/>
      <c r="G723" s="570"/>
      <c r="H723" s="571"/>
      <c r="I723" s="21" t="str">
        <f>IF(OR(G723="　",G723=""),"","-")</f>
        <v/>
      </c>
      <c r="J723" s="572"/>
      <c r="K723" s="572"/>
      <c r="L723" s="21" t="str">
        <f>IF(M723="","","-")</f>
        <v/>
      </c>
      <c r="M723" s="24"/>
      <c r="N723" s="573"/>
      <c r="O723" s="574"/>
      <c r="P723" s="574"/>
      <c r="Q723" s="574"/>
      <c r="R723" s="574"/>
      <c r="S723" s="574"/>
      <c r="T723" s="574"/>
      <c r="U723" s="574"/>
      <c r="V723" s="574"/>
      <c r="W723" s="574"/>
      <c r="X723" s="574"/>
      <c r="Y723" s="574"/>
      <c r="Z723" s="574"/>
      <c r="AA723" s="574"/>
      <c r="AB723" s="574"/>
      <c r="AC723" s="574"/>
      <c r="AD723" s="574"/>
      <c r="AE723" s="574"/>
      <c r="AF723" s="57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6"/>
      <c r="B724" s="167"/>
      <c r="C724" s="567"/>
      <c r="D724" s="568"/>
      <c r="E724" s="568"/>
      <c r="F724" s="569"/>
      <c r="G724" s="570"/>
      <c r="H724" s="571"/>
      <c r="I724" s="21" t="str">
        <f>IF(OR(G724="　",G724=""),"","-")</f>
        <v/>
      </c>
      <c r="J724" s="572"/>
      <c r="K724" s="572"/>
      <c r="L724" s="21" t="str">
        <f>IF(M724="","","-")</f>
        <v/>
      </c>
      <c r="M724" s="24"/>
      <c r="N724" s="573"/>
      <c r="O724" s="574"/>
      <c r="P724" s="574"/>
      <c r="Q724" s="574"/>
      <c r="R724" s="574"/>
      <c r="S724" s="574"/>
      <c r="T724" s="574"/>
      <c r="U724" s="574"/>
      <c r="V724" s="574"/>
      <c r="W724" s="574"/>
      <c r="X724" s="574"/>
      <c r="Y724" s="574"/>
      <c r="Z724" s="574"/>
      <c r="AA724" s="574"/>
      <c r="AB724" s="574"/>
      <c r="AC724" s="574"/>
      <c r="AD724" s="574"/>
      <c r="AE724" s="574"/>
      <c r="AF724" s="57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8"/>
      <c r="B725" s="169"/>
      <c r="C725" s="567"/>
      <c r="D725" s="568"/>
      <c r="E725" s="568"/>
      <c r="F725" s="569"/>
      <c r="G725" s="576"/>
      <c r="H725" s="577"/>
      <c r="I725" s="22" t="str">
        <f>IF(OR(G725="　",G725=""),"","-")</f>
        <v/>
      </c>
      <c r="J725" s="578"/>
      <c r="K725" s="578"/>
      <c r="L725" s="22" t="str">
        <f>IF(M725="","","-")</f>
        <v/>
      </c>
      <c r="M725" s="25"/>
      <c r="N725" s="579"/>
      <c r="O725" s="580"/>
      <c r="P725" s="580"/>
      <c r="Q725" s="580"/>
      <c r="R725" s="580"/>
      <c r="S725" s="580"/>
      <c r="T725" s="580"/>
      <c r="U725" s="580"/>
      <c r="V725" s="580"/>
      <c r="W725" s="580"/>
      <c r="X725" s="580"/>
      <c r="Y725" s="580"/>
      <c r="Z725" s="580"/>
      <c r="AA725" s="580"/>
      <c r="AB725" s="580"/>
      <c r="AC725" s="580"/>
      <c r="AD725" s="580"/>
      <c r="AE725" s="580"/>
      <c r="AF725" s="581"/>
      <c r="AG725" s="104"/>
      <c r="AH725" s="105"/>
      <c r="AI725" s="105"/>
      <c r="AJ725" s="105"/>
      <c r="AK725" s="105"/>
      <c r="AL725" s="105"/>
      <c r="AM725" s="105"/>
      <c r="AN725" s="105"/>
      <c r="AO725" s="105"/>
      <c r="AP725" s="105"/>
      <c r="AQ725" s="105"/>
      <c r="AR725" s="105"/>
      <c r="AS725" s="105"/>
      <c r="AT725" s="105"/>
      <c r="AU725" s="105"/>
      <c r="AV725" s="105"/>
      <c r="AW725" s="105"/>
      <c r="AX725" s="106"/>
    </row>
    <row r="726" spans="1:50" ht="67.5" customHeight="1" x14ac:dyDescent="0.15">
      <c r="A726" s="111" t="s">
        <v>115</v>
      </c>
      <c r="B726" s="117"/>
      <c r="C726" s="506" t="s">
        <v>130</v>
      </c>
      <c r="D726" s="287"/>
      <c r="E726" s="287"/>
      <c r="F726" s="508"/>
      <c r="G726" s="535" t="s">
        <v>102</v>
      </c>
      <c r="H726" s="536"/>
      <c r="I726" s="536"/>
      <c r="J726" s="536"/>
      <c r="K726" s="536"/>
      <c r="L726" s="536"/>
      <c r="M726" s="536"/>
      <c r="N726" s="536"/>
      <c r="O726" s="536"/>
      <c r="P726" s="536"/>
      <c r="Q726" s="536"/>
      <c r="R726" s="536"/>
      <c r="S726" s="536"/>
      <c r="T726" s="536"/>
      <c r="U726" s="536"/>
      <c r="V726" s="536"/>
      <c r="W726" s="536"/>
      <c r="X726" s="536"/>
      <c r="Y726" s="536"/>
      <c r="Z726" s="536"/>
      <c r="AA726" s="536"/>
      <c r="AB726" s="536"/>
      <c r="AC726" s="536"/>
      <c r="AD726" s="536"/>
      <c r="AE726" s="536"/>
      <c r="AF726" s="536"/>
      <c r="AG726" s="536"/>
      <c r="AH726" s="536"/>
      <c r="AI726" s="536"/>
      <c r="AJ726" s="536"/>
      <c r="AK726" s="536"/>
      <c r="AL726" s="536"/>
      <c r="AM726" s="536"/>
      <c r="AN726" s="536"/>
      <c r="AO726" s="536"/>
      <c r="AP726" s="536"/>
      <c r="AQ726" s="536"/>
      <c r="AR726" s="536"/>
      <c r="AS726" s="536"/>
      <c r="AT726" s="536"/>
      <c r="AU726" s="536"/>
      <c r="AV726" s="536"/>
      <c r="AW726" s="536"/>
      <c r="AX726" s="537"/>
    </row>
    <row r="727" spans="1:50" ht="67.5" customHeight="1" x14ac:dyDescent="0.15">
      <c r="A727" s="118"/>
      <c r="B727" s="119"/>
      <c r="C727" s="538" t="s">
        <v>134</v>
      </c>
      <c r="D727" s="539"/>
      <c r="E727" s="539"/>
      <c r="F727" s="540"/>
      <c r="G727" s="541" t="s">
        <v>500</v>
      </c>
      <c r="H727" s="542"/>
      <c r="I727" s="542"/>
      <c r="J727" s="542"/>
      <c r="K727" s="542"/>
      <c r="L727" s="542"/>
      <c r="M727" s="542"/>
      <c r="N727" s="542"/>
      <c r="O727" s="542"/>
      <c r="P727" s="542"/>
      <c r="Q727" s="542"/>
      <c r="R727" s="542"/>
      <c r="S727" s="542"/>
      <c r="T727" s="542"/>
      <c r="U727" s="542"/>
      <c r="V727" s="542"/>
      <c r="W727" s="542"/>
      <c r="X727" s="542"/>
      <c r="Y727" s="542"/>
      <c r="Z727" s="542"/>
      <c r="AA727" s="542"/>
      <c r="AB727" s="542"/>
      <c r="AC727" s="542"/>
      <c r="AD727" s="542"/>
      <c r="AE727" s="542"/>
      <c r="AF727" s="542"/>
      <c r="AG727" s="542"/>
      <c r="AH727" s="542"/>
      <c r="AI727" s="542"/>
      <c r="AJ727" s="542"/>
      <c r="AK727" s="542"/>
      <c r="AL727" s="542"/>
      <c r="AM727" s="542"/>
      <c r="AN727" s="542"/>
      <c r="AO727" s="542"/>
      <c r="AP727" s="542"/>
      <c r="AQ727" s="542"/>
      <c r="AR727" s="542"/>
      <c r="AS727" s="542"/>
      <c r="AT727" s="542"/>
      <c r="AU727" s="542"/>
      <c r="AV727" s="542"/>
      <c r="AW727" s="542"/>
      <c r="AX727" s="543"/>
    </row>
    <row r="728" spans="1:50" ht="24" customHeight="1" x14ac:dyDescent="0.15">
      <c r="A728" s="544" t="s">
        <v>103</v>
      </c>
      <c r="B728" s="545"/>
      <c r="C728" s="545"/>
      <c r="D728" s="545"/>
      <c r="E728" s="545"/>
      <c r="F728" s="545"/>
      <c r="G728" s="545"/>
      <c r="H728" s="545"/>
      <c r="I728" s="545"/>
      <c r="J728" s="545"/>
      <c r="K728" s="545"/>
      <c r="L728" s="545"/>
      <c r="M728" s="545"/>
      <c r="N728" s="545"/>
      <c r="O728" s="545"/>
      <c r="P728" s="545"/>
      <c r="Q728" s="545"/>
      <c r="R728" s="545"/>
      <c r="S728" s="545"/>
      <c r="T728" s="545"/>
      <c r="U728" s="545"/>
      <c r="V728" s="545"/>
      <c r="W728" s="545"/>
      <c r="X728" s="545"/>
      <c r="Y728" s="545"/>
      <c r="Z728" s="545"/>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6"/>
    </row>
    <row r="729" spans="1:50" ht="21" customHeight="1" x14ac:dyDescent="0.15">
      <c r="A729" s="547" t="s">
        <v>731</v>
      </c>
      <c r="B729" s="548"/>
      <c r="C729" s="548"/>
      <c r="D729" s="548"/>
      <c r="E729" s="548"/>
      <c r="F729" s="548"/>
      <c r="G729" s="548"/>
      <c r="H729" s="548"/>
      <c r="I729" s="548"/>
      <c r="J729" s="548"/>
      <c r="K729" s="548"/>
      <c r="L729" s="548"/>
      <c r="M729" s="548"/>
      <c r="N729" s="548"/>
      <c r="O729" s="548"/>
      <c r="P729" s="548"/>
      <c r="Q729" s="548"/>
      <c r="R729" s="548"/>
      <c r="S729" s="548"/>
      <c r="T729" s="548"/>
      <c r="U729" s="548"/>
      <c r="V729" s="548"/>
      <c r="W729" s="548"/>
      <c r="X729" s="548"/>
      <c r="Y729" s="548"/>
      <c r="Z729" s="548"/>
      <c r="AA729" s="548"/>
      <c r="AB729" s="548"/>
      <c r="AC729" s="548"/>
      <c r="AD729" s="548"/>
      <c r="AE729" s="548"/>
      <c r="AF729" s="548"/>
      <c r="AG729" s="548"/>
      <c r="AH729" s="548"/>
      <c r="AI729" s="548"/>
      <c r="AJ729" s="548"/>
      <c r="AK729" s="548"/>
      <c r="AL729" s="548"/>
      <c r="AM729" s="548"/>
      <c r="AN729" s="548"/>
      <c r="AO729" s="548"/>
      <c r="AP729" s="548"/>
      <c r="AQ729" s="548"/>
      <c r="AR729" s="548"/>
      <c r="AS729" s="548"/>
      <c r="AT729" s="548"/>
      <c r="AU729" s="548"/>
      <c r="AV729" s="548"/>
      <c r="AW729" s="548"/>
      <c r="AX729" s="549"/>
    </row>
    <row r="730" spans="1:50" ht="24.75" customHeight="1" x14ac:dyDescent="0.15">
      <c r="A730" s="550" t="s">
        <v>80</v>
      </c>
      <c r="B730" s="551"/>
      <c r="C730" s="551"/>
      <c r="D730" s="551"/>
      <c r="E730" s="551"/>
      <c r="F730" s="551"/>
      <c r="G730" s="551"/>
      <c r="H730" s="551"/>
      <c r="I730" s="551"/>
      <c r="J730" s="551"/>
      <c r="K730" s="551"/>
      <c r="L730" s="551"/>
      <c r="M730" s="551"/>
      <c r="N730" s="551"/>
      <c r="O730" s="551"/>
      <c r="P730" s="551"/>
      <c r="Q730" s="551"/>
      <c r="R730" s="551"/>
      <c r="S730" s="551"/>
      <c r="T730" s="551"/>
      <c r="U730" s="551"/>
      <c r="V730" s="551"/>
      <c r="W730" s="551"/>
      <c r="X730" s="551"/>
      <c r="Y730" s="551"/>
      <c r="Z730" s="551"/>
      <c r="AA730" s="551"/>
      <c r="AB730" s="551"/>
      <c r="AC730" s="551"/>
      <c r="AD730" s="551"/>
      <c r="AE730" s="551"/>
      <c r="AF730" s="551"/>
      <c r="AG730" s="551"/>
      <c r="AH730" s="551"/>
      <c r="AI730" s="551"/>
      <c r="AJ730" s="551"/>
      <c r="AK730" s="551"/>
      <c r="AL730" s="551"/>
      <c r="AM730" s="551"/>
      <c r="AN730" s="551"/>
      <c r="AO730" s="551"/>
      <c r="AP730" s="551"/>
      <c r="AQ730" s="551"/>
      <c r="AR730" s="551"/>
      <c r="AS730" s="551"/>
      <c r="AT730" s="551"/>
      <c r="AU730" s="551"/>
      <c r="AV730" s="551"/>
      <c r="AW730" s="551"/>
      <c r="AX730" s="552"/>
    </row>
    <row r="731" spans="1:50" ht="67.5" customHeight="1" x14ac:dyDescent="0.15">
      <c r="A731" s="553" t="s">
        <v>211</v>
      </c>
      <c r="B731" s="554"/>
      <c r="C731" s="554"/>
      <c r="D731" s="554"/>
      <c r="E731" s="555"/>
      <c r="F731" s="556" t="s">
        <v>729</v>
      </c>
      <c r="G731" s="548"/>
      <c r="H731" s="548"/>
      <c r="I731" s="548"/>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48"/>
      <c r="AL731" s="548"/>
      <c r="AM731" s="548"/>
      <c r="AN731" s="548"/>
      <c r="AO731" s="548"/>
      <c r="AP731" s="548"/>
      <c r="AQ731" s="548"/>
      <c r="AR731" s="548"/>
      <c r="AS731" s="548"/>
      <c r="AT731" s="548"/>
      <c r="AU731" s="548"/>
      <c r="AV731" s="548"/>
      <c r="AW731" s="548"/>
      <c r="AX731" s="549"/>
    </row>
    <row r="732" spans="1:50" ht="24.75" customHeight="1" x14ac:dyDescent="0.15">
      <c r="A732" s="550" t="s">
        <v>123</v>
      </c>
      <c r="B732" s="551"/>
      <c r="C732" s="551"/>
      <c r="D732" s="551"/>
      <c r="E732" s="551"/>
      <c r="F732" s="551"/>
      <c r="G732" s="551"/>
      <c r="H732" s="551"/>
      <c r="I732" s="551"/>
      <c r="J732" s="551"/>
      <c r="K732" s="551"/>
      <c r="L732" s="551"/>
      <c r="M732" s="551"/>
      <c r="N732" s="551"/>
      <c r="O732" s="551"/>
      <c r="P732" s="551"/>
      <c r="Q732" s="551"/>
      <c r="R732" s="551"/>
      <c r="S732" s="551"/>
      <c r="T732" s="551"/>
      <c r="U732" s="551"/>
      <c r="V732" s="551"/>
      <c r="W732" s="551"/>
      <c r="X732" s="551"/>
      <c r="Y732" s="551"/>
      <c r="Z732" s="551"/>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2"/>
    </row>
    <row r="733" spans="1:50" ht="66" customHeight="1" x14ac:dyDescent="0.15">
      <c r="A733" s="553" t="s">
        <v>247</v>
      </c>
      <c r="B733" s="554"/>
      <c r="C733" s="554"/>
      <c r="D733" s="554"/>
      <c r="E733" s="555"/>
      <c r="F733" s="556" t="s">
        <v>732</v>
      </c>
      <c r="G733" s="548"/>
      <c r="H733" s="548"/>
      <c r="I733" s="548"/>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48"/>
      <c r="AL733" s="548"/>
      <c r="AM733" s="548"/>
      <c r="AN733" s="548"/>
      <c r="AO733" s="548"/>
      <c r="AP733" s="548"/>
      <c r="AQ733" s="548"/>
      <c r="AR733" s="548"/>
      <c r="AS733" s="548"/>
      <c r="AT733" s="548"/>
      <c r="AU733" s="548"/>
      <c r="AV733" s="548"/>
      <c r="AW733" s="548"/>
      <c r="AX733" s="549"/>
    </row>
    <row r="734" spans="1:50" ht="24.75" customHeight="1" x14ac:dyDescent="0.15">
      <c r="A734" s="557" t="s">
        <v>104</v>
      </c>
      <c r="B734" s="558"/>
      <c r="C734" s="558"/>
      <c r="D734" s="558"/>
      <c r="E734" s="558"/>
      <c r="F734" s="558"/>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9"/>
    </row>
    <row r="735" spans="1:50" ht="21.75" customHeight="1" x14ac:dyDescent="0.15">
      <c r="A735" s="560" t="s">
        <v>731</v>
      </c>
      <c r="B735" s="561"/>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1"/>
      <c r="AL735" s="561"/>
      <c r="AM735" s="561"/>
      <c r="AN735" s="561"/>
      <c r="AO735" s="561"/>
      <c r="AP735" s="561"/>
      <c r="AQ735" s="561"/>
      <c r="AR735" s="561"/>
      <c r="AS735" s="561"/>
      <c r="AT735" s="561"/>
      <c r="AU735" s="561"/>
      <c r="AV735" s="561"/>
      <c r="AW735" s="561"/>
      <c r="AX735" s="562"/>
    </row>
    <row r="736" spans="1:50" ht="24.75" customHeight="1" x14ac:dyDescent="0.15">
      <c r="A736" s="563" t="s">
        <v>426</v>
      </c>
      <c r="B736" s="564"/>
      <c r="C736" s="564"/>
      <c r="D736" s="564"/>
      <c r="E736" s="564"/>
      <c r="F736" s="564"/>
      <c r="G736" s="564"/>
      <c r="H736" s="564"/>
      <c r="I736" s="564"/>
      <c r="J736" s="564"/>
      <c r="K736" s="564"/>
      <c r="L736" s="564"/>
      <c r="M736" s="564"/>
      <c r="N736" s="564"/>
      <c r="O736" s="564"/>
      <c r="P736" s="564"/>
      <c r="Q736" s="564"/>
      <c r="R736" s="564"/>
      <c r="S736" s="564"/>
      <c r="T736" s="564"/>
      <c r="U736" s="564"/>
      <c r="V736" s="564"/>
      <c r="W736" s="564"/>
      <c r="X736" s="564"/>
      <c r="Y736" s="564"/>
      <c r="Z736" s="564"/>
      <c r="AA736" s="564"/>
      <c r="AB736" s="564"/>
      <c r="AC736" s="564"/>
      <c r="AD736" s="564"/>
      <c r="AE736" s="564"/>
      <c r="AF736" s="564"/>
      <c r="AG736" s="564"/>
      <c r="AH736" s="564"/>
      <c r="AI736" s="564"/>
      <c r="AJ736" s="564"/>
      <c r="AK736" s="564"/>
      <c r="AL736" s="564"/>
      <c r="AM736" s="564"/>
      <c r="AN736" s="564"/>
      <c r="AO736" s="564"/>
      <c r="AP736" s="564"/>
      <c r="AQ736" s="564"/>
      <c r="AR736" s="564"/>
      <c r="AS736" s="564"/>
      <c r="AT736" s="564"/>
      <c r="AU736" s="564"/>
      <c r="AV736" s="564"/>
      <c r="AW736" s="564"/>
      <c r="AX736" s="565"/>
    </row>
    <row r="737" spans="1:51" ht="24.75" customHeight="1" x14ac:dyDescent="0.15">
      <c r="A737" s="566" t="s">
        <v>639</v>
      </c>
      <c r="B737" s="192"/>
      <c r="C737" s="192"/>
      <c r="D737" s="193"/>
      <c r="E737" s="528" t="s">
        <v>457</v>
      </c>
      <c r="F737" s="529"/>
      <c r="G737" s="529"/>
      <c r="H737" s="529"/>
      <c r="I737" s="529"/>
      <c r="J737" s="529"/>
      <c r="K737" s="529"/>
      <c r="L737" s="529"/>
      <c r="M737" s="529"/>
      <c r="N737" s="529"/>
      <c r="O737" s="529"/>
      <c r="P737" s="530"/>
      <c r="Q737" s="528"/>
      <c r="R737" s="529"/>
      <c r="S737" s="529"/>
      <c r="T737" s="529"/>
      <c r="U737" s="529"/>
      <c r="V737" s="529"/>
      <c r="W737" s="529"/>
      <c r="X737" s="529"/>
      <c r="Y737" s="529"/>
      <c r="Z737" s="529"/>
      <c r="AA737" s="529"/>
      <c r="AB737" s="530"/>
      <c r="AC737" s="528"/>
      <c r="AD737" s="529"/>
      <c r="AE737" s="529"/>
      <c r="AF737" s="529"/>
      <c r="AG737" s="529"/>
      <c r="AH737" s="529"/>
      <c r="AI737" s="529"/>
      <c r="AJ737" s="529"/>
      <c r="AK737" s="529"/>
      <c r="AL737" s="529"/>
      <c r="AM737" s="529"/>
      <c r="AN737" s="530"/>
      <c r="AO737" s="528"/>
      <c r="AP737" s="529"/>
      <c r="AQ737" s="529"/>
      <c r="AR737" s="529"/>
      <c r="AS737" s="529"/>
      <c r="AT737" s="529"/>
      <c r="AU737" s="529"/>
      <c r="AV737" s="529"/>
      <c r="AW737" s="529"/>
      <c r="AX737" s="531"/>
      <c r="AY737" s="50"/>
    </row>
    <row r="738" spans="1:51" ht="24.75" customHeight="1" x14ac:dyDescent="0.15">
      <c r="A738" s="462" t="s">
        <v>229</v>
      </c>
      <c r="B738" s="462"/>
      <c r="C738" s="462"/>
      <c r="D738" s="462"/>
      <c r="E738" s="528" t="s">
        <v>679</v>
      </c>
      <c r="F738" s="529"/>
      <c r="G738" s="529"/>
      <c r="H738" s="529"/>
      <c r="I738" s="529"/>
      <c r="J738" s="529"/>
      <c r="K738" s="529"/>
      <c r="L738" s="529"/>
      <c r="M738" s="529"/>
      <c r="N738" s="529"/>
      <c r="O738" s="529"/>
      <c r="P738" s="530"/>
      <c r="Q738" s="528"/>
      <c r="R738" s="529"/>
      <c r="S738" s="529"/>
      <c r="T738" s="529"/>
      <c r="U738" s="529"/>
      <c r="V738" s="529"/>
      <c r="W738" s="529"/>
      <c r="X738" s="529"/>
      <c r="Y738" s="529"/>
      <c r="Z738" s="529"/>
      <c r="AA738" s="529"/>
      <c r="AB738" s="530"/>
      <c r="AC738" s="528"/>
      <c r="AD738" s="529"/>
      <c r="AE738" s="529"/>
      <c r="AF738" s="529"/>
      <c r="AG738" s="529"/>
      <c r="AH738" s="529"/>
      <c r="AI738" s="529"/>
      <c r="AJ738" s="529"/>
      <c r="AK738" s="529"/>
      <c r="AL738" s="529"/>
      <c r="AM738" s="529"/>
      <c r="AN738" s="530"/>
      <c r="AO738" s="528"/>
      <c r="AP738" s="529"/>
      <c r="AQ738" s="529"/>
      <c r="AR738" s="529"/>
      <c r="AS738" s="529"/>
      <c r="AT738" s="529"/>
      <c r="AU738" s="529"/>
      <c r="AV738" s="529"/>
      <c r="AW738" s="529"/>
      <c r="AX738" s="531"/>
    </row>
    <row r="739" spans="1:51" ht="24.75" customHeight="1" x14ac:dyDescent="0.15">
      <c r="A739" s="462" t="s">
        <v>452</v>
      </c>
      <c r="B739" s="462"/>
      <c r="C739" s="462"/>
      <c r="D739" s="462"/>
      <c r="E739" s="528" t="s">
        <v>681</v>
      </c>
      <c r="F739" s="529"/>
      <c r="G739" s="529"/>
      <c r="H739" s="529"/>
      <c r="I739" s="529"/>
      <c r="J739" s="529"/>
      <c r="K739" s="529"/>
      <c r="L739" s="529"/>
      <c r="M739" s="529"/>
      <c r="N739" s="529"/>
      <c r="O739" s="529"/>
      <c r="P739" s="530"/>
      <c r="Q739" s="528"/>
      <c r="R739" s="529"/>
      <c r="S739" s="529"/>
      <c r="T739" s="529"/>
      <c r="U739" s="529"/>
      <c r="V739" s="529"/>
      <c r="W739" s="529"/>
      <c r="X739" s="529"/>
      <c r="Y739" s="529"/>
      <c r="Z739" s="529"/>
      <c r="AA739" s="529"/>
      <c r="AB739" s="530"/>
      <c r="AC739" s="528"/>
      <c r="AD739" s="529"/>
      <c r="AE739" s="529"/>
      <c r="AF739" s="529"/>
      <c r="AG739" s="529"/>
      <c r="AH739" s="529"/>
      <c r="AI739" s="529"/>
      <c r="AJ739" s="529"/>
      <c r="AK739" s="529"/>
      <c r="AL739" s="529"/>
      <c r="AM739" s="529"/>
      <c r="AN739" s="530"/>
      <c r="AO739" s="528"/>
      <c r="AP739" s="529"/>
      <c r="AQ739" s="529"/>
      <c r="AR739" s="529"/>
      <c r="AS739" s="529"/>
      <c r="AT739" s="529"/>
      <c r="AU739" s="529"/>
      <c r="AV739" s="529"/>
      <c r="AW739" s="529"/>
      <c r="AX739" s="531"/>
    </row>
    <row r="740" spans="1:51" ht="24.75" customHeight="1" x14ac:dyDescent="0.15">
      <c r="A740" s="462" t="s">
        <v>451</v>
      </c>
      <c r="B740" s="462"/>
      <c r="C740" s="462"/>
      <c r="D740" s="462"/>
      <c r="E740" s="528" t="s">
        <v>682</v>
      </c>
      <c r="F740" s="529"/>
      <c r="G740" s="529"/>
      <c r="H740" s="529"/>
      <c r="I740" s="529"/>
      <c r="J740" s="529"/>
      <c r="K740" s="529"/>
      <c r="L740" s="529"/>
      <c r="M740" s="529"/>
      <c r="N740" s="529"/>
      <c r="O740" s="529"/>
      <c r="P740" s="530"/>
      <c r="Q740" s="528"/>
      <c r="R740" s="529"/>
      <c r="S740" s="529"/>
      <c r="T740" s="529"/>
      <c r="U740" s="529"/>
      <c r="V740" s="529"/>
      <c r="W740" s="529"/>
      <c r="X740" s="529"/>
      <c r="Y740" s="529"/>
      <c r="Z740" s="529"/>
      <c r="AA740" s="529"/>
      <c r="AB740" s="530"/>
      <c r="AC740" s="528"/>
      <c r="AD740" s="529"/>
      <c r="AE740" s="529"/>
      <c r="AF740" s="529"/>
      <c r="AG740" s="529"/>
      <c r="AH740" s="529"/>
      <c r="AI740" s="529"/>
      <c r="AJ740" s="529"/>
      <c r="AK740" s="529"/>
      <c r="AL740" s="529"/>
      <c r="AM740" s="529"/>
      <c r="AN740" s="530"/>
      <c r="AO740" s="528"/>
      <c r="AP740" s="529"/>
      <c r="AQ740" s="529"/>
      <c r="AR740" s="529"/>
      <c r="AS740" s="529"/>
      <c r="AT740" s="529"/>
      <c r="AU740" s="529"/>
      <c r="AV740" s="529"/>
      <c r="AW740" s="529"/>
      <c r="AX740" s="531"/>
    </row>
    <row r="741" spans="1:51" ht="24.75" customHeight="1" x14ac:dyDescent="0.15">
      <c r="A741" s="462" t="s">
        <v>175</v>
      </c>
      <c r="B741" s="462"/>
      <c r="C741" s="462"/>
      <c r="D741" s="462"/>
      <c r="E741" s="528" t="s">
        <v>683</v>
      </c>
      <c r="F741" s="529"/>
      <c r="G741" s="529"/>
      <c r="H741" s="529"/>
      <c r="I741" s="529"/>
      <c r="J741" s="529"/>
      <c r="K741" s="529"/>
      <c r="L741" s="529"/>
      <c r="M741" s="529"/>
      <c r="N741" s="529"/>
      <c r="O741" s="529"/>
      <c r="P741" s="530"/>
      <c r="Q741" s="528"/>
      <c r="R741" s="529"/>
      <c r="S741" s="529"/>
      <c r="T741" s="529"/>
      <c r="U741" s="529"/>
      <c r="V741" s="529"/>
      <c r="W741" s="529"/>
      <c r="X741" s="529"/>
      <c r="Y741" s="529"/>
      <c r="Z741" s="529"/>
      <c r="AA741" s="529"/>
      <c r="AB741" s="530"/>
      <c r="AC741" s="528"/>
      <c r="AD741" s="529"/>
      <c r="AE741" s="529"/>
      <c r="AF741" s="529"/>
      <c r="AG741" s="529"/>
      <c r="AH741" s="529"/>
      <c r="AI741" s="529"/>
      <c r="AJ741" s="529"/>
      <c r="AK741" s="529"/>
      <c r="AL741" s="529"/>
      <c r="AM741" s="529"/>
      <c r="AN741" s="530"/>
      <c r="AO741" s="528"/>
      <c r="AP741" s="529"/>
      <c r="AQ741" s="529"/>
      <c r="AR741" s="529"/>
      <c r="AS741" s="529"/>
      <c r="AT741" s="529"/>
      <c r="AU741" s="529"/>
      <c r="AV741" s="529"/>
      <c r="AW741" s="529"/>
      <c r="AX741" s="531"/>
    </row>
    <row r="742" spans="1:51" ht="24.75" customHeight="1" x14ac:dyDescent="0.15">
      <c r="A742" s="462" t="s">
        <v>448</v>
      </c>
      <c r="B742" s="462"/>
      <c r="C742" s="462"/>
      <c r="D742" s="462"/>
      <c r="E742" s="528" t="s">
        <v>686</v>
      </c>
      <c r="F742" s="529"/>
      <c r="G742" s="529"/>
      <c r="H742" s="529"/>
      <c r="I742" s="529"/>
      <c r="J742" s="529"/>
      <c r="K742" s="529"/>
      <c r="L742" s="529"/>
      <c r="M742" s="529"/>
      <c r="N742" s="529"/>
      <c r="O742" s="529"/>
      <c r="P742" s="530"/>
      <c r="Q742" s="528"/>
      <c r="R742" s="529"/>
      <c r="S742" s="529"/>
      <c r="T742" s="529"/>
      <c r="U742" s="529"/>
      <c r="V742" s="529"/>
      <c r="W742" s="529"/>
      <c r="X742" s="529"/>
      <c r="Y742" s="529"/>
      <c r="Z742" s="529"/>
      <c r="AA742" s="529"/>
      <c r="AB742" s="530"/>
      <c r="AC742" s="528"/>
      <c r="AD742" s="529"/>
      <c r="AE742" s="529"/>
      <c r="AF742" s="529"/>
      <c r="AG742" s="529"/>
      <c r="AH742" s="529"/>
      <c r="AI742" s="529"/>
      <c r="AJ742" s="529"/>
      <c r="AK742" s="529"/>
      <c r="AL742" s="529"/>
      <c r="AM742" s="529"/>
      <c r="AN742" s="530"/>
      <c r="AO742" s="528"/>
      <c r="AP742" s="529"/>
      <c r="AQ742" s="529"/>
      <c r="AR742" s="529"/>
      <c r="AS742" s="529"/>
      <c r="AT742" s="529"/>
      <c r="AU742" s="529"/>
      <c r="AV742" s="529"/>
      <c r="AW742" s="529"/>
      <c r="AX742" s="531"/>
    </row>
    <row r="743" spans="1:51" ht="24.75" customHeight="1" x14ac:dyDescent="0.15">
      <c r="A743" s="462" t="s">
        <v>197</v>
      </c>
      <c r="B743" s="462"/>
      <c r="C743" s="462"/>
      <c r="D743" s="462"/>
      <c r="E743" s="528" t="s">
        <v>686</v>
      </c>
      <c r="F743" s="529"/>
      <c r="G743" s="529"/>
      <c r="H743" s="529"/>
      <c r="I743" s="529"/>
      <c r="J743" s="529"/>
      <c r="K743" s="529"/>
      <c r="L743" s="529"/>
      <c r="M743" s="529"/>
      <c r="N743" s="529"/>
      <c r="O743" s="529"/>
      <c r="P743" s="530"/>
      <c r="Q743" s="528"/>
      <c r="R743" s="529"/>
      <c r="S743" s="529"/>
      <c r="T743" s="529"/>
      <c r="U743" s="529"/>
      <c r="V743" s="529"/>
      <c r="W743" s="529"/>
      <c r="X743" s="529"/>
      <c r="Y743" s="529"/>
      <c r="Z743" s="529"/>
      <c r="AA743" s="529"/>
      <c r="AB743" s="530"/>
      <c r="AC743" s="528"/>
      <c r="AD743" s="529"/>
      <c r="AE743" s="529"/>
      <c r="AF743" s="529"/>
      <c r="AG743" s="529"/>
      <c r="AH743" s="529"/>
      <c r="AI743" s="529"/>
      <c r="AJ743" s="529"/>
      <c r="AK743" s="529"/>
      <c r="AL743" s="529"/>
      <c r="AM743" s="529"/>
      <c r="AN743" s="530"/>
      <c r="AO743" s="528"/>
      <c r="AP743" s="529"/>
      <c r="AQ743" s="529"/>
      <c r="AR743" s="529"/>
      <c r="AS743" s="529"/>
      <c r="AT743" s="529"/>
      <c r="AU743" s="529"/>
      <c r="AV743" s="529"/>
      <c r="AW743" s="529"/>
      <c r="AX743" s="531"/>
    </row>
    <row r="744" spans="1:51" ht="24.75" customHeight="1" x14ac:dyDescent="0.15">
      <c r="A744" s="462" t="s">
        <v>179</v>
      </c>
      <c r="B744" s="462"/>
      <c r="C744" s="462"/>
      <c r="D744" s="462"/>
      <c r="E744" s="528" t="s">
        <v>686</v>
      </c>
      <c r="F744" s="529"/>
      <c r="G744" s="529"/>
      <c r="H744" s="529"/>
      <c r="I744" s="529"/>
      <c r="J744" s="529"/>
      <c r="K744" s="529"/>
      <c r="L744" s="529"/>
      <c r="M744" s="529"/>
      <c r="N744" s="529"/>
      <c r="O744" s="529"/>
      <c r="P744" s="530"/>
      <c r="Q744" s="528"/>
      <c r="R744" s="529"/>
      <c r="S744" s="529"/>
      <c r="T744" s="529"/>
      <c r="U744" s="529"/>
      <c r="V744" s="529"/>
      <c r="W744" s="529"/>
      <c r="X744" s="529"/>
      <c r="Y744" s="529"/>
      <c r="Z744" s="529"/>
      <c r="AA744" s="529"/>
      <c r="AB744" s="530"/>
      <c r="AC744" s="528"/>
      <c r="AD744" s="529"/>
      <c r="AE744" s="529"/>
      <c r="AF744" s="529"/>
      <c r="AG744" s="529"/>
      <c r="AH744" s="529"/>
      <c r="AI744" s="529"/>
      <c r="AJ744" s="529"/>
      <c r="AK744" s="529"/>
      <c r="AL744" s="529"/>
      <c r="AM744" s="529"/>
      <c r="AN744" s="530"/>
      <c r="AO744" s="528"/>
      <c r="AP744" s="529"/>
      <c r="AQ744" s="529"/>
      <c r="AR744" s="529"/>
      <c r="AS744" s="529"/>
      <c r="AT744" s="529"/>
      <c r="AU744" s="529"/>
      <c r="AV744" s="529"/>
      <c r="AW744" s="529"/>
      <c r="AX744" s="531"/>
    </row>
    <row r="745" spans="1:51" ht="24.75" customHeight="1" x14ac:dyDescent="0.15">
      <c r="A745" s="462" t="s">
        <v>434</v>
      </c>
      <c r="B745" s="462"/>
      <c r="C745" s="462"/>
      <c r="D745" s="462"/>
      <c r="E745" s="532" t="s">
        <v>687</v>
      </c>
      <c r="F745" s="533"/>
      <c r="G745" s="533"/>
      <c r="H745" s="533"/>
      <c r="I745" s="533"/>
      <c r="J745" s="533"/>
      <c r="K745" s="533"/>
      <c r="L745" s="533"/>
      <c r="M745" s="533"/>
      <c r="N745" s="533"/>
      <c r="O745" s="533"/>
      <c r="P745" s="534"/>
      <c r="Q745" s="532"/>
      <c r="R745" s="533"/>
      <c r="S745" s="533"/>
      <c r="T745" s="533"/>
      <c r="U745" s="533"/>
      <c r="V745" s="533"/>
      <c r="W745" s="533"/>
      <c r="X745" s="533"/>
      <c r="Y745" s="533"/>
      <c r="Z745" s="533"/>
      <c r="AA745" s="533"/>
      <c r="AB745" s="534"/>
      <c r="AC745" s="532"/>
      <c r="AD745" s="533"/>
      <c r="AE745" s="533"/>
      <c r="AF745" s="533"/>
      <c r="AG745" s="533"/>
      <c r="AH745" s="533"/>
      <c r="AI745" s="533"/>
      <c r="AJ745" s="533"/>
      <c r="AK745" s="533"/>
      <c r="AL745" s="533"/>
      <c r="AM745" s="533"/>
      <c r="AN745" s="534"/>
      <c r="AO745" s="528"/>
      <c r="AP745" s="529"/>
      <c r="AQ745" s="529"/>
      <c r="AR745" s="529"/>
      <c r="AS745" s="529"/>
      <c r="AT745" s="529"/>
      <c r="AU745" s="529"/>
      <c r="AV745" s="529"/>
      <c r="AW745" s="529"/>
      <c r="AX745" s="531"/>
    </row>
    <row r="746" spans="1:51" ht="24.75" customHeight="1" x14ac:dyDescent="0.15">
      <c r="A746" s="462" t="s">
        <v>225</v>
      </c>
      <c r="B746" s="462"/>
      <c r="C746" s="462"/>
      <c r="D746" s="462"/>
      <c r="E746" s="523" t="s">
        <v>286</v>
      </c>
      <c r="F746" s="524"/>
      <c r="G746" s="524"/>
      <c r="H746" s="18" t="str">
        <f>IF(E746="","","-")</f>
        <v>-</v>
      </c>
      <c r="I746" s="524"/>
      <c r="J746" s="524"/>
      <c r="K746" s="18" t="str">
        <f>IF(I746="","","-")</f>
        <v/>
      </c>
      <c r="L746" s="525">
        <v>113</v>
      </c>
      <c r="M746" s="525"/>
      <c r="N746" s="18" t="str">
        <f>IF(O746="","","-")</f>
        <v/>
      </c>
      <c r="O746" s="526"/>
      <c r="P746" s="527"/>
      <c r="Q746" s="523"/>
      <c r="R746" s="524"/>
      <c r="S746" s="524"/>
      <c r="T746" s="18" t="str">
        <f>IF(Q746="","","-")</f>
        <v/>
      </c>
      <c r="U746" s="524"/>
      <c r="V746" s="524"/>
      <c r="W746" s="18" t="str">
        <f>IF(U746="","","-")</f>
        <v/>
      </c>
      <c r="X746" s="525"/>
      <c r="Y746" s="525"/>
      <c r="Z746" s="18" t="str">
        <f>IF(AA746="","","-")</f>
        <v/>
      </c>
      <c r="AA746" s="526"/>
      <c r="AB746" s="527"/>
      <c r="AC746" s="523"/>
      <c r="AD746" s="524"/>
      <c r="AE746" s="524"/>
      <c r="AF746" s="18" t="str">
        <f>IF(AC746="","","-")</f>
        <v/>
      </c>
      <c r="AG746" s="524"/>
      <c r="AH746" s="524"/>
      <c r="AI746" s="18" t="str">
        <f>IF(AG746="","","-")</f>
        <v/>
      </c>
      <c r="AJ746" s="525"/>
      <c r="AK746" s="525"/>
      <c r="AL746" s="18" t="str">
        <f>IF(AM746="","","-")</f>
        <v/>
      </c>
      <c r="AM746" s="526"/>
      <c r="AN746" s="527"/>
      <c r="AO746" s="523"/>
      <c r="AP746" s="524"/>
      <c r="AQ746" s="18" t="str">
        <f>IF(AO746="","","-")</f>
        <v/>
      </c>
      <c r="AR746" s="524"/>
      <c r="AS746" s="524"/>
      <c r="AT746" s="18" t="str">
        <f>IF(AR746="","","-")</f>
        <v/>
      </c>
      <c r="AU746" s="525"/>
      <c r="AV746" s="525"/>
      <c r="AW746" s="18" t="str">
        <f>IF(AX746="","","-")</f>
        <v/>
      </c>
      <c r="AX746" s="43"/>
    </row>
    <row r="747" spans="1:51" ht="24.75" customHeight="1" x14ac:dyDescent="0.15">
      <c r="A747" s="462" t="s">
        <v>527</v>
      </c>
      <c r="B747" s="462"/>
      <c r="C747" s="462"/>
      <c r="D747" s="462"/>
      <c r="E747" s="523" t="s">
        <v>286</v>
      </c>
      <c r="F747" s="524"/>
      <c r="G747" s="524"/>
      <c r="H747" s="18" t="str">
        <f>IF(E747="","","-")</f>
        <v>-</v>
      </c>
      <c r="I747" s="524"/>
      <c r="J747" s="524"/>
      <c r="K747" s="18" t="str">
        <f>IF(I747="","","-")</f>
        <v/>
      </c>
      <c r="L747" s="525">
        <v>114</v>
      </c>
      <c r="M747" s="525"/>
      <c r="N747" s="18" t="str">
        <f>IF(O747="","","-")</f>
        <v/>
      </c>
      <c r="O747" s="526"/>
      <c r="P747" s="527"/>
      <c r="Q747" s="523"/>
      <c r="R747" s="524"/>
      <c r="S747" s="524"/>
      <c r="T747" s="18" t="str">
        <f>IF(Q747="","","-")</f>
        <v/>
      </c>
      <c r="U747" s="524"/>
      <c r="V747" s="524"/>
      <c r="W747" s="18" t="str">
        <f>IF(U747="","","-")</f>
        <v/>
      </c>
      <c r="X747" s="525"/>
      <c r="Y747" s="525"/>
      <c r="Z747" s="18" t="str">
        <f>IF(AA747="","","-")</f>
        <v/>
      </c>
      <c r="AA747" s="526"/>
      <c r="AB747" s="527"/>
      <c r="AC747" s="523"/>
      <c r="AD747" s="524"/>
      <c r="AE747" s="524"/>
      <c r="AF747" s="18" t="str">
        <f>IF(AC747="","","-")</f>
        <v/>
      </c>
      <c r="AG747" s="524"/>
      <c r="AH747" s="524"/>
      <c r="AI747" s="18" t="str">
        <f>IF(AG747="","","-")</f>
        <v/>
      </c>
      <c r="AJ747" s="525"/>
      <c r="AK747" s="525"/>
      <c r="AL747" s="18" t="str">
        <f>IF(AM747="","","-")</f>
        <v/>
      </c>
      <c r="AM747" s="526"/>
      <c r="AN747" s="527"/>
      <c r="AO747" s="523"/>
      <c r="AP747" s="524"/>
      <c r="AQ747" s="18" t="str">
        <f>IF(AO747="","","-")</f>
        <v/>
      </c>
      <c r="AR747" s="524"/>
      <c r="AS747" s="524"/>
      <c r="AT747" s="18" t="str">
        <f>IF(AR747="","","-")</f>
        <v/>
      </c>
      <c r="AU747" s="525"/>
      <c r="AV747" s="525"/>
      <c r="AW747" s="18" t="str">
        <f>IF(AX747="","","-")</f>
        <v/>
      </c>
      <c r="AX747" s="43"/>
    </row>
    <row r="748" spans="1:51" ht="28.35" customHeight="1" x14ac:dyDescent="0.15">
      <c r="A748" s="80" t="s">
        <v>444</v>
      </c>
      <c r="B748" s="81"/>
      <c r="C748" s="81"/>
      <c r="D748" s="81"/>
      <c r="E748" s="81"/>
      <c r="F748" s="82"/>
      <c r="G748" s="15" t="s">
        <v>664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178</v>
      </c>
      <c r="B787" s="87"/>
      <c r="C787" s="87"/>
      <c r="D787" s="87"/>
      <c r="E787" s="87"/>
      <c r="F787" s="88"/>
      <c r="G787" s="502" t="s">
        <v>721</v>
      </c>
      <c r="H787" s="503"/>
      <c r="I787" s="503"/>
      <c r="J787" s="503"/>
      <c r="K787" s="503"/>
      <c r="L787" s="503"/>
      <c r="M787" s="503"/>
      <c r="N787" s="503"/>
      <c r="O787" s="503"/>
      <c r="P787" s="503"/>
      <c r="Q787" s="503"/>
      <c r="R787" s="503"/>
      <c r="S787" s="503"/>
      <c r="T787" s="503"/>
      <c r="U787" s="503"/>
      <c r="V787" s="503"/>
      <c r="W787" s="503"/>
      <c r="X787" s="503"/>
      <c r="Y787" s="503"/>
      <c r="Z787" s="503"/>
      <c r="AA787" s="503"/>
      <c r="AB787" s="504"/>
      <c r="AC787" s="502" t="s">
        <v>701</v>
      </c>
      <c r="AD787" s="503"/>
      <c r="AE787" s="503"/>
      <c r="AF787" s="503"/>
      <c r="AG787" s="503"/>
      <c r="AH787" s="503"/>
      <c r="AI787" s="503"/>
      <c r="AJ787" s="503"/>
      <c r="AK787" s="503"/>
      <c r="AL787" s="503"/>
      <c r="AM787" s="503"/>
      <c r="AN787" s="503"/>
      <c r="AO787" s="503"/>
      <c r="AP787" s="503"/>
      <c r="AQ787" s="503"/>
      <c r="AR787" s="503"/>
      <c r="AS787" s="503"/>
      <c r="AT787" s="503"/>
      <c r="AU787" s="503"/>
      <c r="AV787" s="503"/>
      <c r="AW787" s="503"/>
      <c r="AX787" s="505"/>
    </row>
    <row r="788" spans="1:51" ht="24.75" customHeight="1" x14ac:dyDescent="0.15">
      <c r="A788" s="89"/>
      <c r="B788" s="90"/>
      <c r="C788" s="90"/>
      <c r="D788" s="90"/>
      <c r="E788" s="90"/>
      <c r="F788" s="91"/>
      <c r="G788" s="506" t="s">
        <v>66</v>
      </c>
      <c r="H788" s="287"/>
      <c r="I788" s="287"/>
      <c r="J788" s="287"/>
      <c r="K788" s="287"/>
      <c r="L788" s="507" t="s">
        <v>68</v>
      </c>
      <c r="M788" s="287"/>
      <c r="N788" s="287"/>
      <c r="O788" s="287"/>
      <c r="P788" s="287"/>
      <c r="Q788" s="287"/>
      <c r="R788" s="287"/>
      <c r="S788" s="287"/>
      <c r="T788" s="287"/>
      <c r="U788" s="287"/>
      <c r="V788" s="287"/>
      <c r="W788" s="287"/>
      <c r="X788" s="508"/>
      <c r="Y788" s="509" t="s">
        <v>75</v>
      </c>
      <c r="Z788" s="510"/>
      <c r="AA788" s="510"/>
      <c r="AB788" s="511"/>
      <c r="AC788" s="506" t="s">
        <v>66</v>
      </c>
      <c r="AD788" s="287"/>
      <c r="AE788" s="287"/>
      <c r="AF788" s="287"/>
      <c r="AG788" s="287"/>
      <c r="AH788" s="507" t="s">
        <v>68</v>
      </c>
      <c r="AI788" s="287"/>
      <c r="AJ788" s="287"/>
      <c r="AK788" s="287"/>
      <c r="AL788" s="287"/>
      <c r="AM788" s="287"/>
      <c r="AN788" s="287"/>
      <c r="AO788" s="287"/>
      <c r="AP788" s="287"/>
      <c r="AQ788" s="287"/>
      <c r="AR788" s="287"/>
      <c r="AS788" s="287"/>
      <c r="AT788" s="508"/>
      <c r="AU788" s="509" t="s">
        <v>75</v>
      </c>
      <c r="AV788" s="510"/>
      <c r="AW788" s="510"/>
      <c r="AX788" s="512"/>
    </row>
    <row r="789" spans="1:51" ht="24.75" customHeight="1" x14ac:dyDescent="0.15">
      <c r="A789" s="89"/>
      <c r="B789" s="90"/>
      <c r="C789" s="90"/>
      <c r="D789" s="90"/>
      <c r="E789" s="90"/>
      <c r="F789" s="91"/>
      <c r="G789" s="513" t="s">
        <v>708</v>
      </c>
      <c r="H789" s="514"/>
      <c r="I789" s="514"/>
      <c r="J789" s="514"/>
      <c r="K789" s="515"/>
      <c r="L789" s="516" t="s">
        <v>709</v>
      </c>
      <c r="M789" s="517"/>
      <c r="N789" s="517"/>
      <c r="O789" s="517"/>
      <c r="P789" s="517"/>
      <c r="Q789" s="517"/>
      <c r="R789" s="517"/>
      <c r="S789" s="517"/>
      <c r="T789" s="517"/>
      <c r="U789" s="517"/>
      <c r="V789" s="517"/>
      <c r="W789" s="517"/>
      <c r="X789" s="518"/>
      <c r="Y789" s="519">
        <v>16</v>
      </c>
      <c r="Z789" s="520"/>
      <c r="AA789" s="520"/>
      <c r="AB789" s="521"/>
      <c r="AC789" s="513" t="s">
        <v>708</v>
      </c>
      <c r="AD789" s="514"/>
      <c r="AE789" s="514"/>
      <c r="AF789" s="514"/>
      <c r="AG789" s="515"/>
      <c r="AH789" s="516" t="s">
        <v>709</v>
      </c>
      <c r="AI789" s="517"/>
      <c r="AJ789" s="517"/>
      <c r="AK789" s="517"/>
      <c r="AL789" s="517"/>
      <c r="AM789" s="517"/>
      <c r="AN789" s="517"/>
      <c r="AO789" s="517"/>
      <c r="AP789" s="517"/>
      <c r="AQ789" s="517"/>
      <c r="AR789" s="517"/>
      <c r="AS789" s="517"/>
      <c r="AT789" s="518"/>
      <c r="AU789" s="519">
        <v>211</v>
      </c>
      <c r="AV789" s="520"/>
      <c r="AW789" s="520"/>
      <c r="AX789" s="522"/>
    </row>
    <row r="790" spans="1:51" ht="24.75" customHeight="1" x14ac:dyDescent="0.15">
      <c r="A790" s="89"/>
      <c r="B790" s="90"/>
      <c r="C790" s="90"/>
      <c r="D790" s="90"/>
      <c r="E790" s="90"/>
      <c r="F790" s="91"/>
      <c r="G790" s="485" t="s">
        <v>684</v>
      </c>
      <c r="H790" s="486"/>
      <c r="I790" s="486"/>
      <c r="J790" s="486"/>
      <c r="K790" s="487"/>
      <c r="L790" s="488" t="s">
        <v>680</v>
      </c>
      <c r="M790" s="489"/>
      <c r="N790" s="489"/>
      <c r="O790" s="489"/>
      <c r="P790" s="489"/>
      <c r="Q790" s="489"/>
      <c r="R790" s="489"/>
      <c r="S790" s="489"/>
      <c r="T790" s="489"/>
      <c r="U790" s="489"/>
      <c r="V790" s="489"/>
      <c r="W790" s="489"/>
      <c r="X790" s="490"/>
      <c r="Y790" s="491">
        <v>1</v>
      </c>
      <c r="Z790" s="492"/>
      <c r="AA790" s="492"/>
      <c r="AB790" s="493"/>
      <c r="AC790" s="485" t="s">
        <v>710</v>
      </c>
      <c r="AD790" s="486"/>
      <c r="AE790" s="486"/>
      <c r="AF790" s="486"/>
      <c r="AG790" s="487"/>
      <c r="AH790" s="488" t="s">
        <v>574</v>
      </c>
      <c r="AI790" s="489"/>
      <c r="AJ790" s="489"/>
      <c r="AK790" s="489"/>
      <c r="AL790" s="489"/>
      <c r="AM790" s="489"/>
      <c r="AN790" s="489"/>
      <c r="AO790" s="489"/>
      <c r="AP790" s="489"/>
      <c r="AQ790" s="489"/>
      <c r="AR790" s="489"/>
      <c r="AS790" s="489"/>
      <c r="AT790" s="490"/>
      <c r="AU790" s="491">
        <v>4</v>
      </c>
      <c r="AV790" s="492"/>
      <c r="AW790" s="492"/>
      <c r="AX790" s="494"/>
    </row>
    <row r="791" spans="1:51" ht="24.75" customHeight="1" x14ac:dyDescent="0.15">
      <c r="A791" s="89"/>
      <c r="B791" s="90"/>
      <c r="C791" s="90"/>
      <c r="D791" s="90"/>
      <c r="E791" s="90"/>
      <c r="F791" s="91"/>
      <c r="G791" s="485" t="s">
        <v>710</v>
      </c>
      <c r="H791" s="486"/>
      <c r="I791" s="486"/>
      <c r="J791" s="486"/>
      <c r="K791" s="487"/>
      <c r="L791" s="488" t="s">
        <v>722</v>
      </c>
      <c r="M791" s="489"/>
      <c r="N791" s="489"/>
      <c r="O791" s="489"/>
      <c r="P791" s="489"/>
      <c r="Q791" s="489"/>
      <c r="R791" s="489"/>
      <c r="S791" s="489"/>
      <c r="T791" s="489"/>
      <c r="U791" s="489"/>
      <c r="V791" s="489"/>
      <c r="W791" s="489"/>
      <c r="X791" s="490"/>
      <c r="Y791" s="491">
        <v>2</v>
      </c>
      <c r="Z791" s="492"/>
      <c r="AA791" s="492"/>
      <c r="AB791" s="493"/>
      <c r="AC791" s="485" t="s">
        <v>523</v>
      </c>
      <c r="AD791" s="486"/>
      <c r="AE791" s="486"/>
      <c r="AF791" s="486"/>
      <c r="AG791" s="487"/>
      <c r="AH791" s="488" t="s">
        <v>711</v>
      </c>
      <c r="AI791" s="489"/>
      <c r="AJ791" s="489"/>
      <c r="AK791" s="489"/>
      <c r="AL791" s="489"/>
      <c r="AM791" s="489"/>
      <c r="AN791" s="489"/>
      <c r="AO791" s="489"/>
      <c r="AP791" s="489"/>
      <c r="AQ791" s="489"/>
      <c r="AR791" s="489"/>
      <c r="AS791" s="489"/>
      <c r="AT791" s="490"/>
      <c r="AU791" s="491">
        <v>2</v>
      </c>
      <c r="AV791" s="492"/>
      <c r="AW791" s="492"/>
      <c r="AX791" s="494"/>
    </row>
    <row r="792" spans="1:51" ht="24.75" customHeight="1" x14ac:dyDescent="0.15">
      <c r="A792" s="89"/>
      <c r="B792" s="90"/>
      <c r="C792" s="90"/>
      <c r="D792" s="90"/>
      <c r="E792" s="90"/>
      <c r="F792" s="91"/>
      <c r="G792" s="485" t="s">
        <v>523</v>
      </c>
      <c r="H792" s="486"/>
      <c r="I792" s="486"/>
      <c r="J792" s="486"/>
      <c r="K792" s="487"/>
      <c r="L792" s="488" t="s">
        <v>711</v>
      </c>
      <c r="M792" s="489"/>
      <c r="N792" s="489"/>
      <c r="O792" s="489"/>
      <c r="P792" s="489"/>
      <c r="Q792" s="489"/>
      <c r="R792" s="489"/>
      <c r="S792" s="489"/>
      <c r="T792" s="489"/>
      <c r="U792" s="489"/>
      <c r="V792" s="489"/>
      <c r="W792" s="489"/>
      <c r="X792" s="490"/>
      <c r="Y792" s="491">
        <v>2</v>
      </c>
      <c r="Z792" s="492"/>
      <c r="AA792" s="492"/>
      <c r="AB792" s="493"/>
      <c r="AC792" s="485" t="s">
        <v>511</v>
      </c>
      <c r="AD792" s="486"/>
      <c r="AE792" s="486"/>
      <c r="AF792" s="486"/>
      <c r="AG792" s="487"/>
      <c r="AH792" s="488" t="s">
        <v>713</v>
      </c>
      <c r="AI792" s="489"/>
      <c r="AJ792" s="489"/>
      <c r="AK792" s="489"/>
      <c r="AL792" s="489"/>
      <c r="AM792" s="489"/>
      <c r="AN792" s="489"/>
      <c r="AO792" s="489"/>
      <c r="AP792" s="489"/>
      <c r="AQ792" s="489"/>
      <c r="AR792" s="489"/>
      <c r="AS792" s="489"/>
      <c r="AT792" s="490"/>
      <c r="AU792" s="491">
        <v>9</v>
      </c>
      <c r="AV792" s="492"/>
      <c r="AW792" s="492"/>
      <c r="AX792" s="494"/>
    </row>
    <row r="793" spans="1:51" ht="24.75" customHeight="1" x14ac:dyDescent="0.15">
      <c r="A793" s="89"/>
      <c r="B793" s="90"/>
      <c r="C793" s="90"/>
      <c r="D793" s="90"/>
      <c r="E793" s="90"/>
      <c r="F793" s="91"/>
      <c r="G793" s="485" t="s">
        <v>511</v>
      </c>
      <c r="H793" s="486"/>
      <c r="I793" s="486"/>
      <c r="J793" s="486"/>
      <c r="K793" s="487"/>
      <c r="L793" s="488" t="s">
        <v>723</v>
      </c>
      <c r="M793" s="489"/>
      <c r="N793" s="489"/>
      <c r="O793" s="489"/>
      <c r="P793" s="489"/>
      <c r="Q793" s="489"/>
      <c r="R793" s="489"/>
      <c r="S793" s="489"/>
      <c r="T793" s="489"/>
      <c r="U793" s="489"/>
      <c r="V793" s="489"/>
      <c r="W793" s="489"/>
      <c r="X793" s="490"/>
      <c r="Y793" s="491">
        <v>2</v>
      </c>
      <c r="Z793" s="492"/>
      <c r="AA793" s="492"/>
      <c r="AB793" s="493"/>
      <c r="AC793" s="485" t="s">
        <v>714</v>
      </c>
      <c r="AD793" s="486"/>
      <c r="AE793" s="486"/>
      <c r="AF793" s="486"/>
      <c r="AG793" s="487"/>
      <c r="AH793" s="488" t="s">
        <v>697</v>
      </c>
      <c r="AI793" s="489"/>
      <c r="AJ793" s="489"/>
      <c r="AK793" s="489"/>
      <c r="AL793" s="489"/>
      <c r="AM793" s="489"/>
      <c r="AN793" s="489"/>
      <c r="AO793" s="489"/>
      <c r="AP793" s="489"/>
      <c r="AQ793" s="489"/>
      <c r="AR793" s="489"/>
      <c r="AS793" s="489"/>
      <c r="AT793" s="490"/>
      <c r="AU793" s="491">
        <v>193</v>
      </c>
      <c r="AV793" s="492"/>
      <c r="AW793" s="492"/>
      <c r="AX793" s="494"/>
    </row>
    <row r="794" spans="1:51" ht="24.75" customHeight="1" x14ac:dyDescent="0.15">
      <c r="A794" s="89"/>
      <c r="B794" s="90"/>
      <c r="C794" s="90"/>
      <c r="D794" s="90"/>
      <c r="E794" s="90"/>
      <c r="F794" s="91"/>
      <c r="G794" s="485" t="s">
        <v>714</v>
      </c>
      <c r="H794" s="486"/>
      <c r="I794" s="486"/>
      <c r="J794" s="486"/>
      <c r="K794" s="487"/>
      <c r="L794" s="488" t="s">
        <v>697</v>
      </c>
      <c r="M794" s="489"/>
      <c r="N794" s="489"/>
      <c r="O794" s="489"/>
      <c r="P794" s="489"/>
      <c r="Q794" s="489"/>
      <c r="R794" s="489"/>
      <c r="S794" s="489"/>
      <c r="T794" s="489"/>
      <c r="U794" s="489"/>
      <c r="V794" s="489"/>
      <c r="W794" s="489"/>
      <c r="X794" s="490"/>
      <c r="Y794" s="491">
        <v>16</v>
      </c>
      <c r="Z794" s="492"/>
      <c r="AA794" s="492"/>
      <c r="AB794" s="493"/>
      <c r="AC794" s="485" t="s">
        <v>113</v>
      </c>
      <c r="AD794" s="486"/>
      <c r="AE794" s="486"/>
      <c r="AF794" s="486"/>
      <c r="AG794" s="487"/>
      <c r="AH794" s="488" t="s">
        <v>715</v>
      </c>
      <c r="AI794" s="489"/>
      <c r="AJ794" s="489"/>
      <c r="AK794" s="489"/>
      <c r="AL794" s="489"/>
      <c r="AM794" s="489"/>
      <c r="AN794" s="489"/>
      <c r="AO794" s="489"/>
      <c r="AP794" s="489"/>
      <c r="AQ794" s="489"/>
      <c r="AR794" s="489"/>
      <c r="AS794" s="489"/>
      <c r="AT794" s="490"/>
      <c r="AU794" s="491">
        <v>39</v>
      </c>
      <c r="AV794" s="492"/>
      <c r="AW794" s="492"/>
      <c r="AX794" s="494"/>
    </row>
    <row r="795" spans="1:51" ht="24.75" customHeight="1" x14ac:dyDescent="0.15">
      <c r="A795" s="89"/>
      <c r="B795" s="90"/>
      <c r="C795" s="90"/>
      <c r="D795" s="90"/>
      <c r="E795" s="90"/>
      <c r="F795" s="91"/>
      <c r="G795" s="485" t="s">
        <v>113</v>
      </c>
      <c r="H795" s="486"/>
      <c r="I795" s="486"/>
      <c r="J795" s="486"/>
      <c r="K795" s="487"/>
      <c r="L795" s="488" t="s">
        <v>81</v>
      </c>
      <c r="M795" s="489"/>
      <c r="N795" s="489"/>
      <c r="O795" s="489"/>
      <c r="P795" s="489"/>
      <c r="Q795" s="489"/>
      <c r="R795" s="489"/>
      <c r="S795" s="489"/>
      <c r="T795" s="489"/>
      <c r="U795" s="489"/>
      <c r="V795" s="489"/>
      <c r="W795" s="489"/>
      <c r="X795" s="490"/>
      <c r="Y795" s="491">
        <v>1</v>
      </c>
      <c r="Z795" s="492"/>
      <c r="AA795" s="492"/>
      <c r="AB795" s="493"/>
      <c r="AC795" s="485" t="s">
        <v>716</v>
      </c>
      <c r="AD795" s="486"/>
      <c r="AE795" s="486"/>
      <c r="AF795" s="486"/>
      <c r="AG795" s="487"/>
      <c r="AH795" s="488" t="s">
        <v>717</v>
      </c>
      <c r="AI795" s="489"/>
      <c r="AJ795" s="489"/>
      <c r="AK795" s="489"/>
      <c r="AL795" s="489"/>
      <c r="AM795" s="489"/>
      <c r="AN795" s="489"/>
      <c r="AO795" s="489"/>
      <c r="AP795" s="489"/>
      <c r="AQ795" s="489"/>
      <c r="AR795" s="489"/>
      <c r="AS795" s="489"/>
      <c r="AT795" s="490"/>
      <c r="AU795" s="491">
        <v>9757</v>
      </c>
      <c r="AV795" s="492"/>
      <c r="AW795" s="492"/>
      <c r="AX795" s="494"/>
    </row>
    <row r="796" spans="1:51" ht="24.75" customHeight="1" x14ac:dyDescent="0.15">
      <c r="A796" s="89"/>
      <c r="B796" s="90"/>
      <c r="C796" s="90"/>
      <c r="D796" s="90"/>
      <c r="E796" s="90"/>
      <c r="F796" s="91"/>
      <c r="G796" s="485"/>
      <c r="H796" s="486"/>
      <c r="I796" s="486"/>
      <c r="J796" s="486"/>
      <c r="K796" s="487"/>
      <c r="L796" s="488"/>
      <c r="M796" s="489"/>
      <c r="N796" s="489"/>
      <c r="O796" s="489"/>
      <c r="P796" s="489"/>
      <c r="Q796" s="489"/>
      <c r="R796" s="489"/>
      <c r="S796" s="489"/>
      <c r="T796" s="489"/>
      <c r="U796" s="489"/>
      <c r="V796" s="489"/>
      <c r="W796" s="489"/>
      <c r="X796" s="490"/>
      <c r="Y796" s="491"/>
      <c r="Z796" s="492"/>
      <c r="AA796" s="492"/>
      <c r="AB796" s="493"/>
      <c r="AC796" s="485"/>
      <c r="AD796" s="486"/>
      <c r="AE796" s="486"/>
      <c r="AF796" s="486"/>
      <c r="AG796" s="487"/>
      <c r="AH796" s="488"/>
      <c r="AI796" s="489"/>
      <c r="AJ796" s="489"/>
      <c r="AK796" s="489"/>
      <c r="AL796" s="489"/>
      <c r="AM796" s="489"/>
      <c r="AN796" s="489"/>
      <c r="AO796" s="489"/>
      <c r="AP796" s="489"/>
      <c r="AQ796" s="489"/>
      <c r="AR796" s="489"/>
      <c r="AS796" s="489"/>
      <c r="AT796" s="490"/>
      <c r="AU796" s="491"/>
      <c r="AV796" s="492"/>
      <c r="AW796" s="492"/>
      <c r="AX796" s="494"/>
    </row>
    <row r="797" spans="1:51" ht="24.75" customHeight="1" x14ac:dyDescent="0.15">
      <c r="A797" s="89"/>
      <c r="B797" s="90"/>
      <c r="C797" s="90"/>
      <c r="D797" s="90"/>
      <c r="E797" s="90"/>
      <c r="F797" s="91"/>
      <c r="G797" s="485"/>
      <c r="H797" s="486"/>
      <c r="I797" s="486"/>
      <c r="J797" s="486"/>
      <c r="K797" s="487"/>
      <c r="L797" s="488"/>
      <c r="M797" s="489"/>
      <c r="N797" s="489"/>
      <c r="O797" s="489"/>
      <c r="P797" s="489"/>
      <c r="Q797" s="489"/>
      <c r="R797" s="489"/>
      <c r="S797" s="489"/>
      <c r="T797" s="489"/>
      <c r="U797" s="489"/>
      <c r="V797" s="489"/>
      <c r="W797" s="489"/>
      <c r="X797" s="490"/>
      <c r="Y797" s="491"/>
      <c r="Z797" s="492"/>
      <c r="AA797" s="492"/>
      <c r="AB797" s="493"/>
      <c r="AC797" s="485"/>
      <c r="AD797" s="486"/>
      <c r="AE797" s="486"/>
      <c r="AF797" s="486"/>
      <c r="AG797" s="487"/>
      <c r="AH797" s="488"/>
      <c r="AI797" s="489"/>
      <c r="AJ797" s="489"/>
      <c r="AK797" s="489"/>
      <c r="AL797" s="489"/>
      <c r="AM797" s="489"/>
      <c r="AN797" s="489"/>
      <c r="AO797" s="489"/>
      <c r="AP797" s="489"/>
      <c r="AQ797" s="489"/>
      <c r="AR797" s="489"/>
      <c r="AS797" s="489"/>
      <c r="AT797" s="490"/>
      <c r="AU797" s="491"/>
      <c r="AV797" s="492"/>
      <c r="AW797" s="492"/>
      <c r="AX797" s="494"/>
    </row>
    <row r="798" spans="1:51" ht="24.75" customHeight="1" x14ac:dyDescent="0.15">
      <c r="A798" s="89"/>
      <c r="B798" s="90"/>
      <c r="C798" s="90"/>
      <c r="D798" s="90"/>
      <c r="E798" s="90"/>
      <c r="F798" s="91"/>
      <c r="G798" s="485"/>
      <c r="H798" s="486"/>
      <c r="I798" s="486"/>
      <c r="J798" s="486"/>
      <c r="K798" s="487"/>
      <c r="L798" s="488"/>
      <c r="M798" s="489"/>
      <c r="N798" s="489"/>
      <c r="O798" s="489"/>
      <c r="P798" s="489"/>
      <c r="Q798" s="489"/>
      <c r="R798" s="489"/>
      <c r="S798" s="489"/>
      <c r="T798" s="489"/>
      <c r="U798" s="489"/>
      <c r="V798" s="489"/>
      <c r="W798" s="489"/>
      <c r="X798" s="490"/>
      <c r="Y798" s="491"/>
      <c r="Z798" s="492"/>
      <c r="AA798" s="492"/>
      <c r="AB798" s="493"/>
      <c r="AC798" s="485"/>
      <c r="AD798" s="486"/>
      <c r="AE798" s="486"/>
      <c r="AF798" s="486"/>
      <c r="AG798" s="487"/>
      <c r="AH798" s="488"/>
      <c r="AI798" s="489"/>
      <c r="AJ798" s="489"/>
      <c r="AK798" s="489"/>
      <c r="AL798" s="489"/>
      <c r="AM798" s="489"/>
      <c r="AN798" s="489"/>
      <c r="AO798" s="489"/>
      <c r="AP798" s="489"/>
      <c r="AQ798" s="489"/>
      <c r="AR798" s="489"/>
      <c r="AS798" s="489"/>
      <c r="AT798" s="490"/>
      <c r="AU798" s="491"/>
      <c r="AV798" s="492"/>
      <c r="AW798" s="492"/>
      <c r="AX798" s="494"/>
    </row>
    <row r="799" spans="1:51" ht="24.75" customHeight="1" x14ac:dyDescent="0.15">
      <c r="A799" s="89"/>
      <c r="B799" s="90"/>
      <c r="C799" s="90"/>
      <c r="D799" s="90"/>
      <c r="E799" s="90"/>
      <c r="F799" s="91"/>
      <c r="G799" s="495" t="s">
        <v>76</v>
      </c>
      <c r="H799" s="496"/>
      <c r="I799" s="496"/>
      <c r="J799" s="496"/>
      <c r="K799" s="496"/>
      <c r="L799" s="497"/>
      <c r="M799" s="381"/>
      <c r="N799" s="381"/>
      <c r="O799" s="381"/>
      <c r="P799" s="381"/>
      <c r="Q799" s="381"/>
      <c r="R799" s="381"/>
      <c r="S799" s="381"/>
      <c r="T799" s="381"/>
      <c r="U799" s="381"/>
      <c r="V799" s="381"/>
      <c r="W799" s="381"/>
      <c r="X799" s="382"/>
      <c r="Y799" s="498">
        <f>SUM(Y789:AB798)</f>
        <v>40</v>
      </c>
      <c r="Z799" s="499"/>
      <c r="AA799" s="499"/>
      <c r="AB799" s="500"/>
      <c r="AC799" s="495" t="s">
        <v>76</v>
      </c>
      <c r="AD799" s="496"/>
      <c r="AE799" s="496"/>
      <c r="AF799" s="496"/>
      <c r="AG799" s="496"/>
      <c r="AH799" s="497"/>
      <c r="AI799" s="381"/>
      <c r="AJ799" s="381"/>
      <c r="AK799" s="381"/>
      <c r="AL799" s="381"/>
      <c r="AM799" s="381"/>
      <c r="AN799" s="381"/>
      <c r="AO799" s="381"/>
      <c r="AP799" s="381"/>
      <c r="AQ799" s="381"/>
      <c r="AR799" s="381"/>
      <c r="AS799" s="381"/>
      <c r="AT799" s="382"/>
      <c r="AU799" s="498">
        <f>SUM(AU789:AX798)</f>
        <v>10215</v>
      </c>
      <c r="AV799" s="499"/>
      <c r="AW799" s="499"/>
      <c r="AX799" s="501"/>
    </row>
    <row r="800" spans="1:51" ht="24.75" customHeight="1" x14ac:dyDescent="0.15">
      <c r="A800" s="89"/>
      <c r="B800" s="90"/>
      <c r="C800" s="90"/>
      <c r="D800" s="90"/>
      <c r="E800" s="90"/>
      <c r="F800" s="91"/>
      <c r="G800" s="502" t="s">
        <v>314</v>
      </c>
      <c r="H800" s="503"/>
      <c r="I800" s="503"/>
      <c r="J800" s="503"/>
      <c r="K800" s="503"/>
      <c r="L800" s="503"/>
      <c r="M800" s="503"/>
      <c r="N800" s="503"/>
      <c r="O800" s="503"/>
      <c r="P800" s="503"/>
      <c r="Q800" s="503"/>
      <c r="R800" s="503"/>
      <c r="S800" s="503"/>
      <c r="T800" s="503"/>
      <c r="U800" s="503"/>
      <c r="V800" s="503"/>
      <c r="W800" s="503"/>
      <c r="X800" s="503"/>
      <c r="Y800" s="503"/>
      <c r="Z800" s="503"/>
      <c r="AA800" s="503"/>
      <c r="AB800" s="504"/>
      <c r="AC800" s="502" t="s">
        <v>725</v>
      </c>
      <c r="AD800" s="503"/>
      <c r="AE800" s="503"/>
      <c r="AF800" s="503"/>
      <c r="AG800" s="503"/>
      <c r="AH800" s="503"/>
      <c r="AI800" s="503"/>
      <c r="AJ800" s="503"/>
      <c r="AK800" s="503"/>
      <c r="AL800" s="503"/>
      <c r="AM800" s="503"/>
      <c r="AN800" s="503"/>
      <c r="AO800" s="503"/>
      <c r="AP800" s="503"/>
      <c r="AQ800" s="503"/>
      <c r="AR800" s="503"/>
      <c r="AS800" s="503"/>
      <c r="AT800" s="503"/>
      <c r="AU800" s="503"/>
      <c r="AV800" s="503"/>
      <c r="AW800" s="503"/>
      <c r="AX800" s="505"/>
      <c r="AY800">
        <f>COUNTA($G$802,$AC$802)</f>
        <v>2</v>
      </c>
    </row>
    <row r="801" spans="1:51" ht="24.75" customHeight="1" x14ac:dyDescent="0.15">
      <c r="A801" s="89"/>
      <c r="B801" s="90"/>
      <c r="C801" s="90"/>
      <c r="D801" s="90"/>
      <c r="E801" s="90"/>
      <c r="F801" s="91"/>
      <c r="G801" s="506" t="s">
        <v>66</v>
      </c>
      <c r="H801" s="287"/>
      <c r="I801" s="287"/>
      <c r="J801" s="287"/>
      <c r="K801" s="287"/>
      <c r="L801" s="507" t="s">
        <v>68</v>
      </c>
      <c r="M801" s="287"/>
      <c r="N801" s="287"/>
      <c r="O801" s="287"/>
      <c r="P801" s="287"/>
      <c r="Q801" s="287"/>
      <c r="R801" s="287"/>
      <c r="S801" s="287"/>
      <c r="T801" s="287"/>
      <c r="U801" s="287"/>
      <c r="V801" s="287"/>
      <c r="W801" s="287"/>
      <c r="X801" s="508"/>
      <c r="Y801" s="509" t="s">
        <v>75</v>
      </c>
      <c r="Z801" s="510"/>
      <c r="AA801" s="510"/>
      <c r="AB801" s="511"/>
      <c r="AC801" s="506" t="s">
        <v>66</v>
      </c>
      <c r="AD801" s="287"/>
      <c r="AE801" s="287"/>
      <c r="AF801" s="287"/>
      <c r="AG801" s="287"/>
      <c r="AH801" s="507" t="s">
        <v>68</v>
      </c>
      <c r="AI801" s="287"/>
      <c r="AJ801" s="287"/>
      <c r="AK801" s="287"/>
      <c r="AL801" s="287"/>
      <c r="AM801" s="287"/>
      <c r="AN801" s="287"/>
      <c r="AO801" s="287"/>
      <c r="AP801" s="287"/>
      <c r="AQ801" s="287"/>
      <c r="AR801" s="287"/>
      <c r="AS801" s="287"/>
      <c r="AT801" s="508"/>
      <c r="AU801" s="509" t="s">
        <v>75</v>
      </c>
      <c r="AV801" s="510"/>
      <c r="AW801" s="510"/>
      <c r="AX801" s="512"/>
      <c r="AY801">
        <f t="shared" ref="AY801:AY812" si="31">$AY$800</f>
        <v>2</v>
      </c>
    </row>
    <row r="802" spans="1:51" ht="24.75" customHeight="1" x14ac:dyDescent="0.15">
      <c r="A802" s="89"/>
      <c r="B802" s="90"/>
      <c r="C802" s="90"/>
      <c r="D802" s="90"/>
      <c r="E802" s="90"/>
      <c r="F802" s="91"/>
      <c r="G802" s="513" t="s">
        <v>352</v>
      </c>
      <c r="H802" s="514"/>
      <c r="I802" s="514"/>
      <c r="J802" s="514"/>
      <c r="K802" s="515"/>
      <c r="L802" s="516" t="s">
        <v>712</v>
      </c>
      <c r="M802" s="517"/>
      <c r="N802" s="517"/>
      <c r="O802" s="517"/>
      <c r="P802" s="517"/>
      <c r="Q802" s="517"/>
      <c r="R802" s="517"/>
      <c r="S802" s="517"/>
      <c r="T802" s="517"/>
      <c r="U802" s="517"/>
      <c r="V802" s="517"/>
      <c r="W802" s="517"/>
      <c r="X802" s="518"/>
      <c r="Y802" s="519">
        <v>221</v>
      </c>
      <c r="Z802" s="520"/>
      <c r="AA802" s="520"/>
      <c r="AB802" s="521"/>
      <c r="AC802" s="513" t="s">
        <v>719</v>
      </c>
      <c r="AD802" s="514"/>
      <c r="AE802" s="514"/>
      <c r="AF802" s="514"/>
      <c r="AG802" s="515"/>
      <c r="AH802" s="516" t="s">
        <v>712</v>
      </c>
      <c r="AI802" s="517"/>
      <c r="AJ802" s="517"/>
      <c r="AK802" s="517"/>
      <c r="AL802" s="517"/>
      <c r="AM802" s="517"/>
      <c r="AN802" s="517"/>
      <c r="AO802" s="517"/>
      <c r="AP802" s="517"/>
      <c r="AQ802" s="517"/>
      <c r="AR802" s="517"/>
      <c r="AS802" s="517"/>
      <c r="AT802" s="518"/>
      <c r="AU802" s="519">
        <v>1245</v>
      </c>
      <c r="AV802" s="520"/>
      <c r="AW802" s="520"/>
      <c r="AX802" s="521"/>
      <c r="AY802">
        <f t="shared" si="31"/>
        <v>2</v>
      </c>
    </row>
    <row r="803" spans="1:51" ht="24.75" customHeight="1" x14ac:dyDescent="0.15">
      <c r="A803" s="89"/>
      <c r="B803" s="90"/>
      <c r="C803" s="90"/>
      <c r="D803" s="90"/>
      <c r="E803" s="90"/>
      <c r="F803" s="91"/>
      <c r="G803" s="485"/>
      <c r="H803" s="486"/>
      <c r="I803" s="486"/>
      <c r="J803" s="486"/>
      <c r="K803" s="487"/>
      <c r="L803" s="488"/>
      <c r="M803" s="489"/>
      <c r="N803" s="489"/>
      <c r="O803" s="489"/>
      <c r="P803" s="489"/>
      <c r="Q803" s="489"/>
      <c r="R803" s="489"/>
      <c r="S803" s="489"/>
      <c r="T803" s="489"/>
      <c r="U803" s="489"/>
      <c r="V803" s="489"/>
      <c r="W803" s="489"/>
      <c r="X803" s="490"/>
      <c r="Y803" s="491"/>
      <c r="Z803" s="492"/>
      <c r="AA803" s="492"/>
      <c r="AB803" s="493"/>
      <c r="AC803" s="485"/>
      <c r="AD803" s="486"/>
      <c r="AE803" s="486"/>
      <c r="AF803" s="486"/>
      <c r="AG803" s="487"/>
      <c r="AH803" s="488"/>
      <c r="AI803" s="489"/>
      <c r="AJ803" s="489"/>
      <c r="AK803" s="489"/>
      <c r="AL803" s="489"/>
      <c r="AM803" s="489"/>
      <c r="AN803" s="489"/>
      <c r="AO803" s="489"/>
      <c r="AP803" s="489"/>
      <c r="AQ803" s="489"/>
      <c r="AR803" s="489"/>
      <c r="AS803" s="489"/>
      <c r="AT803" s="490"/>
      <c r="AU803" s="491"/>
      <c r="AV803" s="492"/>
      <c r="AW803" s="492"/>
      <c r="AX803" s="494"/>
      <c r="AY803">
        <f t="shared" si="31"/>
        <v>2</v>
      </c>
    </row>
    <row r="804" spans="1:51" ht="24.75" customHeight="1" x14ac:dyDescent="0.15">
      <c r="A804" s="89"/>
      <c r="B804" s="90"/>
      <c r="C804" s="90"/>
      <c r="D804" s="90"/>
      <c r="E804" s="90"/>
      <c r="F804" s="91"/>
      <c r="G804" s="485"/>
      <c r="H804" s="486"/>
      <c r="I804" s="486"/>
      <c r="J804" s="486"/>
      <c r="K804" s="487"/>
      <c r="L804" s="488"/>
      <c r="M804" s="489"/>
      <c r="N804" s="489"/>
      <c r="O804" s="489"/>
      <c r="P804" s="489"/>
      <c r="Q804" s="489"/>
      <c r="R804" s="489"/>
      <c r="S804" s="489"/>
      <c r="T804" s="489"/>
      <c r="U804" s="489"/>
      <c r="V804" s="489"/>
      <c r="W804" s="489"/>
      <c r="X804" s="490"/>
      <c r="Y804" s="491"/>
      <c r="Z804" s="492"/>
      <c r="AA804" s="492"/>
      <c r="AB804" s="493"/>
      <c r="AC804" s="485"/>
      <c r="AD804" s="486"/>
      <c r="AE804" s="486"/>
      <c r="AF804" s="486"/>
      <c r="AG804" s="487"/>
      <c r="AH804" s="488"/>
      <c r="AI804" s="489"/>
      <c r="AJ804" s="489"/>
      <c r="AK804" s="489"/>
      <c r="AL804" s="489"/>
      <c r="AM804" s="489"/>
      <c r="AN804" s="489"/>
      <c r="AO804" s="489"/>
      <c r="AP804" s="489"/>
      <c r="AQ804" s="489"/>
      <c r="AR804" s="489"/>
      <c r="AS804" s="489"/>
      <c r="AT804" s="490"/>
      <c r="AU804" s="491"/>
      <c r="AV804" s="492"/>
      <c r="AW804" s="492"/>
      <c r="AX804" s="494"/>
      <c r="AY804">
        <f t="shared" si="31"/>
        <v>2</v>
      </c>
    </row>
    <row r="805" spans="1:51" ht="24.75" customHeight="1" x14ac:dyDescent="0.15">
      <c r="A805" s="89"/>
      <c r="B805" s="90"/>
      <c r="C805" s="90"/>
      <c r="D805" s="90"/>
      <c r="E805" s="90"/>
      <c r="F805" s="91"/>
      <c r="G805" s="485"/>
      <c r="H805" s="486"/>
      <c r="I805" s="486"/>
      <c r="J805" s="486"/>
      <c r="K805" s="487"/>
      <c r="L805" s="488"/>
      <c r="M805" s="489"/>
      <c r="N805" s="489"/>
      <c r="O805" s="489"/>
      <c r="P805" s="489"/>
      <c r="Q805" s="489"/>
      <c r="R805" s="489"/>
      <c r="S805" s="489"/>
      <c r="T805" s="489"/>
      <c r="U805" s="489"/>
      <c r="V805" s="489"/>
      <c r="W805" s="489"/>
      <c r="X805" s="490"/>
      <c r="Y805" s="491"/>
      <c r="Z805" s="492"/>
      <c r="AA805" s="492"/>
      <c r="AB805" s="493"/>
      <c r="AC805" s="485"/>
      <c r="AD805" s="486"/>
      <c r="AE805" s="486"/>
      <c r="AF805" s="486"/>
      <c r="AG805" s="487"/>
      <c r="AH805" s="488"/>
      <c r="AI805" s="489"/>
      <c r="AJ805" s="489"/>
      <c r="AK805" s="489"/>
      <c r="AL805" s="489"/>
      <c r="AM805" s="489"/>
      <c r="AN805" s="489"/>
      <c r="AO805" s="489"/>
      <c r="AP805" s="489"/>
      <c r="AQ805" s="489"/>
      <c r="AR805" s="489"/>
      <c r="AS805" s="489"/>
      <c r="AT805" s="490"/>
      <c r="AU805" s="491"/>
      <c r="AV805" s="492"/>
      <c r="AW805" s="492"/>
      <c r="AX805" s="494"/>
      <c r="AY805">
        <f t="shared" si="31"/>
        <v>2</v>
      </c>
    </row>
    <row r="806" spans="1:51" ht="24.75" customHeight="1" x14ac:dyDescent="0.15">
      <c r="A806" s="89"/>
      <c r="B806" s="90"/>
      <c r="C806" s="90"/>
      <c r="D806" s="90"/>
      <c r="E806" s="90"/>
      <c r="F806" s="91"/>
      <c r="G806" s="485"/>
      <c r="H806" s="486"/>
      <c r="I806" s="486"/>
      <c r="J806" s="486"/>
      <c r="K806" s="487"/>
      <c r="L806" s="488"/>
      <c r="M806" s="489"/>
      <c r="N806" s="489"/>
      <c r="O806" s="489"/>
      <c r="P806" s="489"/>
      <c r="Q806" s="489"/>
      <c r="R806" s="489"/>
      <c r="S806" s="489"/>
      <c r="T806" s="489"/>
      <c r="U806" s="489"/>
      <c r="V806" s="489"/>
      <c r="W806" s="489"/>
      <c r="X806" s="490"/>
      <c r="Y806" s="491"/>
      <c r="Z806" s="492"/>
      <c r="AA806" s="492"/>
      <c r="AB806" s="493"/>
      <c r="AC806" s="485"/>
      <c r="AD806" s="486"/>
      <c r="AE806" s="486"/>
      <c r="AF806" s="486"/>
      <c r="AG806" s="487"/>
      <c r="AH806" s="488"/>
      <c r="AI806" s="489"/>
      <c r="AJ806" s="489"/>
      <c r="AK806" s="489"/>
      <c r="AL806" s="489"/>
      <c r="AM806" s="489"/>
      <c r="AN806" s="489"/>
      <c r="AO806" s="489"/>
      <c r="AP806" s="489"/>
      <c r="AQ806" s="489"/>
      <c r="AR806" s="489"/>
      <c r="AS806" s="489"/>
      <c r="AT806" s="490"/>
      <c r="AU806" s="491"/>
      <c r="AV806" s="492"/>
      <c r="AW806" s="492"/>
      <c r="AX806" s="494"/>
      <c r="AY806">
        <f t="shared" si="31"/>
        <v>2</v>
      </c>
    </row>
    <row r="807" spans="1:51" ht="24.75" customHeight="1" x14ac:dyDescent="0.15">
      <c r="A807" s="89"/>
      <c r="B807" s="90"/>
      <c r="C807" s="90"/>
      <c r="D807" s="90"/>
      <c r="E807" s="90"/>
      <c r="F807" s="91"/>
      <c r="G807" s="485"/>
      <c r="H807" s="486"/>
      <c r="I807" s="486"/>
      <c r="J807" s="486"/>
      <c r="K807" s="487"/>
      <c r="L807" s="488"/>
      <c r="M807" s="489"/>
      <c r="N807" s="489"/>
      <c r="O807" s="489"/>
      <c r="P807" s="489"/>
      <c r="Q807" s="489"/>
      <c r="R807" s="489"/>
      <c r="S807" s="489"/>
      <c r="T807" s="489"/>
      <c r="U807" s="489"/>
      <c r="V807" s="489"/>
      <c r="W807" s="489"/>
      <c r="X807" s="490"/>
      <c r="Y807" s="491"/>
      <c r="Z807" s="492"/>
      <c r="AA807" s="492"/>
      <c r="AB807" s="493"/>
      <c r="AC807" s="485"/>
      <c r="AD807" s="486"/>
      <c r="AE807" s="486"/>
      <c r="AF807" s="486"/>
      <c r="AG807" s="487"/>
      <c r="AH807" s="488"/>
      <c r="AI807" s="489"/>
      <c r="AJ807" s="489"/>
      <c r="AK807" s="489"/>
      <c r="AL807" s="489"/>
      <c r="AM807" s="489"/>
      <c r="AN807" s="489"/>
      <c r="AO807" s="489"/>
      <c r="AP807" s="489"/>
      <c r="AQ807" s="489"/>
      <c r="AR807" s="489"/>
      <c r="AS807" s="489"/>
      <c r="AT807" s="490"/>
      <c r="AU807" s="491"/>
      <c r="AV807" s="492"/>
      <c r="AW807" s="492"/>
      <c r="AX807" s="494"/>
      <c r="AY807">
        <f t="shared" si="31"/>
        <v>2</v>
      </c>
    </row>
    <row r="808" spans="1:51" ht="24.75" customHeight="1" x14ac:dyDescent="0.15">
      <c r="A808" s="89"/>
      <c r="B808" s="90"/>
      <c r="C808" s="90"/>
      <c r="D808" s="90"/>
      <c r="E808" s="90"/>
      <c r="F808" s="91"/>
      <c r="G808" s="485"/>
      <c r="H808" s="486"/>
      <c r="I808" s="486"/>
      <c r="J808" s="486"/>
      <c r="K808" s="487"/>
      <c r="L808" s="488"/>
      <c r="M808" s="489"/>
      <c r="N808" s="489"/>
      <c r="O808" s="489"/>
      <c r="P808" s="489"/>
      <c r="Q808" s="489"/>
      <c r="R808" s="489"/>
      <c r="S808" s="489"/>
      <c r="T808" s="489"/>
      <c r="U808" s="489"/>
      <c r="V808" s="489"/>
      <c r="W808" s="489"/>
      <c r="X808" s="490"/>
      <c r="Y808" s="491"/>
      <c r="Z808" s="492"/>
      <c r="AA808" s="492"/>
      <c r="AB808" s="493"/>
      <c r="AC808" s="485"/>
      <c r="AD808" s="486"/>
      <c r="AE808" s="486"/>
      <c r="AF808" s="486"/>
      <c r="AG808" s="487"/>
      <c r="AH808" s="488"/>
      <c r="AI808" s="489"/>
      <c r="AJ808" s="489"/>
      <c r="AK808" s="489"/>
      <c r="AL808" s="489"/>
      <c r="AM808" s="489"/>
      <c r="AN808" s="489"/>
      <c r="AO808" s="489"/>
      <c r="AP808" s="489"/>
      <c r="AQ808" s="489"/>
      <c r="AR808" s="489"/>
      <c r="AS808" s="489"/>
      <c r="AT808" s="490"/>
      <c r="AU808" s="491"/>
      <c r="AV808" s="492"/>
      <c r="AW808" s="492"/>
      <c r="AX808" s="494"/>
      <c r="AY808">
        <f t="shared" si="31"/>
        <v>2</v>
      </c>
    </row>
    <row r="809" spans="1:51" ht="24.75" customHeight="1" x14ac:dyDescent="0.15">
      <c r="A809" s="89"/>
      <c r="B809" s="90"/>
      <c r="C809" s="90"/>
      <c r="D809" s="90"/>
      <c r="E809" s="90"/>
      <c r="F809" s="91"/>
      <c r="G809" s="485"/>
      <c r="H809" s="486"/>
      <c r="I809" s="486"/>
      <c r="J809" s="486"/>
      <c r="K809" s="487"/>
      <c r="L809" s="488"/>
      <c r="M809" s="489"/>
      <c r="N809" s="489"/>
      <c r="O809" s="489"/>
      <c r="P809" s="489"/>
      <c r="Q809" s="489"/>
      <c r="R809" s="489"/>
      <c r="S809" s="489"/>
      <c r="T809" s="489"/>
      <c r="U809" s="489"/>
      <c r="V809" s="489"/>
      <c r="W809" s="489"/>
      <c r="X809" s="490"/>
      <c r="Y809" s="491"/>
      <c r="Z809" s="492"/>
      <c r="AA809" s="492"/>
      <c r="AB809" s="493"/>
      <c r="AC809" s="485"/>
      <c r="AD809" s="486"/>
      <c r="AE809" s="486"/>
      <c r="AF809" s="486"/>
      <c r="AG809" s="487"/>
      <c r="AH809" s="488"/>
      <c r="AI809" s="489"/>
      <c r="AJ809" s="489"/>
      <c r="AK809" s="489"/>
      <c r="AL809" s="489"/>
      <c r="AM809" s="489"/>
      <c r="AN809" s="489"/>
      <c r="AO809" s="489"/>
      <c r="AP809" s="489"/>
      <c r="AQ809" s="489"/>
      <c r="AR809" s="489"/>
      <c r="AS809" s="489"/>
      <c r="AT809" s="490"/>
      <c r="AU809" s="491"/>
      <c r="AV809" s="492"/>
      <c r="AW809" s="492"/>
      <c r="AX809" s="494"/>
      <c r="AY809">
        <f t="shared" si="31"/>
        <v>2</v>
      </c>
    </row>
    <row r="810" spans="1:51" ht="24.75" customHeight="1" x14ac:dyDescent="0.15">
      <c r="A810" s="89"/>
      <c r="B810" s="90"/>
      <c r="C810" s="90"/>
      <c r="D810" s="90"/>
      <c r="E810" s="90"/>
      <c r="F810" s="91"/>
      <c r="G810" s="485"/>
      <c r="H810" s="486"/>
      <c r="I810" s="486"/>
      <c r="J810" s="486"/>
      <c r="K810" s="487"/>
      <c r="L810" s="488"/>
      <c r="M810" s="489"/>
      <c r="N810" s="489"/>
      <c r="O810" s="489"/>
      <c r="P810" s="489"/>
      <c r="Q810" s="489"/>
      <c r="R810" s="489"/>
      <c r="S810" s="489"/>
      <c r="T810" s="489"/>
      <c r="U810" s="489"/>
      <c r="V810" s="489"/>
      <c r="W810" s="489"/>
      <c r="X810" s="490"/>
      <c r="Y810" s="491"/>
      <c r="Z810" s="492"/>
      <c r="AA810" s="492"/>
      <c r="AB810" s="493"/>
      <c r="AC810" s="485"/>
      <c r="AD810" s="486"/>
      <c r="AE810" s="486"/>
      <c r="AF810" s="486"/>
      <c r="AG810" s="487"/>
      <c r="AH810" s="488"/>
      <c r="AI810" s="489"/>
      <c r="AJ810" s="489"/>
      <c r="AK810" s="489"/>
      <c r="AL810" s="489"/>
      <c r="AM810" s="489"/>
      <c r="AN810" s="489"/>
      <c r="AO810" s="489"/>
      <c r="AP810" s="489"/>
      <c r="AQ810" s="489"/>
      <c r="AR810" s="489"/>
      <c r="AS810" s="489"/>
      <c r="AT810" s="490"/>
      <c r="AU810" s="491"/>
      <c r="AV810" s="492"/>
      <c r="AW810" s="492"/>
      <c r="AX810" s="494"/>
      <c r="AY810">
        <f t="shared" si="31"/>
        <v>2</v>
      </c>
    </row>
    <row r="811" spans="1:51" ht="24.75" customHeight="1" x14ac:dyDescent="0.15">
      <c r="A811" s="89"/>
      <c r="B811" s="90"/>
      <c r="C811" s="90"/>
      <c r="D811" s="90"/>
      <c r="E811" s="90"/>
      <c r="F811" s="91"/>
      <c r="G811" s="485"/>
      <c r="H811" s="486"/>
      <c r="I811" s="486"/>
      <c r="J811" s="486"/>
      <c r="K811" s="487"/>
      <c r="L811" s="488"/>
      <c r="M811" s="489"/>
      <c r="N811" s="489"/>
      <c r="O811" s="489"/>
      <c r="P811" s="489"/>
      <c r="Q811" s="489"/>
      <c r="R811" s="489"/>
      <c r="S811" s="489"/>
      <c r="T811" s="489"/>
      <c r="U811" s="489"/>
      <c r="V811" s="489"/>
      <c r="W811" s="489"/>
      <c r="X811" s="490"/>
      <c r="Y811" s="491"/>
      <c r="Z811" s="492"/>
      <c r="AA811" s="492"/>
      <c r="AB811" s="493"/>
      <c r="AC811" s="485"/>
      <c r="AD811" s="486"/>
      <c r="AE811" s="486"/>
      <c r="AF811" s="486"/>
      <c r="AG811" s="487"/>
      <c r="AH811" s="488"/>
      <c r="AI811" s="489"/>
      <c r="AJ811" s="489"/>
      <c r="AK811" s="489"/>
      <c r="AL811" s="489"/>
      <c r="AM811" s="489"/>
      <c r="AN811" s="489"/>
      <c r="AO811" s="489"/>
      <c r="AP811" s="489"/>
      <c r="AQ811" s="489"/>
      <c r="AR811" s="489"/>
      <c r="AS811" s="489"/>
      <c r="AT811" s="490"/>
      <c r="AU811" s="491"/>
      <c r="AV811" s="492"/>
      <c r="AW811" s="492"/>
      <c r="AX811" s="494"/>
      <c r="AY811">
        <f t="shared" si="31"/>
        <v>2</v>
      </c>
    </row>
    <row r="812" spans="1:51" ht="24.75" customHeight="1" x14ac:dyDescent="0.15">
      <c r="A812" s="89"/>
      <c r="B812" s="90"/>
      <c r="C812" s="90"/>
      <c r="D812" s="90"/>
      <c r="E812" s="90"/>
      <c r="F812" s="91"/>
      <c r="G812" s="495" t="s">
        <v>76</v>
      </c>
      <c r="H812" s="496"/>
      <c r="I812" s="496"/>
      <c r="J812" s="496"/>
      <c r="K812" s="496"/>
      <c r="L812" s="497"/>
      <c r="M812" s="381"/>
      <c r="N812" s="381"/>
      <c r="O812" s="381"/>
      <c r="P812" s="381"/>
      <c r="Q812" s="381"/>
      <c r="R812" s="381"/>
      <c r="S812" s="381"/>
      <c r="T812" s="381"/>
      <c r="U812" s="381"/>
      <c r="V812" s="381"/>
      <c r="W812" s="381"/>
      <c r="X812" s="382"/>
      <c r="Y812" s="498">
        <f>SUM(Y802:AB811)</f>
        <v>221</v>
      </c>
      <c r="Z812" s="499"/>
      <c r="AA812" s="499"/>
      <c r="AB812" s="500"/>
      <c r="AC812" s="495" t="s">
        <v>76</v>
      </c>
      <c r="AD812" s="496"/>
      <c r="AE812" s="496"/>
      <c r="AF812" s="496"/>
      <c r="AG812" s="496"/>
      <c r="AH812" s="497"/>
      <c r="AI812" s="381"/>
      <c r="AJ812" s="381"/>
      <c r="AK812" s="381"/>
      <c r="AL812" s="381"/>
      <c r="AM812" s="381"/>
      <c r="AN812" s="381"/>
      <c r="AO812" s="381"/>
      <c r="AP812" s="381"/>
      <c r="AQ812" s="381"/>
      <c r="AR812" s="381"/>
      <c r="AS812" s="381"/>
      <c r="AT812" s="382"/>
      <c r="AU812" s="498">
        <f>SUM(AU802:AX811)</f>
        <v>1245</v>
      </c>
      <c r="AV812" s="499"/>
      <c r="AW812" s="499"/>
      <c r="AX812" s="501"/>
      <c r="AY812">
        <f t="shared" si="31"/>
        <v>2</v>
      </c>
    </row>
    <row r="813" spans="1:51" ht="24.75" customHeight="1" x14ac:dyDescent="0.15">
      <c r="A813" s="89"/>
      <c r="B813" s="90"/>
      <c r="C813" s="90"/>
      <c r="D813" s="90"/>
      <c r="E813" s="90"/>
      <c r="F813" s="91"/>
      <c r="G813" s="502" t="s">
        <v>724</v>
      </c>
      <c r="H813" s="503"/>
      <c r="I813" s="503"/>
      <c r="J813" s="503"/>
      <c r="K813" s="503"/>
      <c r="L813" s="503"/>
      <c r="M813" s="503"/>
      <c r="N813" s="503"/>
      <c r="O813" s="503"/>
      <c r="P813" s="503"/>
      <c r="Q813" s="503"/>
      <c r="R813" s="503"/>
      <c r="S813" s="503"/>
      <c r="T813" s="503"/>
      <c r="U813" s="503"/>
      <c r="V813" s="503"/>
      <c r="W813" s="503"/>
      <c r="X813" s="503"/>
      <c r="Y813" s="503"/>
      <c r="Z813" s="503"/>
      <c r="AA813" s="503"/>
      <c r="AB813" s="504"/>
      <c r="AC813" s="502" t="s">
        <v>274</v>
      </c>
      <c r="AD813" s="503"/>
      <c r="AE813" s="503"/>
      <c r="AF813" s="503"/>
      <c r="AG813" s="503"/>
      <c r="AH813" s="503"/>
      <c r="AI813" s="503"/>
      <c r="AJ813" s="503"/>
      <c r="AK813" s="503"/>
      <c r="AL813" s="503"/>
      <c r="AM813" s="503"/>
      <c r="AN813" s="503"/>
      <c r="AO813" s="503"/>
      <c r="AP813" s="503"/>
      <c r="AQ813" s="503"/>
      <c r="AR813" s="503"/>
      <c r="AS813" s="503"/>
      <c r="AT813" s="503"/>
      <c r="AU813" s="503"/>
      <c r="AV813" s="503"/>
      <c r="AW813" s="503"/>
      <c r="AX813" s="505"/>
      <c r="AY813">
        <f>COUNTA($G$815,$AC$815)</f>
        <v>1</v>
      </c>
    </row>
    <row r="814" spans="1:51" ht="24.75" customHeight="1" x14ac:dyDescent="0.15">
      <c r="A814" s="89"/>
      <c r="B814" s="90"/>
      <c r="C814" s="90"/>
      <c r="D814" s="90"/>
      <c r="E814" s="90"/>
      <c r="F814" s="91"/>
      <c r="G814" s="506" t="s">
        <v>66</v>
      </c>
      <c r="H814" s="287"/>
      <c r="I814" s="287"/>
      <c r="J814" s="287"/>
      <c r="K814" s="287"/>
      <c r="L814" s="507" t="s">
        <v>68</v>
      </c>
      <c r="M814" s="287"/>
      <c r="N814" s="287"/>
      <c r="O814" s="287"/>
      <c r="P814" s="287"/>
      <c r="Q814" s="287"/>
      <c r="R814" s="287"/>
      <c r="S814" s="287"/>
      <c r="T814" s="287"/>
      <c r="U814" s="287"/>
      <c r="V814" s="287"/>
      <c r="W814" s="287"/>
      <c r="X814" s="508"/>
      <c r="Y814" s="509" t="s">
        <v>75</v>
      </c>
      <c r="Z814" s="510"/>
      <c r="AA814" s="510"/>
      <c r="AB814" s="511"/>
      <c r="AC814" s="506" t="s">
        <v>66</v>
      </c>
      <c r="AD814" s="287"/>
      <c r="AE814" s="287"/>
      <c r="AF814" s="287"/>
      <c r="AG814" s="287"/>
      <c r="AH814" s="507" t="s">
        <v>68</v>
      </c>
      <c r="AI814" s="287"/>
      <c r="AJ814" s="287"/>
      <c r="AK814" s="287"/>
      <c r="AL814" s="287"/>
      <c r="AM814" s="287"/>
      <c r="AN814" s="287"/>
      <c r="AO814" s="287"/>
      <c r="AP814" s="287"/>
      <c r="AQ814" s="287"/>
      <c r="AR814" s="287"/>
      <c r="AS814" s="287"/>
      <c r="AT814" s="508"/>
      <c r="AU814" s="509" t="s">
        <v>75</v>
      </c>
      <c r="AV814" s="510"/>
      <c r="AW814" s="510"/>
      <c r="AX814" s="512"/>
      <c r="AY814">
        <f t="shared" ref="AY814:AY825" si="32">$AY$813</f>
        <v>1</v>
      </c>
    </row>
    <row r="815" spans="1:51" ht="24.75" customHeight="1" x14ac:dyDescent="0.15">
      <c r="A815" s="89"/>
      <c r="B815" s="90"/>
      <c r="C815" s="90"/>
      <c r="D815" s="90"/>
      <c r="E815" s="90"/>
      <c r="F815" s="91"/>
      <c r="G815" s="513" t="s">
        <v>719</v>
      </c>
      <c r="H815" s="514"/>
      <c r="I815" s="514"/>
      <c r="J815" s="514"/>
      <c r="K815" s="515"/>
      <c r="L815" s="516" t="s">
        <v>712</v>
      </c>
      <c r="M815" s="517"/>
      <c r="N815" s="517"/>
      <c r="O815" s="517"/>
      <c r="P815" s="517"/>
      <c r="Q815" s="517"/>
      <c r="R815" s="517"/>
      <c r="S815" s="517"/>
      <c r="T815" s="517"/>
      <c r="U815" s="517"/>
      <c r="V815" s="517"/>
      <c r="W815" s="517"/>
      <c r="X815" s="518"/>
      <c r="Y815" s="519">
        <v>1245</v>
      </c>
      <c r="Z815" s="520"/>
      <c r="AA815" s="520"/>
      <c r="AB815" s="521"/>
      <c r="AC815" s="513"/>
      <c r="AD815" s="514"/>
      <c r="AE815" s="514"/>
      <c r="AF815" s="514"/>
      <c r="AG815" s="515"/>
      <c r="AH815" s="516"/>
      <c r="AI815" s="517"/>
      <c r="AJ815" s="517"/>
      <c r="AK815" s="517"/>
      <c r="AL815" s="517"/>
      <c r="AM815" s="517"/>
      <c r="AN815" s="517"/>
      <c r="AO815" s="517"/>
      <c r="AP815" s="517"/>
      <c r="AQ815" s="517"/>
      <c r="AR815" s="517"/>
      <c r="AS815" s="517"/>
      <c r="AT815" s="518"/>
      <c r="AU815" s="519"/>
      <c r="AV815" s="520"/>
      <c r="AW815" s="520"/>
      <c r="AX815" s="522"/>
      <c r="AY815">
        <f t="shared" si="32"/>
        <v>1</v>
      </c>
    </row>
    <row r="816" spans="1:51" ht="24.75" customHeight="1" x14ac:dyDescent="0.15">
      <c r="A816" s="89"/>
      <c r="B816" s="90"/>
      <c r="C816" s="90"/>
      <c r="D816" s="90"/>
      <c r="E816" s="90"/>
      <c r="F816" s="91"/>
      <c r="G816" s="485"/>
      <c r="H816" s="486"/>
      <c r="I816" s="486"/>
      <c r="J816" s="486"/>
      <c r="K816" s="487"/>
      <c r="L816" s="488"/>
      <c r="M816" s="489"/>
      <c r="N816" s="489"/>
      <c r="O816" s="489"/>
      <c r="P816" s="489"/>
      <c r="Q816" s="489"/>
      <c r="R816" s="489"/>
      <c r="S816" s="489"/>
      <c r="T816" s="489"/>
      <c r="U816" s="489"/>
      <c r="V816" s="489"/>
      <c r="W816" s="489"/>
      <c r="X816" s="490"/>
      <c r="Y816" s="491"/>
      <c r="Z816" s="492"/>
      <c r="AA816" s="492"/>
      <c r="AB816" s="493"/>
      <c r="AC816" s="485"/>
      <c r="AD816" s="486"/>
      <c r="AE816" s="486"/>
      <c r="AF816" s="486"/>
      <c r="AG816" s="487"/>
      <c r="AH816" s="488"/>
      <c r="AI816" s="489"/>
      <c r="AJ816" s="489"/>
      <c r="AK816" s="489"/>
      <c r="AL816" s="489"/>
      <c r="AM816" s="489"/>
      <c r="AN816" s="489"/>
      <c r="AO816" s="489"/>
      <c r="AP816" s="489"/>
      <c r="AQ816" s="489"/>
      <c r="AR816" s="489"/>
      <c r="AS816" s="489"/>
      <c r="AT816" s="490"/>
      <c r="AU816" s="491"/>
      <c r="AV816" s="492"/>
      <c r="AW816" s="492"/>
      <c r="AX816" s="494"/>
      <c r="AY816">
        <f t="shared" si="32"/>
        <v>1</v>
      </c>
    </row>
    <row r="817" spans="1:51" ht="24.75" customHeight="1" x14ac:dyDescent="0.15">
      <c r="A817" s="89"/>
      <c r="B817" s="90"/>
      <c r="C817" s="90"/>
      <c r="D817" s="90"/>
      <c r="E817" s="90"/>
      <c r="F817" s="91"/>
      <c r="G817" s="485"/>
      <c r="H817" s="486"/>
      <c r="I817" s="486"/>
      <c r="J817" s="486"/>
      <c r="K817" s="487"/>
      <c r="L817" s="488"/>
      <c r="M817" s="489"/>
      <c r="N817" s="489"/>
      <c r="O817" s="489"/>
      <c r="P817" s="489"/>
      <c r="Q817" s="489"/>
      <c r="R817" s="489"/>
      <c r="S817" s="489"/>
      <c r="T817" s="489"/>
      <c r="U817" s="489"/>
      <c r="V817" s="489"/>
      <c r="W817" s="489"/>
      <c r="X817" s="490"/>
      <c r="Y817" s="491"/>
      <c r="Z817" s="492"/>
      <c r="AA817" s="492"/>
      <c r="AB817" s="493"/>
      <c r="AC817" s="485"/>
      <c r="AD817" s="486"/>
      <c r="AE817" s="486"/>
      <c r="AF817" s="486"/>
      <c r="AG817" s="487"/>
      <c r="AH817" s="488"/>
      <c r="AI817" s="489"/>
      <c r="AJ817" s="489"/>
      <c r="AK817" s="489"/>
      <c r="AL817" s="489"/>
      <c r="AM817" s="489"/>
      <c r="AN817" s="489"/>
      <c r="AO817" s="489"/>
      <c r="AP817" s="489"/>
      <c r="AQ817" s="489"/>
      <c r="AR817" s="489"/>
      <c r="AS817" s="489"/>
      <c r="AT817" s="490"/>
      <c r="AU817" s="491"/>
      <c r="AV817" s="492"/>
      <c r="AW817" s="492"/>
      <c r="AX817" s="494"/>
      <c r="AY817">
        <f t="shared" si="32"/>
        <v>1</v>
      </c>
    </row>
    <row r="818" spans="1:51" ht="24.75" customHeight="1" x14ac:dyDescent="0.15">
      <c r="A818" s="89"/>
      <c r="B818" s="90"/>
      <c r="C818" s="90"/>
      <c r="D818" s="90"/>
      <c r="E818" s="90"/>
      <c r="F818" s="91"/>
      <c r="G818" s="485"/>
      <c r="H818" s="486"/>
      <c r="I818" s="486"/>
      <c r="J818" s="486"/>
      <c r="K818" s="487"/>
      <c r="L818" s="488"/>
      <c r="M818" s="489"/>
      <c r="N818" s="489"/>
      <c r="O818" s="489"/>
      <c r="P818" s="489"/>
      <c r="Q818" s="489"/>
      <c r="R818" s="489"/>
      <c r="S818" s="489"/>
      <c r="T818" s="489"/>
      <c r="U818" s="489"/>
      <c r="V818" s="489"/>
      <c r="W818" s="489"/>
      <c r="X818" s="490"/>
      <c r="Y818" s="491"/>
      <c r="Z818" s="492"/>
      <c r="AA818" s="492"/>
      <c r="AB818" s="493"/>
      <c r="AC818" s="485"/>
      <c r="AD818" s="486"/>
      <c r="AE818" s="486"/>
      <c r="AF818" s="486"/>
      <c r="AG818" s="487"/>
      <c r="AH818" s="488"/>
      <c r="AI818" s="489"/>
      <c r="AJ818" s="489"/>
      <c r="AK818" s="489"/>
      <c r="AL818" s="489"/>
      <c r="AM818" s="489"/>
      <c r="AN818" s="489"/>
      <c r="AO818" s="489"/>
      <c r="AP818" s="489"/>
      <c r="AQ818" s="489"/>
      <c r="AR818" s="489"/>
      <c r="AS818" s="489"/>
      <c r="AT818" s="490"/>
      <c r="AU818" s="491"/>
      <c r="AV818" s="492"/>
      <c r="AW818" s="492"/>
      <c r="AX818" s="494"/>
      <c r="AY818">
        <f t="shared" si="32"/>
        <v>1</v>
      </c>
    </row>
    <row r="819" spans="1:51" ht="24.75" customHeight="1" x14ac:dyDescent="0.15">
      <c r="A819" s="89"/>
      <c r="B819" s="90"/>
      <c r="C819" s="90"/>
      <c r="D819" s="90"/>
      <c r="E819" s="90"/>
      <c r="F819" s="91"/>
      <c r="G819" s="485"/>
      <c r="H819" s="486"/>
      <c r="I819" s="486"/>
      <c r="J819" s="486"/>
      <c r="K819" s="487"/>
      <c r="L819" s="488"/>
      <c r="M819" s="489"/>
      <c r="N819" s="489"/>
      <c r="O819" s="489"/>
      <c r="P819" s="489"/>
      <c r="Q819" s="489"/>
      <c r="R819" s="489"/>
      <c r="S819" s="489"/>
      <c r="T819" s="489"/>
      <c r="U819" s="489"/>
      <c r="V819" s="489"/>
      <c r="W819" s="489"/>
      <c r="X819" s="490"/>
      <c r="Y819" s="491"/>
      <c r="Z819" s="492"/>
      <c r="AA819" s="492"/>
      <c r="AB819" s="493"/>
      <c r="AC819" s="485"/>
      <c r="AD819" s="486"/>
      <c r="AE819" s="486"/>
      <c r="AF819" s="486"/>
      <c r="AG819" s="487"/>
      <c r="AH819" s="488"/>
      <c r="AI819" s="489"/>
      <c r="AJ819" s="489"/>
      <c r="AK819" s="489"/>
      <c r="AL819" s="489"/>
      <c r="AM819" s="489"/>
      <c r="AN819" s="489"/>
      <c r="AO819" s="489"/>
      <c r="AP819" s="489"/>
      <c r="AQ819" s="489"/>
      <c r="AR819" s="489"/>
      <c r="AS819" s="489"/>
      <c r="AT819" s="490"/>
      <c r="AU819" s="491"/>
      <c r="AV819" s="492"/>
      <c r="AW819" s="492"/>
      <c r="AX819" s="494"/>
      <c r="AY819">
        <f t="shared" si="32"/>
        <v>1</v>
      </c>
    </row>
    <row r="820" spans="1:51" ht="24.75" customHeight="1" x14ac:dyDescent="0.15">
      <c r="A820" s="89"/>
      <c r="B820" s="90"/>
      <c r="C820" s="90"/>
      <c r="D820" s="90"/>
      <c r="E820" s="90"/>
      <c r="F820" s="91"/>
      <c r="G820" s="485"/>
      <c r="H820" s="486"/>
      <c r="I820" s="486"/>
      <c r="J820" s="486"/>
      <c r="K820" s="487"/>
      <c r="L820" s="488"/>
      <c r="M820" s="489"/>
      <c r="N820" s="489"/>
      <c r="O820" s="489"/>
      <c r="P820" s="489"/>
      <c r="Q820" s="489"/>
      <c r="R820" s="489"/>
      <c r="S820" s="489"/>
      <c r="T820" s="489"/>
      <c r="U820" s="489"/>
      <c r="V820" s="489"/>
      <c r="W820" s="489"/>
      <c r="X820" s="490"/>
      <c r="Y820" s="491"/>
      <c r="Z820" s="492"/>
      <c r="AA820" s="492"/>
      <c r="AB820" s="493"/>
      <c r="AC820" s="485"/>
      <c r="AD820" s="486"/>
      <c r="AE820" s="486"/>
      <c r="AF820" s="486"/>
      <c r="AG820" s="487"/>
      <c r="AH820" s="488"/>
      <c r="AI820" s="489"/>
      <c r="AJ820" s="489"/>
      <c r="AK820" s="489"/>
      <c r="AL820" s="489"/>
      <c r="AM820" s="489"/>
      <c r="AN820" s="489"/>
      <c r="AO820" s="489"/>
      <c r="AP820" s="489"/>
      <c r="AQ820" s="489"/>
      <c r="AR820" s="489"/>
      <c r="AS820" s="489"/>
      <c r="AT820" s="490"/>
      <c r="AU820" s="491"/>
      <c r="AV820" s="492"/>
      <c r="AW820" s="492"/>
      <c r="AX820" s="494"/>
      <c r="AY820">
        <f t="shared" si="32"/>
        <v>1</v>
      </c>
    </row>
    <row r="821" spans="1:51" ht="24.75" customHeight="1" x14ac:dyDescent="0.15">
      <c r="A821" s="89"/>
      <c r="B821" s="90"/>
      <c r="C821" s="90"/>
      <c r="D821" s="90"/>
      <c r="E821" s="90"/>
      <c r="F821" s="91"/>
      <c r="G821" s="485"/>
      <c r="H821" s="486"/>
      <c r="I821" s="486"/>
      <c r="J821" s="486"/>
      <c r="K821" s="487"/>
      <c r="L821" s="488"/>
      <c r="M821" s="489"/>
      <c r="N821" s="489"/>
      <c r="O821" s="489"/>
      <c r="P821" s="489"/>
      <c r="Q821" s="489"/>
      <c r="R821" s="489"/>
      <c r="S821" s="489"/>
      <c r="T821" s="489"/>
      <c r="U821" s="489"/>
      <c r="V821" s="489"/>
      <c r="W821" s="489"/>
      <c r="X821" s="490"/>
      <c r="Y821" s="491"/>
      <c r="Z821" s="492"/>
      <c r="AA821" s="492"/>
      <c r="AB821" s="493"/>
      <c r="AC821" s="485"/>
      <c r="AD821" s="486"/>
      <c r="AE821" s="486"/>
      <c r="AF821" s="486"/>
      <c r="AG821" s="487"/>
      <c r="AH821" s="488"/>
      <c r="AI821" s="489"/>
      <c r="AJ821" s="489"/>
      <c r="AK821" s="489"/>
      <c r="AL821" s="489"/>
      <c r="AM821" s="489"/>
      <c r="AN821" s="489"/>
      <c r="AO821" s="489"/>
      <c r="AP821" s="489"/>
      <c r="AQ821" s="489"/>
      <c r="AR821" s="489"/>
      <c r="AS821" s="489"/>
      <c r="AT821" s="490"/>
      <c r="AU821" s="491"/>
      <c r="AV821" s="492"/>
      <c r="AW821" s="492"/>
      <c r="AX821" s="494"/>
      <c r="AY821">
        <f t="shared" si="32"/>
        <v>1</v>
      </c>
    </row>
    <row r="822" spans="1:51" ht="24.75" customHeight="1" x14ac:dyDescent="0.15">
      <c r="A822" s="89"/>
      <c r="B822" s="90"/>
      <c r="C822" s="90"/>
      <c r="D822" s="90"/>
      <c r="E822" s="90"/>
      <c r="F822" s="91"/>
      <c r="G822" s="485"/>
      <c r="H822" s="486"/>
      <c r="I822" s="486"/>
      <c r="J822" s="486"/>
      <c r="K822" s="487"/>
      <c r="L822" s="488"/>
      <c r="M822" s="489"/>
      <c r="N822" s="489"/>
      <c r="O822" s="489"/>
      <c r="P822" s="489"/>
      <c r="Q822" s="489"/>
      <c r="R822" s="489"/>
      <c r="S822" s="489"/>
      <c r="T822" s="489"/>
      <c r="U822" s="489"/>
      <c r="V822" s="489"/>
      <c r="W822" s="489"/>
      <c r="X822" s="490"/>
      <c r="Y822" s="491"/>
      <c r="Z822" s="492"/>
      <c r="AA822" s="492"/>
      <c r="AB822" s="493"/>
      <c r="AC822" s="485"/>
      <c r="AD822" s="486"/>
      <c r="AE822" s="486"/>
      <c r="AF822" s="486"/>
      <c r="AG822" s="487"/>
      <c r="AH822" s="488"/>
      <c r="AI822" s="489"/>
      <c r="AJ822" s="489"/>
      <c r="AK822" s="489"/>
      <c r="AL822" s="489"/>
      <c r="AM822" s="489"/>
      <c r="AN822" s="489"/>
      <c r="AO822" s="489"/>
      <c r="AP822" s="489"/>
      <c r="AQ822" s="489"/>
      <c r="AR822" s="489"/>
      <c r="AS822" s="489"/>
      <c r="AT822" s="490"/>
      <c r="AU822" s="491"/>
      <c r="AV822" s="492"/>
      <c r="AW822" s="492"/>
      <c r="AX822" s="494"/>
      <c r="AY822">
        <f t="shared" si="32"/>
        <v>1</v>
      </c>
    </row>
    <row r="823" spans="1:51" ht="24.75" customHeight="1" x14ac:dyDescent="0.15">
      <c r="A823" s="89"/>
      <c r="B823" s="90"/>
      <c r="C823" s="90"/>
      <c r="D823" s="90"/>
      <c r="E823" s="90"/>
      <c r="F823" s="91"/>
      <c r="G823" s="485"/>
      <c r="H823" s="486"/>
      <c r="I823" s="486"/>
      <c r="J823" s="486"/>
      <c r="K823" s="487"/>
      <c r="L823" s="488"/>
      <c r="M823" s="489"/>
      <c r="N823" s="489"/>
      <c r="O823" s="489"/>
      <c r="P823" s="489"/>
      <c r="Q823" s="489"/>
      <c r="R823" s="489"/>
      <c r="S823" s="489"/>
      <c r="T823" s="489"/>
      <c r="U823" s="489"/>
      <c r="V823" s="489"/>
      <c r="W823" s="489"/>
      <c r="X823" s="490"/>
      <c r="Y823" s="491"/>
      <c r="Z823" s="492"/>
      <c r="AA823" s="492"/>
      <c r="AB823" s="493"/>
      <c r="AC823" s="485"/>
      <c r="AD823" s="486"/>
      <c r="AE823" s="486"/>
      <c r="AF823" s="486"/>
      <c r="AG823" s="487"/>
      <c r="AH823" s="488"/>
      <c r="AI823" s="489"/>
      <c r="AJ823" s="489"/>
      <c r="AK823" s="489"/>
      <c r="AL823" s="489"/>
      <c r="AM823" s="489"/>
      <c r="AN823" s="489"/>
      <c r="AO823" s="489"/>
      <c r="AP823" s="489"/>
      <c r="AQ823" s="489"/>
      <c r="AR823" s="489"/>
      <c r="AS823" s="489"/>
      <c r="AT823" s="490"/>
      <c r="AU823" s="491"/>
      <c r="AV823" s="492"/>
      <c r="AW823" s="492"/>
      <c r="AX823" s="494"/>
      <c r="AY823">
        <f t="shared" si="32"/>
        <v>1</v>
      </c>
    </row>
    <row r="824" spans="1:51" ht="24.75" customHeight="1" x14ac:dyDescent="0.15">
      <c r="A824" s="89"/>
      <c r="B824" s="90"/>
      <c r="C824" s="90"/>
      <c r="D824" s="90"/>
      <c r="E824" s="90"/>
      <c r="F824" s="91"/>
      <c r="G824" s="485"/>
      <c r="H824" s="486"/>
      <c r="I824" s="486"/>
      <c r="J824" s="486"/>
      <c r="K824" s="487"/>
      <c r="L824" s="488"/>
      <c r="M824" s="489"/>
      <c r="N824" s="489"/>
      <c r="O824" s="489"/>
      <c r="P824" s="489"/>
      <c r="Q824" s="489"/>
      <c r="R824" s="489"/>
      <c r="S824" s="489"/>
      <c r="T824" s="489"/>
      <c r="U824" s="489"/>
      <c r="V824" s="489"/>
      <c r="W824" s="489"/>
      <c r="X824" s="490"/>
      <c r="Y824" s="491"/>
      <c r="Z824" s="492"/>
      <c r="AA824" s="492"/>
      <c r="AB824" s="493"/>
      <c r="AC824" s="485"/>
      <c r="AD824" s="486"/>
      <c r="AE824" s="486"/>
      <c r="AF824" s="486"/>
      <c r="AG824" s="487"/>
      <c r="AH824" s="488"/>
      <c r="AI824" s="489"/>
      <c r="AJ824" s="489"/>
      <c r="AK824" s="489"/>
      <c r="AL824" s="489"/>
      <c r="AM824" s="489"/>
      <c r="AN824" s="489"/>
      <c r="AO824" s="489"/>
      <c r="AP824" s="489"/>
      <c r="AQ824" s="489"/>
      <c r="AR824" s="489"/>
      <c r="AS824" s="489"/>
      <c r="AT824" s="490"/>
      <c r="AU824" s="491"/>
      <c r="AV824" s="492"/>
      <c r="AW824" s="492"/>
      <c r="AX824" s="494"/>
      <c r="AY824">
        <f t="shared" si="32"/>
        <v>1</v>
      </c>
    </row>
    <row r="825" spans="1:51" ht="24.75" customHeight="1" x14ac:dyDescent="0.15">
      <c r="A825" s="89"/>
      <c r="B825" s="90"/>
      <c r="C825" s="90"/>
      <c r="D825" s="90"/>
      <c r="E825" s="90"/>
      <c r="F825" s="91"/>
      <c r="G825" s="495" t="s">
        <v>76</v>
      </c>
      <c r="H825" s="496"/>
      <c r="I825" s="496"/>
      <c r="J825" s="496"/>
      <c r="K825" s="496"/>
      <c r="L825" s="497"/>
      <c r="M825" s="381"/>
      <c r="N825" s="381"/>
      <c r="O825" s="381"/>
      <c r="P825" s="381"/>
      <c r="Q825" s="381"/>
      <c r="R825" s="381"/>
      <c r="S825" s="381"/>
      <c r="T825" s="381"/>
      <c r="U825" s="381"/>
      <c r="V825" s="381"/>
      <c r="W825" s="381"/>
      <c r="X825" s="382"/>
      <c r="Y825" s="498">
        <f>SUM(Y815:AB824)</f>
        <v>1245</v>
      </c>
      <c r="Z825" s="499"/>
      <c r="AA825" s="499"/>
      <c r="AB825" s="500"/>
      <c r="AC825" s="495" t="s">
        <v>76</v>
      </c>
      <c r="AD825" s="496"/>
      <c r="AE825" s="496"/>
      <c r="AF825" s="496"/>
      <c r="AG825" s="496"/>
      <c r="AH825" s="497"/>
      <c r="AI825" s="381"/>
      <c r="AJ825" s="381"/>
      <c r="AK825" s="381"/>
      <c r="AL825" s="381"/>
      <c r="AM825" s="381"/>
      <c r="AN825" s="381"/>
      <c r="AO825" s="381"/>
      <c r="AP825" s="381"/>
      <c r="AQ825" s="381"/>
      <c r="AR825" s="381"/>
      <c r="AS825" s="381"/>
      <c r="AT825" s="382"/>
      <c r="AU825" s="498">
        <f>SUM(AU815:AX824)</f>
        <v>0</v>
      </c>
      <c r="AV825" s="499"/>
      <c r="AW825" s="499"/>
      <c r="AX825" s="501"/>
      <c r="AY825">
        <f t="shared" si="32"/>
        <v>1</v>
      </c>
    </row>
    <row r="826" spans="1:51" ht="24.75" hidden="1" customHeight="1" x14ac:dyDescent="0.15">
      <c r="A826" s="89"/>
      <c r="B826" s="90"/>
      <c r="C826" s="90"/>
      <c r="D826" s="90"/>
      <c r="E826" s="90"/>
      <c r="F826" s="91"/>
      <c r="G826" s="502" t="s">
        <v>367</v>
      </c>
      <c r="H826" s="503"/>
      <c r="I826" s="503"/>
      <c r="J826" s="503"/>
      <c r="K826" s="503"/>
      <c r="L826" s="503"/>
      <c r="M826" s="503"/>
      <c r="N826" s="503"/>
      <c r="O826" s="503"/>
      <c r="P826" s="503"/>
      <c r="Q826" s="503"/>
      <c r="R826" s="503"/>
      <c r="S826" s="503"/>
      <c r="T826" s="503"/>
      <c r="U826" s="503"/>
      <c r="V826" s="503"/>
      <c r="W826" s="503"/>
      <c r="X826" s="503"/>
      <c r="Y826" s="503"/>
      <c r="Z826" s="503"/>
      <c r="AA826" s="503"/>
      <c r="AB826" s="504"/>
      <c r="AC826" s="502" t="s">
        <v>299</v>
      </c>
      <c r="AD826" s="503"/>
      <c r="AE826" s="503"/>
      <c r="AF826" s="503"/>
      <c r="AG826" s="503"/>
      <c r="AH826" s="503"/>
      <c r="AI826" s="503"/>
      <c r="AJ826" s="503"/>
      <c r="AK826" s="503"/>
      <c r="AL826" s="503"/>
      <c r="AM826" s="503"/>
      <c r="AN826" s="503"/>
      <c r="AO826" s="503"/>
      <c r="AP826" s="503"/>
      <c r="AQ826" s="503"/>
      <c r="AR826" s="503"/>
      <c r="AS826" s="503"/>
      <c r="AT826" s="503"/>
      <c r="AU826" s="503"/>
      <c r="AV826" s="503"/>
      <c r="AW826" s="503"/>
      <c r="AX826" s="505"/>
      <c r="AY826">
        <f>COUNTA($G$828,$AC$828)</f>
        <v>0</v>
      </c>
    </row>
    <row r="827" spans="1:51" ht="24.75" hidden="1" customHeight="1" x14ac:dyDescent="0.15">
      <c r="A827" s="89"/>
      <c r="B827" s="90"/>
      <c r="C827" s="90"/>
      <c r="D827" s="90"/>
      <c r="E827" s="90"/>
      <c r="F827" s="91"/>
      <c r="G827" s="506" t="s">
        <v>66</v>
      </c>
      <c r="H827" s="287"/>
      <c r="I827" s="287"/>
      <c r="J827" s="287"/>
      <c r="K827" s="287"/>
      <c r="L827" s="507" t="s">
        <v>68</v>
      </c>
      <c r="M827" s="287"/>
      <c r="N827" s="287"/>
      <c r="O827" s="287"/>
      <c r="P827" s="287"/>
      <c r="Q827" s="287"/>
      <c r="R827" s="287"/>
      <c r="S827" s="287"/>
      <c r="T827" s="287"/>
      <c r="U827" s="287"/>
      <c r="V827" s="287"/>
      <c r="W827" s="287"/>
      <c r="X827" s="508"/>
      <c r="Y827" s="509" t="s">
        <v>75</v>
      </c>
      <c r="Z827" s="510"/>
      <c r="AA827" s="510"/>
      <c r="AB827" s="511"/>
      <c r="AC827" s="506" t="s">
        <v>66</v>
      </c>
      <c r="AD827" s="287"/>
      <c r="AE827" s="287"/>
      <c r="AF827" s="287"/>
      <c r="AG827" s="287"/>
      <c r="AH827" s="507" t="s">
        <v>68</v>
      </c>
      <c r="AI827" s="287"/>
      <c r="AJ827" s="287"/>
      <c r="AK827" s="287"/>
      <c r="AL827" s="287"/>
      <c r="AM827" s="287"/>
      <c r="AN827" s="287"/>
      <c r="AO827" s="287"/>
      <c r="AP827" s="287"/>
      <c r="AQ827" s="287"/>
      <c r="AR827" s="287"/>
      <c r="AS827" s="287"/>
      <c r="AT827" s="508"/>
      <c r="AU827" s="509" t="s">
        <v>75</v>
      </c>
      <c r="AV827" s="510"/>
      <c r="AW827" s="510"/>
      <c r="AX827" s="512"/>
      <c r="AY827">
        <f t="shared" ref="AY827:AY838" si="33">$AY$826</f>
        <v>0</v>
      </c>
    </row>
    <row r="828" spans="1:51" s="1" customFormat="1" ht="24.75" hidden="1" customHeight="1" x14ac:dyDescent="0.15">
      <c r="A828" s="89"/>
      <c r="B828" s="90"/>
      <c r="C828" s="90"/>
      <c r="D828" s="90"/>
      <c r="E828" s="90"/>
      <c r="F828" s="91"/>
      <c r="G828" s="513"/>
      <c r="H828" s="514"/>
      <c r="I828" s="514"/>
      <c r="J828" s="514"/>
      <c r="K828" s="515"/>
      <c r="L828" s="516"/>
      <c r="M828" s="517"/>
      <c r="N828" s="517"/>
      <c r="O828" s="517"/>
      <c r="P828" s="517"/>
      <c r="Q828" s="517"/>
      <c r="R828" s="517"/>
      <c r="S828" s="517"/>
      <c r="T828" s="517"/>
      <c r="U828" s="517"/>
      <c r="V828" s="517"/>
      <c r="W828" s="517"/>
      <c r="X828" s="518"/>
      <c r="Y828" s="519"/>
      <c r="Z828" s="520"/>
      <c r="AA828" s="520"/>
      <c r="AB828" s="521"/>
      <c r="AC828" s="513"/>
      <c r="AD828" s="514"/>
      <c r="AE828" s="514"/>
      <c r="AF828" s="514"/>
      <c r="AG828" s="515"/>
      <c r="AH828" s="516"/>
      <c r="AI828" s="517"/>
      <c r="AJ828" s="517"/>
      <c r="AK828" s="517"/>
      <c r="AL828" s="517"/>
      <c r="AM828" s="517"/>
      <c r="AN828" s="517"/>
      <c r="AO828" s="517"/>
      <c r="AP828" s="517"/>
      <c r="AQ828" s="517"/>
      <c r="AR828" s="517"/>
      <c r="AS828" s="517"/>
      <c r="AT828" s="518"/>
      <c r="AU828" s="519"/>
      <c r="AV828" s="520"/>
      <c r="AW828" s="520"/>
      <c r="AX828" s="522"/>
      <c r="AY828" s="2">
        <f t="shared" si="33"/>
        <v>0</v>
      </c>
    </row>
    <row r="829" spans="1:51" ht="24.75" hidden="1" customHeight="1" x14ac:dyDescent="0.15">
      <c r="A829" s="89"/>
      <c r="B829" s="90"/>
      <c r="C829" s="90"/>
      <c r="D829" s="90"/>
      <c r="E829" s="90"/>
      <c r="F829" s="91"/>
      <c r="G829" s="485"/>
      <c r="H829" s="486"/>
      <c r="I829" s="486"/>
      <c r="J829" s="486"/>
      <c r="K829" s="487"/>
      <c r="L829" s="488"/>
      <c r="M829" s="489"/>
      <c r="N829" s="489"/>
      <c r="O829" s="489"/>
      <c r="P829" s="489"/>
      <c r="Q829" s="489"/>
      <c r="R829" s="489"/>
      <c r="S829" s="489"/>
      <c r="T829" s="489"/>
      <c r="U829" s="489"/>
      <c r="V829" s="489"/>
      <c r="W829" s="489"/>
      <c r="X829" s="490"/>
      <c r="Y829" s="491"/>
      <c r="Z829" s="492"/>
      <c r="AA829" s="492"/>
      <c r="AB829" s="493"/>
      <c r="AC829" s="485"/>
      <c r="AD829" s="486"/>
      <c r="AE829" s="486"/>
      <c r="AF829" s="486"/>
      <c r="AG829" s="487"/>
      <c r="AH829" s="488"/>
      <c r="AI829" s="489"/>
      <c r="AJ829" s="489"/>
      <c r="AK829" s="489"/>
      <c r="AL829" s="489"/>
      <c r="AM829" s="489"/>
      <c r="AN829" s="489"/>
      <c r="AO829" s="489"/>
      <c r="AP829" s="489"/>
      <c r="AQ829" s="489"/>
      <c r="AR829" s="489"/>
      <c r="AS829" s="489"/>
      <c r="AT829" s="490"/>
      <c r="AU829" s="491"/>
      <c r="AV829" s="492"/>
      <c r="AW829" s="492"/>
      <c r="AX829" s="494"/>
      <c r="AY829">
        <f t="shared" si="33"/>
        <v>0</v>
      </c>
    </row>
    <row r="830" spans="1:51" ht="24.75" hidden="1" customHeight="1" x14ac:dyDescent="0.15">
      <c r="A830" s="89"/>
      <c r="B830" s="90"/>
      <c r="C830" s="90"/>
      <c r="D830" s="90"/>
      <c r="E830" s="90"/>
      <c r="F830" s="91"/>
      <c r="G830" s="485"/>
      <c r="H830" s="486"/>
      <c r="I830" s="486"/>
      <c r="J830" s="486"/>
      <c r="K830" s="487"/>
      <c r="L830" s="488"/>
      <c r="M830" s="489"/>
      <c r="N830" s="489"/>
      <c r="O830" s="489"/>
      <c r="P830" s="489"/>
      <c r="Q830" s="489"/>
      <c r="R830" s="489"/>
      <c r="S830" s="489"/>
      <c r="T830" s="489"/>
      <c r="U830" s="489"/>
      <c r="V830" s="489"/>
      <c r="W830" s="489"/>
      <c r="X830" s="490"/>
      <c r="Y830" s="491"/>
      <c r="Z830" s="492"/>
      <c r="AA830" s="492"/>
      <c r="AB830" s="493"/>
      <c r="AC830" s="485"/>
      <c r="AD830" s="486"/>
      <c r="AE830" s="486"/>
      <c r="AF830" s="486"/>
      <c r="AG830" s="487"/>
      <c r="AH830" s="488"/>
      <c r="AI830" s="489"/>
      <c r="AJ830" s="489"/>
      <c r="AK830" s="489"/>
      <c r="AL830" s="489"/>
      <c r="AM830" s="489"/>
      <c r="AN830" s="489"/>
      <c r="AO830" s="489"/>
      <c r="AP830" s="489"/>
      <c r="AQ830" s="489"/>
      <c r="AR830" s="489"/>
      <c r="AS830" s="489"/>
      <c r="AT830" s="490"/>
      <c r="AU830" s="491"/>
      <c r="AV830" s="492"/>
      <c r="AW830" s="492"/>
      <c r="AX830" s="494"/>
      <c r="AY830">
        <f t="shared" si="33"/>
        <v>0</v>
      </c>
    </row>
    <row r="831" spans="1:51" ht="24.75" hidden="1" customHeight="1" x14ac:dyDescent="0.15">
      <c r="A831" s="89"/>
      <c r="B831" s="90"/>
      <c r="C831" s="90"/>
      <c r="D831" s="90"/>
      <c r="E831" s="90"/>
      <c r="F831" s="91"/>
      <c r="G831" s="485"/>
      <c r="H831" s="486"/>
      <c r="I831" s="486"/>
      <c r="J831" s="486"/>
      <c r="K831" s="487"/>
      <c r="L831" s="488"/>
      <c r="M831" s="489"/>
      <c r="N831" s="489"/>
      <c r="O831" s="489"/>
      <c r="P831" s="489"/>
      <c r="Q831" s="489"/>
      <c r="R831" s="489"/>
      <c r="S831" s="489"/>
      <c r="T831" s="489"/>
      <c r="U831" s="489"/>
      <c r="V831" s="489"/>
      <c r="W831" s="489"/>
      <c r="X831" s="490"/>
      <c r="Y831" s="491"/>
      <c r="Z831" s="492"/>
      <c r="AA831" s="492"/>
      <c r="AB831" s="493"/>
      <c r="AC831" s="485"/>
      <c r="AD831" s="486"/>
      <c r="AE831" s="486"/>
      <c r="AF831" s="486"/>
      <c r="AG831" s="487"/>
      <c r="AH831" s="488"/>
      <c r="AI831" s="489"/>
      <c r="AJ831" s="489"/>
      <c r="AK831" s="489"/>
      <c r="AL831" s="489"/>
      <c r="AM831" s="489"/>
      <c r="AN831" s="489"/>
      <c r="AO831" s="489"/>
      <c r="AP831" s="489"/>
      <c r="AQ831" s="489"/>
      <c r="AR831" s="489"/>
      <c r="AS831" s="489"/>
      <c r="AT831" s="490"/>
      <c r="AU831" s="491"/>
      <c r="AV831" s="492"/>
      <c r="AW831" s="492"/>
      <c r="AX831" s="494"/>
      <c r="AY831">
        <f t="shared" si="33"/>
        <v>0</v>
      </c>
    </row>
    <row r="832" spans="1:51" ht="24.75" hidden="1" customHeight="1" x14ac:dyDescent="0.15">
      <c r="A832" s="89"/>
      <c r="B832" s="90"/>
      <c r="C832" s="90"/>
      <c r="D832" s="90"/>
      <c r="E832" s="90"/>
      <c r="F832" s="91"/>
      <c r="G832" s="485"/>
      <c r="H832" s="486"/>
      <c r="I832" s="486"/>
      <c r="J832" s="486"/>
      <c r="K832" s="487"/>
      <c r="L832" s="488"/>
      <c r="M832" s="489"/>
      <c r="N832" s="489"/>
      <c r="O832" s="489"/>
      <c r="P832" s="489"/>
      <c r="Q832" s="489"/>
      <c r="R832" s="489"/>
      <c r="S832" s="489"/>
      <c r="T832" s="489"/>
      <c r="U832" s="489"/>
      <c r="V832" s="489"/>
      <c r="W832" s="489"/>
      <c r="X832" s="490"/>
      <c r="Y832" s="491"/>
      <c r="Z832" s="492"/>
      <c r="AA832" s="492"/>
      <c r="AB832" s="493"/>
      <c r="AC832" s="485"/>
      <c r="AD832" s="486"/>
      <c r="AE832" s="486"/>
      <c r="AF832" s="486"/>
      <c r="AG832" s="487"/>
      <c r="AH832" s="488"/>
      <c r="AI832" s="489"/>
      <c r="AJ832" s="489"/>
      <c r="AK832" s="489"/>
      <c r="AL832" s="489"/>
      <c r="AM832" s="489"/>
      <c r="AN832" s="489"/>
      <c r="AO832" s="489"/>
      <c r="AP832" s="489"/>
      <c r="AQ832" s="489"/>
      <c r="AR832" s="489"/>
      <c r="AS832" s="489"/>
      <c r="AT832" s="490"/>
      <c r="AU832" s="491"/>
      <c r="AV832" s="492"/>
      <c r="AW832" s="492"/>
      <c r="AX832" s="494"/>
      <c r="AY832">
        <f t="shared" si="33"/>
        <v>0</v>
      </c>
    </row>
    <row r="833" spans="1:51" ht="24.75" hidden="1" customHeight="1" x14ac:dyDescent="0.15">
      <c r="A833" s="89"/>
      <c r="B833" s="90"/>
      <c r="C833" s="90"/>
      <c r="D833" s="90"/>
      <c r="E833" s="90"/>
      <c r="F833" s="91"/>
      <c r="G833" s="485"/>
      <c r="H833" s="486"/>
      <c r="I833" s="486"/>
      <c r="J833" s="486"/>
      <c r="K833" s="487"/>
      <c r="L833" s="488"/>
      <c r="M833" s="489"/>
      <c r="N833" s="489"/>
      <c r="O833" s="489"/>
      <c r="P833" s="489"/>
      <c r="Q833" s="489"/>
      <c r="R833" s="489"/>
      <c r="S833" s="489"/>
      <c r="T833" s="489"/>
      <c r="U833" s="489"/>
      <c r="V833" s="489"/>
      <c r="W833" s="489"/>
      <c r="X833" s="490"/>
      <c r="Y833" s="491"/>
      <c r="Z833" s="492"/>
      <c r="AA833" s="492"/>
      <c r="AB833" s="493"/>
      <c r="AC833" s="485"/>
      <c r="AD833" s="486"/>
      <c r="AE833" s="486"/>
      <c r="AF833" s="486"/>
      <c r="AG833" s="487"/>
      <c r="AH833" s="488"/>
      <c r="AI833" s="489"/>
      <c r="AJ833" s="489"/>
      <c r="AK833" s="489"/>
      <c r="AL833" s="489"/>
      <c r="AM833" s="489"/>
      <c r="AN833" s="489"/>
      <c r="AO833" s="489"/>
      <c r="AP833" s="489"/>
      <c r="AQ833" s="489"/>
      <c r="AR833" s="489"/>
      <c r="AS833" s="489"/>
      <c r="AT833" s="490"/>
      <c r="AU833" s="491"/>
      <c r="AV833" s="492"/>
      <c r="AW833" s="492"/>
      <c r="AX833" s="494"/>
      <c r="AY833">
        <f t="shared" si="33"/>
        <v>0</v>
      </c>
    </row>
    <row r="834" spans="1:51" ht="24.75" hidden="1" customHeight="1" x14ac:dyDescent="0.15">
      <c r="A834" s="89"/>
      <c r="B834" s="90"/>
      <c r="C834" s="90"/>
      <c r="D834" s="90"/>
      <c r="E834" s="90"/>
      <c r="F834" s="91"/>
      <c r="G834" s="485"/>
      <c r="H834" s="486"/>
      <c r="I834" s="486"/>
      <c r="J834" s="486"/>
      <c r="K834" s="487"/>
      <c r="L834" s="488"/>
      <c r="M834" s="489"/>
      <c r="N834" s="489"/>
      <c r="O834" s="489"/>
      <c r="P834" s="489"/>
      <c r="Q834" s="489"/>
      <c r="R834" s="489"/>
      <c r="S834" s="489"/>
      <c r="T834" s="489"/>
      <c r="U834" s="489"/>
      <c r="V834" s="489"/>
      <c r="W834" s="489"/>
      <c r="X834" s="490"/>
      <c r="Y834" s="491"/>
      <c r="Z834" s="492"/>
      <c r="AA834" s="492"/>
      <c r="AB834" s="493"/>
      <c r="AC834" s="485"/>
      <c r="AD834" s="486"/>
      <c r="AE834" s="486"/>
      <c r="AF834" s="486"/>
      <c r="AG834" s="487"/>
      <c r="AH834" s="488"/>
      <c r="AI834" s="489"/>
      <c r="AJ834" s="489"/>
      <c r="AK834" s="489"/>
      <c r="AL834" s="489"/>
      <c r="AM834" s="489"/>
      <c r="AN834" s="489"/>
      <c r="AO834" s="489"/>
      <c r="AP834" s="489"/>
      <c r="AQ834" s="489"/>
      <c r="AR834" s="489"/>
      <c r="AS834" s="489"/>
      <c r="AT834" s="490"/>
      <c r="AU834" s="491"/>
      <c r="AV834" s="492"/>
      <c r="AW834" s="492"/>
      <c r="AX834" s="494"/>
      <c r="AY834">
        <f t="shared" si="33"/>
        <v>0</v>
      </c>
    </row>
    <row r="835" spans="1:51" ht="24.75" hidden="1" customHeight="1" x14ac:dyDescent="0.15">
      <c r="A835" s="89"/>
      <c r="B835" s="90"/>
      <c r="C835" s="90"/>
      <c r="D835" s="90"/>
      <c r="E835" s="90"/>
      <c r="F835" s="91"/>
      <c r="G835" s="485"/>
      <c r="H835" s="486"/>
      <c r="I835" s="486"/>
      <c r="J835" s="486"/>
      <c r="K835" s="487"/>
      <c r="L835" s="488"/>
      <c r="M835" s="489"/>
      <c r="N835" s="489"/>
      <c r="O835" s="489"/>
      <c r="P835" s="489"/>
      <c r="Q835" s="489"/>
      <c r="R835" s="489"/>
      <c r="S835" s="489"/>
      <c r="T835" s="489"/>
      <c r="U835" s="489"/>
      <c r="V835" s="489"/>
      <c r="W835" s="489"/>
      <c r="X835" s="490"/>
      <c r="Y835" s="491"/>
      <c r="Z835" s="492"/>
      <c r="AA835" s="492"/>
      <c r="AB835" s="493"/>
      <c r="AC835" s="485"/>
      <c r="AD835" s="486"/>
      <c r="AE835" s="486"/>
      <c r="AF835" s="486"/>
      <c r="AG835" s="487"/>
      <c r="AH835" s="488"/>
      <c r="AI835" s="489"/>
      <c r="AJ835" s="489"/>
      <c r="AK835" s="489"/>
      <c r="AL835" s="489"/>
      <c r="AM835" s="489"/>
      <c r="AN835" s="489"/>
      <c r="AO835" s="489"/>
      <c r="AP835" s="489"/>
      <c r="AQ835" s="489"/>
      <c r="AR835" s="489"/>
      <c r="AS835" s="489"/>
      <c r="AT835" s="490"/>
      <c r="AU835" s="491"/>
      <c r="AV835" s="492"/>
      <c r="AW835" s="492"/>
      <c r="AX835" s="494"/>
      <c r="AY835">
        <f t="shared" si="33"/>
        <v>0</v>
      </c>
    </row>
    <row r="836" spans="1:51" ht="24.75" hidden="1" customHeight="1" x14ac:dyDescent="0.15">
      <c r="A836" s="89"/>
      <c r="B836" s="90"/>
      <c r="C836" s="90"/>
      <c r="D836" s="90"/>
      <c r="E836" s="90"/>
      <c r="F836" s="91"/>
      <c r="G836" s="485"/>
      <c r="H836" s="486"/>
      <c r="I836" s="486"/>
      <c r="J836" s="486"/>
      <c r="K836" s="487"/>
      <c r="L836" s="488"/>
      <c r="M836" s="489"/>
      <c r="N836" s="489"/>
      <c r="O836" s="489"/>
      <c r="P836" s="489"/>
      <c r="Q836" s="489"/>
      <c r="R836" s="489"/>
      <c r="S836" s="489"/>
      <c r="T836" s="489"/>
      <c r="U836" s="489"/>
      <c r="V836" s="489"/>
      <c r="W836" s="489"/>
      <c r="X836" s="490"/>
      <c r="Y836" s="491"/>
      <c r="Z836" s="492"/>
      <c r="AA836" s="492"/>
      <c r="AB836" s="493"/>
      <c r="AC836" s="485"/>
      <c r="AD836" s="486"/>
      <c r="AE836" s="486"/>
      <c r="AF836" s="486"/>
      <c r="AG836" s="487"/>
      <c r="AH836" s="488"/>
      <c r="AI836" s="489"/>
      <c r="AJ836" s="489"/>
      <c r="AK836" s="489"/>
      <c r="AL836" s="489"/>
      <c r="AM836" s="489"/>
      <c r="AN836" s="489"/>
      <c r="AO836" s="489"/>
      <c r="AP836" s="489"/>
      <c r="AQ836" s="489"/>
      <c r="AR836" s="489"/>
      <c r="AS836" s="489"/>
      <c r="AT836" s="490"/>
      <c r="AU836" s="491"/>
      <c r="AV836" s="492"/>
      <c r="AW836" s="492"/>
      <c r="AX836" s="494"/>
      <c r="AY836">
        <f t="shared" si="33"/>
        <v>0</v>
      </c>
    </row>
    <row r="837" spans="1:51" ht="24.75" hidden="1" customHeight="1" x14ac:dyDescent="0.15">
      <c r="A837" s="89"/>
      <c r="B837" s="90"/>
      <c r="C837" s="90"/>
      <c r="D837" s="90"/>
      <c r="E837" s="90"/>
      <c r="F837" s="91"/>
      <c r="G837" s="485"/>
      <c r="H837" s="486"/>
      <c r="I837" s="486"/>
      <c r="J837" s="486"/>
      <c r="K837" s="487"/>
      <c r="L837" s="488"/>
      <c r="M837" s="489"/>
      <c r="N837" s="489"/>
      <c r="O837" s="489"/>
      <c r="P837" s="489"/>
      <c r="Q837" s="489"/>
      <c r="R837" s="489"/>
      <c r="S837" s="489"/>
      <c r="T837" s="489"/>
      <c r="U837" s="489"/>
      <c r="V837" s="489"/>
      <c r="W837" s="489"/>
      <c r="X837" s="490"/>
      <c r="Y837" s="491"/>
      <c r="Z837" s="492"/>
      <c r="AA837" s="492"/>
      <c r="AB837" s="493"/>
      <c r="AC837" s="485"/>
      <c r="AD837" s="486"/>
      <c r="AE837" s="486"/>
      <c r="AF837" s="486"/>
      <c r="AG837" s="487"/>
      <c r="AH837" s="488"/>
      <c r="AI837" s="489"/>
      <c r="AJ837" s="489"/>
      <c r="AK837" s="489"/>
      <c r="AL837" s="489"/>
      <c r="AM837" s="489"/>
      <c r="AN837" s="489"/>
      <c r="AO837" s="489"/>
      <c r="AP837" s="489"/>
      <c r="AQ837" s="489"/>
      <c r="AR837" s="489"/>
      <c r="AS837" s="489"/>
      <c r="AT837" s="490"/>
      <c r="AU837" s="491"/>
      <c r="AV837" s="492"/>
      <c r="AW837" s="492"/>
      <c r="AX837" s="494"/>
      <c r="AY837">
        <f t="shared" si="33"/>
        <v>0</v>
      </c>
    </row>
    <row r="838" spans="1:51" ht="24.75" hidden="1" customHeight="1" x14ac:dyDescent="0.15">
      <c r="A838" s="89"/>
      <c r="B838" s="90"/>
      <c r="C838" s="90"/>
      <c r="D838" s="90"/>
      <c r="E838" s="90"/>
      <c r="F838" s="91"/>
      <c r="G838" s="495" t="s">
        <v>76</v>
      </c>
      <c r="H838" s="496"/>
      <c r="I838" s="496"/>
      <c r="J838" s="496"/>
      <c r="K838" s="496"/>
      <c r="L838" s="497"/>
      <c r="M838" s="381"/>
      <c r="N838" s="381"/>
      <c r="O838" s="381"/>
      <c r="P838" s="381"/>
      <c r="Q838" s="381"/>
      <c r="R838" s="381"/>
      <c r="S838" s="381"/>
      <c r="T838" s="381"/>
      <c r="U838" s="381"/>
      <c r="V838" s="381"/>
      <c r="W838" s="381"/>
      <c r="X838" s="382"/>
      <c r="Y838" s="498">
        <f>SUM(Y828:AB837)</f>
        <v>0</v>
      </c>
      <c r="Z838" s="499"/>
      <c r="AA838" s="499"/>
      <c r="AB838" s="500"/>
      <c r="AC838" s="495" t="s">
        <v>76</v>
      </c>
      <c r="AD838" s="496"/>
      <c r="AE838" s="496"/>
      <c r="AF838" s="496"/>
      <c r="AG838" s="496"/>
      <c r="AH838" s="497"/>
      <c r="AI838" s="381"/>
      <c r="AJ838" s="381"/>
      <c r="AK838" s="381"/>
      <c r="AL838" s="381"/>
      <c r="AM838" s="381"/>
      <c r="AN838" s="381"/>
      <c r="AO838" s="381"/>
      <c r="AP838" s="381"/>
      <c r="AQ838" s="381"/>
      <c r="AR838" s="381"/>
      <c r="AS838" s="381"/>
      <c r="AT838" s="382"/>
      <c r="AU838" s="498">
        <f>SUM(AU828:AX837)</f>
        <v>0</v>
      </c>
      <c r="AV838" s="499"/>
      <c r="AW838" s="499"/>
      <c r="AX838" s="501"/>
      <c r="AY838">
        <f t="shared" si="33"/>
        <v>0</v>
      </c>
    </row>
    <row r="839" spans="1:51" ht="24.75" customHeight="1" x14ac:dyDescent="0.15">
      <c r="A839" s="480" t="s">
        <v>260</v>
      </c>
      <c r="B839" s="481"/>
      <c r="C839" s="481"/>
      <c r="D839" s="481"/>
      <c r="E839" s="481"/>
      <c r="F839" s="481"/>
      <c r="G839" s="481"/>
      <c r="H839" s="481"/>
      <c r="I839" s="481"/>
      <c r="J839" s="481"/>
      <c r="K839" s="481"/>
      <c r="L839" s="481"/>
      <c r="M839" s="481"/>
      <c r="N839" s="481"/>
      <c r="O839" s="481"/>
      <c r="P839" s="481"/>
      <c r="Q839" s="481"/>
      <c r="R839" s="481"/>
      <c r="S839" s="481"/>
      <c r="T839" s="481"/>
      <c r="U839" s="481"/>
      <c r="V839" s="481"/>
      <c r="W839" s="481"/>
      <c r="X839" s="481"/>
      <c r="Y839" s="481"/>
      <c r="Z839" s="481"/>
      <c r="AA839" s="481"/>
      <c r="AB839" s="481"/>
      <c r="AC839" s="481"/>
      <c r="AD839" s="481"/>
      <c r="AE839" s="481"/>
      <c r="AF839" s="481"/>
      <c r="AG839" s="481"/>
      <c r="AH839" s="481"/>
      <c r="AI839" s="481"/>
      <c r="AJ839" s="481"/>
      <c r="AK839" s="482"/>
      <c r="AL839" s="483" t="s">
        <v>423</v>
      </c>
      <c r="AM839" s="484"/>
      <c r="AN839" s="484"/>
      <c r="AO839" s="37"/>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89</v>
      </c>
      <c r="D844" s="273"/>
      <c r="E844" s="273"/>
      <c r="F844" s="273"/>
      <c r="G844" s="273"/>
      <c r="H844" s="273"/>
      <c r="I844" s="273"/>
      <c r="J844" s="246" t="s">
        <v>92</v>
      </c>
      <c r="K844" s="462"/>
      <c r="L844" s="462"/>
      <c r="M844" s="462"/>
      <c r="N844" s="462"/>
      <c r="O844" s="462"/>
      <c r="P844" s="273" t="s">
        <v>22</v>
      </c>
      <c r="Q844" s="273"/>
      <c r="R844" s="273"/>
      <c r="S844" s="273"/>
      <c r="T844" s="273"/>
      <c r="U844" s="273"/>
      <c r="V844" s="273"/>
      <c r="W844" s="273"/>
      <c r="X844" s="273"/>
      <c r="Y844" s="458" t="s">
        <v>382</v>
      </c>
      <c r="Z844" s="458"/>
      <c r="AA844" s="458"/>
      <c r="AB844" s="458"/>
      <c r="AC844" s="246" t="s">
        <v>325</v>
      </c>
      <c r="AD844" s="246"/>
      <c r="AE844" s="246"/>
      <c r="AF844" s="246"/>
      <c r="AG844" s="246"/>
      <c r="AH844" s="458" t="s">
        <v>436</v>
      </c>
      <c r="AI844" s="273"/>
      <c r="AJ844" s="273"/>
      <c r="AK844" s="273"/>
      <c r="AL844" s="273" t="s">
        <v>21</v>
      </c>
      <c r="AM844" s="273"/>
      <c r="AN844" s="273"/>
      <c r="AO844" s="417"/>
      <c r="AP844" s="246" t="s">
        <v>387</v>
      </c>
      <c r="AQ844" s="246"/>
      <c r="AR844" s="246"/>
      <c r="AS844" s="246"/>
      <c r="AT844" s="246"/>
      <c r="AU844" s="246"/>
      <c r="AV844" s="246"/>
      <c r="AW844" s="246"/>
      <c r="AX844" s="246"/>
    </row>
    <row r="845" spans="1:51" ht="39.950000000000003" customHeight="1" x14ac:dyDescent="0.15">
      <c r="A845" s="419">
        <v>1</v>
      </c>
      <c r="B845" s="419">
        <v>1</v>
      </c>
      <c r="C845" s="463" t="s">
        <v>703</v>
      </c>
      <c r="D845" s="464"/>
      <c r="E845" s="464"/>
      <c r="F845" s="464"/>
      <c r="G845" s="464"/>
      <c r="H845" s="464"/>
      <c r="I845" s="465"/>
      <c r="J845" s="466">
        <v>4010005005205</v>
      </c>
      <c r="K845" s="467"/>
      <c r="L845" s="467"/>
      <c r="M845" s="467"/>
      <c r="N845" s="467"/>
      <c r="O845" s="468"/>
      <c r="P845" s="469" t="s">
        <v>704</v>
      </c>
      <c r="Q845" s="470"/>
      <c r="R845" s="470"/>
      <c r="S845" s="470"/>
      <c r="T845" s="470"/>
      <c r="U845" s="470"/>
      <c r="V845" s="470"/>
      <c r="W845" s="470"/>
      <c r="X845" s="471"/>
      <c r="Y845" s="423">
        <v>40</v>
      </c>
      <c r="Z845" s="424"/>
      <c r="AA845" s="424"/>
      <c r="AB845" s="425"/>
      <c r="AC845" s="244" t="s">
        <v>432</v>
      </c>
      <c r="AD845" s="472"/>
      <c r="AE845" s="472"/>
      <c r="AF845" s="472"/>
      <c r="AG845" s="473"/>
      <c r="AH845" s="461" t="s">
        <v>457</v>
      </c>
      <c r="AI845" s="461"/>
      <c r="AJ845" s="461"/>
      <c r="AK845" s="461"/>
      <c r="AL845" s="429" t="s">
        <v>457</v>
      </c>
      <c r="AM845" s="430"/>
      <c r="AN845" s="430"/>
      <c r="AO845" s="431"/>
      <c r="AP845" s="223" t="s">
        <v>733</v>
      </c>
      <c r="AQ845" s="223"/>
      <c r="AR845" s="223"/>
      <c r="AS845" s="223"/>
      <c r="AT845" s="223"/>
      <c r="AU845" s="223"/>
      <c r="AV845" s="223"/>
      <c r="AW845" s="223"/>
      <c r="AX845" s="223"/>
    </row>
    <row r="846" spans="1:51" ht="39.950000000000003" customHeight="1" x14ac:dyDescent="0.15">
      <c r="A846" s="419">
        <v>2</v>
      </c>
      <c r="B846" s="419">
        <v>1</v>
      </c>
      <c r="C846" s="460" t="s">
        <v>650</v>
      </c>
      <c r="D846" s="460"/>
      <c r="E846" s="460"/>
      <c r="F846" s="460"/>
      <c r="G846" s="460"/>
      <c r="H846" s="460"/>
      <c r="I846" s="460"/>
      <c r="J846" s="421">
        <v>9010005013558</v>
      </c>
      <c r="K846" s="421"/>
      <c r="L846" s="421"/>
      <c r="M846" s="421"/>
      <c r="N846" s="421"/>
      <c r="O846" s="421"/>
      <c r="P846" s="474" t="s">
        <v>377</v>
      </c>
      <c r="Q846" s="474"/>
      <c r="R846" s="474"/>
      <c r="S846" s="474"/>
      <c r="T846" s="474"/>
      <c r="U846" s="474"/>
      <c r="V846" s="474"/>
      <c r="W846" s="474"/>
      <c r="X846" s="474"/>
      <c r="Y846" s="423">
        <v>39</v>
      </c>
      <c r="Z846" s="424"/>
      <c r="AA846" s="424"/>
      <c r="AB846" s="425"/>
      <c r="AC846" s="244" t="s">
        <v>432</v>
      </c>
      <c r="AD846" s="472"/>
      <c r="AE846" s="472"/>
      <c r="AF846" s="472"/>
      <c r="AG846" s="473"/>
      <c r="AH846" s="461" t="s">
        <v>457</v>
      </c>
      <c r="AI846" s="461"/>
      <c r="AJ846" s="461"/>
      <c r="AK846" s="461"/>
      <c r="AL846" s="429" t="s">
        <v>457</v>
      </c>
      <c r="AM846" s="430"/>
      <c r="AN846" s="430"/>
      <c r="AO846" s="431"/>
      <c r="AP846" s="223" t="s">
        <v>733</v>
      </c>
      <c r="AQ846" s="223"/>
      <c r="AR846" s="223"/>
      <c r="AS846" s="223"/>
      <c r="AT846" s="223"/>
      <c r="AU846" s="223"/>
      <c r="AV846" s="223"/>
      <c r="AW846" s="223"/>
      <c r="AX846" s="223"/>
      <c r="AY846">
        <f>COUNTA($C$846)</f>
        <v>1</v>
      </c>
    </row>
    <row r="847" spans="1:51" ht="39.950000000000003" customHeight="1" x14ac:dyDescent="0.15">
      <c r="A847" s="419">
        <v>3</v>
      </c>
      <c r="B847" s="419">
        <v>1</v>
      </c>
      <c r="C847" s="463" t="s">
        <v>705</v>
      </c>
      <c r="D847" s="464"/>
      <c r="E847" s="464"/>
      <c r="F847" s="464"/>
      <c r="G847" s="464"/>
      <c r="H847" s="464"/>
      <c r="I847" s="465"/>
      <c r="J847" s="466">
        <v>4010005017035</v>
      </c>
      <c r="K847" s="467"/>
      <c r="L847" s="467"/>
      <c r="M847" s="467"/>
      <c r="N847" s="467"/>
      <c r="O847" s="468"/>
      <c r="P847" s="469" t="s">
        <v>706</v>
      </c>
      <c r="Q847" s="470"/>
      <c r="R847" s="470"/>
      <c r="S847" s="470"/>
      <c r="T847" s="470"/>
      <c r="U847" s="470"/>
      <c r="V847" s="470"/>
      <c r="W847" s="470"/>
      <c r="X847" s="471"/>
      <c r="Y847" s="423">
        <v>35</v>
      </c>
      <c r="Z847" s="424"/>
      <c r="AA847" s="424"/>
      <c r="AB847" s="425"/>
      <c r="AC847" s="475" t="s">
        <v>432</v>
      </c>
      <c r="AD847" s="476"/>
      <c r="AE847" s="476"/>
      <c r="AF847" s="476"/>
      <c r="AG847" s="476"/>
      <c r="AH847" s="461" t="s">
        <v>457</v>
      </c>
      <c r="AI847" s="461"/>
      <c r="AJ847" s="461"/>
      <c r="AK847" s="461"/>
      <c r="AL847" s="429" t="s">
        <v>457</v>
      </c>
      <c r="AM847" s="430"/>
      <c r="AN847" s="430"/>
      <c r="AO847" s="431"/>
      <c r="AP847" s="223" t="s">
        <v>733</v>
      </c>
      <c r="AQ847" s="223"/>
      <c r="AR847" s="223"/>
      <c r="AS847" s="223"/>
      <c r="AT847" s="223"/>
      <c r="AU847" s="223"/>
      <c r="AV847" s="223"/>
      <c r="AW847" s="223"/>
      <c r="AX847" s="223"/>
      <c r="AY847">
        <f>COUNTA($C$847)</f>
        <v>1</v>
      </c>
    </row>
    <row r="848" spans="1:51" ht="39.950000000000003" customHeight="1" x14ac:dyDescent="0.15">
      <c r="A848" s="419">
        <v>4</v>
      </c>
      <c r="B848" s="419">
        <v>1</v>
      </c>
      <c r="C848" s="463" t="s">
        <v>702</v>
      </c>
      <c r="D848" s="464"/>
      <c r="E848" s="464"/>
      <c r="F848" s="464"/>
      <c r="G848" s="464"/>
      <c r="H848" s="464"/>
      <c r="I848" s="465"/>
      <c r="J848" s="466">
        <v>5011001027530</v>
      </c>
      <c r="K848" s="467"/>
      <c r="L848" s="467"/>
      <c r="M848" s="467"/>
      <c r="N848" s="467"/>
      <c r="O848" s="468"/>
      <c r="P848" s="469" t="s">
        <v>310</v>
      </c>
      <c r="Q848" s="470"/>
      <c r="R848" s="470"/>
      <c r="S848" s="470"/>
      <c r="T848" s="470"/>
      <c r="U848" s="470"/>
      <c r="V848" s="470"/>
      <c r="W848" s="470"/>
      <c r="X848" s="471"/>
      <c r="Y848" s="423">
        <v>30</v>
      </c>
      <c r="Z848" s="424"/>
      <c r="AA848" s="424"/>
      <c r="AB848" s="425"/>
      <c r="AC848" s="244" t="s">
        <v>432</v>
      </c>
      <c r="AD848" s="472"/>
      <c r="AE848" s="472"/>
      <c r="AF848" s="472"/>
      <c r="AG848" s="473"/>
      <c r="AH848" s="461" t="s">
        <v>457</v>
      </c>
      <c r="AI848" s="461"/>
      <c r="AJ848" s="461"/>
      <c r="AK848" s="461"/>
      <c r="AL848" s="429" t="s">
        <v>457</v>
      </c>
      <c r="AM848" s="430"/>
      <c r="AN848" s="430"/>
      <c r="AO848" s="431"/>
      <c r="AP848" s="223" t="s">
        <v>733</v>
      </c>
      <c r="AQ848" s="223"/>
      <c r="AR848" s="223"/>
      <c r="AS848" s="223"/>
      <c r="AT848" s="223"/>
      <c r="AU848" s="223"/>
      <c r="AV848" s="223"/>
      <c r="AW848" s="223"/>
      <c r="AX848" s="223"/>
      <c r="AY848">
        <f>COUNTA($C$848)</f>
        <v>1</v>
      </c>
    </row>
    <row r="849" spans="1:51" ht="39.950000000000003" hidden="1" customHeight="1" x14ac:dyDescent="0.15">
      <c r="A849" s="419">
        <v>5</v>
      </c>
      <c r="B849" s="419">
        <v>1</v>
      </c>
      <c r="C849" s="460"/>
      <c r="D849" s="460"/>
      <c r="E849" s="460"/>
      <c r="F849" s="460"/>
      <c r="G849" s="460"/>
      <c r="H849" s="460"/>
      <c r="I849" s="460"/>
      <c r="J849" s="421"/>
      <c r="K849" s="421"/>
      <c r="L849" s="421"/>
      <c r="M849" s="421"/>
      <c r="N849" s="421"/>
      <c r="O849" s="421"/>
      <c r="P849" s="474"/>
      <c r="Q849" s="474"/>
      <c r="R849" s="474"/>
      <c r="S849" s="474"/>
      <c r="T849" s="474"/>
      <c r="U849" s="474"/>
      <c r="V849" s="474"/>
      <c r="W849" s="474"/>
      <c r="X849" s="474"/>
      <c r="Y849" s="423"/>
      <c r="Z849" s="424"/>
      <c r="AA849" s="424"/>
      <c r="AB849" s="425"/>
      <c r="AC849" s="244"/>
      <c r="AD849" s="472"/>
      <c r="AE849" s="472"/>
      <c r="AF849" s="472"/>
      <c r="AG849" s="473"/>
      <c r="AH849" s="461"/>
      <c r="AI849" s="461"/>
      <c r="AJ849" s="461"/>
      <c r="AK849" s="461"/>
      <c r="AL849" s="429"/>
      <c r="AM849" s="430"/>
      <c r="AN849" s="430"/>
      <c r="AO849" s="431"/>
      <c r="AP849" s="223"/>
      <c r="AQ849" s="223"/>
      <c r="AR849" s="223"/>
      <c r="AS849" s="223"/>
      <c r="AT849" s="223"/>
      <c r="AU849" s="223"/>
      <c r="AV849" s="223"/>
      <c r="AW849" s="223"/>
      <c r="AX849" s="223"/>
      <c r="AY849">
        <f>COUNTA($C$849)</f>
        <v>0</v>
      </c>
    </row>
    <row r="850" spans="1:51" ht="39.950000000000003" hidden="1" customHeight="1" x14ac:dyDescent="0.15">
      <c r="A850" s="419">
        <v>6</v>
      </c>
      <c r="B850" s="419">
        <v>1</v>
      </c>
      <c r="C850" s="463"/>
      <c r="D850" s="464"/>
      <c r="E850" s="464"/>
      <c r="F850" s="464"/>
      <c r="G850" s="464"/>
      <c r="H850" s="464"/>
      <c r="I850" s="465"/>
      <c r="J850" s="466"/>
      <c r="K850" s="467"/>
      <c r="L850" s="467"/>
      <c r="M850" s="467"/>
      <c r="N850" s="467"/>
      <c r="O850" s="468"/>
      <c r="P850" s="469"/>
      <c r="Q850" s="470"/>
      <c r="R850" s="470"/>
      <c r="S850" s="470"/>
      <c r="T850" s="470"/>
      <c r="U850" s="470"/>
      <c r="V850" s="470"/>
      <c r="W850" s="470"/>
      <c r="X850" s="471"/>
      <c r="Y850" s="423"/>
      <c r="Z850" s="424"/>
      <c r="AA850" s="424"/>
      <c r="AB850" s="425"/>
      <c r="AC850" s="475"/>
      <c r="AD850" s="476"/>
      <c r="AE850" s="476"/>
      <c r="AF850" s="476"/>
      <c r="AG850" s="476"/>
      <c r="AH850" s="461"/>
      <c r="AI850" s="461"/>
      <c r="AJ850" s="461"/>
      <c r="AK850" s="461"/>
      <c r="AL850" s="429"/>
      <c r="AM850" s="430"/>
      <c r="AN850" s="430"/>
      <c r="AO850" s="431"/>
      <c r="AP850" s="223"/>
      <c r="AQ850" s="223"/>
      <c r="AR850" s="223"/>
      <c r="AS850" s="223"/>
      <c r="AT850" s="223"/>
      <c r="AU850" s="223"/>
      <c r="AV850" s="223"/>
      <c r="AW850" s="223"/>
      <c r="AX850" s="223"/>
      <c r="AY850">
        <f>COUNTA($C$850)</f>
        <v>0</v>
      </c>
    </row>
    <row r="851" spans="1:51" ht="39.950000000000003" hidden="1" customHeight="1" x14ac:dyDescent="0.15">
      <c r="A851" s="419">
        <v>7</v>
      </c>
      <c r="B851" s="419">
        <v>1</v>
      </c>
      <c r="C851" s="463"/>
      <c r="D851" s="464"/>
      <c r="E851" s="464"/>
      <c r="F851" s="464"/>
      <c r="G851" s="464"/>
      <c r="H851" s="464"/>
      <c r="I851" s="465"/>
      <c r="J851" s="466"/>
      <c r="K851" s="467"/>
      <c r="L851" s="467"/>
      <c r="M851" s="467"/>
      <c r="N851" s="467"/>
      <c r="O851" s="468"/>
      <c r="P851" s="469"/>
      <c r="Q851" s="470"/>
      <c r="R851" s="470"/>
      <c r="S851" s="470"/>
      <c r="T851" s="470"/>
      <c r="U851" s="470"/>
      <c r="V851" s="470"/>
      <c r="W851" s="470"/>
      <c r="X851" s="471"/>
      <c r="Y851" s="423"/>
      <c r="Z851" s="424"/>
      <c r="AA851" s="424"/>
      <c r="AB851" s="425"/>
      <c r="AC851" s="244"/>
      <c r="AD851" s="472"/>
      <c r="AE851" s="472"/>
      <c r="AF851" s="472"/>
      <c r="AG851" s="473"/>
      <c r="AH851" s="461"/>
      <c r="AI851" s="461"/>
      <c r="AJ851" s="461"/>
      <c r="AK851" s="461"/>
      <c r="AL851" s="429"/>
      <c r="AM851" s="430"/>
      <c r="AN851" s="430"/>
      <c r="AO851" s="431"/>
      <c r="AP851" s="223"/>
      <c r="AQ851" s="223"/>
      <c r="AR851" s="223"/>
      <c r="AS851" s="223"/>
      <c r="AT851" s="223"/>
      <c r="AU851" s="223"/>
      <c r="AV851" s="223"/>
      <c r="AW851" s="223"/>
      <c r="AX851" s="223"/>
      <c r="AY851">
        <f>COUNTA($C$851)</f>
        <v>0</v>
      </c>
    </row>
    <row r="852" spans="1:51" ht="39.950000000000003" hidden="1" customHeight="1" x14ac:dyDescent="0.15">
      <c r="A852" s="419">
        <v>8</v>
      </c>
      <c r="B852" s="419">
        <v>1</v>
      </c>
      <c r="C852" s="463"/>
      <c r="D852" s="464"/>
      <c r="E852" s="464"/>
      <c r="F852" s="464"/>
      <c r="G852" s="464"/>
      <c r="H852" s="464"/>
      <c r="I852" s="465"/>
      <c r="J852" s="466"/>
      <c r="K852" s="467"/>
      <c r="L852" s="467"/>
      <c r="M852" s="467"/>
      <c r="N852" s="467"/>
      <c r="O852" s="468"/>
      <c r="P852" s="469"/>
      <c r="Q852" s="470"/>
      <c r="R852" s="470"/>
      <c r="S852" s="470"/>
      <c r="T852" s="470"/>
      <c r="U852" s="470"/>
      <c r="V852" s="470"/>
      <c r="W852" s="470"/>
      <c r="X852" s="471"/>
      <c r="Y852" s="423"/>
      <c r="Z852" s="424"/>
      <c r="AA852" s="424"/>
      <c r="AB852" s="425"/>
      <c r="AC852" s="244"/>
      <c r="AD852" s="472"/>
      <c r="AE852" s="472"/>
      <c r="AF852" s="472"/>
      <c r="AG852" s="473"/>
      <c r="AH852" s="461"/>
      <c r="AI852" s="461"/>
      <c r="AJ852" s="461"/>
      <c r="AK852" s="461"/>
      <c r="AL852" s="429"/>
      <c r="AM852" s="430"/>
      <c r="AN852" s="430"/>
      <c r="AO852" s="431"/>
      <c r="AP852" s="223"/>
      <c r="AQ852" s="223"/>
      <c r="AR852" s="223"/>
      <c r="AS852" s="223"/>
      <c r="AT852" s="223"/>
      <c r="AU852" s="223"/>
      <c r="AV852" s="223"/>
      <c r="AW852" s="223"/>
      <c r="AX852" s="223"/>
      <c r="AY852">
        <f>COUNTA($C$852)</f>
        <v>0</v>
      </c>
    </row>
    <row r="853" spans="1:51" ht="30" hidden="1" customHeight="1" x14ac:dyDescent="0.15">
      <c r="A853" s="419">
        <v>9</v>
      </c>
      <c r="B853" s="419">
        <v>1</v>
      </c>
      <c r="C853" s="463"/>
      <c r="D853" s="464"/>
      <c r="E853" s="464"/>
      <c r="F853" s="464"/>
      <c r="G853" s="464"/>
      <c r="H853" s="464"/>
      <c r="I853" s="465"/>
      <c r="J853" s="466"/>
      <c r="K853" s="467"/>
      <c r="L853" s="467"/>
      <c r="M853" s="467"/>
      <c r="N853" s="467"/>
      <c r="O853" s="468"/>
      <c r="P853" s="469"/>
      <c r="Q853" s="470"/>
      <c r="R853" s="470"/>
      <c r="S853" s="470"/>
      <c r="T853" s="470"/>
      <c r="U853" s="470"/>
      <c r="V853" s="470"/>
      <c r="W853" s="470"/>
      <c r="X853" s="471"/>
      <c r="Y853" s="423"/>
      <c r="Z853" s="424"/>
      <c r="AA853" s="424"/>
      <c r="AB853" s="425"/>
      <c r="AC853" s="244"/>
      <c r="AD853" s="472"/>
      <c r="AE853" s="472"/>
      <c r="AF853" s="472"/>
      <c r="AG853" s="473"/>
      <c r="AH853" s="477"/>
      <c r="AI853" s="478"/>
      <c r="AJ853" s="478"/>
      <c r="AK853" s="479"/>
      <c r="AL853" s="429"/>
      <c r="AM853" s="430"/>
      <c r="AN853" s="430"/>
      <c r="AO853" s="431"/>
      <c r="AP853" s="223"/>
      <c r="AQ853" s="223"/>
      <c r="AR853" s="223"/>
      <c r="AS853" s="223"/>
      <c r="AT853" s="223"/>
      <c r="AU853" s="223"/>
      <c r="AV853" s="223"/>
      <c r="AW853" s="223"/>
      <c r="AX853" s="223"/>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23"/>
      <c r="AQ854" s="223"/>
      <c r="AR854" s="223"/>
      <c r="AS854" s="223"/>
      <c r="AT854" s="223"/>
      <c r="AU854" s="223"/>
      <c r="AV854" s="223"/>
      <c r="AW854" s="223"/>
      <c r="AX854" s="223"/>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23"/>
      <c r="AQ855" s="223"/>
      <c r="AR855" s="223"/>
      <c r="AS855" s="223"/>
      <c r="AT855" s="223"/>
      <c r="AU855" s="223"/>
      <c r="AV855" s="223"/>
      <c r="AW855" s="223"/>
      <c r="AX855" s="223"/>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23"/>
      <c r="AQ856" s="223"/>
      <c r="AR856" s="223"/>
      <c r="AS856" s="223"/>
      <c r="AT856" s="223"/>
      <c r="AU856" s="223"/>
      <c r="AV856" s="223"/>
      <c r="AW856" s="223"/>
      <c r="AX856" s="223"/>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23"/>
      <c r="AQ857" s="223"/>
      <c r="AR857" s="223"/>
      <c r="AS857" s="223"/>
      <c r="AT857" s="223"/>
      <c r="AU857" s="223"/>
      <c r="AV857" s="223"/>
      <c r="AW857" s="223"/>
      <c r="AX857" s="223"/>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23"/>
      <c r="AQ858" s="223"/>
      <c r="AR858" s="223"/>
      <c r="AS858" s="223"/>
      <c r="AT858" s="223"/>
      <c r="AU858" s="223"/>
      <c r="AV858" s="223"/>
      <c r="AW858" s="223"/>
      <c r="AX858" s="223"/>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23"/>
      <c r="AQ859" s="223"/>
      <c r="AR859" s="223"/>
      <c r="AS859" s="223"/>
      <c r="AT859" s="223"/>
      <c r="AU859" s="223"/>
      <c r="AV859" s="223"/>
      <c r="AW859" s="223"/>
      <c r="AX859" s="223"/>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23"/>
      <c r="AQ860" s="223"/>
      <c r="AR860" s="223"/>
      <c r="AS860" s="223"/>
      <c r="AT860" s="223"/>
      <c r="AU860" s="223"/>
      <c r="AV860" s="223"/>
      <c r="AW860" s="223"/>
      <c r="AX860" s="223"/>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23"/>
      <c r="AQ861" s="223"/>
      <c r="AR861" s="223"/>
      <c r="AS861" s="223"/>
      <c r="AT861" s="223"/>
      <c r="AU861" s="223"/>
      <c r="AV861" s="223"/>
      <c r="AW861" s="223"/>
      <c r="AX861" s="223"/>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23"/>
      <c r="AQ862" s="223"/>
      <c r="AR862" s="223"/>
      <c r="AS862" s="223"/>
      <c r="AT862" s="223"/>
      <c r="AU862" s="223"/>
      <c r="AV862" s="223"/>
      <c r="AW862" s="223"/>
      <c r="AX862" s="223"/>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23"/>
      <c r="AQ863" s="223"/>
      <c r="AR863" s="223"/>
      <c r="AS863" s="223"/>
      <c r="AT863" s="223"/>
      <c r="AU863" s="223"/>
      <c r="AV863" s="223"/>
      <c r="AW863" s="223"/>
      <c r="AX863" s="223"/>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23"/>
      <c r="AQ864" s="223"/>
      <c r="AR864" s="223"/>
      <c r="AS864" s="223"/>
      <c r="AT864" s="223"/>
      <c r="AU864" s="223"/>
      <c r="AV864" s="223"/>
      <c r="AW864" s="223"/>
      <c r="AX864" s="223"/>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23"/>
      <c r="AQ865" s="223"/>
      <c r="AR865" s="223"/>
      <c r="AS865" s="223"/>
      <c r="AT865" s="223"/>
      <c r="AU865" s="223"/>
      <c r="AV865" s="223"/>
      <c r="AW865" s="223"/>
      <c r="AX865" s="223"/>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23"/>
      <c r="AQ866" s="223"/>
      <c r="AR866" s="223"/>
      <c r="AS866" s="223"/>
      <c r="AT866" s="223"/>
      <c r="AU866" s="223"/>
      <c r="AV866" s="223"/>
      <c r="AW866" s="223"/>
      <c r="AX866" s="223"/>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23"/>
      <c r="AQ867" s="223"/>
      <c r="AR867" s="223"/>
      <c r="AS867" s="223"/>
      <c r="AT867" s="223"/>
      <c r="AU867" s="223"/>
      <c r="AV867" s="223"/>
      <c r="AW867" s="223"/>
      <c r="AX867" s="223"/>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23"/>
      <c r="AQ868" s="223"/>
      <c r="AR868" s="223"/>
      <c r="AS868" s="223"/>
      <c r="AT868" s="223"/>
      <c r="AU868" s="223"/>
      <c r="AV868" s="223"/>
      <c r="AW868" s="223"/>
      <c r="AX868" s="223"/>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23"/>
      <c r="AQ869" s="223"/>
      <c r="AR869" s="223"/>
      <c r="AS869" s="223"/>
      <c r="AT869" s="223"/>
      <c r="AU869" s="223"/>
      <c r="AV869" s="223"/>
      <c r="AW869" s="223"/>
      <c r="AX869" s="223"/>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23"/>
      <c r="AQ870" s="223"/>
      <c r="AR870" s="223"/>
      <c r="AS870" s="223"/>
      <c r="AT870" s="223"/>
      <c r="AU870" s="223"/>
      <c r="AV870" s="223"/>
      <c r="AW870" s="223"/>
      <c r="AX870" s="223"/>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23"/>
      <c r="AQ871" s="223"/>
      <c r="AR871" s="223"/>
      <c r="AS871" s="223"/>
      <c r="AT871" s="223"/>
      <c r="AU871" s="223"/>
      <c r="AV871" s="223"/>
      <c r="AW871" s="223"/>
      <c r="AX871" s="223"/>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23"/>
      <c r="AQ872" s="223"/>
      <c r="AR872" s="223"/>
      <c r="AS872" s="223"/>
      <c r="AT872" s="223"/>
      <c r="AU872" s="223"/>
      <c r="AV872" s="223"/>
      <c r="AW872" s="223"/>
      <c r="AX872" s="223"/>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23"/>
      <c r="AQ873" s="223"/>
      <c r="AR873" s="223"/>
      <c r="AS873" s="223"/>
      <c r="AT873" s="223"/>
      <c r="AU873" s="223"/>
      <c r="AV873" s="223"/>
      <c r="AW873" s="223"/>
      <c r="AX873" s="223"/>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23"/>
      <c r="AQ874" s="223"/>
      <c r="AR874" s="223"/>
      <c r="AS874" s="223"/>
      <c r="AT874" s="223"/>
      <c r="AU874" s="223"/>
      <c r="AV874" s="223"/>
      <c r="AW874" s="223"/>
      <c r="AX874" s="22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89</v>
      </c>
      <c r="D877" s="273"/>
      <c r="E877" s="273"/>
      <c r="F877" s="273"/>
      <c r="G877" s="273"/>
      <c r="H877" s="273"/>
      <c r="I877" s="273"/>
      <c r="J877" s="246" t="s">
        <v>92</v>
      </c>
      <c r="K877" s="462"/>
      <c r="L877" s="462"/>
      <c r="M877" s="462"/>
      <c r="N877" s="462"/>
      <c r="O877" s="462"/>
      <c r="P877" s="273" t="s">
        <v>22</v>
      </c>
      <c r="Q877" s="273"/>
      <c r="R877" s="273"/>
      <c r="S877" s="273"/>
      <c r="T877" s="273"/>
      <c r="U877" s="273"/>
      <c r="V877" s="273"/>
      <c r="W877" s="273"/>
      <c r="X877" s="273"/>
      <c r="Y877" s="458" t="s">
        <v>382</v>
      </c>
      <c r="Z877" s="458"/>
      <c r="AA877" s="458"/>
      <c r="AB877" s="458"/>
      <c r="AC877" s="246" t="s">
        <v>325</v>
      </c>
      <c r="AD877" s="246"/>
      <c r="AE877" s="246"/>
      <c r="AF877" s="246"/>
      <c r="AG877" s="246"/>
      <c r="AH877" s="458" t="s">
        <v>436</v>
      </c>
      <c r="AI877" s="273"/>
      <c r="AJ877" s="273"/>
      <c r="AK877" s="273"/>
      <c r="AL877" s="273" t="s">
        <v>21</v>
      </c>
      <c r="AM877" s="273"/>
      <c r="AN877" s="273"/>
      <c r="AO877" s="417"/>
      <c r="AP877" s="246" t="s">
        <v>387</v>
      </c>
      <c r="AQ877" s="246"/>
      <c r="AR877" s="246"/>
      <c r="AS877" s="246"/>
      <c r="AT877" s="246"/>
      <c r="AU877" s="246"/>
      <c r="AV877" s="246"/>
      <c r="AW877" s="246"/>
      <c r="AX877" s="246"/>
      <c r="AY877">
        <f>$AY$875</f>
        <v>1</v>
      </c>
    </row>
    <row r="878" spans="1:51" ht="64.5" customHeight="1" x14ac:dyDescent="0.15">
      <c r="A878" s="419">
        <v>1</v>
      </c>
      <c r="B878" s="419">
        <v>1</v>
      </c>
      <c r="C878" s="460" t="s">
        <v>10</v>
      </c>
      <c r="D878" s="460"/>
      <c r="E878" s="460"/>
      <c r="F878" s="460"/>
      <c r="G878" s="460"/>
      <c r="H878" s="460"/>
      <c r="I878" s="460"/>
      <c r="J878" s="421">
        <v>4010001000696</v>
      </c>
      <c r="K878" s="421"/>
      <c r="L878" s="421"/>
      <c r="M878" s="421"/>
      <c r="N878" s="421"/>
      <c r="O878" s="421"/>
      <c r="P878" s="474" t="s">
        <v>707</v>
      </c>
      <c r="Q878" s="474"/>
      <c r="R878" s="474"/>
      <c r="S878" s="474"/>
      <c r="T878" s="474"/>
      <c r="U878" s="474"/>
      <c r="V878" s="474"/>
      <c r="W878" s="474"/>
      <c r="X878" s="474"/>
      <c r="Y878" s="423">
        <v>10215</v>
      </c>
      <c r="Z878" s="424"/>
      <c r="AA878" s="424"/>
      <c r="AB878" s="425"/>
      <c r="AC878" s="475" t="s">
        <v>432</v>
      </c>
      <c r="AD878" s="476"/>
      <c r="AE878" s="476"/>
      <c r="AF878" s="476"/>
      <c r="AG878" s="476"/>
      <c r="AH878" s="461" t="s">
        <v>457</v>
      </c>
      <c r="AI878" s="461"/>
      <c r="AJ878" s="461"/>
      <c r="AK878" s="461"/>
      <c r="AL878" s="429" t="s">
        <v>457</v>
      </c>
      <c r="AM878" s="430"/>
      <c r="AN878" s="430"/>
      <c r="AO878" s="431"/>
      <c r="AP878" s="223" t="s">
        <v>733</v>
      </c>
      <c r="AQ878" s="223"/>
      <c r="AR878" s="223"/>
      <c r="AS878" s="223"/>
      <c r="AT878" s="223"/>
      <c r="AU878" s="223"/>
      <c r="AV878" s="223"/>
      <c r="AW878" s="223"/>
      <c r="AX878" s="223"/>
      <c r="AY878">
        <f>$AY$875</f>
        <v>1</v>
      </c>
    </row>
    <row r="879" spans="1:51" ht="53.25" customHeight="1" x14ac:dyDescent="0.15">
      <c r="A879" s="419">
        <v>2</v>
      </c>
      <c r="B879" s="419">
        <v>1</v>
      </c>
      <c r="C879" s="460" t="s">
        <v>12</v>
      </c>
      <c r="D879" s="460"/>
      <c r="E879" s="460"/>
      <c r="F879" s="460"/>
      <c r="G879" s="460"/>
      <c r="H879" s="460"/>
      <c r="I879" s="460"/>
      <c r="J879" s="421">
        <v>5010001027887</v>
      </c>
      <c r="K879" s="421"/>
      <c r="L879" s="421"/>
      <c r="M879" s="421"/>
      <c r="N879" s="421"/>
      <c r="O879" s="421"/>
      <c r="P879" s="474" t="s">
        <v>677</v>
      </c>
      <c r="Q879" s="474"/>
      <c r="R879" s="474"/>
      <c r="S879" s="474"/>
      <c r="T879" s="474"/>
      <c r="U879" s="474"/>
      <c r="V879" s="474"/>
      <c r="W879" s="474"/>
      <c r="X879" s="474"/>
      <c r="Y879" s="423">
        <v>387</v>
      </c>
      <c r="Z879" s="424"/>
      <c r="AA879" s="424"/>
      <c r="AB879" s="425"/>
      <c r="AC879" s="475" t="s">
        <v>432</v>
      </c>
      <c r="AD879" s="476"/>
      <c r="AE879" s="476"/>
      <c r="AF879" s="476"/>
      <c r="AG879" s="476"/>
      <c r="AH879" s="461" t="s">
        <v>457</v>
      </c>
      <c r="AI879" s="461"/>
      <c r="AJ879" s="461"/>
      <c r="AK879" s="461"/>
      <c r="AL879" s="429" t="s">
        <v>457</v>
      </c>
      <c r="AM879" s="430"/>
      <c r="AN879" s="430"/>
      <c r="AO879" s="431"/>
      <c r="AP879" s="223" t="s">
        <v>733</v>
      </c>
      <c r="AQ879" s="223"/>
      <c r="AR879" s="223"/>
      <c r="AS879" s="223"/>
      <c r="AT879" s="223"/>
      <c r="AU879" s="223"/>
      <c r="AV879" s="223"/>
      <c r="AW879" s="223"/>
      <c r="AX879" s="223"/>
      <c r="AY879">
        <f>COUNTA($C$879)</f>
        <v>1</v>
      </c>
    </row>
    <row r="880" spans="1:51" ht="30"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23"/>
      <c r="AQ880" s="223"/>
      <c r="AR880" s="223"/>
      <c r="AS880" s="223"/>
      <c r="AT880" s="223"/>
      <c r="AU880" s="223"/>
      <c r="AV880" s="223"/>
      <c r="AW880" s="223"/>
      <c r="AX880" s="223"/>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23"/>
      <c r="AQ881" s="223"/>
      <c r="AR881" s="223"/>
      <c r="AS881" s="223"/>
      <c r="AT881" s="223"/>
      <c r="AU881" s="223"/>
      <c r="AV881" s="223"/>
      <c r="AW881" s="223"/>
      <c r="AX881" s="223"/>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23"/>
      <c r="AQ882" s="223"/>
      <c r="AR882" s="223"/>
      <c r="AS882" s="223"/>
      <c r="AT882" s="223"/>
      <c r="AU882" s="223"/>
      <c r="AV882" s="223"/>
      <c r="AW882" s="223"/>
      <c r="AX882" s="223"/>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23"/>
      <c r="AQ883" s="223"/>
      <c r="AR883" s="223"/>
      <c r="AS883" s="223"/>
      <c r="AT883" s="223"/>
      <c r="AU883" s="223"/>
      <c r="AV883" s="223"/>
      <c r="AW883" s="223"/>
      <c r="AX883" s="223"/>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23"/>
      <c r="AQ884" s="223"/>
      <c r="AR884" s="223"/>
      <c r="AS884" s="223"/>
      <c r="AT884" s="223"/>
      <c r="AU884" s="223"/>
      <c r="AV884" s="223"/>
      <c r="AW884" s="223"/>
      <c r="AX884" s="223"/>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23"/>
      <c r="AQ885" s="223"/>
      <c r="AR885" s="223"/>
      <c r="AS885" s="223"/>
      <c r="AT885" s="223"/>
      <c r="AU885" s="223"/>
      <c r="AV885" s="223"/>
      <c r="AW885" s="223"/>
      <c r="AX885" s="223"/>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23"/>
      <c r="AQ886" s="223"/>
      <c r="AR886" s="223"/>
      <c r="AS886" s="223"/>
      <c r="AT886" s="223"/>
      <c r="AU886" s="223"/>
      <c r="AV886" s="223"/>
      <c r="AW886" s="223"/>
      <c r="AX886" s="223"/>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23"/>
      <c r="AQ887" s="223"/>
      <c r="AR887" s="223"/>
      <c r="AS887" s="223"/>
      <c r="AT887" s="223"/>
      <c r="AU887" s="223"/>
      <c r="AV887" s="223"/>
      <c r="AW887" s="223"/>
      <c r="AX887" s="223"/>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23"/>
      <c r="AQ888" s="223"/>
      <c r="AR888" s="223"/>
      <c r="AS888" s="223"/>
      <c r="AT888" s="223"/>
      <c r="AU888" s="223"/>
      <c r="AV888" s="223"/>
      <c r="AW888" s="223"/>
      <c r="AX888" s="223"/>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23"/>
      <c r="AQ889" s="223"/>
      <c r="AR889" s="223"/>
      <c r="AS889" s="223"/>
      <c r="AT889" s="223"/>
      <c r="AU889" s="223"/>
      <c r="AV889" s="223"/>
      <c r="AW889" s="223"/>
      <c r="AX889" s="223"/>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23"/>
      <c r="AQ890" s="223"/>
      <c r="AR890" s="223"/>
      <c r="AS890" s="223"/>
      <c r="AT890" s="223"/>
      <c r="AU890" s="223"/>
      <c r="AV890" s="223"/>
      <c r="AW890" s="223"/>
      <c r="AX890" s="223"/>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23"/>
      <c r="AQ891" s="223"/>
      <c r="AR891" s="223"/>
      <c r="AS891" s="223"/>
      <c r="AT891" s="223"/>
      <c r="AU891" s="223"/>
      <c r="AV891" s="223"/>
      <c r="AW891" s="223"/>
      <c r="AX891" s="223"/>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23"/>
      <c r="AQ892" s="223"/>
      <c r="AR892" s="223"/>
      <c r="AS892" s="223"/>
      <c r="AT892" s="223"/>
      <c r="AU892" s="223"/>
      <c r="AV892" s="223"/>
      <c r="AW892" s="223"/>
      <c r="AX892" s="223"/>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23"/>
      <c r="AQ893" s="223"/>
      <c r="AR893" s="223"/>
      <c r="AS893" s="223"/>
      <c r="AT893" s="223"/>
      <c r="AU893" s="223"/>
      <c r="AV893" s="223"/>
      <c r="AW893" s="223"/>
      <c r="AX893" s="223"/>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23"/>
      <c r="AQ894" s="223"/>
      <c r="AR894" s="223"/>
      <c r="AS894" s="223"/>
      <c r="AT894" s="223"/>
      <c r="AU894" s="223"/>
      <c r="AV894" s="223"/>
      <c r="AW894" s="223"/>
      <c r="AX894" s="223"/>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23"/>
      <c r="AQ895" s="223"/>
      <c r="AR895" s="223"/>
      <c r="AS895" s="223"/>
      <c r="AT895" s="223"/>
      <c r="AU895" s="223"/>
      <c r="AV895" s="223"/>
      <c r="AW895" s="223"/>
      <c r="AX895" s="223"/>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23"/>
      <c r="AQ896" s="223"/>
      <c r="AR896" s="223"/>
      <c r="AS896" s="223"/>
      <c r="AT896" s="223"/>
      <c r="AU896" s="223"/>
      <c r="AV896" s="223"/>
      <c r="AW896" s="223"/>
      <c r="AX896" s="223"/>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23"/>
      <c r="AQ897" s="223"/>
      <c r="AR897" s="223"/>
      <c r="AS897" s="223"/>
      <c r="AT897" s="223"/>
      <c r="AU897" s="223"/>
      <c r="AV897" s="223"/>
      <c r="AW897" s="223"/>
      <c r="AX897" s="223"/>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23"/>
      <c r="AQ898" s="223"/>
      <c r="AR898" s="223"/>
      <c r="AS898" s="223"/>
      <c r="AT898" s="223"/>
      <c r="AU898" s="223"/>
      <c r="AV898" s="223"/>
      <c r="AW898" s="223"/>
      <c r="AX898" s="223"/>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23"/>
      <c r="AQ899" s="223"/>
      <c r="AR899" s="223"/>
      <c r="AS899" s="223"/>
      <c r="AT899" s="223"/>
      <c r="AU899" s="223"/>
      <c r="AV899" s="223"/>
      <c r="AW899" s="223"/>
      <c r="AX899" s="223"/>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23"/>
      <c r="AQ900" s="223"/>
      <c r="AR900" s="223"/>
      <c r="AS900" s="223"/>
      <c r="AT900" s="223"/>
      <c r="AU900" s="223"/>
      <c r="AV900" s="223"/>
      <c r="AW900" s="223"/>
      <c r="AX900" s="223"/>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23"/>
      <c r="AQ901" s="223"/>
      <c r="AR901" s="223"/>
      <c r="AS901" s="223"/>
      <c r="AT901" s="223"/>
      <c r="AU901" s="223"/>
      <c r="AV901" s="223"/>
      <c r="AW901" s="223"/>
      <c r="AX901" s="223"/>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23"/>
      <c r="AQ902" s="223"/>
      <c r="AR902" s="223"/>
      <c r="AS902" s="223"/>
      <c r="AT902" s="223"/>
      <c r="AU902" s="223"/>
      <c r="AV902" s="223"/>
      <c r="AW902" s="223"/>
      <c r="AX902" s="223"/>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23"/>
      <c r="AQ903" s="223"/>
      <c r="AR903" s="223"/>
      <c r="AS903" s="223"/>
      <c r="AT903" s="223"/>
      <c r="AU903" s="223"/>
      <c r="AV903" s="223"/>
      <c r="AW903" s="223"/>
      <c r="AX903" s="223"/>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23"/>
      <c r="AQ904" s="223"/>
      <c r="AR904" s="223"/>
      <c r="AS904" s="223"/>
      <c r="AT904" s="223"/>
      <c r="AU904" s="223"/>
      <c r="AV904" s="223"/>
      <c r="AW904" s="223"/>
      <c r="AX904" s="223"/>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23"/>
      <c r="AQ905" s="223"/>
      <c r="AR905" s="223"/>
      <c r="AS905" s="223"/>
      <c r="AT905" s="223"/>
      <c r="AU905" s="223"/>
      <c r="AV905" s="223"/>
      <c r="AW905" s="223"/>
      <c r="AX905" s="223"/>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23"/>
      <c r="AQ906" s="223"/>
      <c r="AR906" s="223"/>
      <c r="AS906" s="223"/>
      <c r="AT906" s="223"/>
      <c r="AU906" s="223"/>
      <c r="AV906" s="223"/>
      <c r="AW906" s="223"/>
      <c r="AX906" s="223"/>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23"/>
      <c r="AQ907" s="223"/>
      <c r="AR907" s="223"/>
      <c r="AS907" s="223"/>
      <c r="AT907" s="223"/>
      <c r="AU907" s="223"/>
      <c r="AV907" s="223"/>
      <c r="AW907" s="223"/>
      <c r="AX907" s="22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89</v>
      </c>
      <c r="D910" s="273"/>
      <c r="E910" s="273"/>
      <c r="F910" s="273"/>
      <c r="G910" s="273"/>
      <c r="H910" s="273"/>
      <c r="I910" s="273"/>
      <c r="J910" s="246" t="s">
        <v>92</v>
      </c>
      <c r="K910" s="462"/>
      <c r="L910" s="462"/>
      <c r="M910" s="462"/>
      <c r="N910" s="462"/>
      <c r="O910" s="462"/>
      <c r="P910" s="273" t="s">
        <v>22</v>
      </c>
      <c r="Q910" s="273"/>
      <c r="R910" s="273"/>
      <c r="S910" s="273"/>
      <c r="T910" s="273"/>
      <c r="U910" s="273"/>
      <c r="V910" s="273"/>
      <c r="W910" s="273"/>
      <c r="X910" s="273"/>
      <c r="Y910" s="458" t="s">
        <v>382</v>
      </c>
      <c r="Z910" s="458"/>
      <c r="AA910" s="458"/>
      <c r="AB910" s="458"/>
      <c r="AC910" s="246" t="s">
        <v>325</v>
      </c>
      <c r="AD910" s="246"/>
      <c r="AE910" s="246"/>
      <c r="AF910" s="246"/>
      <c r="AG910" s="246"/>
      <c r="AH910" s="458" t="s">
        <v>436</v>
      </c>
      <c r="AI910" s="273"/>
      <c r="AJ910" s="273"/>
      <c r="AK910" s="273"/>
      <c r="AL910" s="273" t="s">
        <v>21</v>
      </c>
      <c r="AM910" s="273"/>
      <c r="AN910" s="273"/>
      <c r="AO910" s="417"/>
      <c r="AP910" s="246" t="s">
        <v>387</v>
      </c>
      <c r="AQ910" s="246"/>
      <c r="AR910" s="246"/>
      <c r="AS910" s="246"/>
      <c r="AT910" s="246"/>
      <c r="AU910" s="246"/>
      <c r="AV910" s="246"/>
      <c r="AW910" s="246"/>
      <c r="AX910" s="246"/>
      <c r="AY910">
        <f>$AY$908</f>
        <v>1</v>
      </c>
    </row>
    <row r="911" spans="1:51" ht="30" customHeight="1" x14ac:dyDescent="0.15">
      <c r="A911" s="419">
        <v>1</v>
      </c>
      <c r="B911" s="419">
        <v>1</v>
      </c>
      <c r="C911" s="463" t="s">
        <v>227</v>
      </c>
      <c r="D911" s="464"/>
      <c r="E911" s="464"/>
      <c r="F911" s="464"/>
      <c r="G911" s="464"/>
      <c r="H911" s="464"/>
      <c r="I911" s="465"/>
      <c r="J911" s="466">
        <v>9011101017056</v>
      </c>
      <c r="K911" s="467"/>
      <c r="L911" s="467"/>
      <c r="M911" s="467"/>
      <c r="N911" s="467"/>
      <c r="O911" s="468"/>
      <c r="P911" s="422" t="s">
        <v>692</v>
      </c>
      <c r="Q911" s="422"/>
      <c r="R911" s="422"/>
      <c r="S911" s="422"/>
      <c r="T911" s="422"/>
      <c r="U911" s="422"/>
      <c r="V911" s="422"/>
      <c r="W911" s="422"/>
      <c r="X911" s="422"/>
      <c r="Y911" s="423">
        <v>220.73400000000001</v>
      </c>
      <c r="Z911" s="424"/>
      <c r="AA911" s="424"/>
      <c r="AB911" s="425"/>
      <c r="AC911" s="426" t="s">
        <v>432</v>
      </c>
      <c r="AD911" s="427"/>
      <c r="AE911" s="427"/>
      <c r="AF911" s="427"/>
      <c r="AG911" s="427"/>
      <c r="AH911" s="461" t="s">
        <v>457</v>
      </c>
      <c r="AI911" s="461"/>
      <c r="AJ911" s="461"/>
      <c r="AK911" s="461"/>
      <c r="AL911" s="429" t="s">
        <v>457</v>
      </c>
      <c r="AM911" s="430"/>
      <c r="AN911" s="430"/>
      <c r="AO911" s="431"/>
      <c r="AP911" s="223" t="s">
        <v>733</v>
      </c>
      <c r="AQ911" s="223"/>
      <c r="AR911" s="223"/>
      <c r="AS911" s="223"/>
      <c r="AT911" s="223"/>
      <c r="AU911" s="223"/>
      <c r="AV911" s="223"/>
      <c r="AW911" s="223"/>
      <c r="AX911" s="223"/>
      <c r="AY911">
        <f>$AY$908</f>
        <v>1</v>
      </c>
    </row>
    <row r="912" spans="1:51" ht="43.5" customHeight="1" x14ac:dyDescent="0.15">
      <c r="A912" s="419">
        <v>2</v>
      </c>
      <c r="B912" s="419">
        <v>1</v>
      </c>
      <c r="C912" s="463" t="s">
        <v>688</v>
      </c>
      <c r="D912" s="464"/>
      <c r="E912" s="464"/>
      <c r="F912" s="464"/>
      <c r="G912" s="464"/>
      <c r="H912" s="464"/>
      <c r="I912" s="465"/>
      <c r="J912" s="466">
        <v>5270002009099</v>
      </c>
      <c r="K912" s="467"/>
      <c r="L912" s="467"/>
      <c r="M912" s="467"/>
      <c r="N912" s="467"/>
      <c r="O912" s="468"/>
      <c r="P912" s="422" t="s">
        <v>692</v>
      </c>
      <c r="Q912" s="422"/>
      <c r="R912" s="422"/>
      <c r="S912" s="422"/>
      <c r="T912" s="422"/>
      <c r="U912" s="422"/>
      <c r="V912" s="422"/>
      <c r="W912" s="422"/>
      <c r="X912" s="422"/>
      <c r="Y912" s="423">
        <v>147.44499999999999</v>
      </c>
      <c r="Z912" s="424"/>
      <c r="AA912" s="424"/>
      <c r="AB912" s="425"/>
      <c r="AC912" s="426" t="s">
        <v>432</v>
      </c>
      <c r="AD912" s="427"/>
      <c r="AE912" s="427"/>
      <c r="AF912" s="427"/>
      <c r="AG912" s="427"/>
      <c r="AH912" s="461" t="s">
        <v>457</v>
      </c>
      <c r="AI912" s="461"/>
      <c r="AJ912" s="461"/>
      <c r="AK912" s="461"/>
      <c r="AL912" s="429" t="s">
        <v>457</v>
      </c>
      <c r="AM912" s="430"/>
      <c r="AN912" s="430"/>
      <c r="AO912" s="431"/>
      <c r="AP912" s="223" t="s">
        <v>733</v>
      </c>
      <c r="AQ912" s="223"/>
      <c r="AR912" s="223"/>
      <c r="AS912" s="223"/>
      <c r="AT912" s="223"/>
      <c r="AU912" s="223"/>
      <c r="AV912" s="223"/>
      <c r="AW912" s="223"/>
      <c r="AX912" s="223"/>
      <c r="AY912">
        <f>COUNTA($C$912)</f>
        <v>1</v>
      </c>
    </row>
    <row r="913" spans="1:51" ht="30" customHeight="1" x14ac:dyDescent="0.15">
      <c r="A913" s="419">
        <v>3</v>
      </c>
      <c r="B913" s="419">
        <v>1</v>
      </c>
      <c r="C913" s="463" t="s">
        <v>414</v>
      </c>
      <c r="D913" s="464"/>
      <c r="E913" s="464"/>
      <c r="F913" s="464"/>
      <c r="G913" s="464"/>
      <c r="H913" s="464"/>
      <c r="I913" s="465"/>
      <c r="J913" s="466">
        <v>2120101039097</v>
      </c>
      <c r="K913" s="467"/>
      <c r="L913" s="467"/>
      <c r="M913" s="467"/>
      <c r="N913" s="467"/>
      <c r="O913" s="468"/>
      <c r="P913" s="422" t="s">
        <v>692</v>
      </c>
      <c r="Q913" s="422"/>
      <c r="R913" s="422"/>
      <c r="S913" s="422"/>
      <c r="T913" s="422"/>
      <c r="U913" s="422"/>
      <c r="V913" s="422"/>
      <c r="W913" s="422"/>
      <c r="X913" s="422"/>
      <c r="Y913" s="423">
        <v>132.88900000000001</v>
      </c>
      <c r="Z913" s="424"/>
      <c r="AA913" s="424"/>
      <c r="AB913" s="425"/>
      <c r="AC913" s="426" t="s">
        <v>432</v>
      </c>
      <c r="AD913" s="427"/>
      <c r="AE913" s="427"/>
      <c r="AF913" s="427"/>
      <c r="AG913" s="427"/>
      <c r="AH913" s="428" t="s">
        <v>457</v>
      </c>
      <c r="AI913" s="428"/>
      <c r="AJ913" s="428"/>
      <c r="AK913" s="428"/>
      <c r="AL913" s="429" t="s">
        <v>457</v>
      </c>
      <c r="AM913" s="430"/>
      <c r="AN913" s="430"/>
      <c r="AO913" s="431"/>
      <c r="AP913" s="223" t="s">
        <v>733</v>
      </c>
      <c r="AQ913" s="223"/>
      <c r="AR913" s="223"/>
      <c r="AS913" s="223"/>
      <c r="AT913" s="223"/>
      <c r="AU913" s="223"/>
      <c r="AV913" s="223"/>
      <c r="AW913" s="223"/>
      <c r="AX913" s="223"/>
      <c r="AY913">
        <f>COUNTA($C$913)</f>
        <v>1</v>
      </c>
    </row>
    <row r="914" spans="1:51" ht="30" customHeight="1" x14ac:dyDescent="0.15">
      <c r="A914" s="419">
        <v>4</v>
      </c>
      <c r="B914" s="419">
        <v>1</v>
      </c>
      <c r="C914" s="463" t="s">
        <v>689</v>
      </c>
      <c r="D914" s="464"/>
      <c r="E914" s="464"/>
      <c r="F914" s="464"/>
      <c r="G914" s="464"/>
      <c r="H914" s="464"/>
      <c r="I914" s="465"/>
      <c r="J914" s="466">
        <v>8430001009015</v>
      </c>
      <c r="K914" s="467"/>
      <c r="L914" s="467"/>
      <c r="M914" s="467"/>
      <c r="N914" s="467"/>
      <c r="O914" s="468"/>
      <c r="P914" s="422" t="s">
        <v>692</v>
      </c>
      <c r="Q914" s="422"/>
      <c r="R914" s="422"/>
      <c r="S914" s="422"/>
      <c r="T914" s="422"/>
      <c r="U914" s="422"/>
      <c r="V914" s="422"/>
      <c r="W914" s="422"/>
      <c r="X914" s="422"/>
      <c r="Y914" s="423">
        <v>127.449</v>
      </c>
      <c r="Z914" s="424"/>
      <c r="AA914" s="424"/>
      <c r="AB914" s="425"/>
      <c r="AC914" s="426" t="s">
        <v>432</v>
      </c>
      <c r="AD914" s="427"/>
      <c r="AE914" s="427"/>
      <c r="AF914" s="427"/>
      <c r="AG914" s="427"/>
      <c r="AH914" s="428" t="s">
        <v>457</v>
      </c>
      <c r="AI914" s="428"/>
      <c r="AJ914" s="428"/>
      <c r="AK914" s="428"/>
      <c r="AL914" s="429" t="s">
        <v>457</v>
      </c>
      <c r="AM914" s="430"/>
      <c r="AN914" s="430"/>
      <c r="AO914" s="431"/>
      <c r="AP914" s="223" t="s">
        <v>733</v>
      </c>
      <c r="AQ914" s="223"/>
      <c r="AR914" s="223"/>
      <c r="AS914" s="223"/>
      <c r="AT914" s="223"/>
      <c r="AU914" s="223"/>
      <c r="AV914" s="223"/>
      <c r="AW914" s="223"/>
      <c r="AX914" s="223"/>
      <c r="AY914">
        <f>COUNTA($C$914)</f>
        <v>1</v>
      </c>
    </row>
    <row r="915" spans="1:51" ht="30" customHeight="1" x14ac:dyDescent="0.15">
      <c r="A915" s="419">
        <v>5</v>
      </c>
      <c r="B915" s="419">
        <v>1</v>
      </c>
      <c r="C915" s="463" t="s">
        <v>186</v>
      </c>
      <c r="D915" s="464"/>
      <c r="E915" s="464"/>
      <c r="F915" s="464"/>
      <c r="G915" s="464"/>
      <c r="H915" s="464"/>
      <c r="I915" s="465"/>
      <c r="J915" s="466">
        <v>4011801023399</v>
      </c>
      <c r="K915" s="467"/>
      <c r="L915" s="467"/>
      <c r="M915" s="467"/>
      <c r="N915" s="467"/>
      <c r="O915" s="468"/>
      <c r="P915" s="422" t="s">
        <v>692</v>
      </c>
      <c r="Q915" s="422"/>
      <c r="R915" s="422"/>
      <c r="S915" s="422"/>
      <c r="T915" s="422"/>
      <c r="U915" s="422"/>
      <c r="V915" s="422"/>
      <c r="W915" s="422"/>
      <c r="X915" s="422"/>
      <c r="Y915" s="423">
        <v>107.267</v>
      </c>
      <c r="Z915" s="424"/>
      <c r="AA915" s="424"/>
      <c r="AB915" s="425"/>
      <c r="AC915" s="426" t="s">
        <v>432</v>
      </c>
      <c r="AD915" s="427"/>
      <c r="AE915" s="427"/>
      <c r="AF915" s="427"/>
      <c r="AG915" s="427"/>
      <c r="AH915" s="428" t="s">
        <v>457</v>
      </c>
      <c r="AI915" s="428"/>
      <c r="AJ915" s="428"/>
      <c r="AK915" s="428"/>
      <c r="AL915" s="429" t="s">
        <v>457</v>
      </c>
      <c r="AM915" s="430"/>
      <c r="AN915" s="430"/>
      <c r="AO915" s="431"/>
      <c r="AP915" s="223" t="s">
        <v>733</v>
      </c>
      <c r="AQ915" s="223"/>
      <c r="AR915" s="223"/>
      <c r="AS915" s="223"/>
      <c r="AT915" s="223"/>
      <c r="AU915" s="223"/>
      <c r="AV915" s="223"/>
      <c r="AW915" s="223"/>
      <c r="AX915" s="223"/>
      <c r="AY915">
        <f>COUNTA($C$915)</f>
        <v>1</v>
      </c>
    </row>
    <row r="916" spans="1:51" ht="30" customHeight="1" x14ac:dyDescent="0.15">
      <c r="A916" s="419">
        <v>6</v>
      </c>
      <c r="B916" s="419">
        <v>1</v>
      </c>
      <c r="C916" s="463" t="s">
        <v>289</v>
      </c>
      <c r="D916" s="464"/>
      <c r="E916" s="464"/>
      <c r="F916" s="464"/>
      <c r="G916" s="464"/>
      <c r="H916" s="464"/>
      <c r="I916" s="465"/>
      <c r="J916" s="466">
        <v>7430001014635</v>
      </c>
      <c r="K916" s="467"/>
      <c r="L916" s="467"/>
      <c r="M916" s="467"/>
      <c r="N916" s="467"/>
      <c r="O916" s="468"/>
      <c r="P916" s="422" t="s">
        <v>692</v>
      </c>
      <c r="Q916" s="422"/>
      <c r="R916" s="422"/>
      <c r="S916" s="422"/>
      <c r="T916" s="422"/>
      <c r="U916" s="422"/>
      <c r="V916" s="422"/>
      <c r="W916" s="422"/>
      <c r="X916" s="422"/>
      <c r="Y916" s="423">
        <v>104.25</v>
      </c>
      <c r="Z916" s="424"/>
      <c r="AA916" s="424"/>
      <c r="AB916" s="425"/>
      <c r="AC916" s="426" t="s">
        <v>432</v>
      </c>
      <c r="AD916" s="427"/>
      <c r="AE916" s="427"/>
      <c r="AF916" s="427"/>
      <c r="AG916" s="427"/>
      <c r="AH916" s="428" t="s">
        <v>457</v>
      </c>
      <c r="AI916" s="428"/>
      <c r="AJ916" s="428"/>
      <c r="AK916" s="428"/>
      <c r="AL916" s="429" t="s">
        <v>457</v>
      </c>
      <c r="AM916" s="430"/>
      <c r="AN916" s="430"/>
      <c r="AO916" s="431"/>
      <c r="AP916" s="223" t="s">
        <v>733</v>
      </c>
      <c r="AQ916" s="223"/>
      <c r="AR916" s="223"/>
      <c r="AS916" s="223"/>
      <c r="AT916" s="223"/>
      <c r="AU916" s="223"/>
      <c r="AV916" s="223"/>
      <c r="AW916" s="223"/>
      <c r="AX916" s="223"/>
      <c r="AY916">
        <f>COUNTA($C$916)</f>
        <v>1</v>
      </c>
    </row>
    <row r="917" spans="1:51" ht="30" customHeight="1" x14ac:dyDescent="0.15">
      <c r="A917" s="419">
        <v>7</v>
      </c>
      <c r="B917" s="419">
        <v>1</v>
      </c>
      <c r="C917" s="463" t="s">
        <v>690</v>
      </c>
      <c r="D917" s="464"/>
      <c r="E917" s="464"/>
      <c r="F917" s="464"/>
      <c r="G917" s="464"/>
      <c r="H917" s="464"/>
      <c r="I917" s="465"/>
      <c r="J917" s="466">
        <v>4430001022657</v>
      </c>
      <c r="K917" s="467"/>
      <c r="L917" s="467"/>
      <c r="M917" s="467"/>
      <c r="N917" s="467"/>
      <c r="O917" s="468"/>
      <c r="P917" s="422" t="s">
        <v>692</v>
      </c>
      <c r="Q917" s="422"/>
      <c r="R917" s="422"/>
      <c r="S917" s="422"/>
      <c r="T917" s="422"/>
      <c r="U917" s="422"/>
      <c r="V917" s="422"/>
      <c r="W917" s="422"/>
      <c r="X917" s="422"/>
      <c r="Y917" s="423">
        <v>97.18</v>
      </c>
      <c r="Z917" s="424"/>
      <c r="AA917" s="424"/>
      <c r="AB917" s="425"/>
      <c r="AC917" s="426" t="s">
        <v>432</v>
      </c>
      <c r="AD917" s="427"/>
      <c r="AE917" s="427"/>
      <c r="AF917" s="427"/>
      <c r="AG917" s="427"/>
      <c r="AH917" s="428" t="s">
        <v>457</v>
      </c>
      <c r="AI917" s="428"/>
      <c r="AJ917" s="428"/>
      <c r="AK917" s="428"/>
      <c r="AL917" s="429" t="s">
        <v>457</v>
      </c>
      <c r="AM917" s="430"/>
      <c r="AN917" s="430"/>
      <c r="AO917" s="431"/>
      <c r="AP917" s="223" t="s">
        <v>733</v>
      </c>
      <c r="AQ917" s="223"/>
      <c r="AR917" s="223"/>
      <c r="AS917" s="223"/>
      <c r="AT917" s="223"/>
      <c r="AU917" s="223"/>
      <c r="AV917" s="223"/>
      <c r="AW917" s="223"/>
      <c r="AX917" s="223"/>
      <c r="AY917">
        <f>COUNTA($C$917)</f>
        <v>1</v>
      </c>
    </row>
    <row r="918" spans="1:51" ht="30" customHeight="1" x14ac:dyDescent="0.15">
      <c r="A918" s="419">
        <v>8</v>
      </c>
      <c r="B918" s="419">
        <v>1</v>
      </c>
      <c r="C918" s="463" t="s">
        <v>691</v>
      </c>
      <c r="D918" s="464"/>
      <c r="E918" s="464"/>
      <c r="F918" s="464"/>
      <c r="G918" s="464"/>
      <c r="H918" s="464"/>
      <c r="I918" s="465"/>
      <c r="J918" s="466">
        <v>1290801006728</v>
      </c>
      <c r="K918" s="467"/>
      <c r="L918" s="467"/>
      <c r="M918" s="467"/>
      <c r="N918" s="467"/>
      <c r="O918" s="468"/>
      <c r="P918" s="422" t="s">
        <v>692</v>
      </c>
      <c r="Q918" s="422"/>
      <c r="R918" s="422"/>
      <c r="S918" s="422"/>
      <c r="T918" s="422"/>
      <c r="U918" s="422"/>
      <c r="V918" s="422"/>
      <c r="W918" s="422"/>
      <c r="X918" s="422"/>
      <c r="Y918" s="423">
        <v>95.4</v>
      </c>
      <c r="Z918" s="424"/>
      <c r="AA918" s="424"/>
      <c r="AB918" s="425"/>
      <c r="AC918" s="426" t="s">
        <v>432</v>
      </c>
      <c r="AD918" s="427"/>
      <c r="AE918" s="427"/>
      <c r="AF918" s="427"/>
      <c r="AG918" s="427"/>
      <c r="AH918" s="428" t="s">
        <v>457</v>
      </c>
      <c r="AI918" s="428"/>
      <c r="AJ918" s="428"/>
      <c r="AK918" s="428"/>
      <c r="AL918" s="429" t="s">
        <v>457</v>
      </c>
      <c r="AM918" s="430"/>
      <c r="AN918" s="430"/>
      <c r="AO918" s="431"/>
      <c r="AP918" s="223" t="s">
        <v>733</v>
      </c>
      <c r="AQ918" s="223"/>
      <c r="AR918" s="223"/>
      <c r="AS918" s="223"/>
      <c r="AT918" s="223"/>
      <c r="AU918" s="223"/>
      <c r="AV918" s="223"/>
      <c r="AW918" s="223"/>
      <c r="AX918" s="223"/>
      <c r="AY918">
        <f>COUNTA($C$918)</f>
        <v>1</v>
      </c>
    </row>
    <row r="919" spans="1:51" ht="30" customHeight="1" x14ac:dyDescent="0.15">
      <c r="A919" s="419">
        <v>9</v>
      </c>
      <c r="B919" s="419">
        <v>1</v>
      </c>
      <c r="C919" s="463" t="s">
        <v>307</v>
      </c>
      <c r="D919" s="464"/>
      <c r="E919" s="464"/>
      <c r="F919" s="464"/>
      <c r="G919" s="464"/>
      <c r="H919" s="464"/>
      <c r="I919" s="465"/>
      <c r="J919" s="466">
        <v>4290001009413</v>
      </c>
      <c r="K919" s="467"/>
      <c r="L919" s="467"/>
      <c r="M919" s="467"/>
      <c r="N919" s="467"/>
      <c r="O919" s="468"/>
      <c r="P919" s="422" t="s">
        <v>692</v>
      </c>
      <c r="Q919" s="422"/>
      <c r="R919" s="422"/>
      <c r="S919" s="422"/>
      <c r="T919" s="422"/>
      <c r="U919" s="422"/>
      <c r="V919" s="422"/>
      <c r="W919" s="422"/>
      <c r="X919" s="422"/>
      <c r="Y919" s="423">
        <v>90.494</v>
      </c>
      <c r="Z919" s="424"/>
      <c r="AA919" s="424"/>
      <c r="AB919" s="425"/>
      <c r="AC919" s="426" t="s">
        <v>432</v>
      </c>
      <c r="AD919" s="427"/>
      <c r="AE919" s="427"/>
      <c r="AF919" s="427"/>
      <c r="AG919" s="427"/>
      <c r="AH919" s="428" t="s">
        <v>457</v>
      </c>
      <c r="AI919" s="428"/>
      <c r="AJ919" s="428"/>
      <c r="AK919" s="428"/>
      <c r="AL919" s="429" t="s">
        <v>457</v>
      </c>
      <c r="AM919" s="430"/>
      <c r="AN919" s="430"/>
      <c r="AO919" s="431"/>
      <c r="AP919" s="223" t="s">
        <v>733</v>
      </c>
      <c r="AQ919" s="223"/>
      <c r="AR919" s="223"/>
      <c r="AS919" s="223"/>
      <c r="AT919" s="223"/>
      <c r="AU919" s="223"/>
      <c r="AV919" s="223"/>
      <c r="AW919" s="223"/>
      <c r="AX919" s="223"/>
      <c r="AY919">
        <f>COUNTA($C$919)</f>
        <v>1</v>
      </c>
    </row>
    <row r="920" spans="1:51" ht="30" customHeight="1" x14ac:dyDescent="0.15">
      <c r="A920" s="419">
        <v>10</v>
      </c>
      <c r="B920" s="419">
        <v>1</v>
      </c>
      <c r="C920" s="463" t="s">
        <v>316</v>
      </c>
      <c r="D920" s="464"/>
      <c r="E920" s="464"/>
      <c r="F920" s="464"/>
      <c r="G920" s="464"/>
      <c r="H920" s="464"/>
      <c r="I920" s="465"/>
      <c r="J920" s="421"/>
      <c r="K920" s="421"/>
      <c r="L920" s="421"/>
      <c r="M920" s="421"/>
      <c r="N920" s="421"/>
      <c r="O920" s="421"/>
      <c r="P920" s="422" t="s">
        <v>692</v>
      </c>
      <c r="Q920" s="422"/>
      <c r="R920" s="422"/>
      <c r="S920" s="422"/>
      <c r="T920" s="422"/>
      <c r="U920" s="422"/>
      <c r="V920" s="422"/>
      <c r="W920" s="422"/>
      <c r="X920" s="422"/>
      <c r="Y920" s="423">
        <v>82.8</v>
      </c>
      <c r="Z920" s="424"/>
      <c r="AA920" s="424"/>
      <c r="AB920" s="425"/>
      <c r="AC920" s="426" t="s">
        <v>432</v>
      </c>
      <c r="AD920" s="427"/>
      <c r="AE920" s="427"/>
      <c r="AF920" s="427"/>
      <c r="AG920" s="427"/>
      <c r="AH920" s="428" t="s">
        <v>457</v>
      </c>
      <c r="AI920" s="428"/>
      <c r="AJ920" s="428"/>
      <c r="AK920" s="428"/>
      <c r="AL920" s="429" t="s">
        <v>457</v>
      </c>
      <c r="AM920" s="430"/>
      <c r="AN920" s="430"/>
      <c r="AO920" s="431"/>
      <c r="AP920" s="223" t="s">
        <v>733</v>
      </c>
      <c r="AQ920" s="223"/>
      <c r="AR920" s="223"/>
      <c r="AS920" s="223"/>
      <c r="AT920" s="223"/>
      <c r="AU920" s="223"/>
      <c r="AV920" s="223"/>
      <c r="AW920" s="223"/>
      <c r="AX920" s="223"/>
      <c r="AY920">
        <f>COUNTA($C$920)</f>
        <v>1</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23"/>
      <c r="AQ921" s="223"/>
      <c r="AR921" s="223"/>
      <c r="AS921" s="223"/>
      <c r="AT921" s="223"/>
      <c r="AU921" s="223"/>
      <c r="AV921" s="223"/>
      <c r="AW921" s="223"/>
      <c r="AX921" s="223"/>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23"/>
      <c r="AQ922" s="223"/>
      <c r="AR922" s="223"/>
      <c r="AS922" s="223"/>
      <c r="AT922" s="223"/>
      <c r="AU922" s="223"/>
      <c r="AV922" s="223"/>
      <c r="AW922" s="223"/>
      <c r="AX922" s="223"/>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23"/>
      <c r="AQ923" s="223"/>
      <c r="AR923" s="223"/>
      <c r="AS923" s="223"/>
      <c r="AT923" s="223"/>
      <c r="AU923" s="223"/>
      <c r="AV923" s="223"/>
      <c r="AW923" s="223"/>
      <c r="AX923" s="223"/>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23"/>
      <c r="AQ924" s="223"/>
      <c r="AR924" s="223"/>
      <c r="AS924" s="223"/>
      <c r="AT924" s="223"/>
      <c r="AU924" s="223"/>
      <c r="AV924" s="223"/>
      <c r="AW924" s="223"/>
      <c r="AX924" s="223"/>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23"/>
      <c r="AQ925" s="223"/>
      <c r="AR925" s="223"/>
      <c r="AS925" s="223"/>
      <c r="AT925" s="223"/>
      <c r="AU925" s="223"/>
      <c r="AV925" s="223"/>
      <c r="AW925" s="223"/>
      <c r="AX925" s="223"/>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23"/>
      <c r="AQ926" s="223"/>
      <c r="AR926" s="223"/>
      <c r="AS926" s="223"/>
      <c r="AT926" s="223"/>
      <c r="AU926" s="223"/>
      <c r="AV926" s="223"/>
      <c r="AW926" s="223"/>
      <c r="AX926" s="223"/>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23"/>
      <c r="AQ927" s="223"/>
      <c r="AR927" s="223"/>
      <c r="AS927" s="223"/>
      <c r="AT927" s="223"/>
      <c r="AU927" s="223"/>
      <c r="AV927" s="223"/>
      <c r="AW927" s="223"/>
      <c r="AX927" s="223"/>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23"/>
      <c r="AQ928" s="223"/>
      <c r="AR928" s="223"/>
      <c r="AS928" s="223"/>
      <c r="AT928" s="223"/>
      <c r="AU928" s="223"/>
      <c r="AV928" s="223"/>
      <c r="AW928" s="223"/>
      <c r="AX928" s="223"/>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23"/>
      <c r="AQ929" s="223"/>
      <c r="AR929" s="223"/>
      <c r="AS929" s="223"/>
      <c r="AT929" s="223"/>
      <c r="AU929" s="223"/>
      <c r="AV929" s="223"/>
      <c r="AW929" s="223"/>
      <c r="AX929" s="223"/>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23"/>
      <c r="AQ930" s="223"/>
      <c r="AR930" s="223"/>
      <c r="AS930" s="223"/>
      <c r="AT930" s="223"/>
      <c r="AU930" s="223"/>
      <c r="AV930" s="223"/>
      <c r="AW930" s="223"/>
      <c r="AX930" s="223"/>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23"/>
      <c r="AQ931" s="223"/>
      <c r="AR931" s="223"/>
      <c r="AS931" s="223"/>
      <c r="AT931" s="223"/>
      <c r="AU931" s="223"/>
      <c r="AV931" s="223"/>
      <c r="AW931" s="223"/>
      <c r="AX931" s="223"/>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23"/>
      <c r="AQ932" s="223"/>
      <c r="AR932" s="223"/>
      <c r="AS932" s="223"/>
      <c r="AT932" s="223"/>
      <c r="AU932" s="223"/>
      <c r="AV932" s="223"/>
      <c r="AW932" s="223"/>
      <c r="AX932" s="223"/>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23"/>
      <c r="AQ933" s="223"/>
      <c r="AR933" s="223"/>
      <c r="AS933" s="223"/>
      <c r="AT933" s="223"/>
      <c r="AU933" s="223"/>
      <c r="AV933" s="223"/>
      <c r="AW933" s="223"/>
      <c r="AX933" s="223"/>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23"/>
      <c r="AQ934" s="223"/>
      <c r="AR934" s="223"/>
      <c r="AS934" s="223"/>
      <c r="AT934" s="223"/>
      <c r="AU934" s="223"/>
      <c r="AV934" s="223"/>
      <c r="AW934" s="223"/>
      <c r="AX934" s="223"/>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23"/>
      <c r="AQ935" s="223"/>
      <c r="AR935" s="223"/>
      <c r="AS935" s="223"/>
      <c r="AT935" s="223"/>
      <c r="AU935" s="223"/>
      <c r="AV935" s="223"/>
      <c r="AW935" s="223"/>
      <c r="AX935" s="223"/>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23"/>
      <c r="AQ936" s="223"/>
      <c r="AR936" s="223"/>
      <c r="AS936" s="223"/>
      <c r="AT936" s="223"/>
      <c r="AU936" s="223"/>
      <c r="AV936" s="223"/>
      <c r="AW936" s="223"/>
      <c r="AX936" s="223"/>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23"/>
      <c r="AQ937" s="223"/>
      <c r="AR937" s="223"/>
      <c r="AS937" s="223"/>
      <c r="AT937" s="223"/>
      <c r="AU937" s="223"/>
      <c r="AV937" s="223"/>
      <c r="AW937" s="223"/>
      <c r="AX937" s="223"/>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23"/>
      <c r="AQ938" s="223"/>
      <c r="AR938" s="223"/>
      <c r="AS938" s="223"/>
      <c r="AT938" s="223"/>
      <c r="AU938" s="223"/>
      <c r="AV938" s="223"/>
      <c r="AW938" s="223"/>
      <c r="AX938" s="223"/>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23"/>
      <c r="AQ939" s="223"/>
      <c r="AR939" s="223"/>
      <c r="AS939" s="223"/>
      <c r="AT939" s="223"/>
      <c r="AU939" s="223"/>
      <c r="AV939" s="223"/>
      <c r="AW939" s="223"/>
      <c r="AX939" s="223"/>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23"/>
      <c r="AQ940" s="223"/>
      <c r="AR940" s="223"/>
      <c r="AS940" s="223"/>
      <c r="AT940" s="223"/>
      <c r="AU940" s="223"/>
      <c r="AV940" s="223"/>
      <c r="AW940" s="223"/>
      <c r="AX940" s="22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89</v>
      </c>
      <c r="D943" s="273"/>
      <c r="E943" s="273"/>
      <c r="F943" s="273"/>
      <c r="G943" s="273"/>
      <c r="H943" s="273"/>
      <c r="I943" s="273"/>
      <c r="J943" s="246" t="s">
        <v>92</v>
      </c>
      <c r="K943" s="462"/>
      <c r="L943" s="462"/>
      <c r="M943" s="462"/>
      <c r="N943" s="462"/>
      <c r="O943" s="462"/>
      <c r="P943" s="273" t="s">
        <v>22</v>
      </c>
      <c r="Q943" s="273"/>
      <c r="R943" s="273"/>
      <c r="S943" s="273"/>
      <c r="T943" s="273"/>
      <c r="U943" s="273"/>
      <c r="V943" s="273"/>
      <c r="W943" s="273"/>
      <c r="X943" s="273"/>
      <c r="Y943" s="458" t="s">
        <v>382</v>
      </c>
      <c r="Z943" s="458"/>
      <c r="AA943" s="458"/>
      <c r="AB943" s="458"/>
      <c r="AC943" s="246" t="s">
        <v>325</v>
      </c>
      <c r="AD943" s="246"/>
      <c r="AE943" s="246"/>
      <c r="AF943" s="246"/>
      <c r="AG943" s="246"/>
      <c r="AH943" s="458" t="s">
        <v>436</v>
      </c>
      <c r="AI943" s="273"/>
      <c r="AJ943" s="273"/>
      <c r="AK943" s="273"/>
      <c r="AL943" s="273" t="s">
        <v>21</v>
      </c>
      <c r="AM943" s="273"/>
      <c r="AN943" s="273"/>
      <c r="AO943" s="417"/>
      <c r="AP943" s="246" t="s">
        <v>387</v>
      </c>
      <c r="AQ943" s="246"/>
      <c r="AR943" s="246"/>
      <c r="AS943" s="246"/>
      <c r="AT943" s="246"/>
      <c r="AU943" s="246"/>
      <c r="AV943" s="246"/>
      <c r="AW943" s="246"/>
      <c r="AX943" s="246"/>
      <c r="AY943">
        <f>$AY$941</f>
        <v>1</v>
      </c>
    </row>
    <row r="944" spans="1:51" ht="30" customHeight="1" x14ac:dyDescent="0.15">
      <c r="A944" s="419">
        <v>1</v>
      </c>
      <c r="B944" s="419">
        <v>1</v>
      </c>
      <c r="C944" s="460" t="s">
        <v>4</v>
      </c>
      <c r="D944" s="460"/>
      <c r="E944" s="460"/>
      <c r="F944" s="460"/>
      <c r="G944" s="460"/>
      <c r="H944" s="460"/>
      <c r="I944" s="460"/>
      <c r="J944" s="421">
        <v>6000020332020</v>
      </c>
      <c r="K944" s="421"/>
      <c r="L944" s="421"/>
      <c r="M944" s="421"/>
      <c r="N944" s="421"/>
      <c r="O944" s="421"/>
      <c r="P944" s="469" t="s">
        <v>249</v>
      </c>
      <c r="Q944" s="470"/>
      <c r="R944" s="470"/>
      <c r="S944" s="470"/>
      <c r="T944" s="470"/>
      <c r="U944" s="470"/>
      <c r="V944" s="470"/>
      <c r="W944" s="470"/>
      <c r="X944" s="471"/>
      <c r="Y944" s="423">
        <v>1245</v>
      </c>
      <c r="Z944" s="424"/>
      <c r="AA944" s="424"/>
      <c r="AB944" s="425"/>
      <c r="AC944" s="244" t="s">
        <v>432</v>
      </c>
      <c r="AD944" s="472"/>
      <c r="AE944" s="472"/>
      <c r="AF944" s="472"/>
      <c r="AG944" s="473"/>
      <c r="AH944" s="461" t="s">
        <v>457</v>
      </c>
      <c r="AI944" s="461"/>
      <c r="AJ944" s="461"/>
      <c r="AK944" s="461"/>
      <c r="AL944" s="429" t="s">
        <v>457</v>
      </c>
      <c r="AM944" s="430"/>
      <c r="AN944" s="430"/>
      <c r="AO944" s="431"/>
      <c r="AP944" s="223" t="s">
        <v>733</v>
      </c>
      <c r="AQ944" s="223"/>
      <c r="AR944" s="223"/>
      <c r="AS944" s="223"/>
      <c r="AT944" s="223"/>
      <c r="AU944" s="223"/>
      <c r="AV944" s="223"/>
      <c r="AW944" s="223"/>
      <c r="AX944" s="223"/>
      <c r="AY944">
        <f>$AY$941</f>
        <v>1</v>
      </c>
    </row>
    <row r="945" spans="1:51" ht="30" customHeight="1" x14ac:dyDescent="0.15">
      <c r="A945" s="419">
        <v>2</v>
      </c>
      <c r="B945" s="419">
        <v>1</v>
      </c>
      <c r="C945" s="460" t="s">
        <v>272</v>
      </c>
      <c r="D945" s="460"/>
      <c r="E945" s="460"/>
      <c r="F945" s="460"/>
      <c r="G945" s="460"/>
      <c r="H945" s="460"/>
      <c r="I945" s="460"/>
      <c r="J945" s="421">
        <v>7000020182010</v>
      </c>
      <c r="K945" s="421"/>
      <c r="L945" s="421"/>
      <c r="M945" s="421"/>
      <c r="N945" s="421"/>
      <c r="O945" s="421"/>
      <c r="P945" s="474" t="s">
        <v>249</v>
      </c>
      <c r="Q945" s="474"/>
      <c r="R945" s="474"/>
      <c r="S945" s="474"/>
      <c r="T945" s="474"/>
      <c r="U945" s="474"/>
      <c r="V945" s="474"/>
      <c r="W945" s="474"/>
      <c r="X945" s="474"/>
      <c r="Y945" s="423">
        <v>898</v>
      </c>
      <c r="Z945" s="424"/>
      <c r="AA945" s="424"/>
      <c r="AB945" s="425"/>
      <c r="AC945" s="475" t="s">
        <v>432</v>
      </c>
      <c r="AD945" s="476"/>
      <c r="AE945" s="476"/>
      <c r="AF945" s="476"/>
      <c r="AG945" s="476"/>
      <c r="AH945" s="461" t="s">
        <v>457</v>
      </c>
      <c r="AI945" s="461"/>
      <c r="AJ945" s="461"/>
      <c r="AK945" s="461"/>
      <c r="AL945" s="429" t="s">
        <v>457</v>
      </c>
      <c r="AM945" s="430"/>
      <c r="AN945" s="430"/>
      <c r="AO945" s="431"/>
      <c r="AP945" s="223" t="s">
        <v>733</v>
      </c>
      <c r="AQ945" s="223"/>
      <c r="AR945" s="223"/>
      <c r="AS945" s="223"/>
      <c r="AT945" s="223"/>
      <c r="AU945" s="223"/>
      <c r="AV945" s="223"/>
      <c r="AW945" s="223"/>
      <c r="AX945" s="223"/>
      <c r="AY945">
        <f>COUNTA($C$945)</f>
        <v>1</v>
      </c>
    </row>
    <row r="946" spans="1:51" ht="30" customHeight="1" x14ac:dyDescent="0.15">
      <c r="A946" s="419">
        <v>3</v>
      </c>
      <c r="B946" s="419">
        <v>1</v>
      </c>
      <c r="C946" s="460" t="s">
        <v>555</v>
      </c>
      <c r="D946" s="460"/>
      <c r="E946" s="460"/>
      <c r="F946" s="460"/>
      <c r="G946" s="460"/>
      <c r="H946" s="460"/>
      <c r="I946" s="460"/>
      <c r="J946" s="421">
        <v>1000020232068</v>
      </c>
      <c r="K946" s="421"/>
      <c r="L946" s="421"/>
      <c r="M946" s="421"/>
      <c r="N946" s="421"/>
      <c r="O946" s="421"/>
      <c r="P946" s="469" t="s">
        <v>249</v>
      </c>
      <c r="Q946" s="470"/>
      <c r="R946" s="470"/>
      <c r="S946" s="470"/>
      <c r="T946" s="470"/>
      <c r="U946" s="470"/>
      <c r="V946" s="470"/>
      <c r="W946" s="470"/>
      <c r="X946" s="471"/>
      <c r="Y946" s="423">
        <v>142</v>
      </c>
      <c r="Z946" s="424"/>
      <c r="AA946" s="424"/>
      <c r="AB946" s="425"/>
      <c r="AC946" s="244" t="s">
        <v>432</v>
      </c>
      <c r="AD946" s="472"/>
      <c r="AE946" s="472"/>
      <c r="AF946" s="472"/>
      <c r="AG946" s="473"/>
      <c r="AH946" s="461" t="s">
        <v>457</v>
      </c>
      <c r="AI946" s="461"/>
      <c r="AJ946" s="461"/>
      <c r="AK946" s="461"/>
      <c r="AL946" s="429" t="s">
        <v>457</v>
      </c>
      <c r="AM946" s="430"/>
      <c r="AN946" s="430"/>
      <c r="AO946" s="431"/>
      <c r="AP946" s="223" t="s">
        <v>733</v>
      </c>
      <c r="AQ946" s="223"/>
      <c r="AR946" s="223"/>
      <c r="AS946" s="223"/>
      <c r="AT946" s="223"/>
      <c r="AU946" s="223"/>
      <c r="AV946" s="223"/>
      <c r="AW946" s="223"/>
      <c r="AX946" s="223"/>
      <c r="AY946">
        <f>COUNTA($C$946)</f>
        <v>1</v>
      </c>
    </row>
    <row r="947" spans="1:51" ht="30" customHeight="1" x14ac:dyDescent="0.15">
      <c r="A947" s="419">
        <v>4</v>
      </c>
      <c r="B947" s="419">
        <v>1</v>
      </c>
      <c r="C947" s="460" t="s">
        <v>726</v>
      </c>
      <c r="D947" s="460"/>
      <c r="E947" s="460"/>
      <c r="F947" s="460"/>
      <c r="G947" s="460"/>
      <c r="H947" s="460"/>
      <c r="I947" s="460"/>
      <c r="J947" s="421">
        <v>6000020212016</v>
      </c>
      <c r="K947" s="421"/>
      <c r="L947" s="421"/>
      <c r="M947" s="421"/>
      <c r="N947" s="421"/>
      <c r="O947" s="421"/>
      <c r="P947" s="469" t="s">
        <v>249</v>
      </c>
      <c r="Q947" s="470"/>
      <c r="R947" s="470"/>
      <c r="S947" s="470"/>
      <c r="T947" s="470"/>
      <c r="U947" s="470"/>
      <c r="V947" s="470"/>
      <c r="W947" s="470"/>
      <c r="X947" s="471"/>
      <c r="Y947" s="423">
        <v>7</v>
      </c>
      <c r="Z947" s="424"/>
      <c r="AA947" s="424"/>
      <c r="AB947" s="425"/>
      <c r="AC947" s="244" t="s">
        <v>432</v>
      </c>
      <c r="AD947" s="472"/>
      <c r="AE947" s="472"/>
      <c r="AF947" s="472"/>
      <c r="AG947" s="473"/>
      <c r="AH947" s="461" t="s">
        <v>457</v>
      </c>
      <c r="AI947" s="461"/>
      <c r="AJ947" s="461"/>
      <c r="AK947" s="461"/>
      <c r="AL947" s="429" t="s">
        <v>457</v>
      </c>
      <c r="AM947" s="430"/>
      <c r="AN947" s="430"/>
      <c r="AO947" s="431"/>
      <c r="AP947" s="223" t="s">
        <v>733</v>
      </c>
      <c r="AQ947" s="223"/>
      <c r="AR947" s="223"/>
      <c r="AS947" s="223"/>
      <c r="AT947" s="223"/>
      <c r="AU947" s="223"/>
      <c r="AV947" s="223"/>
      <c r="AW947" s="223"/>
      <c r="AX947" s="223"/>
      <c r="AY947">
        <f>COUNTA($C$947)</f>
        <v>1</v>
      </c>
    </row>
    <row r="948" spans="1:51" ht="30" customHeight="1" x14ac:dyDescent="0.15">
      <c r="A948" s="419">
        <v>5</v>
      </c>
      <c r="B948" s="419">
        <v>1</v>
      </c>
      <c r="C948" s="460" t="s">
        <v>486</v>
      </c>
      <c r="D948" s="460"/>
      <c r="E948" s="460"/>
      <c r="F948" s="460"/>
      <c r="G948" s="460"/>
      <c r="H948" s="460"/>
      <c r="I948" s="460"/>
      <c r="J948" s="421">
        <v>4000020180009</v>
      </c>
      <c r="K948" s="421"/>
      <c r="L948" s="421"/>
      <c r="M948" s="421"/>
      <c r="N948" s="421"/>
      <c r="O948" s="421"/>
      <c r="P948" s="469" t="s">
        <v>249</v>
      </c>
      <c r="Q948" s="470"/>
      <c r="R948" s="470"/>
      <c r="S948" s="470"/>
      <c r="T948" s="470"/>
      <c r="U948" s="470"/>
      <c r="V948" s="470"/>
      <c r="W948" s="470"/>
      <c r="X948" s="471"/>
      <c r="Y948" s="423">
        <v>2</v>
      </c>
      <c r="Z948" s="424"/>
      <c r="AA948" s="424"/>
      <c r="AB948" s="425"/>
      <c r="AC948" s="426" t="s">
        <v>432</v>
      </c>
      <c r="AD948" s="427"/>
      <c r="AE948" s="427"/>
      <c r="AF948" s="427"/>
      <c r="AG948" s="427"/>
      <c r="AH948" s="461" t="s">
        <v>457</v>
      </c>
      <c r="AI948" s="461"/>
      <c r="AJ948" s="461"/>
      <c r="AK948" s="461"/>
      <c r="AL948" s="429" t="s">
        <v>457</v>
      </c>
      <c r="AM948" s="430"/>
      <c r="AN948" s="430"/>
      <c r="AO948" s="431"/>
      <c r="AP948" s="223" t="s">
        <v>733</v>
      </c>
      <c r="AQ948" s="223"/>
      <c r="AR948" s="223"/>
      <c r="AS948" s="223"/>
      <c r="AT948" s="223"/>
      <c r="AU948" s="223"/>
      <c r="AV948" s="223"/>
      <c r="AW948" s="223"/>
      <c r="AX948" s="223"/>
      <c r="AY948">
        <f>COUNTA($C$948)</f>
        <v>1</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23"/>
      <c r="AQ949" s="223"/>
      <c r="AR949" s="223"/>
      <c r="AS949" s="223"/>
      <c r="AT949" s="223"/>
      <c r="AU949" s="223"/>
      <c r="AV949" s="223"/>
      <c r="AW949" s="223"/>
      <c r="AX949" s="223"/>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23"/>
      <c r="AQ950" s="223"/>
      <c r="AR950" s="223"/>
      <c r="AS950" s="223"/>
      <c r="AT950" s="223"/>
      <c r="AU950" s="223"/>
      <c r="AV950" s="223"/>
      <c r="AW950" s="223"/>
      <c r="AX950" s="223"/>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23"/>
      <c r="AQ951" s="223"/>
      <c r="AR951" s="223"/>
      <c r="AS951" s="223"/>
      <c r="AT951" s="223"/>
      <c r="AU951" s="223"/>
      <c r="AV951" s="223"/>
      <c r="AW951" s="223"/>
      <c r="AX951" s="223"/>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23"/>
      <c r="AQ952" s="223"/>
      <c r="AR952" s="223"/>
      <c r="AS952" s="223"/>
      <c r="AT952" s="223"/>
      <c r="AU952" s="223"/>
      <c r="AV952" s="223"/>
      <c r="AW952" s="223"/>
      <c r="AX952" s="223"/>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23"/>
      <c r="AQ953" s="223"/>
      <c r="AR953" s="223"/>
      <c r="AS953" s="223"/>
      <c r="AT953" s="223"/>
      <c r="AU953" s="223"/>
      <c r="AV953" s="223"/>
      <c r="AW953" s="223"/>
      <c r="AX953" s="223"/>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23"/>
      <c r="AQ954" s="223"/>
      <c r="AR954" s="223"/>
      <c r="AS954" s="223"/>
      <c r="AT954" s="223"/>
      <c r="AU954" s="223"/>
      <c r="AV954" s="223"/>
      <c r="AW954" s="223"/>
      <c r="AX954" s="223"/>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23"/>
      <c r="AQ955" s="223"/>
      <c r="AR955" s="223"/>
      <c r="AS955" s="223"/>
      <c r="AT955" s="223"/>
      <c r="AU955" s="223"/>
      <c r="AV955" s="223"/>
      <c r="AW955" s="223"/>
      <c r="AX955" s="223"/>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23"/>
      <c r="AQ956" s="223"/>
      <c r="AR956" s="223"/>
      <c r="AS956" s="223"/>
      <c r="AT956" s="223"/>
      <c r="AU956" s="223"/>
      <c r="AV956" s="223"/>
      <c r="AW956" s="223"/>
      <c r="AX956" s="223"/>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23"/>
      <c r="AQ957" s="223"/>
      <c r="AR957" s="223"/>
      <c r="AS957" s="223"/>
      <c r="AT957" s="223"/>
      <c r="AU957" s="223"/>
      <c r="AV957" s="223"/>
      <c r="AW957" s="223"/>
      <c r="AX957" s="223"/>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23"/>
      <c r="AQ958" s="223"/>
      <c r="AR958" s="223"/>
      <c r="AS958" s="223"/>
      <c r="AT958" s="223"/>
      <c r="AU958" s="223"/>
      <c r="AV958" s="223"/>
      <c r="AW958" s="223"/>
      <c r="AX958" s="223"/>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23"/>
      <c r="AQ959" s="223"/>
      <c r="AR959" s="223"/>
      <c r="AS959" s="223"/>
      <c r="AT959" s="223"/>
      <c r="AU959" s="223"/>
      <c r="AV959" s="223"/>
      <c r="AW959" s="223"/>
      <c r="AX959" s="223"/>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23"/>
      <c r="AQ960" s="223"/>
      <c r="AR960" s="223"/>
      <c r="AS960" s="223"/>
      <c r="AT960" s="223"/>
      <c r="AU960" s="223"/>
      <c r="AV960" s="223"/>
      <c r="AW960" s="223"/>
      <c r="AX960" s="223"/>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23"/>
      <c r="AQ961" s="223"/>
      <c r="AR961" s="223"/>
      <c r="AS961" s="223"/>
      <c r="AT961" s="223"/>
      <c r="AU961" s="223"/>
      <c r="AV961" s="223"/>
      <c r="AW961" s="223"/>
      <c r="AX961" s="223"/>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23"/>
      <c r="AQ962" s="223"/>
      <c r="AR962" s="223"/>
      <c r="AS962" s="223"/>
      <c r="AT962" s="223"/>
      <c r="AU962" s="223"/>
      <c r="AV962" s="223"/>
      <c r="AW962" s="223"/>
      <c r="AX962" s="223"/>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23"/>
      <c r="AQ963" s="223"/>
      <c r="AR963" s="223"/>
      <c r="AS963" s="223"/>
      <c r="AT963" s="223"/>
      <c r="AU963" s="223"/>
      <c r="AV963" s="223"/>
      <c r="AW963" s="223"/>
      <c r="AX963" s="223"/>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23"/>
      <c r="AQ964" s="223"/>
      <c r="AR964" s="223"/>
      <c r="AS964" s="223"/>
      <c r="AT964" s="223"/>
      <c r="AU964" s="223"/>
      <c r="AV964" s="223"/>
      <c r="AW964" s="223"/>
      <c r="AX964" s="223"/>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23"/>
      <c r="AQ965" s="223"/>
      <c r="AR965" s="223"/>
      <c r="AS965" s="223"/>
      <c r="AT965" s="223"/>
      <c r="AU965" s="223"/>
      <c r="AV965" s="223"/>
      <c r="AW965" s="223"/>
      <c r="AX965" s="223"/>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23"/>
      <c r="AQ966" s="223"/>
      <c r="AR966" s="223"/>
      <c r="AS966" s="223"/>
      <c r="AT966" s="223"/>
      <c r="AU966" s="223"/>
      <c r="AV966" s="223"/>
      <c r="AW966" s="223"/>
      <c r="AX966" s="223"/>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23"/>
      <c r="AQ967" s="223"/>
      <c r="AR967" s="223"/>
      <c r="AS967" s="223"/>
      <c r="AT967" s="223"/>
      <c r="AU967" s="223"/>
      <c r="AV967" s="223"/>
      <c r="AW967" s="223"/>
      <c r="AX967" s="223"/>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23"/>
      <c r="AQ968" s="223"/>
      <c r="AR968" s="223"/>
      <c r="AS968" s="223"/>
      <c r="AT968" s="223"/>
      <c r="AU968" s="223"/>
      <c r="AV968" s="223"/>
      <c r="AW968" s="223"/>
      <c r="AX968" s="223"/>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23"/>
      <c r="AQ969" s="223"/>
      <c r="AR969" s="223"/>
      <c r="AS969" s="223"/>
      <c r="AT969" s="223"/>
      <c r="AU969" s="223"/>
      <c r="AV969" s="223"/>
      <c r="AW969" s="223"/>
      <c r="AX969" s="223"/>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23"/>
      <c r="AQ970" s="223"/>
      <c r="AR970" s="223"/>
      <c r="AS970" s="223"/>
      <c r="AT970" s="223"/>
      <c r="AU970" s="223"/>
      <c r="AV970" s="223"/>
      <c r="AW970" s="223"/>
      <c r="AX970" s="223"/>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23"/>
      <c r="AQ971" s="223"/>
      <c r="AR971" s="223"/>
      <c r="AS971" s="223"/>
      <c r="AT971" s="223"/>
      <c r="AU971" s="223"/>
      <c r="AV971" s="223"/>
      <c r="AW971" s="223"/>
      <c r="AX971" s="223"/>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23"/>
      <c r="AQ972" s="223"/>
      <c r="AR972" s="223"/>
      <c r="AS972" s="223"/>
      <c r="AT972" s="223"/>
      <c r="AU972" s="223"/>
      <c r="AV972" s="223"/>
      <c r="AW972" s="223"/>
      <c r="AX972" s="223"/>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23"/>
      <c r="AQ973" s="223"/>
      <c r="AR973" s="223"/>
      <c r="AS973" s="223"/>
      <c r="AT973" s="223"/>
      <c r="AU973" s="223"/>
      <c r="AV973" s="223"/>
      <c r="AW973" s="223"/>
      <c r="AX973" s="22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304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3"/>
      <c r="B976" s="273"/>
      <c r="C976" s="273" t="s">
        <v>89</v>
      </c>
      <c r="D976" s="273"/>
      <c r="E976" s="273"/>
      <c r="F976" s="273"/>
      <c r="G976" s="273"/>
      <c r="H976" s="273"/>
      <c r="I976" s="273"/>
      <c r="J976" s="246" t="s">
        <v>92</v>
      </c>
      <c r="K976" s="462"/>
      <c r="L976" s="462"/>
      <c r="M976" s="462"/>
      <c r="N976" s="462"/>
      <c r="O976" s="462"/>
      <c r="P976" s="273" t="s">
        <v>22</v>
      </c>
      <c r="Q976" s="273"/>
      <c r="R976" s="273"/>
      <c r="S976" s="273"/>
      <c r="T976" s="273"/>
      <c r="U976" s="273"/>
      <c r="V976" s="273"/>
      <c r="W976" s="273"/>
      <c r="X976" s="273"/>
      <c r="Y976" s="458" t="s">
        <v>382</v>
      </c>
      <c r="Z976" s="458"/>
      <c r="AA976" s="458"/>
      <c r="AB976" s="458"/>
      <c r="AC976" s="246" t="s">
        <v>325</v>
      </c>
      <c r="AD976" s="246"/>
      <c r="AE976" s="246"/>
      <c r="AF976" s="246"/>
      <c r="AG976" s="246"/>
      <c r="AH976" s="458" t="s">
        <v>436</v>
      </c>
      <c r="AI976" s="273"/>
      <c r="AJ976" s="273"/>
      <c r="AK976" s="273"/>
      <c r="AL976" s="273" t="s">
        <v>21</v>
      </c>
      <c r="AM976" s="273"/>
      <c r="AN976" s="273"/>
      <c r="AO976" s="417"/>
      <c r="AP976" s="246" t="s">
        <v>387</v>
      </c>
      <c r="AQ976" s="246"/>
      <c r="AR976" s="246"/>
      <c r="AS976" s="246"/>
      <c r="AT976" s="246"/>
      <c r="AU976" s="246"/>
      <c r="AV976" s="246"/>
      <c r="AW976" s="246"/>
      <c r="AX976" s="246"/>
      <c r="AY976">
        <f>$AY$974</f>
        <v>1</v>
      </c>
    </row>
    <row r="977" spans="1:51" ht="42" customHeight="1" x14ac:dyDescent="0.15">
      <c r="A977" s="419">
        <v>1</v>
      </c>
      <c r="B977" s="419">
        <v>1</v>
      </c>
      <c r="C977" s="463" t="s">
        <v>720</v>
      </c>
      <c r="D977" s="464"/>
      <c r="E977" s="464"/>
      <c r="F977" s="464"/>
      <c r="G977" s="464"/>
      <c r="H977" s="464"/>
      <c r="I977" s="465"/>
      <c r="J977" s="466">
        <v>3700150089611</v>
      </c>
      <c r="K977" s="467"/>
      <c r="L977" s="467"/>
      <c r="M977" s="467"/>
      <c r="N977" s="467"/>
      <c r="O977" s="468"/>
      <c r="P977" s="469" t="s">
        <v>249</v>
      </c>
      <c r="Q977" s="470"/>
      <c r="R977" s="470"/>
      <c r="S977" s="470"/>
      <c r="T977" s="470"/>
      <c r="U977" s="470"/>
      <c r="V977" s="470"/>
      <c r="W977" s="470"/>
      <c r="X977" s="471"/>
      <c r="Y977" s="423">
        <v>1245</v>
      </c>
      <c r="Z977" s="424"/>
      <c r="AA977" s="424"/>
      <c r="AB977" s="425"/>
      <c r="AC977" s="244" t="s">
        <v>432</v>
      </c>
      <c r="AD977" s="472"/>
      <c r="AE977" s="472"/>
      <c r="AF977" s="472"/>
      <c r="AG977" s="473"/>
      <c r="AH977" s="461" t="s">
        <v>457</v>
      </c>
      <c r="AI977" s="461"/>
      <c r="AJ977" s="461"/>
      <c r="AK977" s="461"/>
      <c r="AL977" s="429" t="s">
        <v>457</v>
      </c>
      <c r="AM977" s="430"/>
      <c r="AN977" s="430"/>
      <c r="AO977" s="431"/>
      <c r="AP977" s="223" t="s">
        <v>733</v>
      </c>
      <c r="AQ977" s="223"/>
      <c r="AR977" s="223"/>
      <c r="AS977" s="223"/>
      <c r="AT977" s="223"/>
      <c r="AU977" s="223"/>
      <c r="AV977" s="223"/>
      <c r="AW977" s="223"/>
      <c r="AX977" s="223"/>
      <c r="AY977">
        <f>$AY$974</f>
        <v>1</v>
      </c>
    </row>
    <row r="978" spans="1:51" ht="45" customHeight="1" x14ac:dyDescent="0.15">
      <c r="A978" s="419">
        <v>2</v>
      </c>
      <c r="B978" s="419">
        <v>1</v>
      </c>
      <c r="C978" s="460" t="s">
        <v>637</v>
      </c>
      <c r="D978" s="460"/>
      <c r="E978" s="460"/>
      <c r="F978" s="460"/>
      <c r="G978" s="460"/>
      <c r="H978" s="460"/>
      <c r="I978" s="460"/>
      <c r="J978" s="421">
        <v>6700150098758</v>
      </c>
      <c r="K978" s="421"/>
      <c r="L978" s="421"/>
      <c r="M978" s="421"/>
      <c r="N978" s="421"/>
      <c r="O978" s="421"/>
      <c r="P978" s="474" t="s">
        <v>249</v>
      </c>
      <c r="Q978" s="474"/>
      <c r="R978" s="474"/>
      <c r="S978" s="474"/>
      <c r="T978" s="474"/>
      <c r="U978" s="474"/>
      <c r="V978" s="474"/>
      <c r="W978" s="474"/>
      <c r="X978" s="474"/>
      <c r="Y978" s="423">
        <v>898</v>
      </c>
      <c r="Z978" s="424"/>
      <c r="AA978" s="424"/>
      <c r="AB978" s="425"/>
      <c r="AC978" s="475" t="s">
        <v>432</v>
      </c>
      <c r="AD978" s="476"/>
      <c r="AE978" s="476"/>
      <c r="AF978" s="476"/>
      <c r="AG978" s="476"/>
      <c r="AH978" s="461" t="s">
        <v>457</v>
      </c>
      <c r="AI978" s="461"/>
      <c r="AJ978" s="461"/>
      <c r="AK978" s="461"/>
      <c r="AL978" s="429" t="s">
        <v>457</v>
      </c>
      <c r="AM978" s="430"/>
      <c r="AN978" s="430"/>
      <c r="AO978" s="431"/>
      <c r="AP978" s="223" t="s">
        <v>733</v>
      </c>
      <c r="AQ978" s="223"/>
      <c r="AR978" s="223"/>
      <c r="AS978" s="223"/>
      <c r="AT978" s="223"/>
      <c r="AU978" s="223"/>
      <c r="AV978" s="223"/>
      <c r="AW978" s="223"/>
      <c r="AX978" s="223"/>
      <c r="AY978">
        <f>COUNTA($C$978)</f>
        <v>1</v>
      </c>
    </row>
    <row r="979" spans="1:51" ht="42" customHeight="1" x14ac:dyDescent="0.15">
      <c r="A979" s="419">
        <v>3</v>
      </c>
      <c r="B979" s="419">
        <v>1</v>
      </c>
      <c r="C979" s="463" t="s">
        <v>295</v>
      </c>
      <c r="D979" s="464"/>
      <c r="E979" s="464"/>
      <c r="F979" s="464"/>
      <c r="G979" s="464"/>
      <c r="H979" s="464"/>
      <c r="I979" s="465"/>
      <c r="J979" s="466">
        <v>2700150089521</v>
      </c>
      <c r="K979" s="467"/>
      <c r="L979" s="467"/>
      <c r="M979" s="467"/>
      <c r="N979" s="467"/>
      <c r="O979" s="468"/>
      <c r="P979" s="469" t="s">
        <v>249</v>
      </c>
      <c r="Q979" s="470"/>
      <c r="R979" s="470"/>
      <c r="S979" s="470"/>
      <c r="T979" s="470"/>
      <c r="U979" s="470"/>
      <c r="V979" s="470"/>
      <c r="W979" s="470"/>
      <c r="X979" s="471"/>
      <c r="Y979" s="423">
        <v>142</v>
      </c>
      <c r="Z979" s="424"/>
      <c r="AA979" s="424"/>
      <c r="AB979" s="425"/>
      <c r="AC979" s="244" t="s">
        <v>432</v>
      </c>
      <c r="AD979" s="472"/>
      <c r="AE979" s="472"/>
      <c r="AF979" s="472"/>
      <c r="AG979" s="473"/>
      <c r="AH979" s="461" t="s">
        <v>457</v>
      </c>
      <c r="AI979" s="461"/>
      <c r="AJ979" s="461"/>
      <c r="AK979" s="461"/>
      <c r="AL979" s="429" t="s">
        <v>457</v>
      </c>
      <c r="AM979" s="430"/>
      <c r="AN979" s="430"/>
      <c r="AO979" s="431"/>
      <c r="AP979" s="223" t="s">
        <v>733</v>
      </c>
      <c r="AQ979" s="223"/>
      <c r="AR979" s="223"/>
      <c r="AS979" s="223"/>
      <c r="AT979" s="223"/>
      <c r="AU979" s="223"/>
      <c r="AV979" s="223"/>
      <c r="AW979" s="223"/>
      <c r="AX979" s="223"/>
      <c r="AY979">
        <f>COUNTA($C$979)</f>
        <v>1</v>
      </c>
    </row>
    <row r="980" spans="1:51" ht="30" customHeight="1" x14ac:dyDescent="0.15">
      <c r="A980" s="419">
        <v>4</v>
      </c>
      <c r="B980" s="419">
        <v>1</v>
      </c>
      <c r="C980" s="463" t="s">
        <v>69</v>
      </c>
      <c r="D980" s="464"/>
      <c r="E980" s="464"/>
      <c r="F980" s="464"/>
      <c r="G980" s="464"/>
      <c r="H980" s="464"/>
      <c r="I980" s="465"/>
      <c r="J980" s="466">
        <v>7700150047821</v>
      </c>
      <c r="K980" s="467"/>
      <c r="L980" s="467"/>
      <c r="M980" s="467"/>
      <c r="N980" s="467"/>
      <c r="O980" s="468"/>
      <c r="P980" s="469" t="s">
        <v>249</v>
      </c>
      <c r="Q980" s="470"/>
      <c r="R980" s="470"/>
      <c r="S980" s="470"/>
      <c r="T980" s="470"/>
      <c r="U980" s="470"/>
      <c r="V980" s="470"/>
      <c r="W980" s="470"/>
      <c r="X980" s="471"/>
      <c r="Y980" s="423">
        <v>7</v>
      </c>
      <c r="Z980" s="424"/>
      <c r="AA980" s="424"/>
      <c r="AB980" s="425"/>
      <c r="AC980" s="244" t="s">
        <v>432</v>
      </c>
      <c r="AD980" s="472"/>
      <c r="AE980" s="472"/>
      <c r="AF980" s="472"/>
      <c r="AG980" s="473"/>
      <c r="AH980" s="461" t="s">
        <v>457</v>
      </c>
      <c r="AI980" s="461"/>
      <c r="AJ980" s="461"/>
      <c r="AK980" s="461"/>
      <c r="AL980" s="429" t="s">
        <v>457</v>
      </c>
      <c r="AM980" s="430"/>
      <c r="AN980" s="430"/>
      <c r="AO980" s="431"/>
      <c r="AP980" s="223" t="s">
        <v>733</v>
      </c>
      <c r="AQ980" s="223"/>
      <c r="AR980" s="223"/>
      <c r="AS980" s="223"/>
      <c r="AT980" s="223"/>
      <c r="AU980" s="223"/>
      <c r="AV980" s="223"/>
      <c r="AW980" s="223"/>
      <c r="AX980" s="223"/>
      <c r="AY980">
        <f>COUNTA($C$980)</f>
        <v>1</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23"/>
      <c r="AQ981" s="223"/>
      <c r="AR981" s="223"/>
      <c r="AS981" s="223"/>
      <c r="AT981" s="223"/>
      <c r="AU981" s="223"/>
      <c r="AV981" s="223"/>
      <c r="AW981" s="223"/>
      <c r="AX981" s="223"/>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23"/>
      <c r="AQ982" s="223"/>
      <c r="AR982" s="223"/>
      <c r="AS982" s="223"/>
      <c r="AT982" s="223"/>
      <c r="AU982" s="223"/>
      <c r="AV982" s="223"/>
      <c r="AW982" s="223"/>
      <c r="AX982" s="223"/>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23"/>
      <c r="AQ983" s="223"/>
      <c r="AR983" s="223"/>
      <c r="AS983" s="223"/>
      <c r="AT983" s="223"/>
      <c r="AU983" s="223"/>
      <c r="AV983" s="223"/>
      <c r="AW983" s="223"/>
      <c r="AX983" s="223"/>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23"/>
      <c r="AQ984" s="223"/>
      <c r="AR984" s="223"/>
      <c r="AS984" s="223"/>
      <c r="AT984" s="223"/>
      <c r="AU984" s="223"/>
      <c r="AV984" s="223"/>
      <c r="AW984" s="223"/>
      <c r="AX984" s="223"/>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23"/>
      <c r="AQ985" s="223"/>
      <c r="AR985" s="223"/>
      <c r="AS985" s="223"/>
      <c r="AT985" s="223"/>
      <c r="AU985" s="223"/>
      <c r="AV985" s="223"/>
      <c r="AW985" s="223"/>
      <c r="AX985" s="223"/>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23"/>
      <c r="AQ986" s="223"/>
      <c r="AR986" s="223"/>
      <c r="AS986" s="223"/>
      <c r="AT986" s="223"/>
      <c r="AU986" s="223"/>
      <c r="AV986" s="223"/>
      <c r="AW986" s="223"/>
      <c r="AX986" s="223"/>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23"/>
      <c r="AQ987" s="223"/>
      <c r="AR987" s="223"/>
      <c r="AS987" s="223"/>
      <c r="AT987" s="223"/>
      <c r="AU987" s="223"/>
      <c r="AV987" s="223"/>
      <c r="AW987" s="223"/>
      <c r="AX987" s="223"/>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23"/>
      <c r="AQ988" s="223"/>
      <c r="AR988" s="223"/>
      <c r="AS988" s="223"/>
      <c r="AT988" s="223"/>
      <c r="AU988" s="223"/>
      <c r="AV988" s="223"/>
      <c r="AW988" s="223"/>
      <c r="AX988" s="223"/>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23"/>
      <c r="AQ989" s="223"/>
      <c r="AR989" s="223"/>
      <c r="AS989" s="223"/>
      <c r="AT989" s="223"/>
      <c r="AU989" s="223"/>
      <c r="AV989" s="223"/>
      <c r="AW989" s="223"/>
      <c r="AX989" s="223"/>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23"/>
      <c r="AQ990" s="223"/>
      <c r="AR990" s="223"/>
      <c r="AS990" s="223"/>
      <c r="AT990" s="223"/>
      <c r="AU990" s="223"/>
      <c r="AV990" s="223"/>
      <c r="AW990" s="223"/>
      <c r="AX990" s="223"/>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23"/>
      <c r="AQ991" s="223"/>
      <c r="AR991" s="223"/>
      <c r="AS991" s="223"/>
      <c r="AT991" s="223"/>
      <c r="AU991" s="223"/>
      <c r="AV991" s="223"/>
      <c r="AW991" s="223"/>
      <c r="AX991" s="223"/>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23"/>
      <c r="AQ992" s="223"/>
      <c r="AR992" s="223"/>
      <c r="AS992" s="223"/>
      <c r="AT992" s="223"/>
      <c r="AU992" s="223"/>
      <c r="AV992" s="223"/>
      <c r="AW992" s="223"/>
      <c r="AX992" s="223"/>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23"/>
      <c r="AQ993" s="223"/>
      <c r="AR993" s="223"/>
      <c r="AS993" s="223"/>
      <c r="AT993" s="223"/>
      <c r="AU993" s="223"/>
      <c r="AV993" s="223"/>
      <c r="AW993" s="223"/>
      <c r="AX993" s="223"/>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23"/>
      <c r="AQ994" s="223"/>
      <c r="AR994" s="223"/>
      <c r="AS994" s="223"/>
      <c r="AT994" s="223"/>
      <c r="AU994" s="223"/>
      <c r="AV994" s="223"/>
      <c r="AW994" s="223"/>
      <c r="AX994" s="223"/>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23"/>
      <c r="AQ995" s="223"/>
      <c r="AR995" s="223"/>
      <c r="AS995" s="223"/>
      <c r="AT995" s="223"/>
      <c r="AU995" s="223"/>
      <c r="AV995" s="223"/>
      <c r="AW995" s="223"/>
      <c r="AX995" s="223"/>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23"/>
      <c r="AQ996" s="223"/>
      <c r="AR996" s="223"/>
      <c r="AS996" s="223"/>
      <c r="AT996" s="223"/>
      <c r="AU996" s="223"/>
      <c r="AV996" s="223"/>
      <c r="AW996" s="223"/>
      <c r="AX996" s="223"/>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23"/>
      <c r="AQ997" s="223"/>
      <c r="AR997" s="223"/>
      <c r="AS997" s="223"/>
      <c r="AT997" s="223"/>
      <c r="AU997" s="223"/>
      <c r="AV997" s="223"/>
      <c r="AW997" s="223"/>
      <c r="AX997" s="223"/>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23"/>
      <c r="AQ998" s="223"/>
      <c r="AR998" s="223"/>
      <c r="AS998" s="223"/>
      <c r="AT998" s="223"/>
      <c r="AU998" s="223"/>
      <c r="AV998" s="223"/>
      <c r="AW998" s="223"/>
      <c r="AX998" s="223"/>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23"/>
      <c r="AQ999" s="223"/>
      <c r="AR999" s="223"/>
      <c r="AS999" s="223"/>
      <c r="AT999" s="223"/>
      <c r="AU999" s="223"/>
      <c r="AV999" s="223"/>
      <c r="AW999" s="223"/>
      <c r="AX999" s="223"/>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23"/>
      <c r="AQ1000" s="223"/>
      <c r="AR1000" s="223"/>
      <c r="AS1000" s="223"/>
      <c r="AT1000" s="223"/>
      <c r="AU1000" s="223"/>
      <c r="AV1000" s="223"/>
      <c r="AW1000" s="223"/>
      <c r="AX1000" s="223"/>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23"/>
      <c r="AQ1001" s="223"/>
      <c r="AR1001" s="223"/>
      <c r="AS1001" s="223"/>
      <c r="AT1001" s="223"/>
      <c r="AU1001" s="223"/>
      <c r="AV1001" s="223"/>
      <c r="AW1001" s="223"/>
      <c r="AX1001" s="223"/>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23"/>
      <c r="AQ1002" s="223"/>
      <c r="AR1002" s="223"/>
      <c r="AS1002" s="223"/>
      <c r="AT1002" s="223"/>
      <c r="AU1002" s="223"/>
      <c r="AV1002" s="223"/>
      <c r="AW1002" s="223"/>
      <c r="AX1002" s="223"/>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23"/>
      <c r="AQ1003" s="223"/>
      <c r="AR1003" s="223"/>
      <c r="AS1003" s="223"/>
      <c r="AT1003" s="223"/>
      <c r="AU1003" s="223"/>
      <c r="AV1003" s="223"/>
      <c r="AW1003" s="223"/>
      <c r="AX1003" s="223"/>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23"/>
      <c r="AQ1004" s="223"/>
      <c r="AR1004" s="223"/>
      <c r="AS1004" s="223"/>
      <c r="AT1004" s="223"/>
      <c r="AU1004" s="223"/>
      <c r="AV1004" s="223"/>
      <c r="AW1004" s="223"/>
      <c r="AX1004" s="223"/>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23"/>
      <c r="AQ1005" s="223"/>
      <c r="AR1005" s="223"/>
      <c r="AS1005" s="223"/>
      <c r="AT1005" s="223"/>
      <c r="AU1005" s="223"/>
      <c r="AV1005" s="223"/>
      <c r="AW1005" s="223"/>
      <c r="AX1005" s="223"/>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23"/>
      <c r="AQ1006" s="223"/>
      <c r="AR1006" s="223"/>
      <c r="AS1006" s="223"/>
      <c r="AT1006" s="223"/>
      <c r="AU1006" s="223"/>
      <c r="AV1006" s="223"/>
      <c r="AW1006" s="223"/>
      <c r="AX1006" s="22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89</v>
      </c>
      <c r="D1009" s="273"/>
      <c r="E1009" s="273"/>
      <c r="F1009" s="273"/>
      <c r="G1009" s="273"/>
      <c r="H1009" s="273"/>
      <c r="I1009" s="273"/>
      <c r="J1009" s="246" t="s">
        <v>92</v>
      </c>
      <c r="K1009" s="462"/>
      <c r="L1009" s="462"/>
      <c r="M1009" s="462"/>
      <c r="N1009" s="462"/>
      <c r="O1009" s="462"/>
      <c r="P1009" s="273" t="s">
        <v>22</v>
      </c>
      <c r="Q1009" s="273"/>
      <c r="R1009" s="273"/>
      <c r="S1009" s="273"/>
      <c r="T1009" s="273"/>
      <c r="U1009" s="273"/>
      <c r="V1009" s="273"/>
      <c r="W1009" s="273"/>
      <c r="X1009" s="273"/>
      <c r="Y1009" s="458" t="s">
        <v>382</v>
      </c>
      <c r="Z1009" s="458"/>
      <c r="AA1009" s="458"/>
      <c r="AB1009" s="458"/>
      <c r="AC1009" s="246" t="s">
        <v>325</v>
      </c>
      <c r="AD1009" s="246"/>
      <c r="AE1009" s="246"/>
      <c r="AF1009" s="246"/>
      <c r="AG1009" s="246"/>
      <c r="AH1009" s="458" t="s">
        <v>436</v>
      </c>
      <c r="AI1009" s="273"/>
      <c r="AJ1009" s="273"/>
      <c r="AK1009" s="273"/>
      <c r="AL1009" s="273" t="s">
        <v>21</v>
      </c>
      <c r="AM1009" s="273"/>
      <c r="AN1009" s="273"/>
      <c r="AO1009" s="417"/>
      <c r="AP1009" s="246" t="s">
        <v>387</v>
      </c>
      <c r="AQ1009" s="246"/>
      <c r="AR1009" s="246"/>
      <c r="AS1009" s="246"/>
      <c r="AT1009" s="246"/>
      <c r="AU1009" s="246"/>
      <c r="AV1009" s="246"/>
      <c r="AW1009" s="246"/>
      <c r="AX1009" s="246"/>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23"/>
      <c r="AQ1010" s="223"/>
      <c r="AR1010" s="223"/>
      <c r="AS1010" s="223"/>
      <c r="AT1010" s="223"/>
      <c r="AU1010" s="223"/>
      <c r="AV1010" s="223"/>
      <c r="AW1010" s="223"/>
      <c r="AX1010" s="223"/>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23"/>
      <c r="AQ1011" s="223"/>
      <c r="AR1011" s="223"/>
      <c r="AS1011" s="223"/>
      <c r="AT1011" s="223"/>
      <c r="AU1011" s="223"/>
      <c r="AV1011" s="223"/>
      <c r="AW1011" s="223"/>
      <c r="AX1011" s="223"/>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23"/>
      <c r="AQ1012" s="223"/>
      <c r="AR1012" s="223"/>
      <c r="AS1012" s="223"/>
      <c r="AT1012" s="223"/>
      <c r="AU1012" s="223"/>
      <c r="AV1012" s="223"/>
      <c r="AW1012" s="223"/>
      <c r="AX1012" s="223"/>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23"/>
      <c r="AQ1013" s="223"/>
      <c r="AR1013" s="223"/>
      <c r="AS1013" s="223"/>
      <c r="AT1013" s="223"/>
      <c r="AU1013" s="223"/>
      <c r="AV1013" s="223"/>
      <c r="AW1013" s="223"/>
      <c r="AX1013" s="223"/>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23"/>
      <c r="AQ1014" s="223"/>
      <c r="AR1014" s="223"/>
      <c r="AS1014" s="223"/>
      <c r="AT1014" s="223"/>
      <c r="AU1014" s="223"/>
      <c r="AV1014" s="223"/>
      <c r="AW1014" s="223"/>
      <c r="AX1014" s="223"/>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23"/>
      <c r="AQ1015" s="223"/>
      <c r="AR1015" s="223"/>
      <c r="AS1015" s="223"/>
      <c r="AT1015" s="223"/>
      <c r="AU1015" s="223"/>
      <c r="AV1015" s="223"/>
      <c r="AW1015" s="223"/>
      <c r="AX1015" s="223"/>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23"/>
      <c r="AQ1016" s="223"/>
      <c r="AR1016" s="223"/>
      <c r="AS1016" s="223"/>
      <c r="AT1016" s="223"/>
      <c r="AU1016" s="223"/>
      <c r="AV1016" s="223"/>
      <c r="AW1016" s="223"/>
      <c r="AX1016" s="223"/>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23"/>
      <c r="AQ1017" s="223"/>
      <c r="AR1017" s="223"/>
      <c r="AS1017" s="223"/>
      <c r="AT1017" s="223"/>
      <c r="AU1017" s="223"/>
      <c r="AV1017" s="223"/>
      <c r="AW1017" s="223"/>
      <c r="AX1017" s="223"/>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23"/>
      <c r="AQ1018" s="223"/>
      <c r="AR1018" s="223"/>
      <c r="AS1018" s="223"/>
      <c r="AT1018" s="223"/>
      <c r="AU1018" s="223"/>
      <c r="AV1018" s="223"/>
      <c r="AW1018" s="223"/>
      <c r="AX1018" s="223"/>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23"/>
      <c r="AQ1019" s="223"/>
      <c r="AR1019" s="223"/>
      <c r="AS1019" s="223"/>
      <c r="AT1019" s="223"/>
      <c r="AU1019" s="223"/>
      <c r="AV1019" s="223"/>
      <c r="AW1019" s="223"/>
      <c r="AX1019" s="223"/>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23"/>
      <c r="AQ1020" s="223"/>
      <c r="AR1020" s="223"/>
      <c r="AS1020" s="223"/>
      <c r="AT1020" s="223"/>
      <c r="AU1020" s="223"/>
      <c r="AV1020" s="223"/>
      <c r="AW1020" s="223"/>
      <c r="AX1020" s="223"/>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23"/>
      <c r="AQ1021" s="223"/>
      <c r="AR1021" s="223"/>
      <c r="AS1021" s="223"/>
      <c r="AT1021" s="223"/>
      <c r="AU1021" s="223"/>
      <c r="AV1021" s="223"/>
      <c r="AW1021" s="223"/>
      <c r="AX1021" s="223"/>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23"/>
      <c r="AQ1022" s="223"/>
      <c r="AR1022" s="223"/>
      <c r="AS1022" s="223"/>
      <c r="AT1022" s="223"/>
      <c r="AU1022" s="223"/>
      <c r="AV1022" s="223"/>
      <c r="AW1022" s="223"/>
      <c r="AX1022" s="223"/>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23"/>
      <c r="AQ1023" s="223"/>
      <c r="AR1023" s="223"/>
      <c r="AS1023" s="223"/>
      <c r="AT1023" s="223"/>
      <c r="AU1023" s="223"/>
      <c r="AV1023" s="223"/>
      <c r="AW1023" s="223"/>
      <c r="AX1023" s="223"/>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23"/>
      <c r="AQ1024" s="223"/>
      <c r="AR1024" s="223"/>
      <c r="AS1024" s="223"/>
      <c r="AT1024" s="223"/>
      <c r="AU1024" s="223"/>
      <c r="AV1024" s="223"/>
      <c r="AW1024" s="223"/>
      <c r="AX1024" s="223"/>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23"/>
      <c r="AQ1025" s="223"/>
      <c r="AR1025" s="223"/>
      <c r="AS1025" s="223"/>
      <c r="AT1025" s="223"/>
      <c r="AU1025" s="223"/>
      <c r="AV1025" s="223"/>
      <c r="AW1025" s="223"/>
      <c r="AX1025" s="223"/>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23"/>
      <c r="AQ1026" s="223"/>
      <c r="AR1026" s="223"/>
      <c r="AS1026" s="223"/>
      <c r="AT1026" s="223"/>
      <c r="AU1026" s="223"/>
      <c r="AV1026" s="223"/>
      <c r="AW1026" s="223"/>
      <c r="AX1026" s="223"/>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23"/>
      <c r="AQ1027" s="223"/>
      <c r="AR1027" s="223"/>
      <c r="AS1027" s="223"/>
      <c r="AT1027" s="223"/>
      <c r="AU1027" s="223"/>
      <c r="AV1027" s="223"/>
      <c r="AW1027" s="223"/>
      <c r="AX1027" s="223"/>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23"/>
      <c r="AQ1028" s="223"/>
      <c r="AR1028" s="223"/>
      <c r="AS1028" s="223"/>
      <c r="AT1028" s="223"/>
      <c r="AU1028" s="223"/>
      <c r="AV1028" s="223"/>
      <c r="AW1028" s="223"/>
      <c r="AX1028" s="223"/>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23"/>
      <c r="AQ1029" s="223"/>
      <c r="AR1029" s="223"/>
      <c r="AS1029" s="223"/>
      <c r="AT1029" s="223"/>
      <c r="AU1029" s="223"/>
      <c r="AV1029" s="223"/>
      <c r="AW1029" s="223"/>
      <c r="AX1029" s="223"/>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23"/>
      <c r="AQ1030" s="223"/>
      <c r="AR1030" s="223"/>
      <c r="AS1030" s="223"/>
      <c r="AT1030" s="223"/>
      <c r="AU1030" s="223"/>
      <c r="AV1030" s="223"/>
      <c r="AW1030" s="223"/>
      <c r="AX1030" s="223"/>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23"/>
      <c r="AQ1031" s="223"/>
      <c r="AR1031" s="223"/>
      <c r="AS1031" s="223"/>
      <c r="AT1031" s="223"/>
      <c r="AU1031" s="223"/>
      <c r="AV1031" s="223"/>
      <c r="AW1031" s="223"/>
      <c r="AX1031" s="223"/>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23"/>
      <c r="AQ1032" s="223"/>
      <c r="AR1032" s="223"/>
      <c r="AS1032" s="223"/>
      <c r="AT1032" s="223"/>
      <c r="AU1032" s="223"/>
      <c r="AV1032" s="223"/>
      <c r="AW1032" s="223"/>
      <c r="AX1032" s="223"/>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23"/>
      <c r="AQ1033" s="223"/>
      <c r="AR1033" s="223"/>
      <c r="AS1033" s="223"/>
      <c r="AT1033" s="223"/>
      <c r="AU1033" s="223"/>
      <c r="AV1033" s="223"/>
      <c r="AW1033" s="223"/>
      <c r="AX1033" s="223"/>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23"/>
      <c r="AQ1034" s="223"/>
      <c r="AR1034" s="223"/>
      <c r="AS1034" s="223"/>
      <c r="AT1034" s="223"/>
      <c r="AU1034" s="223"/>
      <c r="AV1034" s="223"/>
      <c r="AW1034" s="223"/>
      <c r="AX1034" s="223"/>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23"/>
      <c r="AQ1035" s="223"/>
      <c r="AR1035" s="223"/>
      <c r="AS1035" s="223"/>
      <c r="AT1035" s="223"/>
      <c r="AU1035" s="223"/>
      <c r="AV1035" s="223"/>
      <c r="AW1035" s="223"/>
      <c r="AX1035" s="223"/>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23"/>
      <c r="AQ1036" s="223"/>
      <c r="AR1036" s="223"/>
      <c r="AS1036" s="223"/>
      <c r="AT1036" s="223"/>
      <c r="AU1036" s="223"/>
      <c r="AV1036" s="223"/>
      <c r="AW1036" s="223"/>
      <c r="AX1036" s="223"/>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23"/>
      <c r="AQ1037" s="223"/>
      <c r="AR1037" s="223"/>
      <c r="AS1037" s="223"/>
      <c r="AT1037" s="223"/>
      <c r="AU1037" s="223"/>
      <c r="AV1037" s="223"/>
      <c r="AW1037" s="223"/>
      <c r="AX1037" s="223"/>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23"/>
      <c r="AQ1038" s="223"/>
      <c r="AR1038" s="223"/>
      <c r="AS1038" s="223"/>
      <c r="AT1038" s="223"/>
      <c r="AU1038" s="223"/>
      <c r="AV1038" s="223"/>
      <c r="AW1038" s="223"/>
      <c r="AX1038" s="223"/>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23"/>
      <c r="AQ1039" s="223"/>
      <c r="AR1039" s="223"/>
      <c r="AS1039" s="223"/>
      <c r="AT1039" s="223"/>
      <c r="AU1039" s="223"/>
      <c r="AV1039" s="223"/>
      <c r="AW1039" s="223"/>
      <c r="AX1039" s="22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89</v>
      </c>
      <c r="D1042" s="273"/>
      <c r="E1042" s="273"/>
      <c r="F1042" s="273"/>
      <c r="G1042" s="273"/>
      <c r="H1042" s="273"/>
      <c r="I1042" s="273"/>
      <c r="J1042" s="246" t="s">
        <v>92</v>
      </c>
      <c r="K1042" s="462"/>
      <c r="L1042" s="462"/>
      <c r="M1042" s="462"/>
      <c r="N1042" s="462"/>
      <c r="O1042" s="462"/>
      <c r="P1042" s="273" t="s">
        <v>22</v>
      </c>
      <c r="Q1042" s="273"/>
      <c r="R1042" s="273"/>
      <c r="S1042" s="273"/>
      <c r="T1042" s="273"/>
      <c r="U1042" s="273"/>
      <c r="V1042" s="273"/>
      <c r="W1042" s="273"/>
      <c r="X1042" s="273"/>
      <c r="Y1042" s="458" t="s">
        <v>382</v>
      </c>
      <c r="Z1042" s="458"/>
      <c r="AA1042" s="458"/>
      <c r="AB1042" s="458"/>
      <c r="AC1042" s="246" t="s">
        <v>325</v>
      </c>
      <c r="AD1042" s="246"/>
      <c r="AE1042" s="246"/>
      <c r="AF1042" s="246"/>
      <c r="AG1042" s="246"/>
      <c r="AH1042" s="458" t="s">
        <v>436</v>
      </c>
      <c r="AI1042" s="273"/>
      <c r="AJ1042" s="273"/>
      <c r="AK1042" s="273"/>
      <c r="AL1042" s="273" t="s">
        <v>21</v>
      </c>
      <c r="AM1042" s="273"/>
      <c r="AN1042" s="273"/>
      <c r="AO1042" s="417"/>
      <c r="AP1042" s="246" t="s">
        <v>387</v>
      </c>
      <c r="AQ1042" s="246"/>
      <c r="AR1042" s="246"/>
      <c r="AS1042" s="246"/>
      <c r="AT1042" s="246"/>
      <c r="AU1042" s="246"/>
      <c r="AV1042" s="246"/>
      <c r="AW1042" s="246"/>
      <c r="AX1042" s="246"/>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23"/>
      <c r="AQ1043" s="223"/>
      <c r="AR1043" s="223"/>
      <c r="AS1043" s="223"/>
      <c r="AT1043" s="223"/>
      <c r="AU1043" s="223"/>
      <c r="AV1043" s="223"/>
      <c r="AW1043" s="223"/>
      <c r="AX1043" s="223"/>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23"/>
      <c r="AQ1044" s="223"/>
      <c r="AR1044" s="223"/>
      <c r="AS1044" s="223"/>
      <c r="AT1044" s="223"/>
      <c r="AU1044" s="223"/>
      <c r="AV1044" s="223"/>
      <c r="AW1044" s="223"/>
      <c r="AX1044" s="223"/>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23"/>
      <c r="AQ1045" s="223"/>
      <c r="AR1045" s="223"/>
      <c r="AS1045" s="223"/>
      <c r="AT1045" s="223"/>
      <c r="AU1045" s="223"/>
      <c r="AV1045" s="223"/>
      <c r="AW1045" s="223"/>
      <c r="AX1045" s="223"/>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23"/>
      <c r="AQ1046" s="223"/>
      <c r="AR1046" s="223"/>
      <c r="AS1046" s="223"/>
      <c r="AT1046" s="223"/>
      <c r="AU1046" s="223"/>
      <c r="AV1046" s="223"/>
      <c r="AW1046" s="223"/>
      <c r="AX1046" s="223"/>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23"/>
      <c r="AQ1047" s="223"/>
      <c r="AR1047" s="223"/>
      <c r="AS1047" s="223"/>
      <c r="AT1047" s="223"/>
      <c r="AU1047" s="223"/>
      <c r="AV1047" s="223"/>
      <c r="AW1047" s="223"/>
      <c r="AX1047" s="223"/>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23"/>
      <c r="AQ1048" s="223"/>
      <c r="AR1048" s="223"/>
      <c r="AS1048" s="223"/>
      <c r="AT1048" s="223"/>
      <c r="AU1048" s="223"/>
      <c r="AV1048" s="223"/>
      <c r="AW1048" s="223"/>
      <c r="AX1048" s="223"/>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23"/>
      <c r="AQ1049" s="223"/>
      <c r="AR1049" s="223"/>
      <c r="AS1049" s="223"/>
      <c r="AT1049" s="223"/>
      <c r="AU1049" s="223"/>
      <c r="AV1049" s="223"/>
      <c r="AW1049" s="223"/>
      <c r="AX1049" s="223"/>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23"/>
      <c r="AQ1050" s="223"/>
      <c r="AR1050" s="223"/>
      <c r="AS1050" s="223"/>
      <c r="AT1050" s="223"/>
      <c r="AU1050" s="223"/>
      <c r="AV1050" s="223"/>
      <c r="AW1050" s="223"/>
      <c r="AX1050" s="223"/>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23"/>
      <c r="AQ1051" s="223"/>
      <c r="AR1051" s="223"/>
      <c r="AS1051" s="223"/>
      <c r="AT1051" s="223"/>
      <c r="AU1051" s="223"/>
      <c r="AV1051" s="223"/>
      <c r="AW1051" s="223"/>
      <c r="AX1051" s="223"/>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23"/>
      <c r="AQ1052" s="223"/>
      <c r="AR1052" s="223"/>
      <c r="AS1052" s="223"/>
      <c r="AT1052" s="223"/>
      <c r="AU1052" s="223"/>
      <c r="AV1052" s="223"/>
      <c r="AW1052" s="223"/>
      <c r="AX1052" s="223"/>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23"/>
      <c r="AQ1053" s="223"/>
      <c r="AR1053" s="223"/>
      <c r="AS1053" s="223"/>
      <c r="AT1053" s="223"/>
      <c r="AU1053" s="223"/>
      <c r="AV1053" s="223"/>
      <c r="AW1053" s="223"/>
      <c r="AX1053" s="223"/>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23"/>
      <c r="AQ1054" s="223"/>
      <c r="AR1054" s="223"/>
      <c r="AS1054" s="223"/>
      <c r="AT1054" s="223"/>
      <c r="AU1054" s="223"/>
      <c r="AV1054" s="223"/>
      <c r="AW1054" s="223"/>
      <c r="AX1054" s="223"/>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23"/>
      <c r="AQ1055" s="223"/>
      <c r="AR1055" s="223"/>
      <c r="AS1055" s="223"/>
      <c r="AT1055" s="223"/>
      <c r="AU1055" s="223"/>
      <c r="AV1055" s="223"/>
      <c r="AW1055" s="223"/>
      <c r="AX1055" s="223"/>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23"/>
      <c r="AQ1056" s="223"/>
      <c r="AR1056" s="223"/>
      <c r="AS1056" s="223"/>
      <c r="AT1056" s="223"/>
      <c r="AU1056" s="223"/>
      <c r="AV1056" s="223"/>
      <c r="AW1056" s="223"/>
      <c r="AX1056" s="223"/>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23"/>
      <c r="AQ1057" s="223"/>
      <c r="AR1057" s="223"/>
      <c r="AS1057" s="223"/>
      <c r="AT1057" s="223"/>
      <c r="AU1057" s="223"/>
      <c r="AV1057" s="223"/>
      <c r="AW1057" s="223"/>
      <c r="AX1057" s="223"/>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23"/>
      <c r="AQ1058" s="223"/>
      <c r="AR1058" s="223"/>
      <c r="AS1058" s="223"/>
      <c r="AT1058" s="223"/>
      <c r="AU1058" s="223"/>
      <c r="AV1058" s="223"/>
      <c r="AW1058" s="223"/>
      <c r="AX1058" s="223"/>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23"/>
      <c r="AQ1059" s="223"/>
      <c r="AR1059" s="223"/>
      <c r="AS1059" s="223"/>
      <c r="AT1059" s="223"/>
      <c r="AU1059" s="223"/>
      <c r="AV1059" s="223"/>
      <c r="AW1059" s="223"/>
      <c r="AX1059" s="223"/>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23"/>
      <c r="AQ1060" s="223"/>
      <c r="AR1060" s="223"/>
      <c r="AS1060" s="223"/>
      <c r="AT1060" s="223"/>
      <c r="AU1060" s="223"/>
      <c r="AV1060" s="223"/>
      <c r="AW1060" s="223"/>
      <c r="AX1060" s="223"/>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23"/>
      <c r="AQ1061" s="223"/>
      <c r="AR1061" s="223"/>
      <c r="AS1061" s="223"/>
      <c r="AT1061" s="223"/>
      <c r="AU1061" s="223"/>
      <c r="AV1061" s="223"/>
      <c r="AW1061" s="223"/>
      <c r="AX1061" s="223"/>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23"/>
      <c r="AQ1062" s="223"/>
      <c r="AR1062" s="223"/>
      <c r="AS1062" s="223"/>
      <c r="AT1062" s="223"/>
      <c r="AU1062" s="223"/>
      <c r="AV1062" s="223"/>
      <c r="AW1062" s="223"/>
      <c r="AX1062" s="223"/>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23"/>
      <c r="AQ1063" s="223"/>
      <c r="AR1063" s="223"/>
      <c r="AS1063" s="223"/>
      <c r="AT1063" s="223"/>
      <c r="AU1063" s="223"/>
      <c r="AV1063" s="223"/>
      <c r="AW1063" s="223"/>
      <c r="AX1063" s="223"/>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23"/>
      <c r="AQ1064" s="223"/>
      <c r="AR1064" s="223"/>
      <c r="AS1064" s="223"/>
      <c r="AT1064" s="223"/>
      <c r="AU1064" s="223"/>
      <c r="AV1064" s="223"/>
      <c r="AW1064" s="223"/>
      <c r="AX1064" s="223"/>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23"/>
      <c r="AQ1065" s="223"/>
      <c r="AR1065" s="223"/>
      <c r="AS1065" s="223"/>
      <c r="AT1065" s="223"/>
      <c r="AU1065" s="223"/>
      <c r="AV1065" s="223"/>
      <c r="AW1065" s="223"/>
      <c r="AX1065" s="223"/>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23"/>
      <c r="AQ1066" s="223"/>
      <c r="AR1066" s="223"/>
      <c r="AS1066" s="223"/>
      <c r="AT1066" s="223"/>
      <c r="AU1066" s="223"/>
      <c r="AV1066" s="223"/>
      <c r="AW1066" s="223"/>
      <c r="AX1066" s="223"/>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23"/>
      <c r="AQ1067" s="223"/>
      <c r="AR1067" s="223"/>
      <c r="AS1067" s="223"/>
      <c r="AT1067" s="223"/>
      <c r="AU1067" s="223"/>
      <c r="AV1067" s="223"/>
      <c r="AW1067" s="223"/>
      <c r="AX1067" s="223"/>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23"/>
      <c r="AQ1068" s="223"/>
      <c r="AR1068" s="223"/>
      <c r="AS1068" s="223"/>
      <c r="AT1068" s="223"/>
      <c r="AU1068" s="223"/>
      <c r="AV1068" s="223"/>
      <c r="AW1068" s="223"/>
      <c r="AX1068" s="223"/>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23"/>
      <c r="AQ1069" s="223"/>
      <c r="AR1069" s="223"/>
      <c r="AS1069" s="223"/>
      <c r="AT1069" s="223"/>
      <c r="AU1069" s="223"/>
      <c r="AV1069" s="223"/>
      <c r="AW1069" s="223"/>
      <c r="AX1069" s="223"/>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23"/>
      <c r="AQ1070" s="223"/>
      <c r="AR1070" s="223"/>
      <c r="AS1070" s="223"/>
      <c r="AT1070" s="223"/>
      <c r="AU1070" s="223"/>
      <c r="AV1070" s="223"/>
      <c r="AW1070" s="223"/>
      <c r="AX1070" s="223"/>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23"/>
      <c r="AQ1071" s="223"/>
      <c r="AR1071" s="223"/>
      <c r="AS1071" s="223"/>
      <c r="AT1071" s="223"/>
      <c r="AU1071" s="223"/>
      <c r="AV1071" s="223"/>
      <c r="AW1071" s="223"/>
      <c r="AX1071" s="223"/>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23"/>
      <c r="AQ1072" s="223"/>
      <c r="AR1072" s="223"/>
      <c r="AS1072" s="223"/>
      <c r="AT1072" s="223"/>
      <c r="AU1072" s="223"/>
      <c r="AV1072" s="223"/>
      <c r="AW1072" s="223"/>
      <c r="AX1072" s="22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89</v>
      </c>
      <c r="D1075" s="273"/>
      <c r="E1075" s="273"/>
      <c r="F1075" s="273"/>
      <c r="G1075" s="273"/>
      <c r="H1075" s="273"/>
      <c r="I1075" s="273"/>
      <c r="J1075" s="246" t="s">
        <v>92</v>
      </c>
      <c r="K1075" s="462"/>
      <c r="L1075" s="462"/>
      <c r="M1075" s="462"/>
      <c r="N1075" s="462"/>
      <c r="O1075" s="462"/>
      <c r="P1075" s="273" t="s">
        <v>22</v>
      </c>
      <c r="Q1075" s="273"/>
      <c r="R1075" s="273"/>
      <c r="S1075" s="273"/>
      <c r="T1075" s="273"/>
      <c r="U1075" s="273"/>
      <c r="V1075" s="273"/>
      <c r="W1075" s="273"/>
      <c r="X1075" s="273"/>
      <c r="Y1075" s="458" t="s">
        <v>382</v>
      </c>
      <c r="Z1075" s="458"/>
      <c r="AA1075" s="458"/>
      <c r="AB1075" s="458"/>
      <c r="AC1075" s="246" t="s">
        <v>325</v>
      </c>
      <c r="AD1075" s="246"/>
      <c r="AE1075" s="246"/>
      <c r="AF1075" s="246"/>
      <c r="AG1075" s="246"/>
      <c r="AH1075" s="458" t="s">
        <v>436</v>
      </c>
      <c r="AI1075" s="273"/>
      <c r="AJ1075" s="273"/>
      <c r="AK1075" s="273"/>
      <c r="AL1075" s="273" t="s">
        <v>21</v>
      </c>
      <c r="AM1075" s="273"/>
      <c r="AN1075" s="273"/>
      <c r="AO1075" s="417"/>
      <c r="AP1075" s="246" t="s">
        <v>387</v>
      </c>
      <c r="AQ1075" s="246"/>
      <c r="AR1075" s="246"/>
      <c r="AS1075" s="246"/>
      <c r="AT1075" s="246"/>
      <c r="AU1075" s="246"/>
      <c r="AV1075" s="246"/>
      <c r="AW1075" s="246"/>
      <c r="AX1075" s="246"/>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23"/>
      <c r="AQ1076" s="223"/>
      <c r="AR1076" s="223"/>
      <c r="AS1076" s="223"/>
      <c r="AT1076" s="223"/>
      <c r="AU1076" s="223"/>
      <c r="AV1076" s="223"/>
      <c r="AW1076" s="223"/>
      <c r="AX1076" s="223"/>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23"/>
      <c r="AQ1077" s="223"/>
      <c r="AR1077" s="223"/>
      <c r="AS1077" s="223"/>
      <c r="AT1077" s="223"/>
      <c r="AU1077" s="223"/>
      <c r="AV1077" s="223"/>
      <c r="AW1077" s="223"/>
      <c r="AX1077" s="223"/>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23"/>
      <c r="AQ1078" s="223"/>
      <c r="AR1078" s="223"/>
      <c r="AS1078" s="223"/>
      <c r="AT1078" s="223"/>
      <c r="AU1078" s="223"/>
      <c r="AV1078" s="223"/>
      <c r="AW1078" s="223"/>
      <c r="AX1078" s="223"/>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23"/>
      <c r="AQ1079" s="223"/>
      <c r="AR1079" s="223"/>
      <c r="AS1079" s="223"/>
      <c r="AT1079" s="223"/>
      <c r="AU1079" s="223"/>
      <c r="AV1079" s="223"/>
      <c r="AW1079" s="223"/>
      <c r="AX1079" s="223"/>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23"/>
      <c r="AQ1080" s="223"/>
      <c r="AR1080" s="223"/>
      <c r="AS1080" s="223"/>
      <c r="AT1080" s="223"/>
      <c r="AU1080" s="223"/>
      <c r="AV1080" s="223"/>
      <c r="AW1080" s="223"/>
      <c r="AX1080" s="223"/>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23"/>
      <c r="AQ1081" s="223"/>
      <c r="AR1081" s="223"/>
      <c r="AS1081" s="223"/>
      <c r="AT1081" s="223"/>
      <c r="AU1081" s="223"/>
      <c r="AV1081" s="223"/>
      <c r="AW1081" s="223"/>
      <c r="AX1081" s="223"/>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23"/>
      <c r="AQ1082" s="223"/>
      <c r="AR1082" s="223"/>
      <c r="AS1082" s="223"/>
      <c r="AT1082" s="223"/>
      <c r="AU1082" s="223"/>
      <c r="AV1082" s="223"/>
      <c r="AW1082" s="223"/>
      <c r="AX1082" s="223"/>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23"/>
      <c r="AQ1083" s="223"/>
      <c r="AR1083" s="223"/>
      <c r="AS1083" s="223"/>
      <c r="AT1083" s="223"/>
      <c r="AU1083" s="223"/>
      <c r="AV1083" s="223"/>
      <c r="AW1083" s="223"/>
      <c r="AX1083" s="223"/>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23"/>
      <c r="AQ1084" s="223"/>
      <c r="AR1084" s="223"/>
      <c r="AS1084" s="223"/>
      <c r="AT1084" s="223"/>
      <c r="AU1084" s="223"/>
      <c r="AV1084" s="223"/>
      <c r="AW1084" s="223"/>
      <c r="AX1084" s="223"/>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23"/>
      <c r="AQ1085" s="223"/>
      <c r="AR1085" s="223"/>
      <c r="AS1085" s="223"/>
      <c r="AT1085" s="223"/>
      <c r="AU1085" s="223"/>
      <c r="AV1085" s="223"/>
      <c r="AW1085" s="223"/>
      <c r="AX1085" s="223"/>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23"/>
      <c r="AQ1086" s="223"/>
      <c r="AR1086" s="223"/>
      <c r="AS1086" s="223"/>
      <c r="AT1086" s="223"/>
      <c r="AU1086" s="223"/>
      <c r="AV1086" s="223"/>
      <c r="AW1086" s="223"/>
      <c r="AX1086" s="223"/>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23"/>
      <c r="AQ1087" s="223"/>
      <c r="AR1087" s="223"/>
      <c r="AS1087" s="223"/>
      <c r="AT1087" s="223"/>
      <c r="AU1087" s="223"/>
      <c r="AV1087" s="223"/>
      <c r="AW1087" s="223"/>
      <c r="AX1087" s="223"/>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23"/>
      <c r="AQ1088" s="223"/>
      <c r="AR1088" s="223"/>
      <c r="AS1088" s="223"/>
      <c r="AT1088" s="223"/>
      <c r="AU1088" s="223"/>
      <c r="AV1088" s="223"/>
      <c r="AW1088" s="223"/>
      <c r="AX1088" s="223"/>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23"/>
      <c r="AQ1089" s="223"/>
      <c r="AR1089" s="223"/>
      <c r="AS1089" s="223"/>
      <c r="AT1089" s="223"/>
      <c r="AU1089" s="223"/>
      <c r="AV1089" s="223"/>
      <c r="AW1089" s="223"/>
      <c r="AX1089" s="223"/>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23"/>
      <c r="AQ1090" s="223"/>
      <c r="AR1090" s="223"/>
      <c r="AS1090" s="223"/>
      <c r="AT1090" s="223"/>
      <c r="AU1090" s="223"/>
      <c r="AV1090" s="223"/>
      <c r="AW1090" s="223"/>
      <c r="AX1090" s="223"/>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23"/>
      <c r="AQ1091" s="223"/>
      <c r="AR1091" s="223"/>
      <c r="AS1091" s="223"/>
      <c r="AT1091" s="223"/>
      <c r="AU1091" s="223"/>
      <c r="AV1091" s="223"/>
      <c r="AW1091" s="223"/>
      <c r="AX1091" s="223"/>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23"/>
      <c r="AQ1092" s="223"/>
      <c r="AR1092" s="223"/>
      <c r="AS1092" s="223"/>
      <c r="AT1092" s="223"/>
      <c r="AU1092" s="223"/>
      <c r="AV1092" s="223"/>
      <c r="AW1092" s="223"/>
      <c r="AX1092" s="223"/>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23"/>
      <c r="AQ1093" s="223"/>
      <c r="AR1093" s="223"/>
      <c r="AS1093" s="223"/>
      <c r="AT1093" s="223"/>
      <c r="AU1093" s="223"/>
      <c r="AV1093" s="223"/>
      <c r="AW1093" s="223"/>
      <c r="AX1093" s="223"/>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23"/>
      <c r="AQ1094" s="223"/>
      <c r="AR1094" s="223"/>
      <c r="AS1094" s="223"/>
      <c r="AT1094" s="223"/>
      <c r="AU1094" s="223"/>
      <c r="AV1094" s="223"/>
      <c r="AW1094" s="223"/>
      <c r="AX1094" s="223"/>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23"/>
      <c r="AQ1095" s="223"/>
      <c r="AR1095" s="223"/>
      <c r="AS1095" s="223"/>
      <c r="AT1095" s="223"/>
      <c r="AU1095" s="223"/>
      <c r="AV1095" s="223"/>
      <c r="AW1095" s="223"/>
      <c r="AX1095" s="223"/>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23"/>
      <c r="AQ1096" s="223"/>
      <c r="AR1096" s="223"/>
      <c r="AS1096" s="223"/>
      <c r="AT1096" s="223"/>
      <c r="AU1096" s="223"/>
      <c r="AV1096" s="223"/>
      <c r="AW1096" s="223"/>
      <c r="AX1096" s="223"/>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23"/>
      <c r="AQ1097" s="223"/>
      <c r="AR1097" s="223"/>
      <c r="AS1097" s="223"/>
      <c r="AT1097" s="223"/>
      <c r="AU1097" s="223"/>
      <c r="AV1097" s="223"/>
      <c r="AW1097" s="223"/>
      <c r="AX1097" s="223"/>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23"/>
      <c r="AQ1098" s="223"/>
      <c r="AR1098" s="223"/>
      <c r="AS1098" s="223"/>
      <c r="AT1098" s="223"/>
      <c r="AU1098" s="223"/>
      <c r="AV1098" s="223"/>
      <c r="AW1098" s="223"/>
      <c r="AX1098" s="223"/>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23"/>
      <c r="AQ1099" s="223"/>
      <c r="AR1099" s="223"/>
      <c r="AS1099" s="223"/>
      <c r="AT1099" s="223"/>
      <c r="AU1099" s="223"/>
      <c r="AV1099" s="223"/>
      <c r="AW1099" s="223"/>
      <c r="AX1099" s="223"/>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23"/>
      <c r="AQ1100" s="223"/>
      <c r="AR1100" s="223"/>
      <c r="AS1100" s="223"/>
      <c r="AT1100" s="223"/>
      <c r="AU1100" s="223"/>
      <c r="AV1100" s="223"/>
      <c r="AW1100" s="223"/>
      <c r="AX1100" s="223"/>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23"/>
      <c r="AQ1101" s="223"/>
      <c r="AR1101" s="223"/>
      <c r="AS1101" s="223"/>
      <c r="AT1101" s="223"/>
      <c r="AU1101" s="223"/>
      <c r="AV1101" s="223"/>
      <c r="AW1101" s="223"/>
      <c r="AX1101" s="223"/>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23"/>
      <c r="AQ1102" s="223"/>
      <c r="AR1102" s="223"/>
      <c r="AS1102" s="223"/>
      <c r="AT1102" s="223"/>
      <c r="AU1102" s="223"/>
      <c r="AV1102" s="223"/>
      <c r="AW1102" s="223"/>
      <c r="AX1102" s="223"/>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23"/>
      <c r="AQ1103" s="223"/>
      <c r="AR1103" s="223"/>
      <c r="AS1103" s="223"/>
      <c r="AT1103" s="223"/>
      <c r="AU1103" s="223"/>
      <c r="AV1103" s="223"/>
      <c r="AW1103" s="223"/>
      <c r="AX1103" s="223"/>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23"/>
      <c r="AQ1104" s="223"/>
      <c r="AR1104" s="223"/>
      <c r="AS1104" s="223"/>
      <c r="AT1104" s="223"/>
      <c r="AU1104" s="223"/>
      <c r="AV1104" s="223"/>
      <c r="AW1104" s="223"/>
      <c r="AX1104" s="223"/>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23"/>
      <c r="AQ1105" s="223"/>
      <c r="AR1105" s="223"/>
      <c r="AS1105" s="223"/>
      <c r="AT1105" s="223"/>
      <c r="AU1105" s="223"/>
      <c r="AV1105" s="223"/>
      <c r="AW1105" s="223"/>
      <c r="AX1105" s="223"/>
      <c r="AY1105">
        <f>COUNTA($C$1105)</f>
        <v>0</v>
      </c>
    </row>
    <row r="1106" spans="1:51" ht="24.75" customHeight="1" x14ac:dyDescent="0.15">
      <c r="A1106" s="453" t="s">
        <v>40</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423</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405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6" t="s">
        <v>3</v>
      </c>
      <c r="D1109" s="246"/>
      <c r="E1109" s="246" t="s">
        <v>338</v>
      </c>
      <c r="F1109" s="246"/>
      <c r="G1109" s="246"/>
      <c r="H1109" s="246"/>
      <c r="I1109" s="246"/>
      <c r="J1109" s="246" t="s">
        <v>92</v>
      </c>
      <c r="K1109" s="246"/>
      <c r="L1109" s="246"/>
      <c r="M1109" s="246"/>
      <c r="N1109" s="246"/>
      <c r="O1109" s="246"/>
      <c r="P1109" s="458" t="s">
        <v>22</v>
      </c>
      <c r="Q1109" s="458"/>
      <c r="R1109" s="458"/>
      <c r="S1109" s="458"/>
      <c r="T1109" s="458"/>
      <c r="U1109" s="458"/>
      <c r="V1109" s="458"/>
      <c r="W1109" s="458"/>
      <c r="X1109" s="458"/>
      <c r="Y1109" s="246" t="s">
        <v>335</v>
      </c>
      <c r="Z1109" s="246"/>
      <c r="AA1109" s="246"/>
      <c r="AB1109" s="246"/>
      <c r="AC1109" s="246" t="s">
        <v>336</v>
      </c>
      <c r="AD1109" s="246"/>
      <c r="AE1109" s="246"/>
      <c r="AF1109" s="246"/>
      <c r="AG1109" s="246"/>
      <c r="AH1109" s="458" t="s">
        <v>357</v>
      </c>
      <c r="AI1109" s="458"/>
      <c r="AJ1109" s="458"/>
      <c r="AK1109" s="458"/>
      <c r="AL1109" s="458" t="s">
        <v>21</v>
      </c>
      <c r="AM1109" s="458"/>
      <c r="AN1109" s="458"/>
      <c r="AO1109" s="459"/>
      <c r="AP1109" s="246" t="s">
        <v>418</v>
      </c>
      <c r="AQ1109" s="246"/>
      <c r="AR1109" s="246"/>
      <c r="AS1109" s="246"/>
      <c r="AT1109" s="246"/>
      <c r="AU1109" s="246"/>
      <c r="AV1109" s="246"/>
      <c r="AW1109" s="246"/>
      <c r="AX1109" s="246"/>
    </row>
    <row r="1110" spans="1:51" ht="30" hidden="1" customHeight="1" x14ac:dyDescent="0.15">
      <c r="A1110" s="419">
        <v>1</v>
      </c>
      <c r="B1110" s="419">
        <v>1</v>
      </c>
      <c r="C1110" s="420"/>
      <c r="D1110" s="420"/>
      <c r="E1110" s="223"/>
      <c r="F1110" s="223"/>
      <c r="G1110" s="223"/>
      <c r="H1110" s="223"/>
      <c r="I1110" s="223"/>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23"/>
      <c r="AQ1110" s="223"/>
      <c r="AR1110" s="223"/>
      <c r="AS1110" s="223"/>
      <c r="AT1110" s="223"/>
      <c r="AU1110" s="223"/>
      <c r="AV1110" s="223"/>
      <c r="AW1110" s="223"/>
      <c r="AX1110" s="223"/>
    </row>
    <row r="1111" spans="1:51" ht="30" hidden="1" customHeight="1" x14ac:dyDescent="0.15">
      <c r="A1111" s="419">
        <v>2</v>
      </c>
      <c r="B1111" s="419">
        <v>1</v>
      </c>
      <c r="C1111" s="420"/>
      <c r="D1111" s="420"/>
      <c r="E1111" s="223"/>
      <c r="F1111" s="223"/>
      <c r="G1111" s="223"/>
      <c r="H1111" s="223"/>
      <c r="I1111" s="223"/>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23"/>
      <c r="AQ1111" s="223"/>
      <c r="AR1111" s="223"/>
      <c r="AS1111" s="223"/>
      <c r="AT1111" s="223"/>
      <c r="AU1111" s="223"/>
      <c r="AV1111" s="223"/>
      <c r="AW1111" s="223"/>
      <c r="AX1111" s="223"/>
      <c r="AY1111">
        <f>COUNTA($E$1111)</f>
        <v>0</v>
      </c>
    </row>
    <row r="1112" spans="1:51" ht="30" hidden="1" customHeight="1" x14ac:dyDescent="0.15">
      <c r="A1112" s="419">
        <v>3</v>
      </c>
      <c r="B1112" s="419">
        <v>1</v>
      </c>
      <c r="C1112" s="420"/>
      <c r="D1112" s="420"/>
      <c r="E1112" s="223"/>
      <c r="F1112" s="223"/>
      <c r="G1112" s="223"/>
      <c r="H1112" s="223"/>
      <c r="I1112" s="223"/>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23"/>
      <c r="AQ1112" s="223"/>
      <c r="AR1112" s="223"/>
      <c r="AS1112" s="223"/>
      <c r="AT1112" s="223"/>
      <c r="AU1112" s="223"/>
      <c r="AV1112" s="223"/>
      <c r="AW1112" s="223"/>
      <c r="AX1112" s="223"/>
      <c r="AY1112">
        <f>COUNTA($E$1112)</f>
        <v>0</v>
      </c>
    </row>
    <row r="1113" spans="1:51" ht="30" hidden="1" customHeight="1" x14ac:dyDescent="0.15">
      <c r="A1113" s="419">
        <v>4</v>
      </c>
      <c r="B1113" s="419">
        <v>1</v>
      </c>
      <c r="C1113" s="420"/>
      <c r="D1113" s="420"/>
      <c r="E1113" s="223"/>
      <c r="F1113" s="223"/>
      <c r="G1113" s="223"/>
      <c r="H1113" s="223"/>
      <c r="I1113" s="223"/>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23"/>
      <c r="AQ1113" s="223"/>
      <c r="AR1113" s="223"/>
      <c r="AS1113" s="223"/>
      <c r="AT1113" s="223"/>
      <c r="AU1113" s="223"/>
      <c r="AV1113" s="223"/>
      <c r="AW1113" s="223"/>
      <c r="AX1113" s="223"/>
      <c r="AY1113">
        <f>COUNTA($E$1113)</f>
        <v>0</v>
      </c>
    </row>
    <row r="1114" spans="1:51" ht="30" hidden="1" customHeight="1" x14ac:dyDescent="0.15">
      <c r="A1114" s="419">
        <v>5</v>
      </c>
      <c r="B1114" s="419">
        <v>1</v>
      </c>
      <c r="C1114" s="420"/>
      <c r="D1114" s="420"/>
      <c r="E1114" s="223"/>
      <c r="F1114" s="223"/>
      <c r="G1114" s="223"/>
      <c r="H1114" s="223"/>
      <c r="I1114" s="223"/>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23"/>
      <c r="AQ1114" s="223"/>
      <c r="AR1114" s="223"/>
      <c r="AS1114" s="223"/>
      <c r="AT1114" s="223"/>
      <c r="AU1114" s="223"/>
      <c r="AV1114" s="223"/>
      <c r="AW1114" s="223"/>
      <c r="AX1114" s="223"/>
      <c r="AY1114">
        <f>COUNTA($E$1114)</f>
        <v>0</v>
      </c>
    </row>
    <row r="1115" spans="1:51" ht="30" hidden="1" customHeight="1" x14ac:dyDescent="0.15">
      <c r="A1115" s="419">
        <v>6</v>
      </c>
      <c r="B1115" s="419">
        <v>1</v>
      </c>
      <c r="C1115" s="420"/>
      <c r="D1115" s="420"/>
      <c r="E1115" s="223"/>
      <c r="F1115" s="223"/>
      <c r="G1115" s="223"/>
      <c r="H1115" s="223"/>
      <c r="I1115" s="223"/>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23"/>
      <c r="AQ1115" s="223"/>
      <c r="AR1115" s="223"/>
      <c r="AS1115" s="223"/>
      <c r="AT1115" s="223"/>
      <c r="AU1115" s="223"/>
      <c r="AV1115" s="223"/>
      <c r="AW1115" s="223"/>
      <c r="AX1115" s="223"/>
      <c r="AY1115">
        <f>COUNTA($E$1115)</f>
        <v>0</v>
      </c>
    </row>
    <row r="1116" spans="1:51" ht="30" hidden="1" customHeight="1" x14ac:dyDescent="0.15">
      <c r="A1116" s="419">
        <v>7</v>
      </c>
      <c r="B1116" s="419">
        <v>1</v>
      </c>
      <c r="C1116" s="420"/>
      <c r="D1116" s="420"/>
      <c r="E1116" s="223"/>
      <c r="F1116" s="223"/>
      <c r="G1116" s="223"/>
      <c r="H1116" s="223"/>
      <c r="I1116" s="223"/>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23"/>
      <c r="AQ1116" s="223"/>
      <c r="AR1116" s="223"/>
      <c r="AS1116" s="223"/>
      <c r="AT1116" s="223"/>
      <c r="AU1116" s="223"/>
      <c r="AV1116" s="223"/>
      <c r="AW1116" s="223"/>
      <c r="AX1116" s="223"/>
      <c r="AY1116">
        <f>COUNTA($E$1116)</f>
        <v>0</v>
      </c>
    </row>
    <row r="1117" spans="1:51" ht="30" hidden="1" customHeight="1" x14ac:dyDescent="0.15">
      <c r="A1117" s="419">
        <v>8</v>
      </c>
      <c r="B1117" s="419">
        <v>1</v>
      </c>
      <c r="C1117" s="420"/>
      <c r="D1117" s="420"/>
      <c r="E1117" s="223"/>
      <c r="F1117" s="223"/>
      <c r="G1117" s="223"/>
      <c r="H1117" s="223"/>
      <c r="I1117" s="223"/>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23"/>
      <c r="AQ1117" s="223"/>
      <c r="AR1117" s="223"/>
      <c r="AS1117" s="223"/>
      <c r="AT1117" s="223"/>
      <c r="AU1117" s="223"/>
      <c r="AV1117" s="223"/>
      <c r="AW1117" s="223"/>
      <c r="AX1117" s="223"/>
      <c r="AY1117">
        <f>COUNTA($E$1117)</f>
        <v>0</v>
      </c>
    </row>
    <row r="1118" spans="1:51" ht="30" hidden="1" customHeight="1" x14ac:dyDescent="0.15">
      <c r="A1118" s="419">
        <v>9</v>
      </c>
      <c r="B1118" s="419">
        <v>1</v>
      </c>
      <c r="C1118" s="420"/>
      <c r="D1118" s="420"/>
      <c r="E1118" s="223"/>
      <c r="F1118" s="223"/>
      <c r="G1118" s="223"/>
      <c r="H1118" s="223"/>
      <c r="I1118" s="223"/>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23"/>
      <c r="AQ1118" s="223"/>
      <c r="AR1118" s="223"/>
      <c r="AS1118" s="223"/>
      <c r="AT1118" s="223"/>
      <c r="AU1118" s="223"/>
      <c r="AV1118" s="223"/>
      <c r="AW1118" s="223"/>
      <c r="AX1118" s="223"/>
      <c r="AY1118">
        <f>COUNTA($E$1118)</f>
        <v>0</v>
      </c>
    </row>
    <row r="1119" spans="1:51" ht="30" hidden="1" customHeight="1" x14ac:dyDescent="0.15">
      <c r="A1119" s="419">
        <v>10</v>
      </c>
      <c r="B1119" s="419">
        <v>1</v>
      </c>
      <c r="C1119" s="420"/>
      <c r="D1119" s="420"/>
      <c r="E1119" s="223"/>
      <c r="F1119" s="223"/>
      <c r="G1119" s="223"/>
      <c r="H1119" s="223"/>
      <c r="I1119" s="223"/>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23"/>
      <c r="AQ1119" s="223"/>
      <c r="AR1119" s="223"/>
      <c r="AS1119" s="223"/>
      <c r="AT1119" s="223"/>
      <c r="AU1119" s="223"/>
      <c r="AV1119" s="223"/>
      <c r="AW1119" s="223"/>
      <c r="AX1119" s="223"/>
      <c r="AY1119">
        <f>COUNTA($E$1119)</f>
        <v>0</v>
      </c>
    </row>
    <row r="1120" spans="1:51" ht="30" hidden="1" customHeight="1" x14ac:dyDescent="0.15">
      <c r="A1120" s="419">
        <v>11</v>
      </c>
      <c r="B1120" s="419">
        <v>1</v>
      </c>
      <c r="C1120" s="420"/>
      <c r="D1120" s="420"/>
      <c r="E1120" s="223"/>
      <c r="F1120" s="223"/>
      <c r="G1120" s="223"/>
      <c r="H1120" s="223"/>
      <c r="I1120" s="223"/>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23"/>
      <c r="AQ1120" s="223"/>
      <c r="AR1120" s="223"/>
      <c r="AS1120" s="223"/>
      <c r="AT1120" s="223"/>
      <c r="AU1120" s="223"/>
      <c r="AV1120" s="223"/>
      <c r="AW1120" s="223"/>
      <c r="AX1120" s="223"/>
      <c r="AY1120">
        <f>COUNTA($E$1120)</f>
        <v>0</v>
      </c>
    </row>
    <row r="1121" spans="1:51" ht="30" hidden="1" customHeight="1" x14ac:dyDescent="0.15">
      <c r="A1121" s="419">
        <v>12</v>
      </c>
      <c r="B1121" s="419">
        <v>1</v>
      </c>
      <c r="C1121" s="420"/>
      <c r="D1121" s="420"/>
      <c r="E1121" s="223"/>
      <c r="F1121" s="223"/>
      <c r="G1121" s="223"/>
      <c r="H1121" s="223"/>
      <c r="I1121" s="223"/>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23"/>
      <c r="AQ1121" s="223"/>
      <c r="AR1121" s="223"/>
      <c r="AS1121" s="223"/>
      <c r="AT1121" s="223"/>
      <c r="AU1121" s="223"/>
      <c r="AV1121" s="223"/>
      <c r="AW1121" s="223"/>
      <c r="AX1121" s="223"/>
      <c r="AY1121">
        <f>COUNTA($E$1121)</f>
        <v>0</v>
      </c>
    </row>
    <row r="1122" spans="1:51" ht="30" hidden="1" customHeight="1" x14ac:dyDescent="0.15">
      <c r="A1122" s="419">
        <v>13</v>
      </c>
      <c r="B1122" s="419">
        <v>1</v>
      </c>
      <c r="C1122" s="420"/>
      <c r="D1122" s="420"/>
      <c r="E1122" s="223"/>
      <c r="F1122" s="223"/>
      <c r="G1122" s="223"/>
      <c r="H1122" s="223"/>
      <c r="I1122" s="223"/>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23"/>
      <c r="AQ1122" s="223"/>
      <c r="AR1122" s="223"/>
      <c r="AS1122" s="223"/>
      <c r="AT1122" s="223"/>
      <c r="AU1122" s="223"/>
      <c r="AV1122" s="223"/>
      <c r="AW1122" s="223"/>
      <c r="AX1122" s="223"/>
      <c r="AY1122">
        <f>COUNTA($E$1122)</f>
        <v>0</v>
      </c>
    </row>
    <row r="1123" spans="1:51" ht="30" hidden="1" customHeight="1" x14ac:dyDescent="0.15">
      <c r="A1123" s="419">
        <v>14</v>
      </c>
      <c r="B1123" s="419">
        <v>1</v>
      </c>
      <c r="C1123" s="420"/>
      <c r="D1123" s="420"/>
      <c r="E1123" s="223"/>
      <c r="F1123" s="223"/>
      <c r="G1123" s="223"/>
      <c r="H1123" s="223"/>
      <c r="I1123" s="223"/>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23"/>
      <c r="AQ1123" s="223"/>
      <c r="AR1123" s="223"/>
      <c r="AS1123" s="223"/>
      <c r="AT1123" s="223"/>
      <c r="AU1123" s="223"/>
      <c r="AV1123" s="223"/>
      <c r="AW1123" s="223"/>
      <c r="AX1123" s="223"/>
      <c r="AY1123">
        <f>COUNTA($E$1123)</f>
        <v>0</v>
      </c>
    </row>
    <row r="1124" spans="1:51" ht="30" hidden="1" customHeight="1" x14ac:dyDescent="0.15">
      <c r="A1124" s="419">
        <v>15</v>
      </c>
      <c r="B1124" s="419">
        <v>1</v>
      </c>
      <c r="C1124" s="420"/>
      <c r="D1124" s="420"/>
      <c r="E1124" s="223"/>
      <c r="F1124" s="223"/>
      <c r="G1124" s="223"/>
      <c r="H1124" s="223"/>
      <c r="I1124" s="223"/>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23"/>
      <c r="AQ1124" s="223"/>
      <c r="AR1124" s="223"/>
      <c r="AS1124" s="223"/>
      <c r="AT1124" s="223"/>
      <c r="AU1124" s="223"/>
      <c r="AV1124" s="223"/>
      <c r="AW1124" s="223"/>
      <c r="AX1124" s="223"/>
      <c r="AY1124">
        <f>COUNTA($E$1124)</f>
        <v>0</v>
      </c>
    </row>
    <row r="1125" spans="1:51" ht="30" hidden="1" customHeight="1" x14ac:dyDescent="0.15">
      <c r="A1125" s="419">
        <v>16</v>
      </c>
      <c r="B1125" s="419">
        <v>1</v>
      </c>
      <c r="C1125" s="420"/>
      <c r="D1125" s="420"/>
      <c r="E1125" s="223"/>
      <c r="F1125" s="223"/>
      <c r="G1125" s="223"/>
      <c r="H1125" s="223"/>
      <c r="I1125" s="223"/>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23"/>
      <c r="AQ1125" s="223"/>
      <c r="AR1125" s="223"/>
      <c r="AS1125" s="223"/>
      <c r="AT1125" s="223"/>
      <c r="AU1125" s="223"/>
      <c r="AV1125" s="223"/>
      <c r="AW1125" s="223"/>
      <c r="AX1125" s="223"/>
      <c r="AY1125">
        <f>COUNTA($E$1125)</f>
        <v>0</v>
      </c>
    </row>
    <row r="1126" spans="1:51" ht="30" hidden="1" customHeight="1" x14ac:dyDescent="0.15">
      <c r="A1126" s="419">
        <v>17</v>
      </c>
      <c r="B1126" s="419">
        <v>1</v>
      </c>
      <c r="C1126" s="420"/>
      <c r="D1126" s="420"/>
      <c r="E1126" s="223"/>
      <c r="F1126" s="223"/>
      <c r="G1126" s="223"/>
      <c r="H1126" s="223"/>
      <c r="I1126" s="223"/>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23"/>
      <c r="AQ1126" s="223"/>
      <c r="AR1126" s="223"/>
      <c r="AS1126" s="223"/>
      <c r="AT1126" s="223"/>
      <c r="AU1126" s="223"/>
      <c r="AV1126" s="223"/>
      <c r="AW1126" s="223"/>
      <c r="AX1126" s="223"/>
      <c r="AY1126">
        <f>COUNTA($E$1126)</f>
        <v>0</v>
      </c>
    </row>
    <row r="1127" spans="1:51" ht="30" hidden="1" customHeight="1" x14ac:dyDescent="0.15">
      <c r="A1127" s="419">
        <v>18</v>
      </c>
      <c r="B1127" s="419">
        <v>1</v>
      </c>
      <c r="C1127" s="420"/>
      <c r="D1127" s="420"/>
      <c r="E1127" s="223"/>
      <c r="F1127" s="223"/>
      <c r="G1127" s="223"/>
      <c r="H1127" s="223"/>
      <c r="I1127" s="223"/>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23"/>
      <c r="AQ1127" s="223"/>
      <c r="AR1127" s="223"/>
      <c r="AS1127" s="223"/>
      <c r="AT1127" s="223"/>
      <c r="AU1127" s="223"/>
      <c r="AV1127" s="223"/>
      <c r="AW1127" s="223"/>
      <c r="AX1127" s="223"/>
      <c r="AY1127">
        <f>COUNTA($E$1127)</f>
        <v>0</v>
      </c>
    </row>
    <row r="1128" spans="1:51" ht="30" hidden="1" customHeight="1" x14ac:dyDescent="0.15">
      <c r="A1128" s="419">
        <v>19</v>
      </c>
      <c r="B1128" s="419">
        <v>1</v>
      </c>
      <c r="C1128" s="420"/>
      <c r="D1128" s="420"/>
      <c r="E1128" s="223"/>
      <c r="F1128" s="223"/>
      <c r="G1128" s="223"/>
      <c r="H1128" s="223"/>
      <c r="I1128" s="223"/>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23"/>
      <c r="AQ1128" s="223"/>
      <c r="AR1128" s="223"/>
      <c r="AS1128" s="223"/>
      <c r="AT1128" s="223"/>
      <c r="AU1128" s="223"/>
      <c r="AV1128" s="223"/>
      <c r="AW1128" s="223"/>
      <c r="AX1128" s="223"/>
      <c r="AY1128">
        <f>COUNTA($E$1128)</f>
        <v>0</v>
      </c>
    </row>
    <row r="1129" spans="1:51" ht="30" hidden="1" customHeight="1" x14ac:dyDescent="0.15">
      <c r="A1129" s="419">
        <v>20</v>
      </c>
      <c r="B1129" s="419">
        <v>1</v>
      </c>
      <c r="C1129" s="420"/>
      <c r="D1129" s="420"/>
      <c r="E1129" s="223"/>
      <c r="F1129" s="223"/>
      <c r="G1129" s="223"/>
      <c r="H1129" s="223"/>
      <c r="I1129" s="223"/>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23"/>
      <c r="AQ1129" s="223"/>
      <c r="AR1129" s="223"/>
      <c r="AS1129" s="223"/>
      <c r="AT1129" s="223"/>
      <c r="AU1129" s="223"/>
      <c r="AV1129" s="223"/>
      <c r="AW1129" s="223"/>
      <c r="AX1129" s="223"/>
      <c r="AY1129">
        <f>COUNTA($E$1129)</f>
        <v>0</v>
      </c>
    </row>
    <row r="1130" spans="1:51" ht="30" hidden="1" customHeight="1" x14ac:dyDescent="0.15">
      <c r="A1130" s="419">
        <v>21</v>
      </c>
      <c r="B1130" s="419">
        <v>1</v>
      </c>
      <c r="C1130" s="420"/>
      <c r="D1130" s="420"/>
      <c r="E1130" s="223"/>
      <c r="F1130" s="223"/>
      <c r="G1130" s="223"/>
      <c r="H1130" s="223"/>
      <c r="I1130" s="223"/>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23"/>
      <c r="AQ1130" s="223"/>
      <c r="AR1130" s="223"/>
      <c r="AS1130" s="223"/>
      <c r="AT1130" s="223"/>
      <c r="AU1130" s="223"/>
      <c r="AV1130" s="223"/>
      <c r="AW1130" s="223"/>
      <c r="AX1130" s="223"/>
      <c r="AY1130">
        <f>COUNTA($E$1130)</f>
        <v>0</v>
      </c>
    </row>
    <row r="1131" spans="1:51" ht="30" hidden="1" customHeight="1" x14ac:dyDescent="0.15">
      <c r="A1131" s="419">
        <v>22</v>
      </c>
      <c r="B1131" s="419">
        <v>1</v>
      </c>
      <c r="C1131" s="420"/>
      <c r="D1131" s="420"/>
      <c r="E1131" s="223"/>
      <c r="F1131" s="223"/>
      <c r="G1131" s="223"/>
      <c r="H1131" s="223"/>
      <c r="I1131" s="223"/>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23"/>
      <c r="AQ1131" s="223"/>
      <c r="AR1131" s="223"/>
      <c r="AS1131" s="223"/>
      <c r="AT1131" s="223"/>
      <c r="AU1131" s="223"/>
      <c r="AV1131" s="223"/>
      <c r="AW1131" s="223"/>
      <c r="AX1131" s="223"/>
      <c r="AY1131">
        <f>COUNTA($E$1131)</f>
        <v>0</v>
      </c>
    </row>
    <row r="1132" spans="1:51" ht="30" hidden="1" customHeight="1" x14ac:dyDescent="0.15">
      <c r="A1132" s="419">
        <v>23</v>
      </c>
      <c r="B1132" s="419">
        <v>1</v>
      </c>
      <c r="C1132" s="420"/>
      <c r="D1132" s="420"/>
      <c r="E1132" s="223"/>
      <c r="F1132" s="223"/>
      <c r="G1132" s="223"/>
      <c r="H1132" s="223"/>
      <c r="I1132" s="223"/>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23"/>
      <c r="AQ1132" s="223"/>
      <c r="AR1132" s="223"/>
      <c r="AS1132" s="223"/>
      <c r="AT1132" s="223"/>
      <c r="AU1132" s="223"/>
      <c r="AV1132" s="223"/>
      <c r="AW1132" s="223"/>
      <c r="AX1132" s="223"/>
      <c r="AY1132">
        <f>COUNTA($E$1132)</f>
        <v>0</v>
      </c>
    </row>
    <row r="1133" spans="1:51" ht="30" hidden="1" customHeight="1" x14ac:dyDescent="0.15">
      <c r="A1133" s="419">
        <v>24</v>
      </c>
      <c r="B1133" s="419">
        <v>1</v>
      </c>
      <c r="C1133" s="420"/>
      <c r="D1133" s="420"/>
      <c r="E1133" s="223"/>
      <c r="F1133" s="223"/>
      <c r="G1133" s="223"/>
      <c r="H1133" s="223"/>
      <c r="I1133" s="223"/>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23"/>
      <c r="AQ1133" s="223"/>
      <c r="AR1133" s="223"/>
      <c r="AS1133" s="223"/>
      <c r="AT1133" s="223"/>
      <c r="AU1133" s="223"/>
      <c r="AV1133" s="223"/>
      <c r="AW1133" s="223"/>
      <c r="AX1133" s="223"/>
      <c r="AY1133">
        <f>COUNTA($E$1133)</f>
        <v>0</v>
      </c>
    </row>
    <row r="1134" spans="1:51" ht="30" hidden="1" customHeight="1" x14ac:dyDescent="0.15">
      <c r="A1134" s="419">
        <v>25</v>
      </c>
      <c r="B1134" s="419">
        <v>1</v>
      </c>
      <c r="C1134" s="420"/>
      <c r="D1134" s="420"/>
      <c r="E1134" s="223"/>
      <c r="F1134" s="223"/>
      <c r="G1134" s="223"/>
      <c r="H1134" s="223"/>
      <c r="I1134" s="223"/>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23"/>
      <c r="AQ1134" s="223"/>
      <c r="AR1134" s="223"/>
      <c r="AS1134" s="223"/>
      <c r="AT1134" s="223"/>
      <c r="AU1134" s="223"/>
      <c r="AV1134" s="223"/>
      <c r="AW1134" s="223"/>
      <c r="AX1134" s="223"/>
      <c r="AY1134">
        <f>COUNTA($E$1134)</f>
        <v>0</v>
      </c>
    </row>
    <row r="1135" spans="1:51" ht="30" hidden="1" customHeight="1" x14ac:dyDescent="0.15">
      <c r="A1135" s="419">
        <v>26</v>
      </c>
      <c r="B1135" s="419">
        <v>1</v>
      </c>
      <c r="C1135" s="420"/>
      <c r="D1135" s="420"/>
      <c r="E1135" s="223"/>
      <c r="F1135" s="223"/>
      <c r="G1135" s="223"/>
      <c r="H1135" s="223"/>
      <c r="I1135" s="223"/>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23"/>
      <c r="AQ1135" s="223"/>
      <c r="AR1135" s="223"/>
      <c r="AS1135" s="223"/>
      <c r="AT1135" s="223"/>
      <c r="AU1135" s="223"/>
      <c r="AV1135" s="223"/>
      <c r="AW1135" s="223"/>
      <c r="AX1135" s="223"/>
      <c r="AY1135">
        <f>COUNTA($E$1135)</f>
        <v>0</v>
      </c>
    </row>
    <row r="1136" spans="1:51" ht="30" hidden="1" customHeight="1" x14ac:dyDescent="0.15">
      <c r="A1136" s="419">
        <v>27</v>
      </c>
      <c r="B1136" s="419">
        <v>1</v>
      </c>
      <c r="C1136" s="420"/>
      <c r="D1136" s="420"/>
      <c r="E1136" s="223"/>
      <c r="F1136" s="223"/>
      <c r="G1136" s="223"/>
      <c r="H1136" s="223"/>
      <c r="I1136" s="223"/>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23"/>
      <c r="AQ1136" s="223"/>
      <c r="AR1136" s="223"/>
      <c r="AS1136" s="223"/>
      <c r="AT1136" s="223"/>
      <c r="AU1136" s="223"/>
      <c r="AV1136" s="223"/>
      <c r="AW1136" s="223"/>
      <c r="AX1136" s="223"/>
      <c r="AY1136">
        <f>COUNTA($E$1136)</f>
        <v>0</v>
      </c>
    </row>
    <row r="1137" spans="1:51" ht="30" hidden="1" customHeight="1" x14ac:dyDescent="0.15">
      <c r="A1137" s="419">
        <v>28</v>
      </c>
      <c r="B1137" s="419">
        <v>1</v>
      </c>
      <c r="C1137" s="420"/>
      <c r="D1137" s="420"/>
      <c r="E1137" s="223"/>
      <c r="F1137" s="223"/>
      <c r="G1137" s="223"/>
      <c r="H1137" s="223"/>
      <c r="I1137" s="223"/>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23"/>
      <c r="AQ1137" s="223"/>
      <c r="AR1137" s="223"/>
      <c r="AS1137" s="223"/>
      <c r="AT1137" s="223"/>
      <c r="AU1137" s="223"/>
      <c r="AV1137" s="223"/>
      <c r="AW1137" s="223"/>
      <c r="AX1137" s="223"/>
      <c r="AY1137">
        <f>COUNTA($E$1137)</f>
        <v>0</v>
      </c>
    </row>
    <row r="1138" spans="1:51" ht="30" hidden="1" customHeight="1" x14ac:dyDescent="0.15">
      <c r="A1138" s="419">
        <v>29</v>
      </c>
      <c r="B1138" s="419">
        <v>1</v>
      </c>
      <c r="C1138" s="420"/>
      <c r="D1138" s="420"/>
      <c r="E1138" s="223"/>
      <c r="F1138" s="223"/>
      <c r="G1138" s="223"/>
      <c r="H1138" s="223"/>
      <c r="I1138" s="223"/>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23"/>
      <c r="AQ1138" s="223"/>
      <c r="AR1138" s="223"/>
      <c r="AS1138" s="223"/>
      <c r="AT1138" s="223"/>
      <c r="AU1138" s="223"/>
      <c r="AV1138" s="223"/>
      <c r="AW1138" s="223"/>
      <c r="AX1138" s="223"/>
      <c r="AY1138">
        <f>COUNTA($E$1138)</f>
        <v>0</v>
      </c>
    </row>
    <row r="1139" spans="1:51" ht="30" hidden="1" customHeight="1" x14ac:dyDescent="0.15">
      <c r="A1139" s="419">
        <v>30</v>
      </c>
      <c r="B1139" s="419">
        <v>1</v>
      </c>
      <c r="C1139" s="420"/>
      <c r="D1139" s="420"/>
      <c r="E1139" s="223"/>
      <c r="F1139" s="223"/>
      <c r="G1139" s="223"/>
      <c r="H1139" s="223"/>
      <c r="I1139" s="223"/>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23"/>
      <c r="AQ1139" s="223"/>
      <c r="AR1139" s="223"/>
      <c r="AS1139" s="223"/>
      <c r="AT1139" s="223"/>
      <c r="AU1139" s="223"/>
      <c r="AV1139" s="223"/>
      <c r="AW1139" s="223"/>
      <c r="AX1139" s="22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91" priority="14165">
      <formula>IF(RIGHT(TEXT(P14,"0.#"),1)=".",FALSE,TRUE)</formula>
    </cfRule>
    <cfRule type="expression" dxfId="2190" priority="14166">
      <formula>IF(RIGHT(TEXT(P14,"0.#"),1)=".",TRUE,FALSE)</formula>
    </cfRule>
  </conditionalFormatting>
  <conditionalFormatting sqref="AE32">
    <cfRule type="expression" dxfId="2189" priority="14155">
      <formula>IF(RIGHT(TEXT(AE32,"0.#"),1)=".",FALSE,TRUE)</formula>
    </cfRule>
    <cfRule type="expression" dxfId="2188" priority="14156">
      <formula>IF(RIGHT(TEXT(AE32,"0.#"),1)=".",TRUE,FALSE)</formula>
    </cfRule>
  </conditionalFormatting>
  <conditionalFormatting sqref="P18:AX18">
    <cfRule type="expression" dxfId="2187" priority="14041">
      <formula>IF(RIGHT(TEXT(P18,"0.#"),1)=".",FALSE,TRUE)</formula>
    </cfRule>
    <cfRule type="expression" dxfId="2186" priority="14042">
      <formula>IF(RIGHT(TEXT(P18,"0.#"),1)=".",TRUE,FALSE)</formula>
    </cfRule>
  </conditionalFormatting>
  <conditionalFormatting sqref="Y799">
    <cfRule type="expression" dxfId="2185" priority="14033">
      <formula>IF(RIGHT(TEXT(Y799,"0.#"),1)=".",FALSE,TRUE)</formula>
    </cfRule>
    <cfRule type="expression" dxfId="2184" priority="14034">
      <formula>IF(RIGHT(TEXT(Y799,"0.#"),1)=".",TRUE,FALSE)</formula>
    </cfRule>
  </conditionalFormatting>
  <conditionalFormatting sqref="Y830:Y837 Y828 Y817:Y824 Y804:Y811 Y802">
    <cfRule type="expression" dxfId="2183" priority="13815">
      <formula>IF(RIGHT(TEXT(Y802,"0.#"),1)=".",FALSE,TRUE)</formula>
    </cfRule>
    <cfRule type="expression" dxfId="2182" priority="13816">
      <formula>IF(RIGHT(TEXT(Y802,"0.#"),1)=".",TRUE,FALSE)</formula>
    </cfRule>
  </conditionalFormatting>
  <conditionalFormatting sqref="P16:AQ17 P15:AX15 P13:AX13">
    <cfRule type="expression" dxfId="2181" priority="13863">
      <formula>IF(RIGHT(TEXT(P13,"0.#"),1)=".",FALSE,TRUE)</formula>
    </cfRule>
    <cfRule type="expression" dxfId="2180" priority="13864">
      <formula>IF(RIGHT(TEXT(P13,"0.#"),1)=".",TRUE,FALSE)</formula>
    </cfRule>
  </conditionalFormatting>
  <conditionalFormatting sqref="P19:AJ19">
    <cfRule type="expression" dxfId="2179" priority="13861">
      <formula>IF(RIGHT(TEXT(P19,"0.#"),1)=".",FALSE,TRUE)</formula>
    </cfRule>
    <cfRule type="expression" dxfId="2178" priority="13862">
      <formula>IF(RIGHT(TEXT(P19,"0.#"),1)=".",TRUE,FALSE)</formula>
    </cfRule>
  </conditionalFormatting>
  <conditionalFormatting sqref="AE101 AQ101">
    <cfRule type="expression" dxfId="2177" priority="13853">
      <formula>IF(RIGHT(TEXT(AE101,"0.#"),1)=".",FALSE,TRUE)</formula>
    </cfRule>
    <cfRule type="expression" dxfId="2176" priority="13854">
      <formula>IF(RIGHT(TEXT(AE101,"0.#"),1)=".",TRUE,FALSE)</formula>
    </cfRule>
  </conditionalFormatting>
  <conditionalFormatting sqref="Y796:Y798">
    <cfRule type="expression" dxfId="2175" priority="13839">
      <formula>IF(RIGHT(TEXT(Y796,"0.#"),1)=".",FALSE,TRUE)</formula>
    </cfRule>
    <cfRule type="expression" dxfId="2174" priority="13840">
      <formula>IF(RIGHT(TEXT(Y796,"0.#"),1)=".",TRUE,FALSE)</formula>
    </cfRule>
  </conditionalFormatting>
  <conditionalFormatting sqref="AU790">
    <cfRule type="expression" dxfId="2173" priority="13837">
      <formula>IF(RIGHT(TEXT(AU790,"0.#"),1)=".",FALSE,TRUE)</formula>
    </cfRule>
    <cfRule type="expression" dxfId="2172" priority="13838">
      <formula>IF(RIGHT(TEXT(AU790,"0.#"),1)=".",TRUE,FALSE)</formula>
    </cfRule>
  </conditionalFormatting>
  <conditionalFormatting sqref="AU799">
    <cfRule type="expression" dxfId="2171" priority="13835">
      <formula>IF(RIGHT(TEXT(AU799,"0.#"),1)=".",FALSE,TRUE)</formula>
    </cfRule>
    <cfRule type="expression" dxfId="2170" priority="13836">
      <formula>IF(RIGHT(TEXT(AU799,"0.#"),1)=".",TRUE,FALSE)</formula>
    </cfRule>
  </conditionalFormatting>
  <conditionalFormatting sqref="AU791:AU798 AU789">
    <cfRule type="expression" dxfId="2169" priority="13833">
      <formula>IF(RIGHT(TEXT(AU789,"0.#"),1)=".",FALSE,TRUE)</formula>
    </cfRule>
    <cfRule type="expression" dxfId="2168" priority="13834">
      <formula>IF(RIGHT(TEXT(AU789,"0.#"),1)=".",TRUE,FALSE)</formula>
    </cfRule>
  </conditionalFormatting>
  <conditionalFormatting sqref="Y829 Y816 Y803">
    <cfRule type="expression" dxfId="2167" priority="13819">
      <formula>IF(RIGHT(TEXT(Y803,"0.#"),1)=".",FALSE,TRUE)</formula>
    </cfRule>
    <cfRule type="expression" dxfId="2166" priority="13820">
      <formula>IF(RIGHT(TEXT(Y803,"0.#"),1)=".",TRUE,FALSE)</formula>
    </cfRule>
  </conditionalFormatting>
  <conditionalFormatting sqref="Y838 Y825 Y812">
    <cfRule type="expression" dxfId="2165" priority="13817">
      <formula>IF(RIGHT(TEXT(Y812,"0.#"),1)=".",FALSE,TRUE)</formula>
    </cfRule>
    <cfRule type="expression" dxfId="2164" priority="13818">
      <formula>IF(RIGHT(TEXT(Y812,"0.#"),1)=".",TRUE,FALSE)</formula>
    </cfRule>
  </conditionalFormatting>
  <conditionalFormatting sqref="AU829 AU816 AU803">
    <cfRule type="expression" dxfId="2163" priority="13813">
      <formula>IF(RIGHT(TEXT(AU803,"0.#"),1)=".",FALSE,TRUE)</formula>
    </cfRule>
    <cfRule type="expression" dxfId="2162" priority="13814">
      <formula>IF(RIGHT(TEXT(AU803,"0.#"),1)=".",TRUE,FALSE)</formula>
    </cfRule>
  </conditionalFormatting>
  <conditionalFormatting sqref="AU838 AU825 AU812">
    <cfRule type="expression" dxfId="2161" priority="13811">
      <formula>IF(RIGHT(TEXT(AU812,"0.#"),1)=".",FALSE,TRUE)</formula>
    </cfRule>
    <cfRule type="expression" dxfId="2160" priority="13812">
      <formula>IF(RIGHT(TEXT(AU812,"0.#"),1)=".",TRUE,FALSE)</formula>
    </cfRule>
  </conditionalFormatting>
  <conditionalFormatting sqref="AU830:AU837 AU828 AU817:AU824 AU815 AU804:AU811">
    <cfRule type="expression" dxfId="2159" priority="13809">
      <formula>IF(RIGHT(TEXT(AU804,"0.#"),1)=".",FALSE,TRUE)</formula>
    </cfRule>
    <cfRule type="expression" dxfId="2158" priority="13810">
      <formula>IF(RIGHT(TEXT(AU804,"0.#"),1)=".",TRUE,FALSE)</formula>
    </cfRule>
  </conditionalFormatting>
  <conditionalFormatting sqref="AM87">
    <cfRule type="expression" dxfId="2157" priority="13463">
      <formula>IF(RIGHT(TEXT(AM87,"0.#"),1)=".",FALSE,TRUE)</formula>
    </cfRule>
    <cfRule type="expression" dxfId="2156" priority="13464">
      <formula>IF(RIGHT(TEXT(AM87,"0.#"),1)=".",TRUE,FALSE)</formula>
    </cfRule>
  </conditionalFormatting>
  <conditionalFormatting sqref="AE55">
    <cfRule type="expression" dxfId="2155" priority="13531">
      <formula>IF(RIGHT(TEXT(AE55,"0.#"),1)=".",FALSE,TRUE)</formula>
    </cfRule>
    <cfRule type="expression" dxfId="2154" priority="13532">
      <formula>IF(RIGHT(TEXT(AE55,"0.#"),1)=".",TRUE,FALSE)</formula>
    </cfRule>
  </conditionalFormatting>
  <conditionalFormatting sqref="AI55">
    <cfRule type="expression" dxfId="2153" priority="13529">
      <formula>IF(RIGHT(TEXT(AI55,"0.#"),1)=".",FALSE,TRUE)</formula>
    </cfRule>
    <cfRule type="expression" dxfId="2152" priority="13530">
      <formula>IF(RIGHT(TEXT(AI55,"0.#"),1)=".",TRUE,FALSE)</formula>
    </cfRule>
  </conditionalFormatting>
  <conditionalFormatting sqref="AM34">
    <cfRule type="expression" dxfId="2151" priority="13609">
      <formula>IF(RIGHT(TEXT(AM34,"0.#"),1)=".",FALSE,TRUE)</formula>
    </cfRule>
    <cfRule type="expression" dxfId="2150" priority="13610">
      <formula>IF(RIGHT(TEXT(AM34,"0.#"),1)=".",TRUE,FALSE)</formula>
    </cfRule>
  </conditionalFormatting>
  <conditionalFormatting sqref="AE33">
    <cfRule type="expression" dxfId="2149" priority="13623">
      <formula>IF(RIGHT(TEXT(AE33,"0.#"),1)=".",FALSE,TRUE)</formula>
    </cfRule>
    <cfRule type="expression" dxfId="2148" priority="13624">
      <formula>IF(RIGHT(TEXT(AE33,"0.#"),1)=".",TRUE,FALSE)</formula>
    </cfRule>
  </conditionalFormatting>
  <conditionalFormatting sqref="AE34">
    <cfRule type="expression" dxfId="2147" priority="13621">
      <formula>IF(RIGHT(TEXT(AE34,"0.#"),1)=".",FALSE,TRUE)</formula>
    </cfRule>
    <cfRule type="expression" dxfId="2146" priority="13622">
      <formula>IF(RIGHT(TEXT(AE34,"0.#"),1)=".",TRUE,FALSE)</formula>
    </cfRule>
  </conditionalFormatting>
  <conditionalFormatting sqref="AI34">
    <cfRule type="expression" dxfId="2145" priority="13619">
      <formula>IF(RIGHT(TEXT(AI34,"0.#"),1)=".",FALSE,TRUE)</formula>
    </cfRule>
    <cfRule type="expression" dxfId="2144" priority="13620">
      <formula>IF(RIGHT(TEXT(AI34,"0.#"),1)=".",TRUE,FALSE)</formula>
    </cfRule>
  </conditionalFormatting>
  <conditionalFormatting sqref="AI33">
    <cfRule type="expression" dxfId="2143" priority="13617">
      <formula>IF(RIGHT(TEXT(AI33,"0.#"),1)=".",FALSE,TRUE)</formula>
    </cfRule>
    <cfRule type="expression" dxfId="2142" priority="13618">
      <formula>IF(RIGHT(TEXT(AI33,"0.#"),1)=".",TRUE,FALSE)</formula>
    </cfRule>
  </conditionalFormatting>
  <conditionalFormatting sqref="AI32">
    <cfRule type="expression" dxfId="2141" priority="13615">
      <formula>IF(RIGHT(TEXT(AI32,"0.#"),1)=".",FALSE,TRUE)</formula>
    </cfRule>
    <cfRule type="expression" dxfId="2140" priority="13616">
      <formula>IF(RIGHT(TEXT(AI32,"0.#"),1)=".",TRUE,FALSE)</formula>
    </cfRule>
  </conditionalFormatting>
  <conditionalFormatting sqref="AM32">
    <cfRule type="expression" dxfId="2139" priority="13613">
      <formula>IF(RIGHT(TEXT(AM32,"0.#"),1)=".",FALSE,TRUE)</formula>
    </cfRule>
    <cfRule type="expression" dxfId="2138" priority="13614">
      <formula>IF(RIGHT(TEXT(AM32,"0.#"),1)=".",TRUE,FALSE)</formula>
    </cfRule>
  </conditionalFormatting>
  <conditionalFormatting sqref="AM33">
    <cfRule type="expression" dxfId="2137" priority="13611">
      <formula>IF(RIGHT(TEXT(AM33,"0.#"),1)=".",FALSE,TRUE)</formula>
    </cfRule>
    <cfRule type="expression" dxfId="2136" priority="13612">
      <formula>IF(RIGHT(TEXT(AM33,"0.#"),1)=".",TRUE,FALSE)</formula>
    </cfRule>
  </conditionalFormatting>
  <conditionalFormatting sqref="AQ32:AQ34">
    <cfRule type="expression" dxfId="2135" priority="13603">
      <formula>IF(RIGHT(TEXT(AQ32,"0.#"),1)=".",FALSE,TRUE)</formula>
    </cfRule>
    <cfRule type="expression" dxfId="2134" priority="13604">
      <formula>IF(RIGHT(TEXT(AQ32,"0.#"),1)=".",TRUE,FALSE)</formula>
    </cfRule>
  </conditionalFormatting>
  <conditionalFormatting sqref="AU32:AU34">
    <cfRule type="expression" dxfId="2133" priority="13601">
      <formula>IF(RIGHT(TEXT(AU32,"0.#"),1)=".",FALSE,TRUE)</formula>
    </cfRule>
    <cfRule type="expression" dxfId="2132" priority="13602">
      <formula>IF(RIGHT(TEXT(AU32,"0.#"),1)=".",TRUE,FALSE)</formula>
    </cfRule>
  </conditionalFormatting>
  <conditionalFormatting sqref="AE53">
    <cfRule type="expression" dxfId="2131" priority="13535">
      <formula>IF(RIGHT(TEXT(AE53,"0.#"),1)=".",FALSE,TRUE)</formula>
    </cfRule>
    <cfRule type="expression" dxfId="2130" priority="13536">
      <formula>IF(RIGHT(TEXT(AE53,"0.#"),1)=".",TRUE,FALSE)</formula>
    </cfRule>
  </conditionalFormatting>
  <conditionalFormatting sqref="AE54">
    <cfRule type="expression" dxfId="2129" priority="13533">
      <formula>IF(RIGHT(TEXT(AE54,"0.#"),1)=".",FALSE,TRUE)</formula>
    </cfRule>
    <cfRule type="expression" dxfId="2128" priority="13534">
      <formula>IF(RIGHT(TEXT(AE54,"0.#"),1)=".",TRUE,FALSE)</formula>
    </cfRule>
  </conditionalFormatting>
  <conditionalFormatting sqref="AI54">
    <cfRule type="expression" dxfId="2127" priority="13527">
      <formula>IF(RIGHT(TEXT(AI54,"0.#"),1)=".",FALSE,TRUE)</formula>
    </cfRule>
    <cfRule type="expression" dxfId="2126" priority="13528">
      <formula>IF(RIGHT(TEXT(AI54,"0.#"),1)=".",TRUE,FALSE)</formula>
    </cfRule>
  </conditionalFormatting>
  <conditionalFormatting sqref="AI53">
    <cfRule type="expression" dxfId="2125" priority="13525">
      <formula>IF(RIGHT(TEXT(AI53,"0.#"),1)=".",FALSE,TRUE)</formula>
    </cfRule>
    <cfRule type="expression" dxfId="2124" priority="13526">
      <formula>IF(RIGHT(TEXT(AI53,"0.#"),1)=".",TRUE,FALSE)</formula>
    </cfRule>
  </conditionalFormatting>
  <conditionalFormatting sqref="AM53">
    <cfRule type="expression" dxfId="2123" priority="13523">
      <formula>IF(RIGHT(TEXT(AM53,"0.#"),1)=".",FALSE,TRUE)</formula>
    </cfRule>
    <cfRule type="expression" dxfId="2122" priority="13524">
      <formula>IF(RIGHT(TEXT(AM53,"0.#"),1)=".",TRUE,FALSE)</formula>
    </cfRule>
  </conditionalFormatting>
  <conditionalFormatting sqref="AM54">
    <cfRule type="expression" dxfId="2121" priority="13521">
      <formula>IF(RIGHT(TEXT(AM54,"0.#"),1)=".",FALSE,TRUE)</formula>
    </cfRule>
    <cfRule type="expression" dxfId="2120" priority="13522">
      <formula>IF(RIGHT(TEXT(AM54,"0.#"),1)=".",TRUE,FALSE)</formula>
    </cfRule>
  </conditionalFormatting>
  <conditionalFormatting sqref="AM55">
    <cfRule type="expression" dxfId="2119" priority="13519">
      <formula>IF(RIGHT(TEXT(AM55,"0.#"),1)=".",FALSE,TRUE)</formula>
    </cfRule>
    <cfRule type="expression" dxfId="2118" priority="13520">
      <formula>IF(RIGHT(TEXT(AM55,"0.#"),1)=".",TRUE,FALSE)</formula>
    </cfRule>
  </conditionalFormatting>
  <conditionalFormatting sqref="AE60">
    <cfRule type="expression" dxfId="2117" priority="13505">
      <formula>IF(RIGHT(TEXT(AE60,"0.#"),1)=".",FALSE,TRUE)</formula>
    </cfRule>
    <cfRule type="expression" dxfId="2116" priority="13506">
      <formula>IF(RIGHT(TEXT(AE60,"0.#"),1)=".",TRUE,FALSE)</formula>
    </cfRule>
  </conditionalFormatting>
  <conditionalFormatting sqref="AE61">
    <cfRule type="expression" dxfId="2115" priority="13503">
      <formula>IF(RIGHT(TEXT(AE61,"0.#"),1)=".",FALSE,TRUE)</formula>
    </cfRule>
    <cfRule type="expression" dxfId="2114" priority="13504">
      <formula>IF(RIGHT(TEXT(AE61,"0.#"),1)=".",TRUE,FALSE)</formula>
    </cfRule>
  </conditionalFormatting>
  <conditionalFormatting sqref="AE62">
    <cfRule type="expression" dxfId="2113" priority="13501">
      <formula>IF(RIGHT(TEXT(AE62,"0.#"),1)=".",FALSE,TRUE)</formula>
    </cfRule>
    <cfRule type="expression" dxfId="2112" priority="13502">
      <formula>IF(RIGHT(TEXT(AE62,"0.#"),1)=".",TRUE,FALSE)</formula>
    </cfRule>
  </conditionalFormatting>
  <conditionalFormatting sqref="AI62">
    <cfRule type="expression" dxfId="2111" priority="13499">
      <formula>IF(RIGHT(TEXT(AI62,"0.#"),1)=".",FALSE,TRUE)</formula>
    </cfRule>
    <cfRule type="expression" dxfId="2110" priority="13500">
      <formula>IF(RIGHT(TEXT(AI62,"0.#"),1)=".",TRUE,FALSE)</formula>
    </cfRule>
  </conditionalFormatting>
  <conditionalFormatting sqref="AI61">
    <cfRule type="expression" dxfId="2109" priority="13497">
      <formula>IF(RIGHT(TEXT(AI61,"0.#"),1)=".",FALSE,TRUE)</formula>
    </cfRule>
    <cfRule type="expression" dxfId="2108" priority="13498">
      <formula>IF(RIGHT(TEXT(AI61,"0.#"),1)=".",TRUE,FALSE)</formula>
    </cfRule>
  </conditionalFormatting>
  <conditionalFormatting sqref="AI60">
    <cfRule type="expression" dxfId="2107" priority="13495">
      <formula>IF(RIGHT(TEXT(AI60,"0.#"),1)=".",FALSE,TRUE)</formula>
    </cfRule>
    <cfRule type="expression" dxfId="2106" priority="13496">
      <formula>IF(RIGHT(TEXT(AI60,"0.#"),1)=".",TRUE,FALSE)</formula>
    </cfRule>
  </conditionalFormatting>
  <conditionalFormatting sqref="AM60">
    <cfRule type="expression" dxfId="2105" priority="13493">
      <formula>IF(RIGHT(TEXT(AM60,"0.#"),1)=".",FALSE,TRUE)</formula>
    </cfRule>
    <cfRule type="expression" dxfId="2104" priority="13494">
      <formula>IF(RIGHT(TEXT(AM60,"0.#"),1)=".",TRUE,FALSE)</formula>
    </cfRule>
  </conditionalFormatting>
  <conditionalFormatting sqref="AM61">
    <cfRule type="expression" dxfId="2103" priority="13491">
      <formula>IF(RIGHT(TEXT(AM61,"0.#"),1)=".",FALSE,TRUE)</formula>
    </cfRule>
    <cfRule type="expression" dxfId="2102" priority="13492">
      <formula>IF(RIGHT(TEXT(AM61,"0.#"),1)=".",TRUE,FALSE)</formula>
    </cfRule>
  </conditionalFormatting>
  <conditionalFormatting sqref="AM62">
    <cfRule type="expression" dxfId="2101" priority="13489">
      <formula>IF(RIGHT(TEXT(AM62,"0.#"),1)=".",FALSE,TRUE)</formula>
    </cfRule>
    <cfRule type="expression" dxfId="2100" priority="13490">
      <formula>IF(RIGHT(TEXT(AM62,"0.#"),1)=".",TRUE,FALSE)</formula>
    </cfRule>
  </conditionalFormatting>
  <conditionalFormatting sqref="AE87">
    <cfRule type="expression" dxfId="2099" priority="13475">
      <formula>IF(RIGHT(TEXT(AE87,"0.#"),1)=".",FALSE,TRUE)</formula>
    </cfRule>
    <cfRule type="expression" dxfId="2098" priority="13476">
      <formula>IF(RIGHT(TEXT(AE87,"0.#"),1)=".",TRUE,FALSE)</formula>
    </cfRule>
  </conditionalFormatting>
  <conditionalFormatting sqref="AE88">
    <cfRule type="expression" dxfId="2097" priority="13473">
      <formula>IF(RIGHT(TEXT(AE88,"0.#"),1)=".",FALSE,TRUE)</formula>
    </cfRule>
    <cfRule type="expression" dxfId="2096" priority="13474">
      <formula>IF(RIGHT(TEXT(AE88,"0.#"),1)=".",TRUE,FALSE)</formula>
    </cfRule>
  </conditionalFormatting>
  <conditionalFormatting sqref="AE89">
    <cfRule type="expression" dxfId="2095" priority="13471">
      <formula>IF(RIGHT(TEXT(AE89,"0.#"),1)=".",FALSE,TRUE)</formula>
    </cfRule>
    <cfRule type="expression" dxfId="2094" priority="13472">
      <formula>IF(RIGHT(TEXT(AE89,"0.#"),1)=".",TRUE,FALSE)</formula>
    </cfRule>
  </conditionalFormatting>
  <conditionalFormatting sqref="AI89">
    <cfRule type="expression" dxfId="2093" priority="13469">
      <formula>IF(RIGHT(TEXT(AI89,"0.#"),1)=".",FALSE,TRUE)</formula>
    </cfRule>
    <cfRule type="expression" dxfId="2092" priority="13470">
      <formula>IF(RIGHT(TEXT(AI89,"0.#"),1)=".",TRUE,FALSE)</formula>
    </cfRule>
  </conditionalFormatting>
  <conditionalFormatting sqref="AI88">
    <cfRule type="expression" dxfId="2091" priority="13467">
      <formula>IF(RIGHT(TEXT(AI88,"0.#"),1)=".",FALSE,TRUE)</formula>
    </cfRule>
    <cfRule type="expression" dxfId="2090" priority="13468">
      <formula>IF(RIGHT(TEXT(AI88,"0.#"),1)=".",TRUE,FALSE)</formula>
    </cfRule>
  </conditionalFormatting>
  <conditionalFormatting sqref="AI87">
    <cfRule type="expression" dxfId="2089" priority="13465">
      <formula>IF(RIGHT(TEXT(AI87,"0.#"),1)=".",FALSE,TRUE)</formula>
    </cfRule>
    <cfRule type="expression" dxfId="2088" priority="13466">
      <formula>IF(RIGHT(TEXT(AI87,"0.#"),1)=".",TRUE,FALSE)</formula>
    </cfRule>
  </conditionalFormatting>
  <conditionalFormatting sqref="AM88">
    <cfRule type="expression" dxfId="2087" priority="13461">
      <formula>IF(RIGHT(TEXT(AM88,"0.#"),1)=".",FALSE,TRUE)</formula>
    </cfRule>
    <cfRule type="expression" dxfId="2086" priority="13462">
      <formula>IF(RIGHT(TEXT(AM88,"0.#"),1)=".",TRUE,FALSE)</formula>
    </cfRule>
  </conditionalFormatting>
  <conditionalFormatting sqref="AM89">
    <cfRule type="expression" dxfId="2085" priority="13459">
      <formula>IF(RIGHT(TEXT(AM89,"0.#"),1)=".",FALSE,TRUE)</formula>
    </cfRule>
    <cfRule type="expression" dxfId="2084" priority="13460">
      <formula>IF(RIGHT(TEXT(AM89,"0.#"),1)=".",TRUE,FALSE)</formula>
    </cfRule>
  </conditionalFormatting>
  <conditionalFormatting sqref="AE92">
    <cfRule type="expression" dxfId="2083" priority="13445">
      <formula>IF(RIGHT(TEXT(AE92,"0.#"),1)=".",FALSE,TRUE)</formula>
    </cfRule>
    <cfRule type="expression" dxfId="2082" priority="13446">
      <formula>IF(RIGHT(TEXT(AE92,"0.#"),1)=".",TRUE,FALSE)</formula>
    </cfRule>
  </conditionalFormatting>
  <conditionalFormatting sqref="AE93">
    <cfRule type="expression" dxfId="2081" priority="13443">
      <formula>IF(RIGHT(TEXT(AE93,"0.#"),1)=".",FALSE,TRUE)</formula>
    </cfRule>
    <cfRule type="expression" dxfId="2080" priority="13444">
      <formula>IF(RIGHT(TEXT(AE93,"0.#"),1)=".",TRUE,FALSE)</formula>
    </cfRule>
  </conditionalFormatting>
  <conditionalFormatting sqref="AE94">
    <cfRule type="expression" dxfId="2079" priority="13441">
      <formula>IF(RIGHT(TEXT(AE94,"0.#"),1)=".",FALSE,TRUE)</formula>
    </cfRule>
    <cfRule type="expression" dxfId="2078" priority="13442">
      <formula>IF(RIGHT(TEXT(AE94,"0.#"),1)=".",TRUE,FALSE)</formula>
    </cfRule>
  </conditionalFormatting>
  <conditionalFormatting sqref="AI94">
    <cfRule type="expression" dxfId="2077" priority="13439">
      <formula>IF(RIGHT(TEXT(AI94,"0.#"),1)=".",FALSE,TRUE)</formula>
    </cfRule>
    <cfRule type="expression" dxfId="2076" priority="13440">
      <formula>IF(RIGHT(TEXT(AI94,"0.#"),1)=".",TRUE,FALSE)</formula>
    </cfRule>
  </conditionalFormatting>
  <conditionalFormatting sqref="AI93">
    <cfRule type="expression" dxfId="2075" priority="13437">
      <formula>IF(RIGHT(TEXT(AI93,"0.#"),1)=".",FALSE,TRUE)</formula>
    </cfRule>
    <cfRule type="expression" dxfId="2074" priority="13438">
      <formula>IF(RIGHT(TEXT(AI93,"0.#"),1)=".",TRUE,FALSE)</formula>
    </cfRule>
  </conditionalFormatting>
  <conditionalFormatting sqref="AI92">
    <cfRule type="expression" dxfId="2073" priority="13435">
      <formula>IF(RIGHT(TEXT(AI92,"0.#"),1)=".",FALSE,TRUE)</formula>
    </cfRule>
    <cfRule type="expression" dxfId="2072" priority="13436">
      <formula>IF(RIGHT(TEXT(AI92,"0.#"),1)=".",TRUE,FALSE)</formula>
    </cfRule>
  </conditionalFormatting>
  <conditionalFormatting sqref="AM92">
    <cfRule type="expression" dxfId="2071" priority="13433">
      <formula>IF(RIGHT(TEXT(AM92,"0.#"),1)=".",FALSE,TRUE)</formula>
    </cfRule>
    <cfRule type="expression" dxfId="2070" priority="13434">
      <formula>IF(RIGHT(TEXT(AM92,"0.#"),1)=".",TRUE,FALSE)</formula>
    </cfRule>
  </conditionalFormatting>
  <conditionalFormatting sqref="AM93">
    <cfRule type="expression" dxfId="2069" priority="13431">
      <formula>IF(RIGHT(TEXT(AM93,"0.#"),1)=".",FALSE,TRUE)</formula>
    </cfRule>
    <cfRule type="expression" dxfId="2068" priority="13432">
      <formula>IF(RIGHT(TEXT(AM93,"0.#"),1)=".",TRUE,FALSE)</formula>
    </cfRule>
  </conditionalFormatting>
  <conditionalFormatting sqref="AM94">
    <cfRule type="expression" dxfId="2067" priority="13429">
      <formula>IF(RIGHT(TEXT(AM94,"0.#"),1)=".",FALSE,TRUE)</formula>
    </cfRule>
    <cfRule type="expression" dxfId="2066" priority="13430">
      <formula>IF(RIGHT(TEXT(AM94,"0.#"),1)=".",TRUE,FALSE)</formula>
    </cfRule>
  </conditionalFormatting>
  <conditionalFormatting sqref="AE97">
    <cfRule type="expression" dxfId="2065" priority="13415">
      <formula>IF(RIGHT(TEXT(AE97,"0.#"),1)=".",FALSE,TRUE)</formula>
    </cfRule>
    <cfRule type="expression" dxfId="2064" priority="13416">
      <formula>IF(RIGHT(TEXT(AE97,"0.#"),1)=".",TRUE,FALSE)</formula>
    </cfRule>
  </conditionalFormatting>
  <conditionalFormatting sqref="AE98">
    <cfRule type="expression" dxfId="2063" priority="13413">
      <formula>IF(RIGHT(TEXT(AE98,"0.#"),1)=".",FALSE,TRUE)</formula>
    </cfRule>
    <cfRule type="expression" dxfId="2062" priority="13414">
      <formula>IF(RIGHT(TEXT(AE98,"0.#"),1)=".",TRUE,FALSE)</formula>
    </cfRule>
  </conditionalFormatting>
  <conditionalFormatting sqref="AE99">
    <cfRule type="expression" dxfId="2061" priority="13411">
      <formula>IF(RIGHT(TEXT(AE99,"0.#"),1)=".",FALSE,TRUE)</formula>
    </cfRule>
    <cfRule type="expression" dxfId="2060" priority="13412">
      <formula>IF(RIGHT(TEXT(AE99,"0.#"),1)=".",TRUE,FALSE)</formula>
    </cfRule>
  </conditionalFormatting>
  <conditionalFormatting sqref="AI99">
    <cfRule type="expression" dxfId="2059" priority="13409">
      <formula>IF(RIGHT(TEXT(AI99,"0.#"),1)=".",FALSE,TRUE)</formula>
    </cfRule>
    <cfRule type="expression" dxfId="2058" priority="13410">
      <formula>IF(RIGHT(TEXT(AI99,"0.#"),1)=".",TRUE,FALSE)</formula>
    </cfRule>
  </conditionalFormatting>
  <conditionalFormatting sqref="AI98">
    <cfRule type="expression" dxfId="2057" priority="13407">
      <formula>IF(RIGHT(TEXT(AI98,"0.#"),1)=".",FALSE,TRUE)</formula>
    </cfRule>
    <cfRule type="expression" dxfId="2056" priority="13408">
      <formula>IF(RIGHT(TEXT(AI98,"0.#"),1)=".",TRUE,FALSE)</formula>
    </cfRule>
  </conditionalFormatting>
  <conditionalFormatting sqref="AI97">
    <cfRule type="expression" dxfId="2055" priority="13405">
      <formula>IF(RIGHT(TEXT(AI97,"0.#"),1)=".",FALSE,TRUE)</formula>
    </cfRule>
    <cfRule type="expression" dxfId="2054" priority="13406">
      <formula>IF(RIGHT(TEXT(AI97,"0.#"),1)=".",TRUE,FALSE)</formula>
    </cfRule>
  </conditionalFormatting>
  <conditionalFormatting sqref="AM97">
    <cfRule type="expression" dxfId="2053" priority="13403">
      <formula>IF(RIGHT(TEXT(AM97,"0.#"),1)=".",FALSE,TRUE)</formula>
    </cfRule>
    <cfRule type="expression" dxfId="2052" priority="13404">
      <formula>IF(RIGHT(TEXT(AM97,"0.#"),1)=".",TRUE,FALSE)</formula>
    </cfRule>
  </conditionalFormatting>
  <conditionalFormatting sqref="AM98">
    <cfRule type="expression" dxfId="2051" priority="13401">
      <formula>IF(RIGHT(TEXT(AM98,"0.#"),1)=".",FALSE,TRUE)</formula>
    </cfRule>
    <cfRule type="expression" dxfId="2050" priority="13402">
      <formula>IF(RIGHT(TEXT(AM98,"0.#"),1)=".",TRUE,FALSE)</formula>
    </cfRule>
  </conditionalFormatting>
  <conditionalFormatting sqref="AM99">
    <cfRule type="expression" dxfId="2049" priority="13399">
      <formula>IF(RIGHT(TEXT(AM99,"0.#"),1)=".",FALSE,TRUE)</formula>
    </cfRule>
    <cfRule type="expression" dxfId="2048" priority="13400">
      <formula>IF(RIGHT(TEXT(AM99,"0.#"),1)=".",TRUE,FALSE)</formula>
    </cfRule>
  </conditionalFormatting>
  <conditionalFormatting sqref="AI101">
    <cfRule type="expression" dxfId="2047" priority="13385">
      <formula>IF(RIGHT(TEXT(AI101,"0.#"),1)=".",FALSE,TRUE)</formula>
    </cfRule>
    <cfRule type="expression" dxfId="2046" priority="13386">
      <formula>IF(RIGHT(TEXT(AI101,"0.#"),1)=".",TRUE,FALSE)</formula>
    </cfRule>
  </conditionalFormatting>
  <conditionalFormatting sqref="AM101">
    <cfRule type="expression" dxfId="2045" priority="13383">
      <formula>IF(RIGHT(TEXT(AM101,"0.#"),1)=".",FALSE,TRUE)</formula>
    </cfRule>
    <cfRule type="expression" dxfId="2044" priority="13384">
      <formula>IF(RIGHT(TEXT(AM101,"0.#"),1)=".",TRUE,FALSE)</formula>
    </cfRule>
  </conditionalFormatting>
  <conditionalFormatting sqref="AE102">
    <cfRule type="expression" dxfId="2043" priority="13381">
      <formula>IF(RIGHT(TEXT(AE102,"0.#"),1)=".",FALSE,TRUE)</formula>
    </cfRule>
    <cfRule type="expression" dxfId="2042" priority="13382">
      <formula>IF(RIGHT(TEXT(AE102,"0.#"),1)=".",TRUE,FALSE)</formula>
    </cfRule>
  </conditionalFormatting>
  <conditionalFormatting sqref="AI102">
    <cfRule type="expression" dxfId="2041" priority="13379">
      <formula>IF(RIGHT(TEXT(AI102,"0.#"),1)=".",FALSE,TRUE)</formula>
    </cfRule>
    <cfRule type="expression" dxfId="2040" priority="13380">
      <formula>IF(RIGHT(TEXT(AI102,"0.#"),1)=".",TRUE,FALSE)</formula>
    </cfRule>
  </conditionalFormatting>
  <conditionalFormatting sqref="AM102">
    <cfRule type="expression" dxfId="2039" priority="13377">
      <formula>IF(RIGHT(TEXT(AM102,"0.#"),1)=".",FALSE,TRUE)</formula>
    </cfRule>
    <cfRule type="expression" dxfId="2038" priority="13378">
      <formula>IF(RIGHT(TEXT(AM102,"0.#"),1)=".",TRUE,FALSE)</formula>
    </cfRule>
  </conditionalFormatting>
  <conditionalFormatting sqref="AQ102">
    <cfRule type="expression" dxfId="2037" priority="13375">
      <formula>IF(RIGHT(TEXT(AQ102,"0.#"),1)=".",FALSE,TRUE)</formula>
    </cfRule>
    <cfRule type="expression" dxfId="2036" priority="13376">
      <formula>IF(RIGHT(TEXT(AQ102,"0.#"),1)=".",TRUE,FALSE)</formula>
    </cfRule>
  </conditionalFormatting>
  <conditionalFormatting sqref="AE104">
    <cfRule type="expression" dxfId="2035" priority="13373">
      <formula>IF(RIGHT(TEXT(AE104,"0.#"),1)=".",FALSE,TRUE)</formula>
    </cfRule>
    <cfRule type="expression" dxfId="2034" priority="13374">
      <formula>IF(RIGHT(TEXT(AE104,"0.#"),1)=".",TRUE,FALSE)</formula>
    </cfRule>
  </conditionalFormatting>
  <conditionalFormatting sqref="AI104">
    <cfRule type="expression" dxfId="2033" priority="13371">
      <formula>IF(RIGHT(TEXT(AI104,"0.#"),1)=".",FALSE,TRUE)</formula>
    </cfRule>
    <cfRule type="expression" dxfId="2032" priority="13372">
      <formula>IF(RIGHT(TEXT(AI104,"0.#"),1)=".",TRUE,FALSE)</formula>
    </cfRule>
  </conditionalFormatting>
  <conditionalFormatting sqref="AM104">
    <cfRule type="expression" dxfId="2031" priority="13369">
      <formula>IF(RIGHT(TEXT(AM104,"0.#"),1)=".",FALSE,TRUE)</formula>
    </cfRule>
    <cfRule type="expression" dxfId="2030" priority="13370">
      <formula>IF(RIGHT(TEXT(AM104,"0.#"),1)=".",TRUE,FALSE)</formula>
    </cfRule>
  </conditionalFormatting>
  <conditionalFormatting sqref="AE105">
    <cfRule type="expression" dxfId="2029" priority="13367">
      <formula>IF(RIGHT(TEXT(AE105,"0.#"),1)=".",FALSE,TRUE)</formula>
    </cfRule>
    <cfRule type="expression" dxfId="2028" priority="13368">
      <formula>IF(RIGHT(TEXT(AE105,"0.#"),1)=".",TRUE,FALSE)</formula>
    </cfRule>
  </conditionalFormatting>
  <conditionalFormatting sqref="AI105">
    <cfRule type="expression" dxfId="2027" priority="13365">
      <formula>IF(RIGHT(TEXT(AI105,"0.#"),1)=".",FALSE,TRUE)</formula>
    </cfRule>
    <cfRule type="expression" dxfId="2026" priority="13366">
      <formula>IF(RIGHT(TEXT(AI105,"0.#"),1)=".",TRUE,FALSE)</formula>
    </cfRule>
  </conditionalFormatting>
  <conditionalFormatting sqref="AM105">
    <cfRule type="expression" dxfId="2025" priority="13363">
      <formula>IF(RIGHT(TEXT(AM105,"0.#"),1)=".",FALSE,TRUE)</formula>
    </cfRule>
    <cfRule type="expression" dxfId="2024" priority="13364">
      <formula>IF(RIGHT(TEXT(AM105,"0.#"),1)=".",TRUE,FALSE)</formula>
    </cfRule>
  </conditionalFormatting>
  <conditionalFormatting sqref="AE107">
    <cfRule type="expression" dxfId="2023" priority="13359">
      <formula>IF(RIGHT(TEXT(AE107,"0.#"),1)=".",FALSE,TRUE)</formula>
    </cfRule>
    <cfRule type="expression" dxfId="2022" priority="13360">
      <formula>IF(RIGHT(TEXT(AE107,"0.#"),1)=".",TRUE,FALSE)</formula>
    </cfRule>
  </conditionalFormatting>
  <conditionalFormatting sqref="AI107">
    <cfRule type="expression" dxfId="2021" priority="13357">
      <formula>IF(RIGHT(TEXT(AI107,"0.#"),1)=".",FALSE,TRUE)</formula>
    </cfRule>
    <cfRule type="expression" dxfId="2020" priority="13358">
      <formula>IF(RIGHT(TEXT(AI107,"0.#"),1)=".",TRUE,FALSE)</formula>
    </cfRule>
  </conditionalFormatting>
  <conditionalFormatting sqref="AM107">
    <cfRule type="expression" dxfId="2019" priority="13355">
      <formula>IF(RIGHT(TEXT(AM107,"0.#"),1)=".",FALSE,TRUE)</formula>
    </cfRule>
    <cfRule type="expression" dxfId="2018" priority="13356">
      <formula>IF(RIGHT(TEXT(AM107,"0.#"),1)=".",TRUE,FALSE)</formula>
    </cfRule>
  </conditionalFormatting>
  <conditionalFormatting sqref="AE108">
    <cfRule type="expression" dxfId="2017" priority="13353">
      <formula>IF(RIGHT(TEXT(AE108,"0.#"),1)=".",FALSE,TRUE)</formula>
    </cfRule>
    <cfRule type="expression" dxfId="2016" priority="13354">
      <formula>IF(RIGHT(TEXT(AE108,"0.#"),1)=".",TRUE,FALSE)</formula>
    </cfRule>
  </conditionalFormatting>
  <conditionalFormatting sqref="AI108">
    <cfRule type="expression" dxfId="2015" priority="13351">
      <formula>IF(RIGHT(TEXT(AI108,"0.#"),1)=".",FALSE,TRUE)</formula>
    </cfRule>
    <cfRule type="expression" dxfId="2014" priority="13352">
      <formula>IF(RIGHT(TEXT(AI108,"0.#"),1)=".",TRUE,FALSE)</formula>
    </cfRule>
  </conditionalFormatting>
  <conditionalFormatting sqref="AM108">
    <cfRule type="expression" dxfId="2013" priority="13349">
      <formula>IF(RIGHT(TEXT(AM108,"0.#"),1)=".",FALSE,TRUE)</formula>
    </cfRule>
    <cfRule type="expression" dxfId="2012" priority="13350">
      <formula>IF(RIGHT(TEXT(AM108,"0.#"),1)=".",TRUE,FALSE)</formula>
    </cfRule>
  </conditionalFormatting>
  <conditionalFormatting sqref="AE110">
    <cfRule type="expression" dxfId="2011" priority="13345">
      <formula>IF(RIGHT(TEXT(AE110,"0.#"),1)=".",FALSE,TRUE)</formula>
    </cfRule>
    <cfRule type="expression" dxfId="2010" priority="13346">
      <formula>IF(RIGHT(TEXT(AE110,"0.#"),1)=".",TRUE,FALSE)</formula>
    </cfRule>
  </conditionalFormatting>
  <conditionalFormatting sqref="AI110">
    <cfRule type="expression" dxfId="2009" priority="13343">
      <formula>IF(RIGHT(TEXT(AI110,"0.#"),1)=".",FALSE,TRUE)</formula>
    </cfRule>
    <cfRule type="expression" dxfId="2008" priority="13344">
      <formula>IF(RIGHT(TEXT(AI110,"0.#"),1)=".",TRUE,FALSE)</formula>
    </cfRule>
  </conditionalFormatting>
  <conditionalFormatting sqref="AM110">
    <cfRule type="expression" dxfId="2007" priority="13341">
      <formula>IF(RIGHT(TEXT(AM110,"0.#"),1)=".",FALSE,TRUE)</formula>
    </cfRule>
    <cfRule type="expression" dxfId="2006" priority="13342">
      <formula>IF(RIGHT(TEXT(AM110,"0.#"),1)=".",TRUE,FALSE)</formula>
    </cfRule>
  </conditionalFormatting>
  <conditionalFormatting sqref="AE111">
    <cfRule type="expression" dxfId="2005" priority="13339">
      <formula>IF(RIGHT(TEXT(AE111,"0.#"),1)=".",FALSE,TRUE)</formula>
    </cfRule>
    <cfRule type="expression" dxfId="2004" priority="13340">
      <formula>IF(RIGHT(TEXT(AE111,"0.#"),1)=".",TRUE,FALSE)</formula>
    </cfRule>
  </conditionalFormatting>
  <conditionalFormatting sqref="AI111">
    <cfRule type="expression" dxfId="2003" priority="13337">
      <formula>IF(RIGHT(TEXT(AI111,"0.#"),1)=".",FALSE,TRUE)</formula>
    </cfRule>
    <cfRule type="expression" dxfId="2002" priority="13338">
      <formula>IF(RIGHT(TEXT(AI111,"0.#"),1)=".",TRUE,FALSE)</formula>
    </cfRule>
  </conditionalFormatting>
  <conditionalFormatting sqref="AM111">
    <cfRule type="expression" dxfId="2001" priority="13335">
      <formula>IF(RIGHT(TEXT(AM111,"0.#"),1)=".",FALSE,TRUE)</formula>
    </cfRule>
    <cfRule type="expression" dxfId="2000" priority="13336">
      <formula>IF(RIGHT(TEXT(AM111,"0.#"),1)=".",TRUE,FALSE)</formula>
    </cfRule>
  </conditionalFormatting>
  <conditionalFormatting sqref="AE113">
    <cfRule type="expression" dxfId="1999" priority="13331">
      <formula>IF(RIGHT(TEXT(AE113,"0.#"),1)=".",FALSE,TRUE)</formula>
    </cfRule>
    <cfRule type="expression" dxfId="1998" priority="13332">
      <formula>IF(RIGHT(TEXT(AE113,"0.#"),1)=".",TRUE,FALSE)</formula>
    </cfRule>
  </conditionalFormatting>
  <conditionalFormatting sqref="AI113">
    <cfRule type="expression" dxfId="1997" priority="13329">
      <formula>IF(RIGHT(TEXT(AI113,"0.#"),1)=".",FALSE,TRUE)</formula>
    </cfRule>
    <cfRule type="expression" dxfId="1996" priority="13330">
      <formula>IF(RIGHT(TEXT(AI113,"0.#"),1)=".",TRUE,FALSE)</formula>
    </cfRule>
  </conditionalFormatting>
  <conditionalFormatting sqref="AM113">
    <cfRule type="expression" dxfId="1995" priority="13327">
      <formula>IF(RIGHT(TEXT(AM113,"0.#"),1)=".",FALSE,TRUE)</formula>
    </cfRule>
    <cfRule type="expression" dxfId="1994" priority="13328">
      <formula>IF(RIGHT(TEXT(AM113,"0.#"),1)=".",TRUE,FALSE)</formula>
    </cfRule>
  </conditionalFormatting>
  <conditionalFormatting sqref="AE114">
    <cfRule type="expression" dxfId="1993" priority="13325">
      <formula>IF(RIGHT(TEXT(AE114,"0.#"),1)=".",FALSE,TRUE)</formula>
    </cfRule>
    <cfRule type="expression" dxfId="1992" priority="13326">
      <formula>IF(RIGHT(TEXT(AE114,"0.#"),1)=".",TRUE,FALSE)</formula>
    </cfRule>
  </conditionalFormatting>
  <conditionalFormatting sqref="AI114">
    <cfRule type="expression" dxfId="1991" priority="13323">
      <formula>IF(RIGHT(TEXT(AI114,"0.#"),1)=".",FALSE,TRUE)</formula>
    </cfRule>
    <cfRule type="expression" dxfId="1990" priority="13324">
      <formula>IF(RIGHT(TEXT(AI114,"0.#"),1)=".",TRUE,FALSE)</formula>
    </cfRule>
  </conditionalFormatting>
  <conditionalFormatting sqref="AM114">
    <cfRule type="expression" dxfId="1989" priority="13321">
      <formula>IF(RIGHT(TEXT(AM114,"0.#"),1)=".",FALSE,TRUE)</formula>
    </cfRule>
    <cfRule type="expression" dxfId="1988" priority="13322">
      <formula>IF(RIGHT(TEXT(AM114,"0.#"),1)=".",TRUE,FALSE)</formula>
    </cfRule>
  </conditionalFormatting>
  <conditionalFormatting sqref="AE116 AQ116">
    <cfRule type="expression" dxfId="1987" priority="13317">
      <formula>IF(RIGHT(TEXT(AE116,"0.#"),1)=".",FALSE,TRUE)</formula>
    </cfRule>
    <cfRule type="expression" dxfId="1986" priority="13318">
      <formula>IF(RIGHT(TEXT(AE116,"0.#"),1)=".",TRUE,FALSE)</formula>
    </cfRule>
  </conditionalFormatting>
  <conditionalFormatting sqref="AI116">
    <cfRule type="expression" dxfId="1985" priority="13315">
      <formula>IF(RIGHT(TEXT(AI116,"0.#"),1)=".",FALSE,TRUE)</formula>
    </cfRule>
    <cfRule type="expression" dxfId="1984" priority="13316">
      <formula>IF(RIGHT(TEXT(AI116,"0.#"),1)=".",TRUE,FALSE)</formula>
    </cfRule>
  </conditionalFormatting>
  <conditionalFormatting sqref="AM116">
    <cfRule type="expression" dxfId="1983" priority="13313">
      <formula>IF(RIGHT(TEXT(AM116,"0.#"),1)=".",FALSE,TRUE)</formula>
    </cfRule>
    <cfRule type="expression" dxfId="1982" priority="13314">
      <formula>IF(RIGHT(TEXT(AM116,"0.#"),1)=".",TRUE,FALSE)</formula>
    </cfRule>
  </conditionalFormatting>
  <conditionalFormatting sqref="AE117 AM117">
    <cfRule type="expression" dxfId="1981" priority="13311">
      <formula>IF(RIGHT(TEXT(AE117,"0.#"),1)=".",FALSE,TRUE)</formula>
    </cfRule>
    <cfRule type="expression" dxfId="1980" priority="13312">
      <formula>IF(RIGHT(TEXT(AE117,"0.#"),1)=".",TRUE,FALSE)</formula>
    </cfRule>
  </conditionalFormatting>
  <conditionalFormatting sqref="AI117">
    <cfRule type="expression" dxfId="1979" priority="13309">
      <formula>IF(RIGHT(TEXT(AI117,"0.#"),1)=".",FALSE,TRUE)</formula>
    </cfRule>
    <cfRule type="expression" dxfId="1978" priority="13310">
      <formula>IF(RIGHT(TEXT(AI117,"0.#"),1)=".",TRUE,FALSE)</formula>
    </cfRule>
  </conditionalFormatting>
  <conditionalFormatting sqref="AQ117">
    <cfRule type="expression" dxfId="1977" priority="13305">
      <formula>IF(RIGHT(TEXT(AQ117,"0.#"),1)=".",FALSE,TRUE)</formula>
    </cfRule>
    <cfRule type="expression" dxfId="1976" priority="13306">
      <formula>IF(RIGHT(TEXT(AQ117,"0.#"),1)=".",TRUE,FALSE)</formula>
    </cfRule>
  </conditionalFormatting>
  <conditionalFormatting sqref="AE119 AQ119">
    <cfRule type="expression" dxfId="1975" priority="13303">
      <formula>IF(RIGHT(TEXT(AE119,"0.#"),1)=".",FALSE,TRUE)</formula>
    </cfRule>
    <cfRule type="expression" dxfId="1974" priority="13304">
      <formula>IF(RIGHT(TEXT(AE119,"0.#"),1)=".",TRUE,FALSE)</formula>
    </cfRule>
  </conditionalFormatting>
  <conditionalFormatting sqref="AI119">
    <cfRule type="expression" dxfId="1973" priority="13301">
      <formula>IF(RIGHT(TEXT(AI119,"0.#"),1)=".",FALSE,TRUE)</formula>
    </cfRule>
    <cfRule type="expression" dxfId="1972" priority="13302">
      <formula>IF(RIGHT(TEXT(AI119,"0.#"),1)=".",TRUE,FALSE)</formula>
    </cfRule>
  </conditionalFormatting>
  <conditionalFormatting sqref="AM119">
    <cfRule type="expression" dxfId="1971" priority="13299">
      <formula>IF(RIGHT(TEXT(AM119,"0.#"),1)=".",FALSE,TRUE)</formula>
    </cfRule>
    <cfRule type="expression" dxfId="1970" priority="13300">
      <formula>IF(RIGHT(TEXT(AM119,"0.#"),1)=".",TRUE,FALSE)</formula>
    </cfRule>
  </conditionalFormatting>
  <conditionalFormatting sqref="AQ120">
    <cfRule type="expression" dxfId="1969" priority="13291">
      <formula>IF(RIGHT(TEXT(AQ120,"0.#"),1)=".",FALSE,TRUE)</formula>
    </cfRule>
    <cfRule type="expression" dxfId="1968" priority="13292">
      <formula>IF(RIGHT(TEXT(AQ120,"0.#"),1)=".",TRUE,FALSE)</formula>
    </cfRule>
  </conditionalFormatting>
  <conditionalFormatting sqref="AE122 AQ122">
    <cfRule type="expression" dxfId="1967" priority="13289">
      <formula>IF(RIGHT(TEXT(AE122,"0.#"),1)=".",FALSE,TRUE)</formula>
    </cfRule>
    <cfRule type="expression" dxfId="1966" priority="13290">
      <formula>IF(RIGHT(TEXT(AE122,"0.#"),1)=".",TRUE,FALSE)</formula>
    </cfRule>
  </conditionalFormatting>
  <conditionalFormatting sqref="AI122">
    <cfRule type="expression" dxfId="1965" priority="13287">
      <formula>IF(RIGHT(TEXT(AI122,"0.#"),1)=".",FALSE,TRUE)</formula>
    </cfRule>
    <cfRule type="expression" dxfId="1964" priority="13288">
      <formula>IF(RIGHT(TEXT(AI122,"0.#"),1)=".",TRUE,FALSE)</formula>
    </cfRule>
  </conditionalFormatting>
  <conditionalFormatting sqref="AM122">
    <cfRule type="expression" dxfId="1963" priority="13285">
      <formula>IF(RIGHT(TEXT(AM122,"0.#"),1)=".",FALSE,TRUE)</formula>
    </cfRule>
    <cfRule type="expression" dxfId="1962" priority="13286">
      <formula>IF(RIGHT(TEXT(AM122,"0.#"),1)=".",TRUE,FALSE)</formula>
    </cfRule>
  </conditionalFormatting>
  <conditionalFormatting sqref="AQ123">
    <cfRule type="expression" dxfId="1961" priority="13277">
      <formula>IF(RIGHT(TEXT(AQ123,"0.#"),1)=".",FALSE,TRUE)</formula>
    </cfRule>
    <cfRule type="expression" dxfId="1960" priority="13278">
      <formula>IF(RIGHT(TEXT(AQ123,"0.#"),1)=".",TRUE,FALSE)</formula>
    </cfRule>
  </conditionalFormatting>
  <conditionalFormatting sqref="AE125 AQ125">
    <cfRule type="expression" dxfId="1959" priority="13275">
      <formula>IF(RIGHT(TEXT(AE125,"0.#"),1)=".",FALSE,TRUE)</formula>
    </cfRule>
    <cfRule type="expression" dxfId="1958" priority="13276">
      <formula>IF(RIGHT(TEXT(AE125,"0.#"),1)=".",TRUE,FALSE)</formula>
    </cfRule>
  </conditionalFormatting>
  <conditionalFormatting sqref="AI125">
    <cfRule type="expression" dxfId="1957" priority="13273">
      <formula>IF(RIGHT(TEXT(AI125,"0.#"),1)=".",FALSE,TRUE)</formula>
    </cfRule>
    <cfRule type="expression" dxfId="1956" priority="13274">
      <formula>IF(RIGHT(TEXT(AI125,"0.#"),1)=".",TRUE,FALSE)</formula>
    </cfRule>
  </conditionalFormatting>
  <conditionalFormatting sqref="AM125">
    <cfRule type="expression" dxfId="1955" priority="13271">
      <formula>IF(RIGHT(TEXT(AM125,"0.#"),1)=".",FALSE,TRUE)</formula>
    </cfRule>
    <cfRule type="expression" dxfId="1954" priority="13272">
      <formula>IF(RIGHT(TEXT(AM125,"0.#"),1)=".",TRUE,FALSE)</formula>
    </cfRule>
  </conditionalFormatting>
  <conditionalFormatting sqref="AQ126">
    <cfRule type="expression" dxfId="1953" priority="13263">
      <formula>IF(RIGHT(TEXT(AQ126,"0.#"),1)=".",FALSE,TRUE)</formula>
    </cfRule>
    <cfRule type="expression" dxfId="1952" priority="13264">
      <formula>IF(RIGHT(TEXT(AQ126,"0.#"),1)=".",TRUE,FALSE)</formula>
    </cfRule>
  </conditionalFormatting>
  <conditionalFormatting sqref="AE128 AQ128">
    <cfRule type="expression" dxfId="1951" priority="13261">
      <formula>IF(RIGHT(TEXT(AE128,"0.#"),1)=".",FALSE,TRUE)</formula>
    </cfRule>
    <cfRule type="expression" dxfId="1950" priority="13262">
      <formula>IF(RIGHT(TEXT(AE128,"0.#"),1)=".",TRUE,FALSE)</formula>
    </cfRule>
  </conditionalFormatting>
  <conditionalFormatting sqref="AI128">
    <cfRule type="expression" dxfId="1949" priority="13259">
      <formula>IF(RIGHT(TEXT(AI128,"0.#"),1)=".",FALSE,TRUE)</formula>
    </cfRule>
    <cfRule type="expression" dxfId="1948" priority="13260">
      <formula>IF(RIGHT(TEXT(AI128,"0.#"),1)=".",TRUE,FALSE)</formula>
    </cfRule>
  </conditionalFormatting>
  <conditionalFormatting sqref="AM128">
    <cfRule type="expression" dxfId="1947" priority="13257">
      <formula>IF(RIGHT(TEXT(AM128,"0.#"),1)=".",FALSE,TRUE)</formula>
    </cfRule>
    <cfRule type="expression" dxfId="1946" priority="13258">
      <formula>IF(RIGHT(TEXT(AM128,"0.#"),1)=".",TRUE,FALSE)</formula>
    </cfRule>
  </conditionalFormatting>
  <conditionalFormatting sqref="AQ129">
    <cfRule type="expression" dxfId="1945" priority="13249">
      <formula>IF(RIGHT(TEXT(AQ129,"0.#"),1)=".",FALSE,TRUE)</formula>
    </cfRule>
    <cfRule type="expression" dxfId="1944" priority="13250">
      <formula>IF(RIGHT(TEXT(AQ129,"0.#"),1)=".",TRUE,FALSE)</formula>
    </cfRule>
  </conditionalFormatting>
  <conditionalFormatting sqref="AE75">
    <cfRule type="expression" dxfId="1943" priority="13247">
      <formula>IF(RIGHT(TEXT(AE75,"0.#"),1)=".",FALSE,TRUE)</formula>
    </cfRule>
    <cfRule type="expression" dxfId="1942" priority="13248">
      <formula>IF(RIGHT(TEXT(AE75,"0.#"),1)=".",TRUE,FALSE)</formula>
    </cfRule>
  </conditionalFormatting>
  <conditionalFormatting sqref="AE76">
    <cfRule type="expression" dxfId="1941" priority="13245">
      <formula>IF(RIGHT(TEXT(AE76,"0.#"),1)=".",FALSE,TRUE)</formula>
    </cfRule>
    <cfRule type="expression" dxfId="1940" priority="13246">
      <formula>IF(RIGHT(TEXT(AE76,"0.#"),1)=".",TRUE,FALSE)</formula>
    </cfRule>
  </conditionalFormatting>
  <conditionalFormatting sqref="AE77">
    <cfRule type="expression" dxfId="1939" priority="13243">
      <formula>IF(RIGHT(TEXT(AE77,"0.#"),1)=".",FALSE,TRUE)</formula>
    </cfRule>
    <cfRule type="expression" dxfId="1938" priority="13244">
      <formula>IF(RIGHT(TEXT(AE77,"0.#"),1)=".",TRUE,FALSE)</formula>
    </cfRule>
  </conditionalFormatting>
  <conditionalFormatting sqref="AI77">
    <cfRule type="expression" dxfId="1937" priority="13241">
      <formula>IF(RIGHT(TEXT(AI77,"0.#"),1)=".",FALSE,TRUE)</formula>
    </cfRule>
    <cfRule type="expression" dxfId="1936" priority="13242">
      <formula>IF(RIGHT(TEXT(AI77,"0.#"),1)=".",TRUE,FALSE)</formula>
    </cfRule>
  </conditionalFormatting>
  <conditionalFormatting sqref="AI76">
    <cfRule type="expression" dxfId="1935" priority="13239">
      <formula>IF(RIGHT(TEXT(AI76,"0.#"),1)=".",FALSE,TRUE)</formula>
    </cfRule>
    <cfRule type="expression" dxfId="1934" priority="13240">
      <formula>IF(RIGHT(TEXT(AI76,"0.#"),1)=".",TRUE,FALSE)</formula>
    </cfRule>
  </conditionalFormatting>
  <conditionalFormatting sqref="AI75">
    <cfRule type="expression" dxfId="1933" priority="13237">
      <formula>IF(RIGHT(TEXT(AI75,"0.#"),1)=".",FALSE,TRUE)</formula>
    </cfRule>
    <cfRule type="expression" dxfId="1932" priority="13238">
      <formula>IF(RIGHT(TEXT(AI75,"0.#"),1)=".",TRUE,FALSE)</formula>
    </cfRule>
  </conditionalFormatting>
  <conditionalFormatting sqref="AM75">
    <cfRule type="expression" dxfId="1931" priority="13235">
      <formula>IF(RIGHT(TEXT(AM75,"0.#"),1)=".",FALSE,TRUE)</formula>
    </cfRule>
    <cfRule type="expression" dxfId="1930" priority="13236">
      <formula>IF(RIGHT(TEXT(AM75,"0.#"),1)=".",TRUE,FALSE)</formula>
    </cfRule>
  </conditionalFormatting>
  <conditionalFormatting sqref="AM76">
    <cfRule type="expression" dxfId="1929" priority="13233">
      <formula>IF(RIGHT(TEXT(AM76,"0.#"),1)=".",FALSE,TRUE)</formula>
    </cfRule>
    <cfRule type="expression" dxfId="1928" priority="13234">
      <formula>IF(RIGHT(TEXT(AM76,"0.#"),1)=".",TRUE,FALSE)</formula>
    </cfRule>
  </conditionalFormatting>
  <conditionalFormatting sqref="AM77">
    <cfRule type="expression" dxfId="1927" priority="13231">
      <formula>IF(RIGHT(TEXT(AM77,"0.#"),1)=".",FALSE,TRUE)</formula>
    </cfRule>
    <cfRule type="expression" dxfId="1926" priority="13232">
      <formula>IF(RIGHT(TEXT(AM77,"0.#"),1)=".",TRUE,FALSE)</formula>
    </cfRule>
  </conditionalFormatting>
  <conditionalFormatting sqref="AE134:AE135 AI134:AI135 AM134:AM135 AQ134:AQ135 AU134:AU135">
    <cfRule type="expression" dxfId="1925" priority="13217">
      <formula>IF(RIGHT(TEXT(AE134,"0.#"),1)=".",FALSE,TRUE)</formula>
    </cfRule>
    <cfRule type="expression" dxfId="1924" priority="13218">
      <formula>IF(RIGHT(TEXT(AE134,"0.#"),1)=".",TRUE,FALSE)</formula>
    </cfRule>
  </conditionalFormatting>
  <conditionalFormatting sqref="AE433">
    <cfRule type="expression" dxfId="1923" priority="13187">
      <formula>IF(RIGHT(TEXT(AE433,"0.#"),1)=".",FALSE,TRUE)</formula>
    </cfRule>
    <cfRule type="expression" dxfId="1922" priority="13188">
      <formula>IF(RIGHT(TEXT(AE433,"0.#"),1)=".",TRUE,FALSE)</formula>
    </cfRule>
  </conditionalFormatting>
  <conditionalFormatting sqref="AM435">
    <cfRule type="expression" dxfId="1921" priority="13171">
      <formula>IF(RIGHT(TEXT(AM435,"0.#"),1)=".",FALSE,TRUE)</formula>
    </cfRule>
    <cfRule type="expression" dxfId="1920" priority="13172">
      <formula>IF(RIGHT(TEXT(AM435,"0.#"),1)=".",TRUE,FALSE)</formula>
    </cfRule>
  </conditionalFormatting>
  <conditionalFormatting sqref="AE434">
    <cfRule type="expression" dxfId="1919" priority="13185">
      <formula>IF(RIGHT(TEXT(AE434,"0.#"),1)=".",FALSE,TRUE)</formula>
    </cfRule>
    <cfRule type="expression" dxfId="1918" priority="13186">
      <formula>IF(RIGHT(TEXT(AE434,"0.#"),1)=".",TRUE,FALSE)</formula>
    </cfRule>
  </conditionalFormatting>
  <conditionalFormatting sqref="AE435">
    <cfRule type="expression" dxfId="1917" priority="13183">
      <formula>IF(RIGHT(TEXT(AE435,"0.#"),1)=".",FALSE,TRUE)</formula>
    </cfRule>
    <cfRule type="expression" dxfId="1916" priority="13184">
      <formula>IF(RIGHT(TEXT(AE435,"0.#"),1)=".",TRUE,FALSE)</formula>
    </cfRule>
  </conditionalFormatting>
  <conditionalFormatting sqref="AM433">
    <cfRule type="expression" dxfId="1915" priority="13175">
      <formula>IF(RIGHT(TEXT(AM433,"0.#"),1)=".",FALSE,TRUE)</formula>
    </cfRule>
    <cfRule type="expression" dxfId="1914" priority="13176">
      <formula>IF(RIGHT(TEXT(AM433,"0.#"),1)=".",TRUE,FALSE)</formula>
    </cfRule>
  </conditionalFormatting>
  <conditionalFormatting sqref="AM434">
    <cfRule type="expression" dxfId="1913" priority="13173">
      <formula>IF(RIGHT(TEXT(AM434,"0.#"),1)=".",FALSE,TRUE)</formula>
    </cfRule>
    <cfRule type="expression" dxfId="1912" priority="13174">
      <formula>IF(RIGHT(TEXT(AM434,"0.#"),1)=".",TRUE,FALSE)</formula>
    </cfRule>
  </conditionalFormatting>
  <conditionalFormatting sqref="AU433">
    <cfRule type="expression" dxfId="1911" priority="13163">
      <formula>IF(RIGHT(TEXT(AU433,"0.#"),1)=".",FALSE,TRUE)</formula>
    </cfRule>
    <cfRule type="expression" dxfId="1910" priority="13164">
      <formula>IF(RIGHT(TEXT(AU433,"0.#"),1)=".",TRUE,FALSE)</formula>
    </cfRule>
  </conditionalFormatting>
  <conditionalFormatting sqref="AU434">
    <cfRule type="expression" dxfId="1909" priority="13161">
      <formula>IF(RIGHT(TEXT(AU434,"0.#"),1)=".",FALSE,TRUE)</formula>
    </cfRule>
    <cfRule type="expression" dxfId="1908" priority="13162">
      <formula>IF(RIGHT(TEXT(AU434,"0.#"),1)=".",TRUE,FALSE)</formula>
    </cfRule>
  </conditionalFormatting>
  <conditionalFormatting sqref="AU435">
    <cfRule type="expression" dxfId="1907" priority="13159">
      <formula>IF(RIGHT(TEXT(AU435,"0.#"),1)=".",FALSE,TRUE)</formula>
    </cfRule>
    <cfRule type="expression" dxfId="1906" priority="13160">
      <formula>IF(RIGHT(TEXT(AU435,"0.#"),1)=".",TRUE,FALSE)</formula>
    </cfRule>
  </conditionalFormatting>
  <conditionalFormatting sqref="AI435">
    <cfRule type="expression" dxfId="1905" priority="13093">
      <formula>IF(RIGHT(TEXT(AI435,"0.#"),1)=".",FALSE,TRUE)</formula>
    </cfRule>
    <cfRule type="expression" dxfId="1904" priority="13094">
      <formula>IF(RIGHT(TEXT(AI435,"0.#"),1)=".",TRUE,FALSE)</formula>
    </cfRule>
  </conditionalFormatting>
  <conditionalFormatting sqref="AI433">
    <cfRule type="expression" dxfId="1903" priority="13097">
      <formula>IF(RIGHT(TEXT(AI433,"0.#"),1)=".",FALSE,TRUE)</formula>
    </cfRule>
    <cfRule type="expression" dxfId="1902" priority="13098">
      <formula>IF(RIGHT(TEXT(AI433,"0.#"),1)=".",TRUE,FALSE)</formula>
    </cfRule>
  </conditionalFormatting>
  <conditionalFormatting sqref="AI434">
    <cfRule type="expression" dxfId="1901" priority="13095">
      <formula>IF(RIGHT(TEXT(AI434,"0.#"),1)=".",FALSE,TRUE)</formula>
    </cfRule>
    <cfRule type="expression" dxfId="1900" priority="13096">
      <formula>IF(RIGHT(TEXT(AI434,"0.#"),1)=".",TRUE,FALSE)</formula>
    </cfRule>
  </conditionalFormatting>
  <conditionalFormatting sqref="AQ434">
    <cfRule type="expression" dxfId="1899" priority="13079">
      <formula>IF(RIGHT(TEXT(AQ434,"0.#"),1)=".",FALSE,TRUE)</formula>
    </cfRule>
    <cfRule type="expression" dxfId="1898" priority="13080">
      <formula>IF(RIGHT(TEXT(AQ434,"0.#"),1)=".",TRUE,FALSE)</formula>
    </cfRule>
  </conditionalFormatting>
  <conditionalFormatting sqref="AQ435">
    <cfRule type="expression" dxfId="1897" priority="13065">
      <formula>IF(RIGHT(TEXT(AQ435,"0.#"),1)=".",FALSE,TRUE)</formula>
    </cfRule>
    <cfRule type="expression" dxfId="1896" priority="13066">
      <formula>IF(RIGHT(TEXT(AQ435,"0.#"),1)=".",TRUE,FALSE)</formula>
    </cfRule>
  </conditionalFormatting>
  <conditionalFormatting sqref="AQ433">
    <cfRule type="expression" dxfId="1895" priority="13063">
      <formula>IF(RIGHT(TEXT(AQ433,"0.#"),1)=".",FALSE,TRUE)</formula>
    </cfRule>
    <cfRule type="expression" dxfId="1894" priority="13064">
      <formula>IF(RIGHT(TEXT(AQ433,"0.#"),1)=".",TRUE,FALSE)</formula>
    </cfRule>
  </conditionalFormatting>
  <conditionalFormatting sqref="AL854:AO874">
    <cfRule type="expression" dxfId="1893" priority="6787">
      <formula>IF(AND(AL854&gt;=0,RIGHT(TEXT(AL854,"0.#"),1)&lt;&gt;"."),TRUE,FALSE)</formula>
    </cfRule>
    <cfRule type="expression" dxfId="1892" priority="6788">
      <formula>IF(AND(AL854&gt;=0,RIGHT(TEXT(AL854,"0.#"),1)="."),TRUE,FALSE)</formula>
    </cfRule>
    <cfRule type="expression" dxfId="1891" priority="6789">
      <formula>IF(AND(AL854&lt;0,RIGHT(TEXT(AL854,"0.#"),1)&lt;&gt;"."),TRUE,FALSE)</formula>
    </cfRule>
    <cfRule type="expression" dxfId="1890" priority="6790">
      <formula>IF(AND(AL854&lt;0,RIGHT(TEXT(AL854,"0.#"),1)="."),TRUE,FALSE)</formula>
    </cfRule>
  </conditionalFormatting>
  <conditionalFormatting sqref="AQ53:AQ55">
    <cfRule type="expression" dxfId="1889" priority="4809">
      <formula>IF(RIGHT(TEXT(AQ53,"0.#"),1)=".",FALSE,TRUE)</formula>
    </cfRule>
    <cfRule type="expression" dxfId="1888" priority="4810">
      <formula>IF(RIGHT(TEXT(AQ53,"0.#"),1)=".",TRUE,FALSE)</formula>
    </cfRule>
  </conditionalFormatting>
  <conditionalFormatting sqref="AU53:AU55">
    <cfRule type="expression" dxfId="1887" priority="4807">
      <formula>IF(RIGHT(TEXT(AU53,"0.#"),1)=".",FALSE,TRUE)</formula>
    </cfRule>
    <cfRule type="expression" dxfId="1886" priority="4808">
      <formula>IF(RIGHT(TEXT(AU53,"0.#"),1)=".",TRUE,FALSE)</formula>
    </cfRule>
  </conditionalFormatting>
  <conditionalFormatting sqref="AQ60:AQ62">
    <cfRule type="expression" dxfId="1885" priority="4805">
      <formula>IF(RIGHT(TEXT(AQ60,"0.#"),1)=".",FALSE,TRUE)</formula>
    </cfRule>
    <cfRule type="expression" dxfId="1884" priority="4806">
      <formula>IF(RIGHT(TEXT(AQ60,"0.#"),1)=".",TRUE,FALSE)</formula>
    </cfRule>
  </conditionalFormatting>
  <conditionalFormatting sqref="AU60:AU62">
    <cfRule type="expression" dxfId="1883" priority="4803">
      <formula>IF(RIGHT(TEXT(AU60,"0.#"),1)=".",FALSE,TRUE)</formula>
    </cfRule>
    <cfRule type="expression" dxfId="1882" priority="4804">
      <formula>IF(RIGHT(TEXT(AU60,"0.#"),1)=".",TRUE,FALSE)</formula>
    </cfRule>
  </conditionalFormatting>
  <conditionalFormatting sqref="AQ75:AQ77">
    <cfRule type="expression" dxfId="1881" priority="4801">
      <formula>IF(RIGHT(TEXT(AQ75,"0.#"),1)=".",FALSE,TRUE)</formula>
    </cfRule>
    <cfRule type="expression" dxfId="1880" priority="4802">
      <formula>IF(RIGHT(TEXT(AQ75,"0.#"),1)=".",TRUE,FALSE)</formula>
    </cfRule>
  </conditionalFormatting>
  <conditionalFormatting sqref="AU75:AU77">
    <cfRule type="expression" dxfId="1879" priority="4799">
      <formula>IF(RIGHT(TEXT(AU75,"0.#"),1)=".",FALSE,TRUE)</formula>
    </cfRule>
    <cfRule type="expression" dxfId="1878" priority="4800">
      <formula>IF(RIGHT(TEXT(AU75,"0.#"),1)=".",TRUE,FALSE)</formula>
    </cfRule>
  </conditionalFormatting>
  <conditionalFormatting sqref="AQ87:AQ89">
    <cfRule type="expression" dxfId="1877" priority="4797">
      <formula>IF(RIGHT(TEXT(AQ87,"0.#"),1)=".",FALSE,TRUE)</formula>
    </cfRule>
    <cfRule type="expression" dxfId="1876" priority="4798">
      <formula>IF(RIGHT(TEXT(AQ87,"0.#"),1)=".",TRUE,FALSE)</formula>
    </cfRule>
  </conditionalFormatting>
  <conditionalFormatting sqref="AU87:AU89">
    <cfRule type="expression" dxfId="1875" priority="4795">
      <formula>IF(RIGHT(TEXT(AU87,"0.#"),1)=".",FALSE,TRUE)</formula>
    </cfRule>
    <cfRule type="expression" dxfId="1874" priority="4796">
      <formula>IF(RIGHT(TEXT(AU87,"0.#"),1)=".",TRUE,FALSE)</formula>
    </cfRule>
  </conditionalFormatting>
  <conditionalFormatting sqref="AQ92:AQ94">
    <cfRule type="expression" dxfId="1873" priority="4793">
      <formula>IF(RIGHT(TEXT(AQ92,"0.#"),1)=".",FALSE,TRUE)</formula>
    </cfRule>
    <cfRule type="expression" dxfId="1872" priority="4794">
      <formula>IF(RIGHT(TEXT(AQ92,"0.#"),1)=".",TRUE,FALSE)</formula>
    </cfRule>
  </conditionalFormatting>
  <conditionalFormatting sqref="AU92:AU94">
    <cfRule type="expression" dxfId="1871" priority="4791">
      <formula>IF(RIGHT(TEXT(AU92,"0.#"),1)=".",FALSE,TRUE)</formula>
    </cfRule>
    <cfRule type="expression" dxfId="1870" priority="4792">
      <formula>IF(RIGHT(TEXT(AU92,"0.#"),1)=".",TRUE,FALSE)</formula>
    </cfRule>
  </conditionalFormatting>
  <conditionalFormatting sqref="AQ97:AQ99">
    <cfRule type="expression" dxfId="1869" priority="4789">
      <formula>IF(RIGHT(TEXT(AQ97,"0.#"),1)=".",FALSE,TRUE)</formula>
    </cfRule>
    <cfRule type="expression" dxfId="1868" priority="4790">
      <formula>IF(RIGHT(TEXT(AQ97,"0.#"),1)=".",TRUE,FALSE)</formula>
    </cfRule>
  </conditionalFormatting>
  <conditionalFormatting sqref="AU97:AU99">
    <cfRule type="expression" dxfId="1867" priority="4787">
      <formula>IF(RIGHT(TEXT(AU97,"0.#"),1)=".",FALSE,TRUE)</formula>
    </cfRule>
    <cfRule type="expression" dxfId="1866" priority="4788">
      <formula>IF(RIGHT(TEXT(AU97,"0.#"),1)=".",TRUE,FALSE)</formula>
    </cfRule>
  </conditionalFormatting>
  <conditionalFormatting sqref="AE458">
    <cfRule type="expression" dxfId="1865" priority="4481">
      <formula>IF(RIGHT(TEXT(AE458,"0.#"),1)=".",FALSE,TRUE)</formula>
    </cfRule>
    <cfRule type="expression" dxfId="1864" priority="4482">
      <formula>IF(RIGHT(TEXT(AE458,"0.#"),1)=".",TRUE,FALSE)</formula>
    </cfRule>
  </conditionalFormatting>
  <conditionalFormatting sqref="AM460">
    <cfRule type="expression" dxfId="1863" priority="4471">
      <formula>IF(RIGHT(TEXT(AM460,"0.#"),1)=".",FALSE,TRUE)</formula>
    </cfRule>
    <cfRule type="expression" dxfId="1862" priority="4472">
      <formula>IF(RIGHT(TEXT(AM460,"0.#"),1)=".",TRUE,FALSE)</formula>
    </cfRule>
  </conditionalFormatting>
  <conditionalFormatting sqref="AE459">
    <cfRule type="expression" dxfId="1861" priority="4479">
      <formula>IF(RIGHT(TEXT(AE459,"0.#"),1)=".",FALSE,TRUE)</formula>
    </cfRule>
    <cfRule type="expression" dxfId="1860" priority="4480">
      <formula>IF(RIGHT(TEXT(AE459,"0.#"),1)=".",TRUE,FALSE)</formula>
    </cfRule>
  </conditionalFormatting>
  <conditionalFormatting sqref="AE460">
    <cfRule type="expression" dxfId="1859" priority="4477">
      <formula>IF(RIGHT(TEXT(AE460,"0.#"),1)=".",FALSE,TRUE)</formula>
    </cfRule>
    <cfRule type="expression" dxfId="1858" priority="4478">
      <formula>IF(RIGHT(TEXT(AE460,"0.#"),1)=".",TRUE,FALSE)</formula>
    </cfRule>
  </conditionalFormatting>
  <conditionalFormatting sqref="AM458">
    <cfRule type="expression" dxfId="1857" priority="4475">
      <formula>IF(RIGHT(TEXT(AM458,"0.#"),1)=".",FALSE,TRUE)</formula>
    </cfRule>
    <cfRule type="expression" dxfId="1856" priority="4476">
      <formula>IF(RIGHT(TEXT(AM458,"0.#"),1)=".",TRUE,FALSE)</formula>
    </cfRule>
  </conditionalFormatting>
  <conditionalFormatting sqref="AM459">
    <cfRule type="expression" dxfId="1855" priority="4473">
      <formula>IF(RIGHT(TEXT(AM459,"0.#"),1)=".",FALSE,TRUE)</formula>
    </cfRule>
    <cfRule type="expression" dxfId="1854" priority="4474">
      <formula>IF(RIGHT(TEXT(AM459,"0.#"),1)=".",TRUE,FALSE)</formula>
    </cfRule>
  </conditionalFormatting>
  <conditionalFormatting sqref="AU458">
    <cfRule type="expression" dxfId="1853" priority="4469">
      <formula>IF(RIGHT(TEXT(AU458,"0.#"),1)=".",FALSE,TRUE)</formula>
    </cfRule>
    <cfRule type="expression" dxfId="1852" priority="4470">
      <formula>IF(RIGHT(TEXT(AU458,"0.#"),1)=".",TRUE,FALSE)</formula>
    </cfRule>
  </conditionalFormatting>
  <conditionalFormatting sqref="AU459">
    <cfRule type="expression" dxfId="1851" priority="4467">
      <formula>IF(RIGHT(TEXT(AU459,"0.#"),1)=".",FALSE,TRUE)</formula>
    </cfRule>
    <cfRule type="expression" dxfId="1850" priority="4468">
      <formula>IF(RIGHT(TEXT(AU459,"0.#"),1)=".",TRUE,FALSE)</formula>
    </cfRule>
  </conditionalFormatting>
  <conditionalFormatting sqref="AU460">
    <cfRule type="expression" dxfId="1849" priority="4465">
      <formula>IF(RIGHT(TEXT(AU460,"0.#"),1)=".",FALSE,TRUE)</formula>
    </cfRule>
    <cfRule type="expression" dxfId="1848" priority="4466">
      <formula>IF(RIGHT(TEXT(AU460,"0.#"),1)=".",TRUE,FALSE)</formula>
    </cfRule>
  </conditionalFormatting>
  <conditionalFormatting sqref="AI460">
    <cfRule type="expression" dxfId="1847" priority="4459">
      <formula>IF(RIGHT(TEXT(AI460,"0.#"),1)=".",FALSE,TRUE)</formula>
    </cfRule>
    <cfRule type="expression" dxfId="1846" priority="4460">
      <formula>IF(RIGHT(TEXT(AI460,"0.#"),1)=".",TRUE,FALSE)</formula>
    </cfRule>
  </conditionalFormatting>
  <conditionalFormatting sqref="AI458">
    <cfRule type="expression" dxfId="1845" priority="4463">
      <formula>IF(RIGHT(TEXT(AI458,"0.#"),1)=".",FALSE,TRUE)</formula>
    </cfRule>
    <cfRule type="expression" dxfId="1844" priority="4464">
      <formula>IF(RIGHT(TEXT(AI458,"0.#"),1)=".",TRUE,FALSE)</formula>
    </cfRule>
  </conditionalFormatting>
  <conditionalFormatting sqref="AI459">
    <cfRule type="expression" dxfId="1843" priority="4461">
      <formula>IF(RIGHT(TEXT(AI459,"0.#"),1)=".",FALSE,TRUE)</formula>
    </cfRule>
    <cfRule type="expression" dxfId="1842" priority="4462">
      <formula>IF(RIGHT(TEXT(AI459,"0.#"),1)=".",TRUE,FALSE)</formula>
    </cfRule>
  </conditionalFormatting>
  <conditionalFormatting sqref="AQ459">
    <cfRule type="expression" dxfId="1841" priority="4457">
      <formula>IF(RIGHT(TEXT(AQ459,"0.#"),1)=".",FALSE,TRUE)</formula>
    </cfRule>
    <cfRule type="expression" dxfId="1840" priority="4458">
      <formula>IF(RIGHT(TEXT(AQ459,"0.#"),1)=".",TRUE,FALSE)</formula>
    </cfRule>
  </conditionalFormatting>
  <conditionalFormatting sqref="AQ460">
    <cfRule type="expression" dxfId="1839" priority="4455">
      <formula>IF(RIGHT(TEXT(AQ460,"0.#"),1)=".",FALSE,TRUE)</formula>
    </cfRule>
    <cfRule type="expression" dxfId="1838" priority="4456">
      <formula>IF(RIGHT(TEXT(AQ460,"0.#"),1)=".",TRUE,FALSE)</formula>
    </cfRule>
  </conditionalFormatting>
  <conditionalFormatting sqref="AQ458">
    <cfRule type="expression" dxfId="1837" priority="4453">
      <formula>IF(RIGHT(TEXT(AQ458,"0.#"),1)=".",FALSE,TRUE)</formula>
    </cfRule>
    <cfRule type="expression" dxfId="1836" priority="4454">
      <formula>IF(RIGHT(TEXT(AQ458,"0.#"),1)=".",TRUE,FALSE)</formula>
    </cfRule>
  </conditionalFormatting>
  <conditionalFormatting sqref="AE120 AM120">
    <cfRule type="expression" dxfId="1835" priority="3131">
      <formula>IF(RIGHT(TEXT(AE120,"0.#"),1)=".",FALSE,TRUE)</formula>
    </cfRule>
    <cfRule type="expression" dxfId="1834" priority="3132">
      <formula>IF(RIGHT(TEXT(AE120,"0.#"),1)=".",TRUE,FALSE)</formula>
    </cfRule>
  </conditionalFormatting>
  <conditionalFormatting sqref="AI126">
    <cfRule type="expression" dxfId="1833" priority="3121">
      <formula>IF(RIGHT(TEXT(AI126,"0.#"),1)=".",FALSE,TRUE)</formula>
    </cfRule>
    <cfRule type="expression" dxfId="1832" priority="3122">
      <formula>IF(RIGHT(TEXT(AI126,"0.#"),1)=".",TRUE,FALSE)</formula>
    </cfRule>
  </conditionalFormatting>
  <conditionalFormatting sqref="AI120">
    <cfRule type="expression" dxfId="1831" priority="3129">
      <formula>IF(RIGHT(TEXT(AI120,"0.#"),1)=".",FALSE,TRUE)</formula>
    </cfRule>
    <cfRule type="expression" dxfId="1830" priority="3130">
      <formula>IF(RIGHT(TEXT(AI120,"0.#"),1)=".",TRUE,FALSE)</formula>
    </cfRule>
  </conditionalFormatting>
  <conditionalFormatting sqref="AE123 AM123">
    <cfRule type="expression" dxfId="1829" priority="3127">
      <formula>IF(RIGHT(TEXT(AE123,"0.#"),1)=".",FALSE,TRUE)</formula>
    </cfRule>
    <cfRule type="expression" dxfId="1828" priority="3128">
      <formula>IF(RIGHT(TEXT(AE123,"0.#"),1)=".",TRUE,FALSE)</formula>
    </cfRule>
  </conditionalFormatting>
  <conditionalFormatting sqref="AI123">
    <cfRule type="expression" dxfId="1827" priority="3125">
      <formula>IF(RIGHT(TEXT(AI123,"0.#"),1)=".",FALSE,TRUE)</formula>
    </cfRule>
    <cfRule type="expression" dxfId="1826" priority="3126">
      <formula>IF(RIGHT(TEXT(AI123,"0.#"),1)=".",TRUE,FALSE)</formula>
    </cfRule>
  </conditionalFormatting>
  <conditionalFormatting sqref="AE126 AM126">
    <cfRule type="expression" dxfId="1825" priority="3123">
      <formula>IF(RIGHT(TEXT(AE126,"0.#"),1)=".",FALSE,TRUE)</formula>
    </cfRule>
    <cfRule type="expression" dxfId="1824" priority="3124">
      <formula>IF(RIGHT(TEXT(AE126,"0.#"),1)=".",TRUE,FALSE)</formula>
    </cfRule>
  </conditionalFormatting>
  <conditionalFormatting sqref="AE129 AM129">
    <cfRule type="expression" dxfId="1823" priority="3119">
      <formula>IF(RIGHT(TEXT(AE129,"0.#"),1)=".",FALSE,TRUE)</formula>
    </cfRule>
    <cfRule type="expression" dxfId="1822" priority="3120">
      <formula>IF(RIGHT(TEXT(AE129,"0.#"),1)=".",TRUE,FALSE)</formula>
    </cfRule>
  </conditionalFormatting>
  <conditionalFormatting sqref="AI129">
    <cfRule type="expression" dxfId="1821" priority="3117">
      <formula>IF(RIGHT(TEXT(AI129,"0.#"),1)=".",FALSE,TRUE)</formula>
    </cfRule>
    <cfRule type="expression" dxfId="1820" priority="3118">
      <formula>IF(RIGHT(TEXT(AI129,"0.#"),1)=".",TRUE,FALSE)</formula>
    </cfRule>
  </conditionalFormatting>
  <conditionalFormatting sqref="Y854:Y874">
    <cfRule type="expression" dxfId="1819" priority="3115">
      <formula>IF(RIGHT(TEXT(Y854,"0.#"),1)=".",FALSE,TRUE)</formula>
    </cfRule>
    <cfRule type="expression" dxfId="1818" priority="3116">
      <formula>IF(RIGHT(TEXT(Y854,"0.#"),1)=".",TRUE,FALSE)</formula>
    </cfRule>
  </conditionalFormatting>
  <conditionalFormatting sqref="AU518">
    <cfRule type="expression" dxfId="1817" priority="1625">
      <formula>IF(RIGHT(TEXT(AU518,"0.#"),1)=".",FALSE,TRUE)</formula>
    </cfRule>
    <cfRule type="expression" dxfId="1816" priority="1626">
      <formula>IF(RIGHT(TEXT(AU518,"0.#"),1)=".",TRUE,FALSE)</formula>
    </cfRule>
  </conditionalFormatting>
  <conditionalFormatting sqref="AQ551">
    <cfRule type="expression" dxfId="1815" priority="1401">
      <formula>IF(RIGHT(TEXT(AQ551,"0.#"),1)=".",FALSE,TRUE)</formula>
    </cfRule>
    <cfRule type="expression" dxfId="1814" priority="1402">
      <formula>IF(RIGHT(TEXT(AQ551,"0.#"),1)=".",TRUE,FALSE)</formula>
    </cfRule>
  </conditionalFormatting>
  <conditionalFormatting sqref="AE556">
    <cfRule type="expression" dxfId="1813" priority="1399">
      <formula>IF(RIGHT(TEXT(AE556,"0.#"),1)=".",FALSE,TRUE)</formula>
    </cfRule>
    <cfRule type="expression" dxfId="1812" priority="1400">
      <formula>IF(RIGHT(TEXT(AE556,"0.#"),1)=".",TRUE,FALSE)</formula>
    </cfRule>
  </conditionalFormatting>
  <conditionalFormatting sqref="AE557">
    <cfRule type="expression" dxfId="1811" priority="1397">
      <formula>IF(RIGHT(TEXT(AE557,"0.#"),1)=".",FALSE,TRUE)</formula>
    </cfRule>
    <cfRule type="expression" dxfId="1810" priority="1398">
      <formula>IF(RIGHT(TEXT(AE557,"0.#"),1)=".",TRUE,FALSE)</formula>
    </cfRule>
  </conditionalFormatting>
  <conditionalFormatting sqref="AE558">
    <cfRule type="expression" dxfId="1809" priority="1395">
      <formula>IF(RIGHT(TEXT(AE558,"0.#"),1)=".",FALSE,TRUE)</formula>
    </cfRule>
    <cfRule type="expression" dxfId="1808" priority="1396">
      <formula>IF(RIGHT(TEXT(AE558,"0.#"),1)=".",TRUE,FALSE)</formula>
    </cfRule>
  </conditionalFormatting>
  <conditionalFormatting sqref="AU556">
    <cfRule type="expression" dxfId="1807" priority="1387">
      <formula>IF(RIGHT(TEXT(AU556,"0.#"),1)=".",FALSE,TRUE)</formula>
    </cfRule>
    <cfRule type="expression" dxfId="1806" priority="1388">
      <formula>IF(RIGHT(TEXT(AU556,"0.#"),1)=".",TRUE,FALSE)</formula>
    </cfRule>
  </conditionalFormatting>
  <conditionalFormatting sqref="AU557">
    <cfRule type="expression" dxfId="1805" priority="1385">
      <formula>IF(RIGHT(TEXT(AU557,"0.#"),1)=".",FALSE,TRUE)</formula>
    </cfRule>
    <cfRule type="expression" dxfId="1804" priority="1386">
      <formula>IF(RIGHT(TEXT(AU557,"0.#"),1)=".",TRUE,FALSE)</formula>
    </cfRule>
  </conditionalFormatting>
  <conditionalFormatting sqref="AU558">
    <cfRule type="expression" dxfId="1803" priority="1383">
      <formula>IF(RIGHT(TEXT(AU558,"0.#"),1)=".",FALSE,TRUE)</formula>
    </cfRule>
    <cfRule type="expression" dxfId="1802" priority="1384">
      <formula>IF(RIGHT(TEXT(AU558,"0.#"),1)=".",TRUE,FALSE)</formula>
    </cfRule>
  </conditionalFormatting>
  <conditionalFormatting sqref="AQ557">
    <cfRule type="expression" dxfId="1801" priority="1375">
      <formula>IF(RIGHT(TEXT(AQ557,"0.#"),1)=".",FALSE,TRUE)</formula>
    </cfRule>
    <cfRule type="expression" dxfId="1800" priority="1376">
      <formula>IF(RIGHT(TEXT(AQ557,"0.#"),1)=".",TRUE,FALSE)</formula>
    </cfRule>
  </conditionalFormatting>
  <conditionalFormatting sqref="AQ558">
    <cfRule type="expression" dxfId="1799" priority="1373">
      <formula>IF(RIGHT(TEXT(AQ558,"0.#"),1)=".",FALSE,TRUE)</formula>
    </cfRule>
    <cfRule type="expression" dxfId="1798" priority="1374">
      <formula>IF(RIGHT(TEXT(AQ558,"0.#"),1)=".",TRUE,FALSE)</formula>
    </cfRule>
  </conditionalFormatting>
  <conditionalFormatting sqref="AQ556">
    <cfRule type="expression" dxfId="1797" priority="1371">
      <formula>IF(RIGHT(TEXT(AQ556,"0.#"),1)=".",FALSE,TRUE)</formula>
    </cfRule>
    <cfRule type="expression" dxfId="1796" priority="1372">
      <formula>IF(RIGHT(TEXT(AQ556,"0.#"),1)=".",TRUE,FALSE)</formula>
    </cfRule>
  </conditionalFormatting>
  <conditionalFormatting sqref="AE561">
    <cfRule type="expression" dxfId="1795" priority="1369">
      <formula>IF(RIGHT(TEXT(AE561,"0.#"),1)=".",FALSE,TRUE)</formula>
    </cfRule>
    <cfRule type="expression" dxfId="1794" priority="1370">
      <formula>IF(RIGHT(TEXT(AE561,"0.#"),1)=".",TRUE,FALSE)</formula>
    </cfRule>
  </conditionalFormatting>
  <conditionalFormatting sqref="AE562">
    <cfRule type="expression" dxfId="1793" priority="1367">
      <formula>IF(RIGHT(TEXT(AE562,"0.#"),1)=".",FALSE,TRUE)</formula>
    </cfRule>
    <cfRule type="expression" dxfId="1792" priority="1368">
      <formula>IF(RIGHT(TEXT(AE562,"0.#"),1)=".",TRUE,FALSE)</formula>
    </cfRule>
  </conditionalFormatting>
  <conditionalFormatting sqref="AE563">
    <cfRule type="expression" dxfId="1791" priority="1365">
      <formula>IF(RIGHT(TEXT(AE563,"0.#"),1)=".",FALSE,TRUE)</formula>
    </cfRule>
    <cfRule type="expression" dxfId="1790" priority="1366">
      <formula>IF(RIGHT(TEXT(AE563,"0.#"),1)=".",TRUE,FALSE)</formula>
    </cfRule>
  </conditionalFormatting>
  <conditionalFormatting sqref="AL1110:AO1139">
    <cfRule type="expression" dxfId="1789" priority="3021">
      <formula>IF(AND(AL1110&gt;=0,RIGHT(TEXT(AL1110,"0.#"),1)&lt;&gt;"."),TRUE,FALSE)</formula>
    </cfRule>
    <cfRule type="expression" dxfId="1788" priority="3022">
      <formula>IF(AND(AL1110&gt;=0,RIGHT(TEXT(AL1110,"0.#"),1)="."),TRUE,FALSE)</formula>
    </cfRule>
    <cfRule type="expression" dxfId="1787" priority="3023">
      <formula>IF(AND(AL1110&lt;0,RIGHT(TEXT(AL1110,"0.#"),1)&lt;&gt;"."),TRUE,FALSE)</formula>
    </cfRule>
    <cfRule type="expression" dxfId="1786" priority="3024">
      <formula>IF(AND(AL1110&lt;0,RIGHT(TEXT(AL1110,"0.#"),1)="."),TRUE,FALSE)</formula>
    </cfRule>
  </conditionalFormatting>
  <conditionalFormatting sqref="Y1110:Y1139">
    <cfRule type="expression" dxfId="1785" priority="3019">
      <formula>IF(RIGHT(TEXT(Y1110,"0.#"),1)=".",FALSE,TRUE)</formula>
    </cfRule>
    <cfRule type="expression" dxfId="1784" priority="3020">
      <formula>IF(RIGHT(TEXT(Y1110,"0.#"),1)=".",TRUE,FALSE)</formula>
    </cfRule>
  </conditionalFormatting>
  <conditionalFormatting sqref="AQ553">
    <cfRule type="expression" dxfId="1783" priority="1403">
      <formula>IF(RIGHT(TEXT(AQ553,"0.#"),1)=".",FALSE,TRUE)</formula>
    </cfRule>
    <cfRule type="expression" dxfId="1782" priority="1404">
      <formula>IF(RIGHT(TEXT(AQ553,"0.#"),1)=".",TRUE,FALSE)</formula>
    </cfRule>
  </conditionalFormatting>
  <conditionalFormatting sqref="AU552">
    <cfRule type="expression" dxfId="1781" priority="1415">
      <formula>IF(RIGHT(TEXT(AU552,"0.#"),1)=".",FALSE,TRUE)</formula>
    </cfRule>
    <cfRule type="expression" dxfId="1780" priority="1416">
      <formula>IF(RIGHT(TEXT(AU552,"0.#"),1)=".",TRUE,FALSE)</formula>
    </cfRule>
  </conditionalFormatting>
  <conditionalFormatting sqref="AE552">
    <cfRule type="expression" dxfId="1779" priority="1427">
      <formula>IF(RIGHT(TEXT(AE552,"0.#"),1)=".",FALSE,TRUE)</formula>
    </cfRule>
    <cfRule type="expression" dxfId="1778" priority="1428">
      <formula>IF(RIGHT(TEXT(AE552,"0.#"),1)=".",TRUE,FALSE)</formula>
    </cfRule>
  </conditionalFormatting>
  <conditionalFormatting sqref="AQ548">
    <cfRule type="expression" dxfId="1777" priority="1433">
      <formula>IF(RIGHT(TEXT(AQ548,"0.#"),1)=".",FALSE,TRUE)</formula>
    </cfRule>
    <cfRule type="expression" dxfId="1776" priority="1434">
      <formula>IF(RIGHT(TEXT(AQ548,"0.#"),1)=".",TRUE,FALSE)</formula>
    </cfRule>
  </conditionalFormatting>
  <conditionalFormatting sqref="AE492">
    <cfRule type="expression" dxfId="1775" priority="1759">
      <formula>IF(RIGHT(TEXT(AE492,"0.#"),1)=".",FALSE,TRUE)</formula>
    </cfRule>
    <cfRule type="expression" dxfId="1774" priority="1760">
      <formula>IF(RIGHT(TEXT(AE492,"0.#"),1)=".",TRUE,FALSE)</formula>
    </cfRule>
  </conditionalFormatting>
  <conditionalFormatting sqref="AE493">
    <cfRule type="expression" dxfId="1773" priority="1757">
      <formula>IF(RIGHT(TEXT(AE493,"0.#"),1)=".",FALSE,TRUE)</formula>
    </cfRule>
    <cfRule type="expression" dxfId="1772" priority="1758">
      <formula>IF(RIGHT(TEXT(AE493,"0.#"),1)=".",TRUE,FALSE)</formula>
    </cfRule>
  </conditionalFormatting>
  <conditionalFormatting sqref="AE494">
    <cfRule type="expression" dxfId="1771" priority="1755">
      <formula>IF(RIGHT(TEXT(AE494,"0.#"),1)=".",FALSE,TRUE)</formula>
    </cfRule>
    <cfRule type="expression" dxfId="1770" priority="1756">
      <formula>IF(RIGHT(TEXT(AE494,"0.#"),1)=".",TRUE,FALSE)</formula>
    </cfRule>
  </conditionalFormatting>
  <conditionalFormatting sqref="AQ493">
    <cfRule type="expression" dxfId="1769" priority="1735">
      <formula>IF(RIGHT(TEXT(AQ493,"0.#"),1)=".",FALSE,TRUE)</formula>
    </cfRule>
    <cfRule type="expression" dxfId="1768" priority="1736">
      <formula>IF(RIGHT(TEXT(AQ493,"0.#"),1)=".",TRUE,FALSE)</formula>
    </cfRule>
  </conditionalFormatting>
  <conditionalFormatting sqref="AQ494">
    <cfRule type="expression" dxfId="1767" priority="1733">
      <formula>IF(RIGHT(TEXT(AQ494,"0.#"),1)=".",FALSE,TRUE)</formula>
    </cfRule>
    <cfRule type="expression" dxfId="1766" priority="1734">
      <formula>IF(RIGHT(TEXT(AQ494,"0.#"),1)=".",TRUE,FALSE)</formula>
    </cfRule>
  </conditionalFormatting>
  <conditionalFormatting sqref="AQ492">
    <cfRule type="expression" dxfId="1765" priority="1731">
      <formula>IF(RIGHT(TEXT(AQ492,"0.#"),1)=".",FALSE,TRUE)</formula>
    </cfRule>
    <cfRule type="expression" dxfId="1764" priority="1732">
      <formula>IF(RIGHT(TEXT(AQ492,"0.#"),1)=".",TRUE,FALSE)</formula>
    </cfRule>
  </conditionalFormatting>
  <conditionalFormatting sqref="AU494">
    <cfRule type="expression" dxfId="1763" priority="1743">
      <formula>IF(RIGHT(TEXT(AU494,"0.#"),1)=".",FALSE,TRUE)</formula>
    </cfRule>
    <cfRule type="expression" dxfId="1762" priority="1744">
      <formula>IF(RIGHT(TEXT(AU494,"0.#"),1)=".",TRUE,FALSE)</formula>
    </cfRule>
  </conditionalFormatting>
  <conditionalFormatting sqref="AU492">
    <cfRule type="expression" dxfId="1761" priority="1747">
      <formula>IF(RIGHT(TEXT(AU492,"0.#"),1)=".",FALSE,TRUE)</formula>
    </cfRule>
    <cfRule type="expression" dxfId="1760" priority="1748">
      <formula>IF(RIGHT(TEXT(AU492,"0.#"),1)=".",TRUE,FALSE)</formula>
    </cfRule>
  </conditionalFormatting>
  <conditionalFormatting sqref="AU493">
    <cfRule type="expression" dxfId="1759" priority="1745">
      <formula>IF(RIGHT(TEXT(AU493,"0.#"),1)=".",FALSE,TRUE)</formula>
    </cfRule>
    <cfRule type="expression" dxfId="1758" priority="1746">
      <formula>IF(RIGHT(TEXT(AU493,"0.#"),1)=".",TRUE,FALSE)</formula>
    </cfRule>
  </conditionalFormatting>
  <conditionalFormatting sqref="AU583">
    <cfRule type="expression" dxfId="1757" priority="1263">
      <formula>IF(RIGHT(TEXT(AU583,"0.#"),1)=".",FALSE,TRUE)</formula>
    </cfRule>
    <cfRule type="expression" dxfId="1756" priority="1264">
      <formula>IF(RIGHT(TEXT(AU583,"0.#"),1)=".",TRUE,FALSE)</formula>
    </cfRule>
  </conditionalFormatting>
  <conditionalFormatting sqref="AU582">
    <cfRule type="expression" dxfId="1755" priority="1265">
      <formula>IF(RIGHT(TEXT(AU582,"0.#"),1)=".",FALSE,TRUE)</formula>
    </cfRule>
    <cfRule type="expression" dxfId="1754" priority="1266">
      <formula>IF(RIGHT(TEXT(AU582,"0.#"),1)=".",TRUE,FALSE)</formula>
    </cfRule>
  </conditionalFormatting>
  <conditionalFormatting sqref="AE499">
    <cfRule type="expression" dxfId="1753" priority="1725">
      <formula>IF(RIGHT(TEXT(AE499,"0.#"),1)=".",FALSE,TRUE)</formula>
    </cfRule>
    <cfRule type="expression" dxfId="1752" priority="1726">
      <formula>IF(RIGHT(TEXT(AE499,"0.#"),1)=".",TRUE,FALSE)</formula>
    </cfRule>
  </conditionalFormatting>
  <conditionalFormatting sqref="AE497">
    <cfRule type="expression" dxfId="1751" priority="1729">
      <formula>IF(RIGHT(TEXT(AE497,"0.#"),1)=".",FALSE,TRUE)</formula>
    </cfRule>
    <cfRule type="expression" dxfId="1750" priority="1730">
      <formula>IF(RIGHT(TEXT(AE497,"0.#"),1)=".",TRUE,FALSE)</formula>
    </cfRule>
  </conditionalFormatting>
  <conditionalFormatting sqref="AE498">
    <cfRule type="expression" dxfId="1749" priority="1727">
      <formula>IF(RIGHT(TEXT(AE498,"0.#"),1)=".",FALSE,TRUE)</formula>
    </cfRule>
    <cfRule type="expression" dxfId="1748" priority="1728">
      <formula>IF(RIGHT(TEXT(AE498,"0.#"),1)=".",TRUE,FALSE)</formula>
    </cfRule>
  </conditionalFormatting>
  <conditionalFormatting sqref="AU499">
    <cfRule type="expression" dxfId="1747" priority="1713">
      <formula>IF(RIGHT(TEXT(AU499,"0.#"),1)=".",FALSE,TRUE)</formula>
    </cfRule>
    <cfRule type="expression" dxfId="1746" priority="1714">
      <formula>IF(RIGHT(TEXT(AU499,"0.#"),1)=".",TRUE,FALSE)</formula>
    </cfRule>
  </conditionalFormatting>
  <conditionalFormatting sqref="AU497">
    <cfRule type="expression" dxfId="1745" priority="1717">
      <formula>IF(RIGHT(TEXT(AU497,"0.#"),1)=".",FALSE,TRUE)</formula>
    </cfRule>
    <cfRule type="expression" dxfId="1744" priority="1718">
      <formula>IF(RIGHT(TEXT(AU497,"0.#"),1)=".",TRUE,FALSE)</formula>
    </cfRule>
  </conditionalFormatting>
  <conditionalFormatting sqref="AU498">
    <cfRule type="expression" dxfId="1743" priority="1715">
      <formula>IF(RIGHT(TEXT(AU498,"0.#"),1)=".",FALSE,TRUE)</formula>
    </cfRule>
    <cfRule type="expression" dxfId="1742" priority="1716">
      <formula>IF(RIGHT(TEXT(AU498,"0.#"),1)=".",TRUE,FALSE)</formula>
    </cfRule>
  </conditionalFormatting>
  <conditionalFormatting sqref="AQ497">
    <cfRule type="expression" dxfId="1741" priority="1701">
      <formula>IF(RIGHT(TEXT(AQ497,"0.#"),1)=".",FALSE,TRUE)</formula>
    </cfRule>
    <cfRule type="expression" dxfId="1740" priority="1702">
      <formula>IF(RIGHT(TEXT(AQ497,"0.#"),1)=".",TRUE,FALSE)</formula>
    </cfRule>
  </conditionalFormatting>
  <conditionalFormatting sqref="AQ498">
    <cfRule type="expression" dxfId="1739" priority="1705">
      <formula>IF(RIGHT(TEXT(AQ498,"0.#"),1)=".",FALSE,TRUE)</formula>
    </cfRule>
    <cfRule type="expression" dxfId="1738" priority="1706">
      <formula>IF(RIGHT(TEXT(AQ498,"0.#"),1)=".",TRUE,FALSE)</formula>
    </cfRule>
  </conditionalFormatting>
  <conditionalFormatting sqref="AQ499">
    <cfRule type="expression" dxfId="1737" priority="1703">
      <formula>IF(RIGHT(TEXT(AQ499,"0.#"),1)=".",FALSE,TRUE)</formula>
    </cfRule>
    <cfRule type="expression" dxfId="1736" priority="1704">
      <formula>IF(RIGHT(TEXT(AQ499,"0.#"),1)=".",TRUE,FALSE)</formula>
    </cfRule>
  </conditionalFormatting>
  <conditionalFormatting sqref="AE504">
    <cfRule type="expression" dxfId="1735" priority="1695">
      <formula>IF(RIGHT(TEXT(AE504,"0.#"),1)=".",FALSE,TRUE)</formula>
    </cfRule>
    <cfRule type="expression" dxfId="1734" priority="1696">
      <formula>IF(RIGHT(TEXT(AE504,"0.#"),1)=".",TRUE,FALSE)</formula>
    </cfRule>
  </conditionalFormatting>
  <conditionalFormatting sqref="AE502">
    <cfRule type="expression" dxfId="1733" priority="1699">
      <formula>IF(RIGHT(TEXT(AE502,"0.#"),1)=".",FALSE,TRUE)</formula>
    </cfRule>
    <cfRule type="expression" dxfId="1732" priority="1700">
      <formula>IF(RIGHT(TEXT(AE502,"0.#"),1)=".",TRUE,FALSE)</formula>
    </cfRule>
  </conditionalFormatting>
  <conditionalFormatting sqref="AE503">
    <cfRule type="expression" dxfId="1731" priority="1697">
      <formula>IF(RIGHT(TEXT(AE503,"0.#"),1)=".",FALSE,TRUE)</formula>
    </cfRule>
    <cfRule type="expression" dxfId="1730" priority="1698">
      <formula>IF(RIGHT(TEXT(AE503,"0.#"),1)=".",TRUE,FALSE)</formula>
    </cfRule>
  </conditionalFormatting>
  <conditionalFormatting sqref="AU504">
    <cfRule type="expression" dxfId="1729" priority="1683">
      <formula>IF(RIGHT(TEXT(AU504,"0.#"),1)=".",FALSE,TRUE)</formula>
    </cfRule>
    <cfRule type="expression" dxfId="1728" priority="1684">
      <formula>IF(RIGHT(TEXT(AU504,"0.#"),1)=".",TRUE,FALSE)</formula>
    </cfRule>
  </conditionalFormatting>
  <conditionalFormatting sqref="AU502">
    <cfRule type="expression" dxfId="1727" priority="1687">
      <formula>IF(RIGHT(TEXT(AU502,"0.#"),1)=".",FALSE,TRUE)</formula>
    </cfRule>
    <cfRule type="expression" dxfId="1726" priority="1688">
      <formula>IF(RIGHT(TEXT(AU502,"0.#"),1)=".",TRUE,FALSE)</formula>
    </cfRule>
  </conditionalFormatting>
  <conditionalFormatting sqref="AU503">
    <cfRule type="expression" dxfId="1725" priority="1685">
      <formula>IF(RIGHT(TEXT(AU503,"0.#"),1)=".",FALSE,TRUE)</formula>
    </cfRule>
    <cfRule type="expression" dxfId="1724" priority="1686">
      <formula>IF(RIGHT(TEXT(AU503,"0.#"),1)=".",TRUE,FALSE)</formula>
    </cfRule>
  </conditionalFormatting>
  <conditionalFormatting sqref="AQ502">
    <cfRule type="expression" dxfId="1723" priority="1671">
      <formula>IF(RIGHT(TEXT(AQ502,"0.#"),1)=".",FALSE,TRUE)</formula>
    </cfRule>
    <cfRule type="expression" dxfId="1722" priority="1672">
      <formula>IF(RIGHT(TEXT(AQ502,"0.#"),1)=".",TRUE,FALSE)</formula>
    </cfRule>
  </conditionalFormatting>
  <conditionalFormatting sqref="AQ503">
    <cfRule type="expression" dxfId="1721" priority="1675">
      <formula>IF(RIGHT(TEXT(AQ503,"0.#"),1)=".",FALSE,TRUE)</formula>
    </cfRule>
    <cfRule type="expression" dxfId="1720" priority="1676">
      <formula>IF(RIGHT(TEXT(AQ503,"0.#"),1)=".",TRUE,FALSE)</formula>
    </cfRule>
  </conditionalFormatting>
  <conditionalFormatting sqref="AQ504">
    <cfRule type="expression" dxfId="1719" priority="1673">
      <formula>IF(RIGHT(TEXT(AQ504,"0.#"),1)=".",FALSE,TRUE)</formula>
    </cfRule>
    <cfRule type="expression" dxfId="1718" priority="1674">
      <formula>IF(RIGHT(TEXT(AQ504,"0.#"),1)=".",TRUE,FALSE)</formula>
    </cfRule>
  </conditionalFormatting>
  <conditionalFormatting sqref="AE509">
    <cfRule type="expression" dxfId="1717" priority="1665">
      <formula>IF(RIGHT(TEXT(AE509,"0.#"),1)=".",FALSE,TRUE)</formula>
    </cfRule>
    <cfRule type="expression" dxfId="1716" priority="1666">
      <formula>IF(RIGHT(TEXT(AE509,"0.#"),1)=".",TRUE,FALSE)</formula>
    </cfRule>
  </conditionalFormatting>
  <conditionalFormatting sqref="AE507">
    <cfRule type="expression" dxfId="1715" priority="1669">
      <formula>IF(RIGHT(TEXT(AE507,"0.#"),1)=".",FALSE,TRUE)</formula>
    </cfRule>
    <cfRule type="expression" dxfId="1714" priority="1670">
      <formula>IF(RIGHT(TEXT(AE507,"0.#"),1)=".",TRUE,FALSE)</formula>
    </cfRule>
  </conditionalFormatting>
  <conditionalFormatting sqref="AE508">
    <cfRule type="expression" dxfId="1713" priority="1667">
      <formula>IF(RIGHT(TEXT(AE508,"0.#"),1)=".",FALSE,TRUE)</formula>
    </cfRule>
    <cfRule type="expression" dxfId="1712" priority="1668">
      <formula>IF(RIGHT(TEXT(AE508,"0.#"),1)=".",TRUE,FALSE)</formula>
    </cfRule>
  </conditionalFormatting>
  <conditionalFormatting sqref="AU509">
    <cfRule type="expression" dxfId="1711" priority="1653">
      <formula>IF(RIGHT(TEXT(AU509,"0.#"),1)=".",FALSE,TRUE)</formula>
    </cfRule>
    <cfRule type="expression" dxfId="1710" priority="1654">
      <formula>IF(RIGHT(TEXT(AU509,"0.#"),1)=".",TRUE,FALSE)</formula>
    </cfRule>
  </conditionalFormatting>
  <conditionalFormatting sqref="AU507">
    <cfRule type="expression" dxfId="1709" priority="1657">
      <formula>IF(RIGHT(TEXT(AU507,"0.#"),1)=".",FALSE,TRUE)</formula>
    </cfRule>
    <cfRule type="expression" dxfId="1708" priority="1658">
      <formula>IF(RIGHT(TEXT(AU507,"0.#"),1)=".",TRUE,FALSE)</formula>
    </cfRule>
  </conditionalFormatting>
  <conditionalFormatting sqref="AU508">
    <cfRule type="expression" dxfId="1707" priority="1655">
      <formula>IF(RIGHT(TEXT(AU508,"0.#"),1)=".",FALSE,TRUE)</formula>
    </cfRule>
    <cfRule type="expression" dxfId="1706" priority="1656">
      <formula>IF(RIGHT(TEXT(AU508,"0.#"),1)=".",TRUE,FALSE)</formula>
    </cfRule>
  </conditionalFormatting>
  <conditionalFormatting sqref="AQ507">
    <cfRule type="expression" dxfId="1705" priority="1641">
      <formula>IF(RIGHT(TEXT(AQ507,"0.#"),1)=".",FALSE,TRUE)</formula>
    </cfRule>
    <cfRule type="expression" dxfId="1704" priority="1642">
      <formula>IF(RIGHT(TEXT(AQ507,"0.#"),1)=".",TRUE,FALSE)</formula>
    </cfRule>
  </conditionalFormatting>
  <conditionalFormatting sqref="AQ508">
    <cfRule type="expression" dxfId="1703" priority="1645">
      <formula>IF(RIGHT(TEXT(AQ508,"0.#"),1)=".",FALSE,TRUE)</formula>
    </cfRule>
    <cfRule type="expression" dxfId="1702" priority="1646">
      <formula>IF(RIGHT(TEXT(AQ508,"0.#"),1)=".",TRUE,FALSE)</formula>
    </cfRule>
  </conditionalFormatting>
  <conditionalFormatting sqref="AQ509">
    <cfRule type="expression" dxfId="1701" priority="1643">
      <formula>IF(RIGHT(TEXT(AQ509,"0.#"),1)=".",FALSE,TRUE)</formula>
    </cfRule>
    <cfRule type="expression" dxfId="1700" priority="1644">
      <formula>IF(RIGHT(TEXT(AQ509,"0.#"),1)=".",TRUE,FALSE)</formula>
    </cfRule>
  </conditionalFormatting>
  <conditionalFormatting sqref="AE465">
    <cfRule type="expression" dxfId="1699" priority="1935">
      <formula>IF(RIGHT(TEXT(AE465,"0.#"),1)=".",FALSE,TRUE)</formula>
    </cfRule>
    <cfRule type="expression" dxfId="1698" priority="1936">
      <formula>IF(RIGHT(TEXT(AE465,"0.#"),1)=".",TRUE,FALSE)</formula>
    </cfRule>
  </conditionalFormatting>
  <conditionalFormatting sqref="AE463">
    <cfRule type="expression" dxfId="1697" priority="1939">
      <formula>IF(RIGHT(TEXT(AE463,"0.#"),1)=".",FALSE,TRUE)</formula>
    </cfRule>
    <cfRule type="expression" dxfId="1696" priority="1940">
      <formula>IF(RIGHT(TEXT(AE463,"0.#"),1)=".",TRUE,FALSE)</formula>
    </cfRule>
  </conditionalFormatting>
  <conditionalFormatting sqref="AE464">
    <cfRule type="expression" dxfId="1695" priority="1937">
      <formula>IF(RIGHT(TEXT(AE464,"0.#"),1)=".",FALSE,TRUE)</formula>
    </cfRule>
    <cfRule type="expression" dxfId="1694" priority="1938">
      <formula>IF(RIGHT(TEXT(AE464,"0.#"),1)=".",TRUE,FALSE)</formula>
    </cfRule>
  </conditionalFormatting>
  <conditionalFormatting sqref="AM465">
    <cfRule type="expression" dxfId="1693" priority="1929">
      <formula>IF(RIGHT(TEXT(AM465,"0.#"),1)=".",FALSE,TRUE)</formula>
    </cfRule>
    <cfRule type="expression" dxfId="1692" priority="1930">
      <formula>IF(RIGHT(TEXT(AM465,"0.#"),1)=".",TRUE,FALSE)</formula>
    </cfRule>
  </conditionalFormatting>
  <conditionalFormatting sqref="AM463">
    <cfRule type="expression" dxfId="1691" priority="1933">
      <formula>IF(RIGHT(TEXT(AM463,"0.#"),1)=".",FALSE,TRUE)</formula>
    </cfRule>
    <cfRule type="expression" dxfId="1690" priority="1934">
      <formula>IF(RIGHT(TEXT(AM463,"0.#"),1)=".",TRUE,FALSE)</formula>
    </cfRule>
  </conditionalFormatting>
  <conditionalFormatting sqref="AM464">
    <cfRule type="expression" dxfId="1689" priority="1931">
      <formula>IF(RIGHT(TEXT(AM464,"0.#"),1)=".",FALSE,TRUE)</formula>
    </cfRule>
    <cfRule type="expression" dxfId="1688" priority="1932">
      <formula>IF(RIGHT(TEXT(AM464,"0.#"),1)=".",TRUE,FALSE)</formula>
    </cfRule>
  </conditionalFormatting>
  <conditionalFormatting sqref="AU465">
    <cfRule type="expression" dxfId="1687" priority="1923">
      <formula>IF(RIGHT(TEXT(AU465,"0.#"),1)=".",FALSE,TRUE)</formula>
    </cfRule>
    <cfRule type="expression" dxfId="1686" priority="1924">
      <formula>IF(RIGHT(TEXT(AU465,"0.#"),1)=".",TRUE,FALSE)</formula>
    </cfRule>
  </conditionalFormatting>
  <conditionalFormatting sqref="AU463">
    <cfRule type="expression" dxfId="1685" priority="1927">
      <formula>IF(RIGHT(TEXT(AU463,"0.#"),1)=".",FALSE,TRUE)</formula>
    </cfRule>
    <cfRule type="expression" dxfId="1684" priority="1928">
      <formula>IF(RIGHT(TEXT(AU463,"0.#"),1)=".",TRUE,FALSE)</formula>
    </cfRule>
  </conditionalFormatting>
  <conditionalFormatting sqref="AU464">
    <cfRule type="expression" dxfId="1683" priority="1925">
      <formula>IF(RIGHT(TEXT(AU464,"0.#"),1)=".",FALSE,TRUE)</formula>
    </cfRule>
    <cfRule type="expression" dxfId="1682" priority="1926">
      <formula>IF(RIGHT(TEXT(AU464,"0.#"),1)=".",TRUE,FALSE)</formula>
    </cfRule>
  </conditionalFormatting>
  <conditionalFormatting sqref="AI465">
    <cfRule type="expression" dxfId="1681" priority="1917">
      <formula>IF(RIGHT(TEXT(AI465,"0.#"),1)=".",FALSE,TRUE)</formula>
    </cfRule>
    <cfRule type="expression" dxfId="1680" priority="1918">
      <formula>IF(RIGHT(TEXT(AI465,"0.#"),1)=".",TRUE,FALSE)</formula>
    </cfRule>
  </conditionalFormatting>
  <conditionalFormatting sqref="AI463">
    <cfRule type="expression" dxfId="1679" priority="1921">
      <formula>IF(RIGHT(TEXT(AI463,"0.#"),1)=".",FALSE,TRUE)</formula>
    </cfRule>
    <cfRule type="expression" dxfId="1678" priority="1922">
      <formula>IF(RIGHT(TEXT(AI463,"0.#"),1)=".",TRUE,FALSE)</formula>
    </cfRule>
  </conditionalFormatting>
  <conditionalFormatting sqref="AI464">
    <cfRule type="expression" dxfId="1677" priority="1919">
      <formula>IF(RIGHT(TEXT(AI464,"0.#"),1)=".",FALSE,TRUE)</formula>
    </cfRule>
    <cfRule type="expression" dxfId="1676" priority="1920">
      <formula>IF(RIGHT(TEXT(AI464,"0.#"),1)=".",TRUE,FALSE)</formula>
    </cfRule>
  </conditionalFormatting>
  <conditionalFormatting sqref="AQ463">
    <cfRule type="expression" dxfId="1675" priority="1911">
      <formula>IF(RIGHT(TEXT(AQ463,"0.#"),1)=".",FALSE,TRUE)</formula>
    </cfRule>
    <cfRule type="expression" dxfId="1674" priority="1912">
      <formula>IF(RIGHT(TEXT(AQ463,"0.#"),1)=".",TRUE,FALSE)</formula>
    </cfRule>
  </conditionalFormatting>
  <conditionalFormatting sqref="AQ464">
    <cfRule type="expression" dxfId="1673" priority="1915">
      <formula>IF(RIGHT(TEXT(AQ464,"0.#"),1)=".",FALSE,TRUE)</formula>
    </cfRule>
    <cfRule type="expression" dxfId="1672" priority="1916">
      <formula>IF(RIGHT(TEXT(AQ464,"0.#"),1)=".",TRUE,FALSE)</formula>
    </cfRule>
  </conditionalFormatting>
  <conditionalFormatting sqref="AQ465">
    <cfRule type="expression" dxfId="1671" priority="1913">
      <formula>IF(RIGHT(TEXT(AQ465,"0.#"),1)=".",FALSE,TRUE)</formula>
    </cfRule>
    <cfRule type="expression" dxfId="1670" priority="1914">
      <formula>IF(RIGHT(TEXT(AQ465,"0.#"),1)=".",TRUE,FALSE)</formula>
    </cfRule>
  </conditionalFormatting>
  <conditionalFormatting sqref="AE470">
    <cfRule type="expression" dxfId="1669" priority="1905">
      <formula>IF(RIGHT(TEXT(AE470,"0.#"),1)=".",FALSE,TRUE)</formula>
    </cfRule>
    <cfRule type="expression" dxfId="1668" priority="1906">
      <formula>IF(RIGHT(TEXT(AE470,"0.#"),1)=".",TRUE,FALSE)</formula>
    </cfRule>
  </conditionalFormatting>
  <conditionalFormatting sqref="AE468">
    <cfRule type="expression" dxfId="1667" priority="1909">
      <formula>IF(RIGHT(TEXT(AE468,"0.#"),1)=".",FALSE,TRUE)</formula>
    </cfRule>
    <cfRule type="expression" dxfId="1666" priority="1910">
      <formula>IF(RIGHT(TEXT(AE468,"0.#"),1)=".",TRUE,FALSE)</formula>
    </cfRule>
  </conditionalFormatting>
  <conditionalFormatting sqref="AE469">
    <cfRule type="expression" dxfId="1665" priority="1907">
      <formula>IF(RIGHT(TEXT(AE469,"0.#"),1)=".",FALSE,TRUE)</formula>
    </cfRule>
    <cfRule type="expression" dxfId="1664" priority="1908">
      <formula>IF(RIGHT(TEXT(AE469,"0.#"),1)=".",TRUE,FALSE)</formula>
    </cfRule>
  </conditionalFormatting>
  <conditionalFormatting sqref="AM470">
    <cfRule type="expression" dxfId="1663" priority="1899">
      <formula>IF(RIGHT(TEXT(AM470,"0.#"),1)=".",FALSE,TRUE)</formula>
    </cfRule>
    <cfRule type="expression" dxfId="1662" priority="1900">
      <formula>IF(RIGHT(TEXT(AM470,"0.#"),1)=".",TRUE,FALSE)</formula>
    </cfRule>
  </conditionalFormatting>
  <conditionalFormatting sqref="AM468">
    <cfRule type="expression" dxfId="1661" priority="1903">
      <formula>IF(RIGHT(TEXT(AM468,"0.#"),1)=".",FALSE,TRUE)</formula>
    </cfRule>
    <cfRule type="expression" dxfId="1660" priority="1904">
      <formula>IF(RIGHT(TEXT(AM468,"0.#"),1)=".",TRUE,FALSE)</formula>
    </cfRule>
  </conditionalFormatting>
  <conditionalFormatting sqref="AM469">
    <cfRule type="expression" dxfId="1659" priority="1901">
      <formula>IF(RIGHT(TEXT(AM469,"0.#"),1)=".",FALSE,TRUE)</formula>
    </cfRule>
    <cfRule type="expression" dxfId="1658" priority="1902">
      <formula>IF(RIGHT(TEXT(AM469,"0.#"),1)=".",TRUE,FALSE)</formula>
    </cfRule>
  </conditionalFormatting>
  <conditionalFormatting sqref="AU470">
    <cfRule type="expression" dxfId="1657" priority="1893">
      <formula>IF(RIGHT(TEXT(AU470,"0.#"),1)=".",FALSE,TRUE)</formula>
    </cfRule>
    <cfRule type="expression" dxfId="1656" priority="1894">
      <formula>IF(RIGHT(TEXT(AU470,"0.#"),1)=".",TRUE,FALSE)</formula>
    </cfRule>
  </conditionalFormatting>
  <conditionalFormatting sqref="AU468">
    <cfRule type="expression" dxfId="1655" priority="1897">
      <formula>IF(RIGHT(TEXT(AU468,"0.#"),1)=".",FALSE,TRUE)</formula>
    </cfRule>
    <cfRule type="expression" dxfId="1654" priority="1898">
      <formula>IF(RIGHT(TEXT(AU468,"0.#"),1)=".",TRUE,FALSE)</formula>
    </cfRule>
  </conditionalFormatting>
  <conditionalFormatting sqref="AU469">
    <cfRule type="expression" dxfId="1653" priority="1895">
      <formula>IF(RIGHT(TEXT(AU469,"0.#"),1)=".",FALSE,TRUE)</formula>
    </cfRule>
    <cfRule type="expression" dxfId="1652" priority="1896">
      <formula>IF(RIGHT(TEXT(AU469,"0.#"),1)=".",TRUE,FALSE)</formula>
    </cfRule>
  </conditionalFormatting>
  <conditionalFormatting sqref="AI470">
    <cfRule type="expression" dxfId="1651" priority="1887">
      <formula>IF(RIGHT(TEXT(AI470,"0.#"),1)=".",FALSE,TRUE)</formula>
    </cfRule>
    <cfRule type="expression" dxfId="1650" priority="1888">
      <formula>IF(RIGHT(TEXT(AI470,"0.#"),1)=".",TRUE,FALSE)</formula>
    </cfRule>
  </conditionalFormatting>
  <conditionalFormatting sqref="AI468">
    <cfRule type="expression" dxfId="1649" priority="1891">
      <formula>IF(RIGHT(TEXT(AI468,"0.#"),1)=".",FALSE,TRUE)</formula>
    </cfRule>
    <cfRule type="expression" dxfId="1648" priority="1892">
      <formula>IF(RIGHT(TEXT(AI468,"0.#"),1)=".",TRUE,FALSE)</formula>
    </cfRule>
  </conditionalFormatting>
  <conditionalFormatting sqref="AI469">
    <cfRule type="expression" dxfId="1647" priority="1889">
      <formula>IF(RIGHT(TEXT(AI469,"0.#"),1)=".",FALSE,TRUE)</formula>
    </cfRule>
    <cfRule type="expression" dxfId="1646" priority="1890">
      <formula>IF(RIGHT(TEXT(AI469,"0.#"),1)=".",TRUE,FALSE)</formula>
    </cfRule>
  </conditionalFormatting>
  <conditionalFormatting sqref="AQ468">
    <cfRule type="expression" dxfId="1645" priority="1881">
      <formula>IF(RIGHT(TEXT(AQ468,"0.#"),1)=".",FALSE,TRUE)</formula>
    </cfRule>
    <cfRule type="expression" dxfId="1644" priority="1882">
      <formula>IF(RIGHT(TEXT(AQ468,"0.#"),1)=".",TRUE,FALSE)</formula>
    </cfRule>
  </conditionalFormatting>
  <conditionalFormatting sqref="AQ469">
    <cfRule type="expression" dxfId="1643" priority="1885">
      <formula>IF(RIGHT(TEXT(AQ469,"0.#"),1)=".",FALSE,TRUE)</formula>
    </cfRule>
    <cfRule type="expression" dxfId="1642" priority="1886">
      <formula>IF(RIGHT(TEXT(AQ469,"0.#"),1)=".",TRUE,FALSE)</formula>
    </cfRule>
  </conditionalFormatting>
  <conditionalFormatting sqref="AQ470">
    <cfRule type="expression" dxfId="1641" priority="1883">
      <formula>IF(RIGHT(TEXT(AQ470,"0.#"),1)=".",FALSE,TRUE)</formula>
    </cfRule>
    <cfRule type="expression" dxfId="1640" priority="1884">
      <formula>IF(RIGHT(TEXT(AQ470,"0.#"),1)=".",TRUE,FALSE)</formula>
    </cfRule>
  </conditionalFormatting>
  <conditionalFormatting sqref="AE475">
    <cfRule type="expression" dxfId="1639" priority="1875">
      <formula>IF(RIGHT(TEXT(AE475,"0.#"),1)=".",FALSE,TRUE)</formula>
    </cfRule>
    <cfRule type="expression" dxfId="1638" priority="1876">
      <formula>IF(RIGHT(TEXT(AE475,"0.#"),1)=".",TRUE,FALSE)</formula>
    </cfRule>
  </conditionalFormatting>
  <conditionalFormatting sqref="AE473">
    <cfRule type="expression" dxfId="1637" priority="1879">
      <formula>IF(RIGHT(TEXT(AE473,"0.#"),1)=".",FALSE,TRUE)</formula>
    </cfRule>
    <cfRule type="expression" dxfId="1636" priority="1880">
      <formula>IF(RIGHT(TEXT(AE473,"0.#"),1)=".",TRUE,FALSE)</formula>
    </cfRule>
  </conditionalFormatting>
  <conditionalFormatting sqref="AE474">
    <cfRule type="expression" dxfId="1635" priority="1877">
      <formula>IF(RIGHT(TEXT(AE474,"0.#"),1)=".",FALSE,TRUE)</formula>
    </cfRule>
    <cfRule type="expression" dxfId="1634" priority="1878">
      <formula>IF(RIGHT(TEXT(AE474,"0.#"),1)=".",TRUE,FALSE)</formula>
    </cfRule>
  </conditionalFormatting>
  <conditionalFormatting sqref="AM475">
    <cfRule type="expression" dxfId="1633" priority="1869">
      <formula>IF(RIGHT(TEXT(AM475,"0.#"),1)=".",FALSE,TRUE)</formula>
    </cfRule>
    <cfRule type="expression" dxfId="1632" priority="1870">
      <formula>IF(RIGHT(TEXT(AM475,"0.#"),1)=".",TRUE,FALSE)</formula>
    </cfRule>
  </conditionalFormatting>
  <conditionalFormatting sqref="AM473">
    <cfRule type="expression" dxfId="1631" priority="1873">
      <formula>IF(RIGHT(TEXT(AM473,"0.#"),1)=".",FALSE,TRUE)</formula>
    </cfRule>
    <cfRule type="expression" dxfId="1630" priority="1874">
      <formula>IF(RIGHT(TEXT(AM473,"0.#"),1)=".",TRUE,FALSE)</formula>
    </cfRule>
  </conditionalFormatting>
  <conditionalFormatting sqref="AM474">
    <cfRule type="expression" dxfId="1629" priority="1871">
      <formula>IF(RIGHT(TEXT(AM474,"0.#"),1)=".",FALSE,TRUE)</formula>
    </cfRule>
    <cfRule type="expression" dxfId="1628" priority="1872">
      <formula>IF(RIGHT(TEXT(AM474,"0.#"),1)=".",TRUE,FALSE)</formula>
    </cfRule>
  </conditionalFormatting>
  <conditionalFormatting sqref="AU475">
    <cfRule type="expression" dxfId="1627" priority="1863">
      <formula>IF(RIGHT(TEXT(AU475,"0.#"),1)=".",FALSE,TRUE)</formula>
    </cfRule>
    <cfRule type="expression" dxfId="1626" priority="1864">
      <formula>IF(RIGHT(TEXT(AU475,"0.#"),1)=".",TRUE,FALSE)</formula>
    </cfRule>
  </conditionalFormatting>
  <conditionalFormatting sqref="AU473">
    <cfRule type="expression" dxfId="1625" priority="1867">
      <formula>IF(RIGHT(TEXT(AU473,"0.#"),1)=".",FALSE,TRUE)</formula>
    </cfRule>
    <cfRule type="expression" dxfId="1624" priority="1868">
      <formula>IF(RIGHT(TEXT(AU473,"0.#"),1)=".",TRUE,FALSE)</formula>
    </cfRule>
  </conditionalFormatting>
  <conditionalFormatting sqref="AU474">
    <cfRule type="expression" dxfId="1623" priority="1865">
      <formula>IF(RIGHT(TEXT(AU474,"0.#"),1)=".",FALSE,TRUE)</formula>
    </cfRule>
    <cfRule type="expression" dxfId="1622" priority="1866">
      <formula>IF(RIGHT(TEXT(AU474,"0.#"),1)=".",TRUE,FALSE)</formula>
    </cfRule>
  </conditionalFormatting>
  <conditionalFormatting sqref="AI475">
    <cfRule type="expression" dxfId="1621" priority="1857">
      <formula>IF(RIGHT(TEXT(AI475,"0.#"),1)=".",FALSE,TRUE)</formula>
    </cfRule>
    <cfRule type="expression" dxfId="1620" priority="1858">
      <formula>IF(RIGHT(TEXT(AI475,"0.#"),1)=".",TRUE,FALSE)</formula>
    </cfRule>
  </conditionalFormatting>
  <conditionalFormatting sqref="AI473">
    <cfRule type="expression" dxfId="1619" priority="1861">
      <formula>IF(RIGHT(TEXT(AI473,"0.#"),1)=".",FALSE,TRUE)</formula>
    </cfRule>
    <cfRule type="expression" dxfId="1618" priority="1862">
      <formula>IF(RIGHT(TEXT(AI473,"0.#"),1)=".",TRUE,FALSE)</formula>
    </cfRule>
  </conditionalFormatting>
  <conditionalFormatting sqref="AI474">
    <cfRule type="expression" dxfId="1617" priority="1859">
      <formula>IF(RIGHT(TEXT(AI474,"0.#"),1)=".",FALSE,TRUE)</formula>
    </cfRule>
    <cfRule type="expression" dxfId="1616" priority="1860">
      <formula>IF(RIGHT(TEXT(AI474,"0.#"),1)=".",TRUE,FALSE)</formula>
    </cfRule>
  </conditionalFormatting>
  <conditionalFormatting sqref="AQ473">
    <cfRule type="expression" dxfId="1615" priority="1851">
      <formula>IF(RIGHT(TEXT(AQ473,"0.#"),1)=".",FALSE,TRUE)</formula>
    </cfRule>
    <cfRule type="expression" dxfId="1614" priority="1852">
      <formula>IF(RIGHT(TEXT(AQ473,"0.#"),1)=".",TRUE,FALSE)</formula>
    </cfRule>
  </conditionalFormatting>
  <conditionalFormatting sqref="AQ474">
    <cfRule type="expression" dxfId="1613" priority="1855">
      <formula>IF(RIGHT(TEXT(AQ474,"0.#"),1)=".",FALSE,TRUE)</formula>
    </cfRule>
    <cfRule type="expression" dxfId="1612" priority="1856">
      <formula>IF(RIGHT(TEXT(AQ474,"0.#"),1)=".",TRUE,FALSE)</formula>
    </cfRule>
  </conditionalFormatting>
  <conditionalFormatting sqref="AQ475">
    <cfRule type="expression" dxfId="1611" priority="1853">
      <formula>IF(RIGHT(TEXT(AQ475,"0.#"),1)=".",FALSE,TRUE)</formula>
    </cfRule>
    <cfRule type="expression" dxfId="1610" priority="1854">
      <formula>IF(RIGHT(TEXT(AQ475,"0.#"),1)=".",TRUE,FALSE)</formula>
    </cfRule>
  </conditionalFormatting>
  <conditionalFormatting sqref="AE480">
    <cfRule type="expression" dxfId="1609" priority="1845">
      <formula>IF(RIGHT(TEXT(AE480,"0.#"),1)=".",FALSE,TRUE)</formula>
    </cfRule>
    <cfRule type="expression" dxfId="1608" priority="1846">
      <formula>IF(RIGHT(TEXT(AE480,"0.#"),1)=".",TRUE,FALSE)</formula>
    </cfRule>
  </conditionalFormatting>
  <conditionalFormatting sqref="AE478">
    <cfRule type="expression" dxfId="1607" priority="1849">
      <formula>IF(RIGHT(TEXT(AE478,"0.#"),1)=".",FALSE,TRUE)</formula>
    </cfRule>
    <cfRule type="expression" dxfId="1606" priority="1850">
      <formula>IF(RIGHT(TEXT(AE478,"0.#"),1)=".",TRUE,FALSE)</formula>
    </cfRule>
  </conditionalFormatting>
  <conditionalFormatting sqref="AE479">
    <cfRule type="expression" dxfId="1605" priority="1847">
      <formula>IF(RIGHT(TEXT(AE479,"0.#"),1)=".",FALSE,TRUE)</formula>
    </cfRule>
    <cfRule type="expression" dxfId="1604" priority="1848">
      <formula>IF(RIGHT(TEXT(AE479,"0.#"),1)=".",TRUE,FALSE)</formula>
    </cfRule>
  </conditionalFormatting>
  <conditionalFormatting sqref="AM480">
    <cfRule type="expression" dxfId="1603" priority="1839">
      <formula>IF(RIGHT(TEXT(AM480,"0.#"),1)=".",FALSE,TRUE)</formula>
    </cfRule>
    <cfRule type="expression" dxfId="1602" priority="1840">
      <formula>IF(RIGHT(TEXT(AM480,"0.#"),1)=".",TRUE,FALSE)</formula>
    </cfRule>
  </conditionalFormatting>
  <conditionalFormatting sqref="AM478">
    <cfRule type="expression" dxfId="1601" priority="1843">
      <formula>IF(RIGHT(TEXT(AM478,"0.#"),1)=".",FALSE,TRUE)</formula>
    </cfRule>
    <cfRule type="expression" dxfId="1600" priority="1844">
      <formula>IF(RIGHT(TEXT(AM478,"0.#"),1)=".",TRUE,FALSE)</formula>
    </cfRule>
  </conditionalFormatting>
  <conditionalFormatting sqref="AM479">
    <cfRule type="expression" dxfId="1599" priority="1841">
      <formula>IF(RIGHT(TEXT(AM479,"0.#"),1)=".",FALSE,TRUE)</formula>
    </cfRule>
    <cfRule type="expression" dxfId="1598" priority="1842">
      <formula>IF(RIGHT(TEXT(AM479,"0.#"),1)=".",TRUE,FALSE)</formula>
    </cfRule>
  </conditionalFormatting>
  <conditionalFormatting sqref="AU480">
    <cfRule type="expression" dxfId="1597" priority="1833">
      <formula>IF(RIGHT(TEXT(AU480,"0.#"),1)=".",FALSE,TRUE)</formula>
    </cfRule>
    <cfRule type="expression" dxfId="1596" priority="1834">
      <formula>IF(RIGHT(TEXT(AU480,"0.#"),1)=".",TRUE,FALSE)</formula>
    </cfRule>
  </conditionalFormatting>
  <conditionalFormatting sqref="AU478">
    <cfRule type="expression" dxfId="1595" priority="1837">
      <formula>IF(RIGHT(TEXT(AU478,"0.#"),1)=".",FALSE,TRUE)</formula>
    </cfRule>
    <cfRule type="expression" dxfId="1594" priority="1838">
      <formula>IF(RIGHT(TEXT(AU478,"0.#"),1)=".",TRUE,FALSE)</formula>
    </cfRule>
  </conditionalFormatting>
  <conditionalFormatting sqref="AU479">
    <cfRule type="expression" dxfId="1593" priority="1835">
      <formula>IF(RIGHT(TEXT(AU479,"0.#"),1)=".",FALSE,TRUE)</formula>
    </cfRule>
    <cfRule type="expression" dxfId="1592" priority="1836">
      <formula>IF(RIGHT(TEXT(AU479,"0.#"),1)=".",TRUE,FALSE)</formula>
    </cfRule>
  </conditionalFormatting>
  <conditionalFormatting sqref="AI480">
    <cfRule type="expression" dxfId="1591" priority="1827">
      <formula>IF(RIGHT(TEXT(AI480,"0.#"),1)=".",FALSE,TRUE)</formula>
    </cfRule>
    <cfRule type="expression" dxfId="1590" priority="1828">
      <formula>IF(RIGHT(TEXT(AI480,"0.#"),1)=".",TRUE,FALSE)</formula>
    </cfRule>
  </conditionalFormatting>
  <conditionalFormatting sqref="AI478">
    <cfRule type="expression" dxfId="1589" priority="1831">
      <formula>IF(RIGHT(TEXT(AI478,"0.#"),1)=".",FALSE,TRUE)</formula>
    </cfRule>
    <cfRule type="expression" dxfId="1588" priority="1832">
      <formula>IF(RIGHT(TEXT(AI478,"0.#"),1)=".",TRUE,FALSE)</formula>
    </cfRule>
  </conditionalFormatting>
  <conditionalFormatting sqref="AI479">
    <cfRule type="expression" dxfId="1587" priority="1829">
      <formula>IF(RIGHT(TEXT(AI479,"0.#"),1)=".",FALSE,TRUE)</formula>
    </cfRule>
    <cfRule type="expression" dxfId="1586" priority="1830">
      <formula>IF(RIGHT(TEXT(AI479,"0.#"),1)=".",TRUE,FALSE)</formula>
    </cfRule>
  </conditionalFormatting>
  <conditionalFormatting sqref="AQ478">
    <cfRule type="expression" dxfId="1585" priority="1821">
      <formula>IF(RIGHT(TEXT(AQ478,"0.#"),1)=".",FALSE,TRUE)</formula>
    </cfRule>
    <cfRule type="expression" dxfId="1584" priority="1822">
      <formula>IF(RIGHT(TEXT(AQ478,"0.#"),1)=".",TRUE,FALSE)</formula>
    </cfRule>
  </conditionalFormatting>
  <conditionalFormatting sqref="AQ479">
    <cfRule type="expression" dxfId="1583" priority="1825">
      <formula>IF(RIGHT(TEXT(AQ479,"0.#"),1)=".",FALSE,TRUE)</formula>
    </cfRule>
    <cfRule type="expression" dxfId="1582" priority="1826">
      <formula>IF(RIGHT(TEXT(AQ479,"0.#"),1)=".",TRUE,FALSE)</formula>
    </cfRule>
  </conditionalFormatting>
  <conditionalFormatting sqref="AQ480">
    <cfRule type="expression" dxfId="1581" priority="1823">
      <formula>IF(RIGHT(TEXT(AQ480,"0.#"),1)=".",FALSE,TRUE)</formula>
    </cfRule>
    <cfRule type="expression" dxfId="1580" priority="1824">
      <formula>IF(RIGHT(TEXT(AQ480,"0.#"),1)=".",TRUE,FALSE)</formula>
    </cfRule>
  </conditionalFormatting>
  <conditionalFormatting sqref="AM47">
    <cfRule type="expression" dxfId="1579" priority="2115">
      <formula>IF(RIGHT(TEXT(AM47,"0.#"),1)=".",FALSE,TRUE)</formula>
    </cfRule>
    <cfRule type="expression" dxfId="1578" priority="2116">
      <formula>IF(RIGHT(TEXT(AM47,"0.#"),1)=".",TRUE,FALSE)</formula>
    </cfRule>
  </conditionalFormatting>
  <conditionalFormatting sqref="AI46">
    <cfRule type="expression" dxfId="1577" priority="2119">
      <formula>IF(RIGHT(TEXT(AI46,"0.#"),1)=".",FALSE,TRUE)</formula>
    </cfRule>
    <cfRule type="expression" dxfId="1576" priority="2120">
      <formula>IF(RIGHT(TEXT(AI46,"0.#"),1)=".",TRUE,FALSE)</formula>
    </cfRule>
  </conditionalFormatting>
  <conditionalFormatting sqref="AM46">
    <cfRule type="expression" dxfId="1575" priority="2117">
      <formula>IF(RIGHT(TEXT(AM46,"0.#"),1)=".",FALSE,TRUE)</formula>
    </cfRule>
    <cfRule type="expression" dxfId="1574" priority="2118">
      <formula>IF(RIGHT(TEXT(AM46,"0.#"),1)=".",TRUE,FALSE)</formula>
    </cfRule>
  </conditionalFormatting>
  <conditionalFormatting sqref="AU46:AU48">
    <cfRule type="expression" dxfId="1573" priority="2109">
      <formula>IF(RIGHT(TEXT(AU46,"0.#"),1)=".",FALSE,TRUE)</formula>
    </cfRule>
    <cfRule type="expression" dxfId="1572" priority="2110">
      <formula>IF(RIGHT(TEXT(AU46,"0.#"),1)=".",TRUE,FALSE)</formula>
    </cfRule>
  </conditionalFormatting>
  <conditionalFormatting sqref="AM48">
    <cfRule type="expression" dxfId="1571" priority="2113">
      <formula>IF(RIGHT(TEXT(AM48,"0.#"),1)=".",FALSE,TRUE)</formula>
    </cfRule>
    <cfRule type="expression" dxfId="1570" priority="2114">
      <formula>IF(RIGHT(TEXT(AM48,"0.#"),1)=".",TRUE,FALSE)</formula>
    </cfRule>
  </conditionalFormatting>
  <conditionalFormatting sqref="AQ46:AQ48">
    <cfRule type="expression" dxfId="1569" priority="2111">
      <formula>IF(RIGHT(TEXT(AQ46,"0.#"),1)=".",FALSE,TRUE)</formula>
    </cfRule>
    <cfRule type="expression" dxfId="1568" priority="2112">
      <formula>IF(RIGHT(TEXT(AQ46,"0.#"),1)=".",TRUE,FALSE)</formula>
    </cfRule>
  </conditionalFormatting>
  <conditionalFormatting sqref="AE146:AE147 AI146:AI147 AM146:AM147 AQ146:AQ147 AU146:AU147">
    <cfRule type="expression" dxfId="1567" priority="2103">
      <formula>IF(RIGHT(TEXT(AE146,"0.#"),1)=".",FALSE,TRUE)</formula>
    </cfRule>
    <cfRule type="expression" dxfId="1566" priority="2104">
      <formula>IF(RIGHT(TEXT(AE146,"0.#"),1)=".",TRUE,FALSE)</formula>
    </cfRule>
  </conditionalFormatting>
  <conditionalFormatting sqref="AE138:AE139 AI138:AI139 AM138:AM139 AQ138:AQ139 AU138:AU139">
    <cfRule type="expression" dxfId="1565" priority="2107">
      <formula>IF(RIGHT(TEXT(AE138,"0.#"),1)=".",FALSE,TRUE)</formula>
    </cfRule>
    <cfRule type="expression" dxfId="1564" priority="2108">
      <formula>IF(RIGHT(TEXT(AE138,"0.#"),1)=".",TRUE,FALSE)</formula>
    </cfRule>
  </conditionalFormatting>
  <conditionalFormatting sqref="AE142:AE143 AI142:AI143 AM142:AM143 AQ142:AQ143 AU142:AU143">
    <cfRule type="expression" dxfId="1563" priority="2105">
      <formula>IF(RIGHT(TEXT(AE142,"0.#"),1)=".",FALSE,TRUE)</formula>
    </cfRule>
    <cfRule type="expression" dxfId="1562" priority="2106">
      <formula>IF(RIGHT(TEXT(AE142,"0.#"),1)=".",TRUE,FALSE)</formula>
    </cfRule>
  </conditionalFormatting>
  <conditionalFormatting sqref="AE198:AE199 AI198:AI199 AM198:AM199 AQ198:AQ199 AU198:AU199">
    <cfRule type="expression" dxfId="1561" priority="2097">
      <formula>IF(RIGHT(TEXT(AE198,"0.#"),1)=".",FALSE,TRUE)</formula>
    </cfRule>
    <cfRule type="expression" dxfId="1560" priority="2098">
      <formula>IF(RIGHT(TEXT(AE198,"0.#"),1)=".",TRUE,FALSE)</formula>
    </cfRule>
  </conditionalFormatting>
  <conditionalFormatting sqref="AE150:AE151 AI150:AI151 AM150:AM151 AQ150:AQ151 AU150:AU151">
    <cfRule type="expression" dxfId="1559" priority="2101">
      <formula>IF(RIGHT(TEXT(AE150,"0.#"),1)=".",FALSE,TRUE)</formula>
    </cfRule>
    <cfRule type="expression" dxfId="1558" priority="2102">
      <formula>IF(RIGHT(TEXT(AE150,"0.#"),1)=".",TRUE,FALSE)</formula>
    </cfRule>
  </conditionalFormatting>
  <conditionalFormatting sqref="AE194:AE195 AI194:AI195 AM194:AM195 AQ194:AQ195 AU194:AU195">
    <cfRule type="expression" dxfId="1557" priority="2099">
      <formula>IF(RIGHT(TEXT(AE194,"0.#"),1)=".",FALSE,TRUE)</formula>
    </cfRule>
    <cfRule type="expression" dxfId="1556" priority="2100">
      <formula>IF(RIGHT(TEXT(AE194,"0.#"),1)=".",TRUE,FALSE)</formula>
    </cfRule>
  </conditionalFormatting>
  <conditionalFormatting sqref="AE210:AE211 AI210:AI211 AM210:AM211 AQ210:AQ211 AU210:AU211">
    <cfRule type="expression" dxfId="1555" priority="2091">
      <formula>IF(RIGHT(TEXT(AE210,"0.#"),1)=".",FALSE,TRUE)</formula>
    </cfRule>
    <cfRule type="expression" dxfId="1554" priority="2092">
      <formula>IF(RIGHT(TEXT(AE210,"0.#"),1)=".",TRUE,FALSE)</formula>
    </cfRule>
  </conditionalFormatting>
  <conditionalFormatting sqref="AE202:AE203 AI202:AI203 AM202:AM203 AQ202:AQ203 AU202:AU203">
    <cfRule type="expression" dxfId="1553" priority="2095">
      <formula>IF(RIGHT(TEXT(AE202,"0.#"),1)=".",FALSE,TRUE)</formula>
    </cfRule>
    <cfRule type="expression" dxfId="1552" priority="2096">
      <formula>IF(RIGHT(TEXT(AE202,"0.#"),1)=".",TRUE,FALSE)</formula>
    </cfRule>
  </conditionalFormatting>
  <conditionalFormatting sqref="AE206:AE207 AI206:AI207 AM206:AM207 AQ206:AQ207 AU206:AU207">
    <cfRule type="expression" dxfId="1551" priority="2093">
      <formula>IF(RIGHT(TEXT(AE206,"0.#"),1)=".",FALSE,TRUE)</formula>
    </cfRule>
    <cfRule type="expression" dxfId="1550" priority="2094">
      <formula>IF(RIGHT(TEXT(AE206,"0.#"),1)=".",TRUE,FALSE)</formula>
    </cfRule>
  </conditionalFormatting>
  <conditionalFormatting sqref="AE262:AE263 AI262:AI263 AM262:AM263 AQ262:AQ263 AU262:AU263">
    <cfRule type="expression" dxfId="1549" priority="2085">
      <formula>IF(RIGHT(TEXT(AE262,"0.#"),1)=".",FALSE,TRUE)</formula>
    </cfRule>
    <cfRule type="expression" dxfId="1548" priority="2086">
      <formula>IF(RIGHT(TEXT(AE262,"0.#"),1)=".",TRUE,FALSE)</formula>
    </cfRule>
  </conditionalFormatting>
  <conditionalFormatting sqref="AE254:AE255 AI254:AI255 AM254:AM255 AQ254:AQ255 AU254:AU255">
    <cfRule type="expression" dxfId="1547" priority="2089">
      <formula>IF(RIGHT(TEXT(AE254,"0.#"),1)=".",FALSE,TRUE)</formula>
    </cfRule>
    <cfRule type="expression" dxfId="1546" priority="2090">
      <formula>IF(RIGHT(TEXT(AE254,"0.#"),1)=".",TRUE,FALSE)</formula>
    </cfRule>
  </conditionalFormatting>
  <conditionalFormatting sqref="AE258:AE259 AI258:AI259 AM258:AM259 AQ258:AQ259 AU258:AU259">
    <cfRule type="expression" dxfId="1545" priority="2087">
      <formula>IF(RIGHT(TEXT(AE258,"0.#"),1)=".",FALSE,TRUE)</formula>
    </cfRule>
    <cfRule type="expression" dxfId="1544" priority="2088">
      <formula>IF(RIGHT(TEXT(AE258,"0.#"),1)=".",TRUE,FALSE)</formula>
    </cfRule>
  </conditionalFormatting>
  <conditionalFormatting sqref="AE314:AE315 AI314:AI315 AM314:AM315 AQ314:AQ315 AU314:AU315">
    <cfRule type="expression" dxfId="1543" priority="2079">
      <formula>IF(RIGHT(TEXT(AE314,"0.#"),1)=".",FALSE,TRUE)</formula>
    </cfRule>
    <cfRule type="expression" dxfId="1542" priority="2080">
      <formula>IF(RIGHT(TEXT(AE314,"0.#"),1)=".",TRUE,FALSE)</formula>
    </cfRule>
  </conditionalFormatting>
  <conditionalFormatting sqref="AE266:AE267 AI266:AI267 AM266:AM267 AQ266:AQ267 AU266:AU267">
    <cfRule type="expression" dxfId="1541" priority="2083">
      <formula>IF(RIGHT(TEXT(AE266,"0.#"),1)=".",FALSE,TRUE)</formula>
    </cfRule>
    <cfRule type="expression" dxfId="1540" priority="2084">
      <formula>IF(RIGHT(TEXT(AE266,"0.#"),1)=".",TRUE,FALSE)</formula>
    </cfRule>
  </conditionalFormatting>
  <conditionalFormatting sqref="AE270:AE271 AI270:AI271 AM270:AM271 AQ270:AQ271 AU270:AU271">
    <cfRule type="expression" dxfId="1539" priority="2081">
      <formula>IF(RIGHT(TEXT(AE270,"0.#"),1)=".",FALSE,TRUE)</formula>
    </cfRule>
    <cfRule type="expression" dxfId="1538" priority="2082">
      <formula>IF(RIGHT(TEXT(AE270,"0.#"),1)=".",TRUE,FALSE)</formula>
    </cfRule>
  </conditionalFormatting>
  <conditionalFormatting sqref="AE326:AE327 AI326:AI327 AM326:AM327 AQ326:AQ327 AU326:AU327">
    <cfRule type="expression" dxfId="1537" priority="2073">
      <formula>IF(RIGHT(TEXT(AE326,"0.#"),1)=".",FALSE,TRUE)</formula>
    </cfRule>
    <cfRule type="expression" dxfId="1536" priority="2074">
      <formula>IF(RIGHT(TEXT(AE326,"0.#"),1)=".",TRUE,FALSE)</formula>
    </cfRule>
  </conditionalFormatting>
  <conditionalFormatting sqref="AE318:AE319 AI318:AI319 AM318:AM319 AQ318:AQ319 AU318:AU319">
    <cfRule type="expression" dxfId="1535" priority="2077">
      <formula>IF(RIGHT(TEXT(AE318,"0.#"),1)=".",FALSE,TRUE)</formula>
    </cfRule>
    <cfRule type="expression" dxfId="1534" priority="2078">
      <formula>IF(RIGHT(TEXT(AE318,"0.#"),1)=".",TRUE,FALSE)</formula>
    </cfRule>
  </conditionalFormatting>
  <conditionalFormatting sqref="AE322:AE323 AI322:AI323 AM322:AM323 AQ322:AQ323 AU322:AU323">
    <cfRule type="expression" dxfId="1533" priority="2075">
      <formula>IF(RIGHT(TEXT(AE322,"0.#"),1)=".",FALSE,TRUE)</formula>
    </cfRule>
    <cfRule type="expression" dxfId="1532" priority="2076">
      <formula>IF(RIGHT(TEXT(AE322,"0.#"),1)=".",TRUE,FALSE)</formula>
    </cfRule>
  </conditionalFormatting>
  <conditionalFormatting sqref="AE378:AE379 AI378:AI379 AM378:AM379 AQ378:AQ379 AU378:AU379">
    <cfRule type="expression" dxfId="1531" priority="2067">
      <formula>IF(RIGHT(TEXT(AE378,"0.#"),1)=".",FALSE,TRUE)</formula>
    </cfRule>
    <cfRule type="expression" dxfId="1530" priority="2068">
      <formula>IF(RIGHT(TEXT(AE378,"0.#"),1)=".",TRUE,FALSE)</formula>
    </cfRule>
  </conditionalFormatting>
  <conditionalFormatting sqref="AE330:AE331 AI330:AI331 AM330:AM331 AQ330:AQ331 AU330:AU331">
    <cfRule type="expression" dxfId="1529" priority="2071">
      <formula>IF(RIGHT(TEXT(AE330,"0.#"),1)=".",FALSE,TRUE)</formula>
    </cfRule>
    <cfRule type="expression" dxfId="1528" priority="2072">
      <formula>IF(RIGHT(TEXT(AE330,"0.#"),1)=".",TRUE,FALSE)</formula>
    </cfRule>
  </conditionalFormatting>
  <conditionalFormatting sqref="AE374:AE375 AI374:AI375 AM374:AM375 AQ374:AQ375 AU374:AU375">
    <cfRule type="expression" dxfId="1527" priority="2069">
      <formula>IF(RIGHT(TEXT(AE374,"0.#"),1)=".",FALSE,TRUE)</formula>
    </cfRule>
    <cfRule type="expression" dxfId="1526" priority="2070">
      <formula>IF(RIGHT(TEXT(AE374,"0.#"),1)=".",TRUE,FALSE)</formula>
    </cfRule>
  </conditionalFormatting>
  <conditionalFormatting sqref="AE390:AE391 AI390:AI391 AM390:AM391 AQ390:AQ391 AU390:AU391">
    <cfRule type="expression" dxfId="1525" priority="2061">
      <formula>IF(RIGHT(TEXT(AE390,"0.#"),1)=".",FALSE,TRUE)</formula>
    </cfRule>
    <cfRule type="expression" dxfId="1524" priority="2062">
      <formula>IF(RIGHT(TEXT(AE390,"0.#"),1)=".",TRUE,FALSE)</formula>
    </cfRule>
  </conditionalFormatting>
  <conditionalFormatting sqref="AE382:AE383 AI382:AI383 AM382:AM383 AQ382:AQ383 AU382:AU383">
    <cfRule type="expression" dxfId="1523" priority="2065">
      <formula>IF(RIGHT(TEXT(AE382,"0.#"),1)=".",FALSE,TRUE)</formula>
    </cfRule>
    <cfRule type="expression" dxfId="1522" priority="2066">
      <formula>IF(RIGHT(TEXT(AE382,"0.#"),1)=".",TRUE,FALSE)</formula>
    </cfRule>
  </conditionalFormatting>
  <conditionalFormatting sqref="AE386:AE387 AI386:AI387 AM386:AM387 AQ386:AQ387 AU386:AU387">
    <cfRule type="expression" dxfId="1521" priority="2063">
      <formula>IF(RIGHT(TEXT(AE386,"0.#"),1)=".",FALSE,TRUE)</formula>
    </cfRule>
    <cfRule type="expression" dxfId="1520" priority="2064">
      <formula>IF(RIGHT(TEXT(AE386,"0.#"),1)=".",TRUE,FALSE)</formula>
    </cfRule>
  </conditionalFormatting>
  <conditionalFormatting sqref="AE440">
    <cfRule type="expression" dxfId="1519" priority="2055">
      <formula>IF(RIGHT(TEXT(AE440,"0.#"),1)=".",FALSE,TRUE)</formula>
    </cfRule>
    <cfRule type="expression" dxfId="1518" priority="2056">
      <formula>IF(RIGHT(TEXT(AE440,"0.#"),1)=".",TRUE,FALSE)</formula>
    </cfRule>
  </conditionalFormatting>
  <conditionalFormatting sqref="AE438">
    <cfRule type="expression" dxfId="1517" priority="2059">
      <formula>IF(RIGHT(TEXT(AE438,"0.#"),1)=".",FALSE,TRUE)</formula>
    </cfRule>
    <cfRule type="expression" dxfId="1516" priority="2060">
      <formula>IF(RIGHT(TEXT(AE438,"0.#"),1)=".",TRUE,FALSE)</formula>
    </cfRule>
  </conditionalFormatting>
  <conditionalFormatting sqref="AE439">
    <cfRule type="expression" dxfId="1515" priority="2057">
      <formula>IF(RIGHT(TEXT(AE439,"0.#"),1)=".",FALSE,TRUE)</formula>
    </cfRule>
    <cfRule type="expression" dxfId="1514" priority="2058">
      <formula>IF(RIGHT(TEXT(AE439,"0.#"),1)=".",TRUE,FALSE)</formula>
    </cfRule>
  </conditionalFormatting>
  <conditionalFormatting sqref="AM440">
    <cfRule type="expression" dxfId="1513" priority="2049">
      <formula>IF(RIGHT(TEXT(AM440,"0.#"),1)=".",FALSE,TRUE)</formula>
    </cfRule>
    <cfRule type="expression" dxfId="1512" priority="2050">
      <formula>IF(RIGHT(TEXT(AM440,"0.#"),1)=".",TRUE,FALSE)</formula>
    </cfRule>
  </conditionalFormatting>
  <conditionalFormatting sqref="AM438">
    <cfRule type="expression" dxfId="1511" priority="2053">
      <formula>IF(RIGHT(TEXT(AM438,"0.#"),1)=".",FALSE,TRUE)</formula>
    </cfRule>
    <cfRule type="expression" dxfId="1510" priority="2054">
      <formula>IF(RIGHT(TEXT(AM438,"0.#"),1)=".",TRUE,FALSE)</formula>
    </cfRule>
  </conditionalFormatting>
  <conditionalFormatting sqref="AM439">
    <cfRule type="expression" dxfId="1509" priority="2051">
      <formula>IF(RIGHT(TEXT(AM439,"0.#"),1)=".",FALSE,TRUE)</formula>
    </cfRule>
    <cfRule type="expression" dxfId="1508" priority="2052">
      <formula>IF(RIGHT(TEXT(AM439,"0.#"),1)=".",TRUE,FALSE)</formula>
    </cfRule>
  </conditionalFormatting>
  <conditionalFormatting sqref="AU440">
    <cfRule type="expression" dxfId="1507" priority="2043">
      <formula>IF(RIGHT(TEXT(AU440,"0.#"),1)=".",FALSE,TRUE)</formula>
    </cfRule>
    <cfRule type="expression" dxfId="1506" priority="2044">
      <formula>IF(RIGHT(TEXT(AU440,"0.#"),1)=".",TRUE,FALSE)</formula>
    </cfRule>
  </conditionalFormatting>
  <conditionalFormatting sqref="AU438">
    <cfRule type="expression" dxfId="1505" priority="2047">
      <formula>IF(RIGHT(TEXT(AU438,"0.#"),1)=".",FALSE,TRUE)</formula>
    </cfRule>
    <cfRule type="expression" dxfId="1504" priority="2048">
      <formula>IF(RIGHT(TEXT(AU438,"0.#"),1)=".",TRUE,FALSE)</formula>
    </cfRule>
  </conditionalFormatting>
  <conditionalFormatting sqref="AU439">
    <cfRule type="expression" dxfId="1503" priority="2045">
      <formula>IF(RIGHT(TEXT(AU439,"0.#"),1)=".",FALSE,TRUE)</formula>
    </cfRule>
    <cfRule type="expression" dxfId="1502" priority="2046">
      <formula>IF(RIGHT(TEXT(AU439,"0.#"),1)=".",TRUE,FALSE)</formula>
    </cfRule>
  </conditionalFormatting>
  <conditionalFormatting sqref="AI440">
    <cfRule type="expression" dxfId="1501" priority="2037">
      <formula>IF(RIGHT(TEXT(AI440,"0.#"),1)=".",FALSE,TRUE)</formula>
    </cfRule>
    <cfRule type="expression" dxfId="1500" priority="2038">
      <formula>IF(RIGHT(TEXT(AI440,"0.#"),1)=".",TRUE,FALSE)</formula>
    </cfRule>
  </conditionalFormatting>
  <conditionalFormatting sqref="AI438">
    <cfRule type="expression" dxfId="1499" priority="2041">
      <formula>IF(RIGHT(TEXT(AI438,"0.#"),1)=".",FALSE,TRUE)</formula>
    </cfRule>
    <cfRule type="expression" dxfId="1498" priority="2042">
      <formula>IF(RIGHT(TEXT(AI438,"0.#"),1)=".",TRUE,FALSE)</formula>
    </cfRule>
  </conditionalFormatting>
  <conditionalFormatting sqref="AI439">
    <cfRule type="expression" dxfId="1497" priority="2039">
      <formula>IF(RIGHT(TEXT(AI439,"0.#"),1)=".",FALSE,TRUE)</formula>
    </cfRule>
    <cfRule type="expression" dxfId="1496" priority="2040">
      <formula>IF(RIGHT(TEXT(AI439,"0.#"),1)=".",TRUE,FALSE)</formula>
    </cfRule>
  </conditionalFormatting>
  <conditionalFormatting sqref="AQ438">
    <cfRule type="expression" dxfId="1495" priority="2031">
      <formula>IF(RIGHT(TEXT(AQ438,"0.#"),1)=".",FALSE,TRUE)</formula>
    </cfRule>
    <cfRule type="expression" dxfId="1494" priority="2032">
      <formula>IF(RIGHT(TEXT(AQ438,"0.#"),1)=".",TRUE,FALSE)</formula>
    </cfRule>
  </conditionalFormatting>
  <conditionalFormatting sqref="AQ439">
    <cfRule type="expression" dxfId="1493" priority="2035">
      <formula>IF(RIGHT(TEXT(AQ439,"0.#"),1)=".",FALSE,TRUE)</formula>
    </cfRule>
    <cfRule type="expression" dxfId="1492" priority="2036">
      <formula>IF(RIGHT(TEXT(AQ439,"0.#"),1)=".",TRUE,FALSE)</formula>
    </cfRule>
  </conditionalFormatting>
  <conditionalFormatting sqref="AQ440">
    <cfRule type="expression" dxfId="1491" priority="2033">
      <formula>IF(RIGHT(TEXT(AQ440,"0.#"),1)=".",FALSE,TRUE)</formula>
    </cfRule>
    <cfRule type="expression" dxfId="1490" priority="2034">
      <formula>IF(RIGHT(TEXT(AQ440,"0.#"),1)=".",TRUE,FALSE)</formula>
    </cfRule>
  </conditionalFormatting>
  <conditionalFormatting sqref="AE445">
    <cfRule type="expression" dxfId="1489" priority="2025">
      <formula>IF(RIGHT(TEXT(AE445,"0.#"),1)=".",FALSE,TRUE)</formula>
    </cfRule>
    <cfRule type="expression" dxfId="1488" priority="2026">
      <formula>IF(RIGHT(TEXT(AE445,"0.#"),1)=".",TRUE,FALSE)</formula>
    </cfRule>
  </conditionalFormatting>
  <conditionalFormatting sqref="AE443">
    <cfRule type="expression" dxfId="1487" priority="2029">
      <formula>IF(RIGHT(TEXT(AE443,"0.#"),1)=".",FALSE,TRUE)</formula>
    </cfRule>
    <cfRule type="expression" dxfId="1486" priority="2030">
      <formula>IF(RIGHT(TEXT(AE443,"0.#"),1)=".",TRUE,FALSE)</formula>
    </cfRule>
  </conditionalFormatting>
  <conditionalFormatting sqref="AE444">
    <cfRule type="expression" dxfId="1485" priority="2027">
      <formula>IF(RIGHT(TEXT(AE444,"0.#"),1)=".",FALSE,TRUE)</formula>
    </cfRule>
    <cfRule type="expression" dxfId="1484" priority="2028">
      <formula>IF(RIGHT(TEXT(AE444,"0.#"),1)=".",TRUE,FALSE)</formula>
    </cfRule>
  </conditionalFormatting>
  <conditionalFormatting sqref="AM445">
    <cfRule type="expression" dxfId="1483" priority="2019">
      <formula>IF(RIGHT(TEXT(AM445,"0.#"),1)=".",FALSE,TRUE)</formula>
    </cfRule>
    <cfRule type="expression" dxfId="1482" priority="2020">
      <formula>IF(RIGHT(TEXT(AM445,"0.#"),1)=".",TRUE,FALSE)</formula>
    </cfRule>
  </conditionalFormatting>
  <conditionalFormatting sqref="AM443">
    <cfRule type="expression" dxfId="1481" priority="2023">
      <formula>IF(RIGHT(TEXT(AM443,"0.#"),1)=".",FALSE,TRUE)</formula>
    </cfRule>
    <cfRule type="expression" dxfId="1480" priority="2024">
      <formula>IF(RIGHT(TEXT(AM443,"0.#"),1)=".",TRUE,FALSE)</formula>
    </cfRule>
  </conditionalFormatting>
  <conditionalFormatting sqref="AM444">
    <cfRule type="expression" dxfId="1479" priority="2021">
      <formula>IF(RIGHT(TEXT(AM444,"0.#"),1)=".",FALSE,TRUE)</formula>
    </cfRule>
    <cfRule type="expression" dxfId="1478" priority="2022">
      <formula>IF(RIGHT(TEXT(AM444,"0.#"),1)=".",TRUE,FALSE)</formula>
    </cfRule>
  </conditionalFormatting>
  <conditionalFormatting sqref="AU445">
    <cfRule type="expression" dxfId="1477" priority="2013">
      <formula>IF(RIGHT(TEXT(AU445,"0.#"),1)=".",FALSE,TRUE)</formula>
    </cfRule>
    <cfRule type="expression" dxfId="1476" priority="2014">
      <formula>IF(RIGHT(TEXT(AU445,"0.#"),1)=".",TRUE,FALSE)</formula>
    </cfRule>
  </conditionalFormatting>
  <conditionalFormatting sqref="AU443">
    <cfRule type="expression" dxfId="1475" priority="2017">
      <formula>IF(RIGHT(TEXT(AU443,"0.#"),1)=".",FALSE,TRUE)</formula>
    </cfRule>
    <cfRule type="expression" dxfId="1474" priority="2018">
      <formula>IF(RIGHT(TEXT(AU443,"0.#"),1)=".",TRUE,FALSE)</formula>
    </cfRule>
  </conditionalFormatting>
  <conditionalFormatting sqref="AU444">
    <cfRule type="expression" dxfId="1473" priority="2015">
      <formula>IF(RIGHT(TEXT(AU444,"0.#"),1)=".",FALSE,TRUE)</formula>
    </cfRule>
    <cfRule type="expression" dxfId="1472" priority="2016">
      <formula>IF(RIGHT(TEXT(AU444,"0.#"),1)=".",TRUE,FALSE)</formula>
    </cfRule>
  </conditionalFormatting>
  <conditionalFormatting sqref="AI445">
    <cfRule type="expression" dxfId="1471" priority="2007">
      <formula>IF(RIGHT(TEXT(AI445,"0.#"),1)=".",FALSE,TRUE)</formula>
    </cfRule>
    <cfRule type="expression" dxfId="1470" priority="2008">
      <formula>IF(RIGHT(TEXT(AI445,"0.#"),1)=".",TRUE,FALSE)</formula>
    </cfRule>
  </conditionalFormatting>
  <conditionalFormatting sqref="AI443">
    <cfRule type="expression" dxfId="1469" priority="2011">
      <formula>IF(RIGHT(TEXT(AI443,"0.#"),1)=".",FALSE,TRUE)</formula>
    </cfRule>
    <cfRule type="expression" dxfId="1468" priority="2012">
      <formula>IF(RIGHT(TEXT(AI443,"0.#"),1)=".",TRUE,FALSE)</formula>
    </cfRule>
  </conditionalFormatting>
  <conditionalFormatting sqref="AI444">
    <cfRule type="expression" dxfId="1467" priority="2009">
      <formula>IF(RIGHT(TEXT(AI444,"0.#"),1)=".",FALSE,TRUE)</formula>
    </cfRule>
    <cfRule type="expression" dxfId="1466" priority="2010">
      <formula>IF(RIGHT(TEXT(AI444,"0.#"),1)=".",TRUE,FALSE)</formula>
    </cfRule>
  </conditionalFormatting>
  <conditionalFormatting sqref="AQ443">
    <cfRule type="expression" dxfId="1465" priority="2001">
      <formula>IF(RIGHT(TEXT(AQ443,"0.#"),1)=".",FALSE,TRUE)</formula>
    </cfRule>
    <cfRule type="expression" dxfId="1464" priority="2002">
      <formula>IF(RIGHT(TEXT(AQ443,"0.#"),1)=".",TRUE,FALSE)</formula>
    </cfRule>
  </conditionalFormatting>
  <conditionalFormatting sqref="AQ444">
    <cfRule type="expression" dxfId="1463" priority="2005">
      <formula>IF(RIGHT(TEXT(AQ444,"0.#"),1)=".",FALSE,TRUE)</formula>
    </cfRule>
    <cfRule type="expression" dxfId="1462" priority="2006">
      <formula>IF(RIGHT(TEXT(AQ444,"0.#"),1)=".",TRUE,FALSE)</formula>
    </cfRule>
  </conditionalFormatting>
  <conditionalFormatting sqref="AQ445">
    <cfRule type="expression" dxfId="1461" priority="2003">
      <formula>IF(RIGHT(TEXT(AQ445,"0.#"),1)=".",FALSE,TRUE)</formula>
    </cfRule>
    <cfRule type="expression" dxfId="1460" priority="2004">
      <formula>IF(RIGHT(TEXT(AQ445,"0.#"),1)=".",TRUE,FALSE)</formula>
    </cfRule>
  </conditionalFormatting>
  <conditionalFormatting sqref="Y880:Y907">
    <cfRule type="expression" dxfId="1459" priority="2231">
      <formula>IF(RIGHT(TEXT(Y880,"0.#"),1)=".",FALSE,TRUE)</formula>
    </cfRule>
    <cfRule type="expression" dxfId="1458" priority="2232">
      <formula>IF(RIGHT(TEXT(Y880,"0.#"),1)=".",TRUE,FALSE)</formula>
    </cfRule>
  </conditionalFormatting>
  <conditionalFormatting sqref="Y913:Y940">
    <cfRule type="expression" dxfId="1457" priority="2219">
      <formula>IF(RIGHT(TEXT(Y913,"0.#"),1)=".",FALSE,TRUE)</formula>
    </cfRule>
    <cfRule type="expression" dxfId="1456" priority="2220">
      <formula>IF(RIGHT(TEXT(Y913,"0.#"),1)=".",TRUE,FALSE)</formula>
    </cfRule>
  </conditionalFormatting>
  <conditionalFormatting sqref="Y911:Y912">
    <cfRule type="expression" dxfId="1455" priority="2213">
      <formula>IF(RIGHT(TEXT(Y911,"0.#"),1)=".",FALSE,TRUE)</formula>
    </cfRule>
    <cfRule type="expression" dxfId="1454" priority="2214">
      <formula>IF(RIGHT(TEXT(Y911,"0.#"),1)=".",TRUE,FALSE)</formula>
    </cfRule>
  </conditionalFormatting>
  <conditionalFormatting sqref="Y948:Y973">
    <cfRule type="expression" dxfId="1453" priority="2207">
      <formula>IF(RIGHT(TEXT(Y948,"0.#"),1)=".",FALSE,TRUE)</formula>
    </cfRule>
    <cfRule type="expression" dxfId="1452" priority="2208">
      <formula>IF(RIGHT(TEXT(Y948,"0.#"),1)=".",TRUE,FALSE)</formula>
    </cfRule>
  </conditionalFormatting>
  <conditionalFormatting sqref="Y981:Y1006">
    <cfRule type="expression" dxfId="1451" priority="2195">
      <formula>IF(RIGHT(TEXT(Y981,"0.#"),1)=".",FALSE,TRUE)</formula>
    </cfRule>
    <cfRule type="expression" dxfId="1450" priority="2196">
      <formula>IF(RIGHT(TEXT(Y981,"0.#"),1)=".",TRUE,FALSE)</formula>
    </cfRule>
  </conditionalFormatting>
  <conditionalFormatting sqref="Y1012:Y1039">
    <cfRule type="expression" dxfId="1449" priority="2183">
      <formula>IF(RIGHT(TEXT(Y1012,"0.#"),1)=".",FALSE,TRUE)</formula>
    </cfRule>
    <cfRule type="expression" dxfId="1448" priority="2184">
      <formula>IF(RIGHT(TEXT(Y1012,"0.#"),1)=".",TRUE,FALSE)</formula>
    </cfRule>
  </conditionalFormatting>
  <conditionalFormatting sqref="W23">
    <cfRule type="expression" dxfId="1447" priority="2467">
      <formula>IF(RIGHT(TEXT(W23,"0.#"),1)=".",FALSE,TRUE)</formula>
    </cfRule>
    <cfRule type="expression" dxfId="1446" priority="2468">
      <formula>IF(RIGHT(TEXT(W23,"0.#"),1)=".",TRUE,FALSE)</formula>
    </cfRule>
  </conditionalFormatting>
  <conditionalFormatting sqref="W24:W27">
    <cfRule type="expression" dxfId="1445" priority="2465">
      <formula>IF(RIGHT(TEXT(W24,"0.#"),1)=".",FALSE,TRUE)</formula>
    </cfRule>
    <cfRule type="expression" dxfId="1444" priority="2466">
      <formula>IF(RIGHT(TEXT(W24,"0.#"),1)=".",TRUE,FALSE)</formula>
    </cfRule>
  </conditionalFormatting>
  <conditionalFormatting sqref="W28">
    <cfRule type="expression" dxfId="1443" priority="2457">
      <formula>IF(RIGHT(TEXT(W28,"0.#"),1)=".",FALSE,TRUE)</formula>
    </cfRule>
    <cfRule type="expression" dxfId="1442" priority="2458">
      <formula>IF(RIGHT(TEXT(W28,"0.#"),1)=".",TRUE,FALSE)</formula>
    </cfRule>
  </conditionalFormatting>
  <conditionalFormatting sqref="P23">
    <cfRule type="expression" dxfId="1441" priority="2455">
      <formula>IF(RIGHT(TEXT(P23,"0.#"),1)=".",FALSE,TRUE)</formula>
    </cfRule>
    <cfRule type="expression" dxfId="1440" priority="2456">
      <formula>IF(RIGHT(TEXT(P23,"0.#"),1)=".",TRUE,FALSE)</formula>
    </cfRule>
  </conditionalFormatting>
  <conditionalFormatting sqref="P24:P27">
    <cfRule type="expression" dxfId="1439" priority="2453">
      <formula>IF(RIGHT(TEXT(P24,"0.#"),1)=".",FALSE,TRUE)</formula>
    </cfRule>
    <cfRule type="expression" dxfId="1438" priority="2454">
      <formula>IF(RIGHT(TEXT(P24,"0.#"),1)=".",TRUE,FALSE)</formula>
    </cfRule>
  </conditionalFormatting>
  <conditionalFormatting sqref="P28">
    <cfRule type="expression" dxfId="1437" priority="2451">
      <formula>IF(RIGHT(TEXT(P28,"0.#"),1)=".",FALSE,TRUE)</formula>
    </cfRule>
    <cfRule type="expression" dxfId="1436" priority="2452">
      <formula>IF(RIGHT(TEXT(P28,"0.#"),1)=".",TRUE,FALSE)</formula>
    </cfRule>
  </conditionalFormatting>
  <conditionalFormatting sqref="AQ114">
    <cfRule type="expression" dxfId="1435" priority="2435">
      <formula>IF(RIGHT(TEXT(AQ114,"0.#"),1)=".",FALSE,TRUE)</formula>
    </cfRule>
    <cfRule type="expression" dxfId="1434" priority="2436">
      <formula>IF(RIGHT(TEXT(AQ114,"0.#"),1)=".",TRUE,FALSE)</formula>
    </cfRule>
  </conditionalFormatting>
  <conditionalFormatting sqref="AQ104">
    <cfRule type="expression" dxfId="1433" priority="2449">
      <formula>IF(RIGHT(TEXT(AQ104,"0.#"),1)=".",FALSE,TRUE)</formula>
    </cfRule>
    <cfRule type="expression" dxfId="1432" priority="2450">
      <formula>IF(RIGHT(TEXT(AQ104,"0.#"),1)=".",TRUE,FALSE)</formula>
    </cfRule>
  </conditionalFormatting>
  <conditionalFormatting sqref="AQ105">
    <cfRule type="expression" dxfId="1431" priority="2447">
      <formula>IF(RIGHT(TEXT(AQ105,"0.#"),1)=".",FALSE,TRUE)</formula>
    </cfRule>
    <cfRule type="expression" dxfId="1430" priority="2448">
      <formula>IF(RIGHT(TEXT(AQ105,"0.#"),1)=".",TRUE,FALSE)</formula>
    </cfRule>
  </conditionalFormatting>
  <conditionalFormatting sqref="AQ107">
    <cfRule type="expression" dxfId="1429" priority="2445">
      <formula>IF(RIGHT(TEXT(AQ107,"0.#"),1)=".",FALSE,TRUE)</formula>
    </cfRule>
    <cfRule type="expression" dxfId="1428" priority="2446">
      <formula>IF(RIGHT(TEXT(AQ107,"0.#"),1)=".",TRUE,FALSE)</formula>
    </cfRule>
  </conditionalFormatting>
  <conditionalFormatting sqref="AQ108">
    <cfRule type="expression" dxfId="1427" priority="2443">
      <formula>IF(RIGHT(TEXT(AQ108,"0.#"),1)=".",FALSE,TRUE)</formula>
    </cfRule>
    <cfRule type="expression" dxfId="1426" priority="2444">
      <formula>IF(RIGHT(TEXT(AQ108,"0.#"),1)=".",TRUE,FALSE)</formula>
    </cfRule>
  </conditionalFormatting>
  <conditionalFormatting sqref="AQ110">
    <cfRule type="expression" dxfId="1425" priority="2441">
      <formula>IF(RIGHT(TEXT(AQ110,"0.#"),1)=".",FALSE,TRUE)</formula>
    </cfRule>
    <cfRule type="expression" dxfId="1424" priority="2442">
      <formula>IF(RIGHT(TEXT(AQ110,"0.#"),1)=".",TRUE,FALSE)</formula>
    </cfRule>
  </conditionalFormatting>
  <conditionalFormatting sqref="AQ111">
    <cfRule type="expression" dxfId="1423" priority="2439">
      <formula>IF(RIGHT(TEXT(AQ111,"0.#"),1)=".",FALSE,TRUE)</formula>
    </cfRule>
    <cfRule type="expression" dxfId="1422" priority="2440">
      <formula>IF(RIGHT(TEXT(AQ111,"0.#"),1)=".",TRUE,FALSE)</formula>
    </cfRule>
  </conditionalFormatting>
  <conditionalFormatting sqref="AQ113">
    <cfRule type="expression" dxfId="1421" priority="2437">
      <formula>IF(RIGHT(TEXT(AQ113,"0.#"),1)=".",FALSE,TRUE)</formula>
    </cfRule>
    <cfRule type="expression" dxfId="1420" priority="2438">
      <formula>IF(RIGHT(TEXT(AQ113,"0.#"),1)=".",TRUE,FALSE)</formula>
    </cfRule>
  </conditionalFormatting>
  <conditionalFormatting sqref="AE67">
    <cfRule type="expression" dxfId="1419" priority="2367">
      <formula>IF(RIGHT(TEXT(AE67,"0.#"),1)=".",FALSE,TRUE)</formula>
    </cfRule>
    <cfRule type="expression" dxfId="1418" priority="2368">
      <formula>IF(RIGHT(TEXT(AE67,"0.#"),1)=".",TRUE,FALSE)</formula>
    </cfRule>
  </conditionalFormatting>
  <conditionalFormatting sqref="AE68">
    <cfRule type="expression" dxfId="1417" priority="2365">
      <formula>IF(RIGHT(TEXT(AE68,"0.#"),1)=".",FALSE,TRUE)</formula>
    </cfRule>
    <cfRule type="expression" dxfId="1416" priority="2366">
      <formula>IF(RIGHT(TEXT(AE68,"0.#"),1)=".",TRUE,FALSE)</formula>
    </cfRule>
  </conditionalFormatting>
  <conditionalFormatting sqref="AE69">
    <cfRule type="expression" dxfId="1415" priority="2363">
      <formula>IF(RIGHT(TEXT(AE69,"0.#"),1)=".",FALSE,TRUE)</formula>
    </cfRule>
    <cfRule type="expression" dxfId="1414" priority="2364">
      <formula>IF(RIGHT(TEXT(AE69,"0.#"),1)=".",TRUE,FALSE)</formula>
    </cfRule>
  </conditionalFormatting>
  <conditionalFormatting sqref="AI69">
    <cfRule type="expression" dxfId="1413" priority="2361">
      <formula>IF(RIGHT(TEXT(AI69,"0.#"),1)=".",FALSE,TRUE)</formula>
    </cfRule>
    <cfRule type="expression" dxfId="1412" priority="2362">
      <formula>IF(RIGHT(TEXT(AI69,"0.#"),1)=".",TRUE,FALSE)</formula>
    </cfRule>
  </conditionalFormatting>
  <conditionalFormatting sqref="AI68">
    <cfRule type="expression" dxfId="1411" priority="2359">
      <formula>IF(RIGHT(TEXT(AI68,"0.#"),1)=".",FALSE,TRUE)</formula>
    </cfRule>
    <cfRule type="expression" dxfId="1410" priority="2360">
      <formula>IF(RIGHT(TEXT(AI68,"0.#"),1)=".",TRUE,FALSE)</formula>
    </cfRule>
  </conditionalFormatting>
  <conditionalFormatting sqref="AI67">
    <cfRule type="expression" dxfId="1409" priority="2357">
      <formula>IF(RIGHT(TEXT(AI67,"0.#"),1)=".",FALSE,TRUE)</formula>
    </cfRule>
    <cfRule type="expression" dxfId="1408" priority="2358">
      <formula>IF(RIGHT(TEXT(AI67,"0.#"),1)=".",TRUE,FALSE)</formula>
    </cfRule>
  </conditionalFormatting>
  <conditionalFormatting sqref="AM67">
    <cfRule type="expression" dxfId="1407" priority="2355">
      <formula>IF(RIGHT(TEXT(AM67,"0.#"),1)=".",FALSE,TRUE)</formula>
    </cfRule>
    <cfRule type="expression" dxfId="1406" priority="2356">
      <formula>IF(RIGHT(TEXT(AM67,"0.#"),1)=".",TRUE,FALSE)</formula>
    </cfRule>
  </conditionalFormatting>
  <conditionalFormatting sqref="AM68">
    <cfRule type="expression" dxfId="1405" priority="2353">
      <formula>IF(RIGHT(TEXT(AM68,"0.#"),1)=".",FALSE,TRUE)</formula>
    </cfRule>
    <cfRule type="expression" dxfId="1404" priority="2354">
      <formula>IF(RIGHT(TEXT(AM68,"0.#"),1)=".",TRUE,FALSE)</formula>
    </cfRule>
  </conditionalFormatting>
  <conditionalFormatting sqref="AM69">
    <cfRule type="expression" dxfId="1403" priority="2351">
      <formula>IF(RIGHT(TEXT(AM69,"0.#"),1)=".",FALSE,TRUE)</formula>
    </cfRule>
    <cfRule type="expression" dxfId="1402" priority="2352">
      <formula>IF(RIGHT(TEXT(AM69,"0.#"),1)=".",TRUE,FALSE)</formula>
    </cfRule>
  </conditionalFormatting>
  <conditionalFormatting sqref="AQ67:AQ69">
    <cfRule type="expression" dxfId="1401" priority="2349">
      <formula>IF(RIGHT(TEXT(AQ67,"0.#"),1)=".",FALSE,TRUE)</formula>
    </cfRule>
    <cfRule type="expression" dxfId="1400" priority="2350">
      <formula>IF(RIGHT(TEXT(AQ67,"0.#"),1)=".",TRUE,FALSE)</formula>
    </cfRule>
  </conditionalFormatting>
  <conditionalFormatting sqref="AU67:AU69">
    <cfRule type="expression" dxfId="1399" priority="2347">
      <formula>IF(RIGHT(TEXT(AU67,"0.#"),1)=".",FALSE,TRUE)</formula>
    </cfRule>
    <cfRule type="expression" dxfId="1398" priority="2348">
      <formula>IF(RIGHT(TEXT(AU67,"0.#"),1)=".",TRUE,FALSE)</formula>
    </cfRule>
  </conditionalFormatting>
  <conditionalFormatting sqref="AE70">
    <cfRule type="expression" dxfId="1397" priority="2345">
      <formula>IF(RIGHT(TEXT(AE70,"0.#"),1)=".",FALSE,TRUE)</formula>
    </cfRule>
    <cfRule type="expression" dxfId="1396" priority="2346">
      <formula>IF(RIGHT(TEXT(AE70,"0.#"),1)=".",TRUE,FALSE)</formula>
    </cfRule>
  </conditionalFormatting>
  <conditionalFormatting sqref="AE71">
    <cfRule type="expression" dxfId="1395" priority="2343">
      <formula>IF(RIGHT(TEXT(AE71,"0.#"),1)=".",FALSE,TRUE)</formula>
    </cfRule>
    <cfRule type="expression" dxfId="1394" priority="2344">
      <formula>IF(RIGHT(TEXT(AE71,"0.#"),1)=".",TRUE,FALSE)</formula>
    </cfRule>
  </conditionalFormatting>
  <conditionalFormatting sqref="AE72">
    <cfRule type="expression" dxfId="1393" priority="2341">
      <formula>IF(RIGHT(TEXT(AE72,"0.#"),1)=".",FALSE,TRUE)</formula>
    </cfRule>
    <cfRule type="expression" dxfId="1392" priority="2342">
      <formula>IF(RIGHT(TEXT(AE72,"0.#"),1)=".",TRUE,FALSE)</formula>
    </cfRule>
  </conditionalFormatting>
  <conditionalFormatting sqref="AI72">
    <cfRule type="expression" dxfId="1391" priority="2339">
      <formula>IF(RIGHT(TEXT(AI72,"0.#"),1)=".",FALSE,TRUE)</formula>
    </cfRule>
    <cfRule type="expression" dxfId="1390" priority="2340">
      <formula>IF(RIGHT(TEXT(AI72,"0.#"),1)=".",TRUE,FALSE)</formula>
    </cfRule>
  </conditionalFormatting>
  <conditionalFormatting sqref="AI71">
    <cfRule type="expression" dxfId="1389" priority="2337">
      <formula>IF(RIGHT(TEXT(AI71,"0.#"),1)=".",FALSE,TRUE)</formula>
    </cfRule>
    <cfRule type="expression" dxfId="1388" priority="2338">
      <formula>IF(RIGHT(TEXT(AI71,"0.#"),1)=".",TRUE,FALSE)</formula>
    </cfRule>
  </conditionalFormatting>
  <conditionalFormatting sqref="AI70">
    <cfRule type="expression" dxfId="1387" priority="2335">
      <formula>IF(RIGHT(TEXT(AI70,"0.#"),1)=".",FALSE,TRUE)</formula>
    </cfRule>
    <cfRule type="expression" dxfId="1386" priority="2336">
      <formula>IF(RIGHT(TEXT(AI70,"0.#"),1)=".",TRUE,FALSE)</formula>
    </cfRule>
  </conditionalFormatting>
  <conditionalFormatting sqref="AM70">
    <cfRule type="expression" dxfId="1385" priority="2333">
      <formula>IF(RIGHT(TEXT(AM70,"0.#"),1)=".",FALSE,TRUE)</formula>
    </cfRule>
    <cfRule type="expression" dxfId="1384" priority="2334">
      <formula>IF(RIGHT(TEXT(AM70,"0.#"),1)=".",TRUE,FALSE)</formula>
    </cfRule>
  </conditionalFormatting>
  <conditionalFormatting sqref="AM71">
    <cfRule type="expression" dxfId="1383" priority="2331">
      <formula>IF(RIGHT(TEXT(AM71,"0.#"),1)=".",FALSE,TRUE)</formula>
    </cfRule>
    <cfRule type="expression" dxfId="1382" priority="2332">
      <formula>IF(RIGHT(TEXT(AM71,"0.#"),1)=".",TRUE,FALSE)</formula>
    </cfRule>
  </conditionalFormatting>
  <conditionalFormatting sqref="AM72">
    <cfRule type="expression" dxfId="1381" priority="2329">
      <formula>IF(RIGHT(TEXT(AM72,"0.#"),1)=".",FALSE,TRUE)</formula>
    </cfRule>
    <cfRule type="expression" dxfId="1380" priority="2330">
      <formula>IF(RIGHT(TEXT(AM72,"0.#"),1)=".",TRUE,FALSE)</formula>
    </cfRule>
  </conditionalFormatting>
  <conditionalFormatting sqref="AQ70:AQ72">
    <cfRule type="expression" dxfId="1379" priority="2327">
      <formula>IF(RIGHT(TEXT(AQ70,"0.#"),1)=".",FALSE,TRUE)</formula>
    </cfRule>
    <cfRule type="expression" dxfId="1378" priority="2328">
      <formula>IF(RIGHT(TEXT(AQ70,"0.#"),1)=".",TRUE,FALSE)</formula>
    </cfRule>
  </conditionalFormatting>
  <conditionalFormatting sqref="AU70:AU72">
    <cfRule type="expression" dxfId="1377" priority="2325">
      <formula>IF(RIGHT(TEXT(AU70,"0.#"),1)=".",FALSE,TRUE)</formula>
    </cfRule>
    <cfRule type="expression" dxfId="1376" priority="2326">
      <formula>IF(RIGHT(TEXT(AU70,"0.#"),1)=".",TRUE,FALSE)</formula>
    </cfRule>
  </conditionalFormatting>
  <conditionalFormatting sqref="AU656">
    <cfRule type="expression" dxfId="1375" priority="843">
      <formula>IF(RIGHT(TEXT(AU656,"0.#"),1)=".",FALSE,TRUE)</formula>
    </cfRule>
    <cfRule type="expression" dxfId="1374" priority="844">
      <formula>IF(RIGHT(TEXT(AU656,"0.#"),1)=".",TRUE,FALSE)</formula>
    </cfRule>
  </conditionalFormatting>
  <conditionalFormatting sqref="AQ655">
    <cfRule type="expression" dxfId="1373" priority="835">
      <formula>IF(RIGHT(TEXT(AQ655,"0.#"),1)=".",FALSE,TRUE)</formula>
    </cfRule>
    <cfRule type="expression" dxfId="1372" priority="836">
      <formula>IF(RIGHT(TEXT(AQ655,"0.#"),1)=".",TRUE,FALSE)</formula>
    </cfRule>
  </conditionalFormatting>
  <conditionalFormatting sqref="AI696">
    <cfRule type="expression" dxfId="1371" priority="627">
      <formula>IF(RIGHT(TEXT(AI696,"0.#"),1)=".",FALSE,TRUE)</formula>
    </cfRule>
    <cfRule type="expression" dxfId="1370" priority="628">
      <formula>IF(RIGHT(TEXT(AI696,"0.#"),1)=".",TRUE,FALSE)</formula>
    </cfRule>
  </conditionalFormatting>
  <conditionalFormatting sqref="AQ694">
    <cfRule type="expression" dxfId="1369" priority="621">
      <formula>IF(RIGHT(TEXT(AQ694,"0.#"),1)=".",FALSE,TRUE)</formula>
    </cfRule>
    <cfRule type="expression" dxfId="1368" priority="622">
      <formula>IF(RIGHT(TEXT(AQ694,"0.#"),1)=".",TRUE,FALSE)</formula>
    </cfRule>
  </conditionalFormatting>
  <conditionalFormatting sqref="AL880:AO907">
    <cfRule type="expression" dxfId="1367" priority="2233">
      <formula>IF(AND(AL880&gt;=0,RIGHT(TEXT(AL880,"0.#"),1)&lt;&gt;"."),TRUE,FALSE)</formula>
    </cfRule>
    <cfRule type="expression" dxfId="1366" priority="2234">
      <formula>IF(AND(AL880&gt;=0,RIGHT(TEXT(AL880,"0.#"),1)="."),TRUE,FALSE)</formula>
    </cfRule>
    <cfRule type="expression" dxfId="1365" priority="2235">
      <formula>IF(AND(AL880&lt;0,RIGHT(TEXT(AL880,"0.#"),1)&lt;&gt;"."),TRUE,FALSE)</formula>
    </cfRule>
    <cfRule type="expression" dxfId="1364" priority="2236">
      <formula>IF(AND(AL880&lt;0,RIGHT(TEXT(AL880,"0.#"),1)="."),TRUE,FALSE)</formula>
    </cfRule>
  </conditionalFormatting>
  <conditionalFormatting sqref="AL921:AO940">
    <cfRule type="expression" dxfId="1363" priority="2221">
      <formula>IF(AND(AL921&gt;=0,RIGHT(TEXT(AL921,"0.#"),1)&lt;&gt;"."),TRUE,FALSE)</formula>
    </cfRule>
    <cfRule type="expression" dxfId="1362" priority="2222">
      <formula>IF(AND(AL921&gt;=0,RIGHT(TEXT(AL921,"0.#"),1)="."),TRUE,FALSE)</formula>
    </cfRule>
    <cfRule type="expression" dxfId="1361" priority="2223">
      <formula>IF(AND(AL921&lt;0,RIGHT(TEXT(AL921,"0.#"),1)&lt;&gt;"."),TRUE,FALSE)</formula>
    </cfRule>
    <cfRule type="expression" dxfId="1360" priority="2224">
      <formula>IF(AND(AL921&lt;0,RIGHT(TEXT(AL921,"0.#"),1)="."),TRUE,FALSE)</formula>
    </cfRule>
  </conditionalFormatting>
  <conditionalFormatting sqref="AL949:AO973">
    <cfRule type="expression" dxfId="1359" priority="2209">
      <formula>IF(AND(AL949&gt;=0,RIGHT(TEXT(AL949,"0.#"),1)&lt;&gt;"."),TRUE,FALSE)</formula>
    </cfRule>
    <cfRule type="expression" dxfId="1358" priority="2210">
      <formula>IF(AND(AL949&gt;=0,RIGHT(TEXT(AL949,"0.#"),1)="."),TRUE,FALSE)</formula>
    </cfRule>
    <cfRule type="expression" dxfId="1357" priority="2211">
      <formula>IF(AND(AL949&lt;0,RIGHT(TEXT(AL949,"0.#"),1)&lt;&gt;"."),TRUE,FALSE)</formula>
    </cfRule>
    <cfRule type="expression" dxfId="1356" priority="2212">
      <formula>IF(AND(AL949&lt;0,RIGHT(TEXT(AL949,"0.#"),1)="."),TRUE,FALSE)</formula>
    </cfRule>
  </conditionalFormatting>
  <conditionalFormatting sqref="AL981:AO1006">
    <cfRule type="expression" dxfId="1355" priority="2197">
      <formula>IF(AND(AL981&gt;=0,RIGHT(TEXT(AL981,"0.#"),1)&lt;&gt;"."),TRUE,FALSE)</formula>
    </cfRule>
    <cfRule type="expression" dxfId="1354" priority="2198">
      <formula>IF(AND(AL981&gt;=0,RIGHT(TEXT(AL981,"0.#"),1)="."),TRUE,FALSE)</formula>
    </cfRule>
    <cfRule type="expression" dxfId="1353" priority="2199">
      <formula>IF(AND(AL981&lt;0,RIGHT(TEXT(AL981,"0.#"),1)&lt;&gt;"."),TRUE,FALSE)</formula>
    </cfRule>
    <cfRule type="expression" dxfId="1352" priority="2200">
      <formula>IF(AND(AL981&lt;0,RIGHT(TEXT(AL981,"0.#"),1)="."),TRUE,FALSE)</formula>
    </cfRule>
  </conditionalFormatting>
  <conditionalFormatting sqref="AL1012:AO1039">
    <cfRule type="expression" dxfId="1351" priority="2185">
      <formula>IF(AND(AL1012&gt;=0,RIGHT(TEXT(AL1012,"0.#"),1)&lt;&gt;"."),TRUE,FALSE)</formula>
    </cfRule>
    <cfRule type="expression" dxfId="1350" priority="2186">
      <formula>IF(AND(AL1012&gt;=0,RIGHT(TEXT(AL1012,"0.#"),1)="."),TRUE,FALSE)</formula>
    </cfRule>
    <cfRule type="expression" dxfId="1349" priority="2187">
      <formula>IF(AND(AL1012&lt;0,RIGHT(TEXT(AL1012,"0.#"),1)&lt;&gt;"."),TRUE,FALSE)</formula>
    </cfRule>
    <cfRule type="expression" dxfId="1348" priority="2188">
      <formula>IF(AND(AL1012&lt;0,RIGHT(TEXT(AL1012,"0.#"),1)="."),TRUE,FALSE)</formula>
    </cfRule>
  </conditionalFormatting>
  <conditionalFormatting sqref="AL1010:AO1011">
    <cfRule type="expression" dxfId="1347" priority="2179">
      <formula>IF(AND(AL1010&gt;=0,RIGHT(TEXT(AL1010,"0.#"),1)&lt;&gt;"."),TRUE,FALSE)</formula>
    </cfRule>
    <cfRule type="expression" dxfId="1346" priority="2180">
      <formula>IF(AND(AL1010&gt;=0,RIGHT(TEXT(AL1010,"0.#"),1)="."),TRUE,FALSE)</formula>
    </cfRule>
    <cfRule type="expression" dxfId="1345" priority="2181">
      <formula>IF(AND(AL1010&lt;0,RIGHT(TEXT(AL1010,"0.#"),1)&lt;&gt;"."),TRUE,FALSE)</formula>
    </cfRule>
    <cfRule type="expression" dxfId="1344" priority="2182">
      <formula>IF(AND(AL1010&lt;0,RIGHT(TEXT(AL1010,"0.#"),1)="."),TRUE,FALSE)</formula>
    </cfRule>
  </conditionalFormatting>
  <conditionalFormatting sqref="Y1010:Y1011">
    <cfRule type="expression" dxfId="1343" priority="2177">
      <formula>IF(RIGHT(TEXT(Y1010,"0.#"),1)=".",FALSE,TRUE)</formula>
    </cfRule>
    <cfRule type="expression" dxfId="1342" priority="2178">
      <formula>IF(RIGHT(TEXT(Y1010,"0.#"),1)=".",TRUE,FALSE)</formula>
    </cfRule>
  </conditionalFormatting>
  <conditionalFormatting sqref="AL1045:AO1072">
    <cfRule type="expression" dxfId="1341" priority="2173">
      <formula>IF(AND(AL1045&gt;=0,RIGHT(TEXT(AL1045,"0.#"),1)&lt;&gt;"."),TRUE,FALSE)</formula>
    </cfRule>
    <cfRule type="expression" dxfId="1340" priority="2174">
      <formula>IF(AND(AL1045&gt;=0,RIGHT(TEXT(AL1045,"0.#"),1)="."),TRUE,FALSE)</formula>
    </cfRule>
    <cfRule type="expression" dxfId="1339" priority="2175">
      <formula>IF(AND(AL1045&lt;0,RIGHT(TEXT(AL1045,"0.#"),1)&lt;&gt;"."),TRUE,FALSE)</formula>
    </cfRule>
    <cfRule type="expression" dxfId="1338" priority="2176">
      <formula>IF(AND(AL1045&lt;0,RIGHT(TEXT(AL1045,"0.#"),1)="."),TRUE,FALSE)</formula>
    </cfRule>
  </conditionalFormatting>
  <conditionalFormatting sqref="Y1045:Y1072">
    <cfRule type="expression" dxfId="1337" priority="2171">
      <formula>IF(RIGHT(TEXT(Y1045,"0.#"),1)=".",FALSE,TRUE)</formula>
    </cfRule>
    <cfRule type="expression" dxfId="1336" priority="2172">
      <formula>IF(RIGHT(TEXT(Y1045,"0.#"),1)=".",TRUE,FALSE)</formula>
    </cfRule>
  </conditionalFormatting>
  <conditionalFormatting sqref="AL1043:AO1044">
    <cfRule type="expression" dxfId="1335" priority="2167">
      <formula>IF(AND(AL1043&gt;=0,RIGHT(TEXT(AL1043,"0.#"),1)&lt;&gt;"."),TRUE,FALSE)</formula>
    </cfRule>
    <cfRule type="expression" dxfId="1334" priority="2168">
      <formula>IF(AND(AL1043&gt;=0,RIGHT(TEXT(AL1043,"0.#"),1)="."),TRUE,FALSE)</formula>
    </cfRule>
    <cfRule type="expression" dxfId="1333" priority="2169">
      <formula>IF(AND(AL1043&lt;0,RIGHT(TEXT(AL1043,"0.#"),1)&lt;&gt;"."),TRUE,FALSE)</formula>
    </cfRule>
    <cfRule type="expression" dxfId="1332" priority="2170">
      <formula>IF(AND(AL1043&lt;0,RIGHT(TEXT(AL1043,"0.#"),1)="."),TRUE,FALSE)</formula>
    </cfRule>
  </conditionalFormatting>
  <conditionalFormatting sqref="Y1043:Y1044">
    <cfRule type="expression" dxfId="1331" priority="2165">
      <formula>IF(RIGHT(TEXT(Y1043,"0.#"),1)=".",FALSE,TRUE)</formula>
    </cfRule>
    <cfRule type="expression" dxfId="1330" priority="2166">
      <formula>IF(RIGHT(TEXT(Y1043,"0.#"),1)=".",TRUE,FALSE)</formula>
    </cfRule>
  </conditionalFormatting>
  <conditionalFormatting sqref="AL1078:AO1105">
    <cfRule type="expression" dxfId="1329" priority="2161">
      <formula>IF(AND(AL1078&gt;=0,RIGHT(TEXT(AL1078,"0.#"),1)&lt;&gt;"."),TRUE,FALSE)</formula>
    </cfRule>
    <cfRule type="expression" dxfId="1328" priority="2162">
      <formula>IF(AND(AL1078&gt;=0,RIGHT(TEXT(AL1078,"0.#"),1)="."),TRUE,FALSE)</formula>
    </cfRule>
    <cfRule type="expression" dxfId="1327" priority="2163">
      <formula>IF(AND(AL1078&lt;0,RIGHT(TEXT(AL1078,"0.#"),1)&lt;&gt;"."),TRUE,FALSE)</formula>
    </cfRule>
    <cfRule type="expression" dxfId="1326" priority="2164">
      <formula>IF(AND(AL1078&lt;0,RIGHT(TEXT(AL1078,"0.#"),1)="."),TRUE,FALSE)</formula>
    </cfRule>
  </conditionalFormatting>
  <conditionalFormatting sqref="Y1078:Y1105">
    <cfRule type="expression" dxfId="1325" priority="2159">
      <formula>IF(RIGHT(TEXT(Y1078,"0.#"),1)=".",FALSE,TRUE)</formula>
    </cfRule>
    <cfRule type="expression" dxfId="1324" priority="2160">
      <formula>IF(RIGHT(TEXT(Y1078,"0.#"),1)=".",TRUE,FALSE)</formula>
    </cfRule>
  </conditionalFormatting>
  <conditionalFormatting sqref="AL1076:AO1077">
    <cfRule type="expression" dxfId="1323" priority="2155">
      <formula>IF(AND(AL1076&gt;=0,RIGHT(TEXT(AL1076,"0.#"),1)&lt;&gt;"."),TRUE,FALSE)</formula>
    </cfRule>
    <cfRule type="expression" dxfId="1322" priority="2156">
      <formula>IF(AND(AL1076&gt;=0,RIGHT(TEXT(AL1076,"0.#"),1)="."),TRUE,FALSE)</formula>
    </cfRule>
    <cfRule type="expression" dxfId="1321" priority="2157">
      <formula>IF(AND(AL1076&lt;0,RIGHT(TEXT(AL1076,"0.#"),1)&lt;&gt;"."),TRUE,FALSE)</formula>
    </cfRule>
    <cfRule type="expression" dxfId="1320" priority="2158">
      <formula>IF(AND(AL1076&lt;0,RIGHT(TEXT(AL1076,"0.#"),1)="."),TRUE,FALSE)</formula>
    </cfRule>
  </conditionalFormatting>
  <conditionalFormatting sqref="Y1076:Y1077">
    <cfRule type="expression" dxfId="1319" priority="2153">
      <formula>IF(RIGHT(TEXT(Y1076,"0.#"),1)=".",FALSE,TRUE)</formula>
    </cfRule>
    <cfRule type="expression" dxfId="1318" priority="2154">
      <formula>IF(RIGHT(TEXT(Y1076,"0.#"),1)=".",TRUE,FALSE)</formula>
    </cfRule>
  </conditionalFormatting>
  <conditionalFormatting sqref="AE39">
    <cfRule type="expression" dxfId="1317" priority="2151">
      <formula>IF(RIGHT(TEXT(AE39,"0.#"),1)=".",FALSE,TRUE)</formula>
    </cfRule>
    <cfRule type="expression" dxfId="1316" priority="2152">
      <formula>IF(RIGHT(TEXT(AE39,"0.#"),1)=".",TRUE,FALSE)</formula>
    </cfRule>
  </conditionalFormatting>
  <conditionalFormatting sqref="AE40">
    <cfRule type="expression" dxfId="1315" priority="2149">
      <formula>IF(RIGHT(TEXT(AE40,"0.#"),1)=".",FALSE,TRUE)</formula>
    </cfRule>
    <cfRule type="expression" dxfId="1314" priority="2150">
      <formula>IF(RIGHT(TEXT(AE40,"0.#"),1)=".",TRUE,FALSE)</formula>
    </cfRule>
  </conditionalFormatting>
  <conditionalFormatting sqref="AE41 AI41 AM41">
    <cfRule type="expression" dxfId="1313" priority="2147">
      <formula>IF(RIGHT(TEXT(AE41,"0.#"),1)=".",FALSE,TRUE)</formula>
    </cfRule>
    <cfRule type="expression" dxfId="1312" priority="2148">
      <formula>IF(RIGHT(TEXT(AE41,"0.#"),1)=".",TRUE,FALSE)</formula>
    </cfRule>
  </conditionalFormatting>
  <conditionalFormatting sqref="AI40">
    <cfRule type="expression" dxfId="1311" priority="2143">
      <formula>IF(RIGHT(TEXT(AI40,"0.#"),1)=".",FALSE,TRUE)</formula>
    </cfRule>
    <cfRule type="expression" dxfId="1310" priority="2144">
      <formula>IF(RIGHT(TEXT(AI40,"0.#"),1)=".",TRUE,FALSE)</formula>
    </cfRule>
  </conditionalFormatting>
  <conditionalFormatting sqref="AI39">
    <cfRule type="expression" dxfId="1309" priority="2141">
      <formula>IF(RIGHT(TEXT(AI39,"0.#"),1)=".",FALSE,TRUE)</formula>
    </cfRule>
    <cfRule type="expression" dxfId="1308" priority="2142">
      <formula>IF(RIGHT(TEXT(AI39,"0.#"),1)=".",TRUE,FALSE)</formula>
    </cfRule>
  </conditionalFormatting>
  <conditionalFormatting sqref="AM39">
    <cfRule type="expression" dxfId="1307" priority="2139">
      <formula>IF(RIGHT(TEXT(AM39,"0.#"),1)=".",FALSE,TRUE)</formula>
    </cfRule>
    <cfRule type="expression" dxfId="1306" priority="2140">
      <formula>IF(RIGHT(TEXT(AM39,"0.#"),1)=".",TRUE,FALSE)</formula>
    </cfRule>
  </conditionalFormatting>
  <conditionalFormatting sqref="AM40">
    <cfRule type="expression" dxfId="1305" priority="2137">
      <formula>IF(RIGHT(TEXT(AM40,"0.#"),1)=".",FALSE,TRUE)</formula>
    </cfRule>
    <cfRule type="expression" dxfId="1304" priority="2138">
      <formula>IF(RIGHT(TEXT(AM40,"0.#"),1)=".",TRUE,FALSE)</formula>
    </cfRule>
  </conditionalFormatting>
  <conditionalFormatting sqref="AQ39:AQ41">
    <cfRule type="expression" dxfId="1303" priority="2133">
      <formula>IF(RIGHT(TEXT(AQ39,"0.#"),1)=".",FALSE,TRUE)</formula>
    </cfRule>
    <cfRule type="expression" dxfId="1302" priority="2134">
      <formula>IF(RIGHT(TEXT(AQ39,"0.#"),1)=".",TRUE,FALSE)</formula>
    </cfRule>
  </conditionalFormatting>
  <conditionalFormatting sqref="AU39:AU41">
    <cfRule type="expression" dxfId="1301" priority="2131">
      <formula>IF(RIGHT(TEXT(AU39,"0.#"),1)=".",FALSE,TRUE)</formula>
    </cfRule>
    <cfRule type="expression" dxfId="1300" priority="2132">
      <formula>IF(RIGHT(TEXT(AU39,"0.#"),1)=".",TRUE,FALSE)</formula>
    </cfRule>
  </conditionalFormatting>
  <conditionalFormatting sqref="AE46">
    <cfRule type="expression" dxfId="1299" priority="2129">
      <formula>IF(RIGHT(TEXT(AE46,"0.#"),1)=".",FALSE,TRUE)</formula>
    </cfRule>
    <cfRule type="expression" dxfId="1298" priority="2130">
      <formula>IF(RIGHT(TEXT(AE46,"0.#"),1)=".",TRUE,FALSE)</formula>
    </cfRule>
  </conditionalFormatting>
  <conditionalFormatting sqref="AE47">
    <cfRule type="expression" dxfId="1297" priority="2127">
      <formula>IF(RIGHT(TEXT(AE47,"0.#"),1)=".",FALSE,TRUE)</formula>
    </cfRule>
    <cfRule type="expression" dxfId="1296" priority="2128">
      <formula>IF(RIGHT(TEXT(AE47,"0.#"),1)=".",TRUE,FALSE)</formula>
    </cfRule>
  </conditionalFormatting>
  <conditionalFormatting sqref="AE48">
    <cfRule type="expression" dxfId="1295" priority="2125">
      <formula>IF(RIGHT(TEXT(AE48,"0.#"),1)=".",FALSE,TRUE)</formula>
    </cfRule>
    <cfRule type="expression" dxfId="1294" priority="2126">
      <formula>IF(RIGHT(TEXT(AE48,"0.#"),1)=".",TRUE,FALSE)</formula>
    </cfRule>
  </conditionalFormatting>
  <conditionalFormatting sqref="AI48">
    <cfRule type="expression" dxfId="1293" priority="2123">
      <formula>IF(RIGHT(TEXT(AI48,"0.#"),1)=".",FALSE,TRUE)</formula>
    </cfRule>
    <cfRule type="expression" dxfId="1292" priority="2124">
      <formula>IF(RIGHT(TEXT(AI48,"0.#"),1)=".",TRUE,FALSE)</formula>
    </cfRule>
  </conditionalFormatting>
  <conditionalFormatting sqref="AI47">
    <cfRule type="expression" dxfId="1291" priority="2121">
      <formula>IF(RIGHT(TEXT(AI47,"0.#"),1)=".",FALSE,TRUE)</formula>
    </cfRule>
    <cfRule type="expression" dxfId="1290" priority="2122">
      <formula>IF(RIGHT(TEXT(AI47,"0.#"),1)=".",TRUE,FALSE)</formula>
    </cfRule>
  </conditionalFormatting>
  <conditionalFormatting sqref="AE448">
    <cfRule type="expression" dxfId="1289" priority="1999">
      <formula>IF(RIGHT(TEXT(AE448,"0.#"),1)=".",FALSE,TRUE)</formula>
    </cfRule>
    <cfRule type="expression" dxfId="1288" priority="2000">
      <formula>IF(RIGHT(TEXT(AE448,"0.#"),1)=".",TRUE,FALSE)</formula>
    </cfRule>
  </conditionalFormatting>
  <conditionalFormatting sqref="AM450">
    <cfRule type="expression" dxfId="1287" priority="1989">
      <formula>IF(RIGHT(TEXT(AM450,"0.#"),1)=".",FALSE,TRUE)</formula>
    </cfRule>
    <cfRule type="expression" dxfId="1286" priority="1990">
      <formula>IF(RIGHT(TEXT(AM450,"0.#"),1)=".",TRUE,FALSE)</formula>
    </cfRule>
  </conditionalFormatting>
  <conditionalFormatting sqref="AE449">
    <cfRule type="expression" dxfId="1285" priority="1997">
      <formula>IF(RIGHT(TEXT(AE449,"0.#"),1)=".",FALSE,TRUE)</formula>
    </cfRule>
    <cfRule type="expression" dxfId="1284" priority="1998">
      <formula>IF(RIGHT(TEXT(AE449,"0.#"),1)=".",TRUE,FALSE)</formula>
    </cfRule>
  </conditionalFormatting>
  <conditionalFormatting sqref="AE450">
    <cfRule type="expression" dxfId="1283" priority="1995">
      <formula>IF(RIGHT(TEXT(AE450,"0.#"),1)=".",FALSE,TRUE)</formula>
    </cfRule>
    <cfRule type="expression" dxfId="1282" priority="1996">
      <formula>IF(RIGHT(TEXT(AE450,"0.#"),1)=".",TRUE,FALSE)</formula>
    </cfRule>
  </conditionalFormatting>
  <conditionalFormatting sqref="AM448">
    <cfRule type="expression" dxfId="1281" priority="1993">
      <formula>IF(RIGHT(TEXT(AM448,"0.#"),1)=".",FALSE,TRUE)</formula>
    </cfRule>
    <cfRule type="expression" dxfId="1280" priority="1994">
      <formula>IF(RIGHT(TEXT(AM448,"0.#"),1)=".",TRUE,FALSE)</formula>
    </cfRule>
  </conditionalFormatting>
  <conditionalFormatting sqref="AM449">
    <cfRule type="expression" dxfId="1279" priority="1991">
      <formula>IF(RIGHT(TEXT(AM449,"0.#"),1)=".",FALSE,TRUE)</formula>
    </cfRule>
    <cfRule type="expression" dxfId="1278" priority="1992">
      <formula>IF(RIGHT(TEXT(AM449,"0.#"),1)=".",TRUE,FALSE)</formula>
    </cfRule>
  </conditionalFormatting>
  <conditionalFormatting sqref="AU448">
    <cfRule type="expression" dxfId="1277" priority="1987">
      <formula>IF(RIGHT(TEXT(AU448,"0.#"),1)=".",FALSE,TRUE)</formula>
    </cfRule>
    <cfRule type="expression" dxfId="1276" priority="1988">
      <formula>IF(RIGHT(TEXT(AU448,"0.#"),1)=".",TRUE,FALSE)</formula>
    </cfRule>
  </conditionalFormatting>
  <conditionalFormatting sqref="AU449">
    <cfRule type="expression" dxfId="1275" priority="1985">
      <formula>IF(RIGHT(TEXT(AU449,"0.#"),1)=".",FALSE,TRUE)</formula>
    </cfRule>
    <cfRule type="expression" dxfId="1274" priority="1986">
      <formula>IF(RIGHT(TEXT(AU449,"0.#"),1)=".",TRUE,FALSE)</formula>
    </cfRule>
  </conditionalFormatting>
  <conditionalFormatting sqref="AU450">
    <cfRule type="expression" dxfId="1273" priority="1983">
      <formula>IF(RIGHT(TEXT(AU450,"0.#"),1)=".",FALSE,TRUE)</formula>
    </cfRule>
    <cfRule type="expression" dxfId="1272" priority="1984">
      <formula>IF(RIGHT(TEXT(AU450,"0.#"),1)=".",TRUE,FALSE)</formula>
    </cfRule>
  </conditionalFormatting>
  <conditionalFormatting sqref="AI450">
    <cfRule type="expression" dxfId="1271" priority="1977">
      <formula>IF(RIGHT(TEXT(AI450,"0.#"),1)=".",FALSE,TRUE)</formula>
    </cfRule>
    <cfRule type="expression" dxfId="1270" priority="1978">
      <formula>IF(RIGHT(TEXT(AI450,"0.#"),1)=".",TRUE,FALSE)</formula>
    </cfRule>
  </conditionalFormatting>
  <conditionalFormatting sqref="AI448">
    <cfRule type="expression" dxfId="1269" priority="1981">
      <formula>IF(RIGHT(TEXT(AI448,"0.#"),1)=".",FALSE,TRUE)</formula>
    </cfRule>
    <cfRule type="expression" dxfId="1268" priority="1982">
      <formula>IF(RIGHT(TEXT(AI448,"0.#"),1)=".",TRUE,FALSE)</formula>
    </cfRule>
  </conditionalFormatting>
  <conditionalFormatting sqref="AI449">
    <cfRule type="expression" dxfId="1267" priority="1979">
      <formula>IF(RIGHT(TEXT(AI449,"0.#"),1)=".",FALSE,TRUE)</formula>
    </cfRule>
    <cfRule type="expression" dxfId="1266" priority="1980">
      <formula>IF(RIGHT(TEXT(AI449,"0.#"),1)=".",TRUE,FALSE)</formula>
    </cfRule>
  </conditionalFormatting>
  <conditionalFormatting sqref="AQ449">
    <cfRule type="expression" dxfId="1265" priority="1975">
      <formula>IF(RIGHT(TEXT(AQ449,"0.#"),1)=".",FALSE,TRUE)</formula>
    </cfRule>
    <cfRule type="expression" dxfId="1264" priority="1976">
      <formula>IF(RIGHT(TEXT(AQ449,"0.#"),1)=".",TRUE,FALSE)</formula>
    </cfRule>
  </conditionalFormatting>
  <conditionalFormatting sqref="AQ450">
    <cfRule type="expression" dxfId="1263" priority="1973">
      <formula>IF(RIGHT(TEXT(AQ450,"0.#"),1)=".",FALSE,TRUE)</formula>
    </cfRule>
    <cfRule type="expression" dxfId="1262" priority="1974">
      <formula>IF(RIGHT(TEXT(AQ450,"0.#"),1)=".",TRUE,FALSE)</formula>
    </cfRule>
  </conditionalFormatting>
  <conditionalFormatting sqref="AQ448">
    <cfRule type="expression" dxfId="1261" priority="1971">
      <formula>IF(RIGHT(TEXT(AQ448,"0.#"),1)=".",FALSE,TRUE)</formula>
    </cfRule>
    <cfRule type="expression" dxfId="1260" priority="1972">
      <formula>IF(RIGHT(TEXT(AQ448,"0.#"),1)=".",TRUE,FALSE)</formula>
    </cfRule>
  </conditionalFormatting>
  <conditionalFormatting sqref="AE453">
    <cfRule type="expression" dxfId="1259" priority="1969">
      <formula>IF(RIGHT(TEXT(AE453,"0.#"),1)=".",FALSE,TRUE)</formula>
    </cfRule>
    <cfRule type="expression" dxfId="1258" priority="1970">
      <formula>IF(RIGHT(TEXT(AE453,"0.#"),1)=".",TRUE,FALSE)</formula>
    </cfRule>
  </conditionalFormatting>
  <conditionalFormatting sqref="AM455">
    <cfRule type="expression" dxfId="1257" priority="1959">
      <formula>IF(RIGHT(TEXT(AM455,"0.#"),1)=".",FALSE,TRUE)</formula>
    </cfRule>
    <cfRule type="expression" dxfId="1256" priority="1960">
      <formula>IF(RIGHT(TEXT(AM455,"0.#"),1)=".",TRUE,FALSE)</formula>
    </cfRule>
  </conditionalFormatting>
  <conditionalFormatting sqref="AE454">
    <cfRule type="expression" dxfId="1255" priority="1967">
      <formula>IF(RIGHT(TEXT(AE454,"0.#"),1)=".",FALSE,TRUE)</formula>
    </cfRule>
    <cfRule type="expression" dxfId="1254" priority="1968">
      <formula>IF(RIGHT(TEXT(AE454,"0.#"),1)=".",TRUE,FALSE)</formula>
    </cfRule>
  </conditionalFormatting>
  <conditionalFormatting sqref="AE455">
    <cfRule type="expression" dxfId="1253" priority="1965">
      <formula>IF(RIGHT(TEXT(AE455,"0.#"),1)=".",FALSE,TRUE)</formula>
    </cfRule>
    <cfRule type="expression" dxfId="1252" priority="1966">
      <formula>IF(RIGHT(TEXT(AE455,"0.#"),1)=".",TRUE,FALSE)</formula>
    </cfRule>
  </conditionalFormatting>
  <conditionalFormatting sqref="AM453">
    <cfRule type="expression" dxfId="1251" priority="1963">
      <formula>IF(RIGHT(TEXT(AM453,"0.#"),1)=".",FALSE,TRUE)</formula>
    </cfRule>
    <cfRule type="expression" dxfId="1250" priority="1964">
      <formula>IF(RIGHT(TEXT(AM453,"0.#"),1)=".",TRUE,FALSE)</formula>
    </cfRule>
  </conditionalFormatting>
  <conditionalFormatting sqref="AM454">
    <cfRule type="expression" dxfId="1249" priority="1961">
      <formula>IF(RIGHT(TEXT(AM454,"0.#"),1)=".",FALSE,TRUE)</formula>
    </cfRule>
    <cfRule type="expression" dxfId="1248" priority="1962">
      <formula>IF(RIGHT(TEXT(AM454,"0.#"),1)=".",TRUE,FALSE)</formula>
    </cfRule>
  </conditionalFormatting>
  <conditionalFormatting sqref="AU453">
    <cfRule type="expression" dxfId="1247" priority="1957">
      <formula>IF(RIGHT(TEXT(AU453,"0.#"),1)=".",FALSE,TRUE)</formula>
    </cfRule>
    <cfRule type="expression" dxfId="1246" priority="1958">
      <formula>IF(RIGHT(TEXT(AU453,"0.#"),1)=".",TRUE,FALSE)</formula>
    </cfRule>
  </conditionalFormatting>
  <conditionalFormatting sqref="AU454">
    <cfRule type="expression" dxfId="1245" priority="1955">
      <formula>IF(RIGHT(TEXT(AU454,"0.#"),1)=".",FALSE,TRUE)</formula>
    </cfRule>
    <cfRule type="expression" dxfId="1244" priority="1956">
      <formula>IF(RIGHT(TEXT(AU454,"0.#"),1)=".",TRUE,FALSE)</formula>
    </cfRule>
  </conditionalFormatting>
  <conditionalFormatting sqref="AU455">
    <cfRule type="expression" dxfId="1243" priority="1953">
      <formula>IF(RIGHT(TEXT(AU455,"0.#"),1)=".",FALSE,TRUE)</formula>
    </cfRule>
    <cfRule type="expression" dxfId="1242" priority="1954">
      <formula>IF(RIGHT(TEXT(AU455,"0.#"),1)=".",TRUE,FALSE)</formula>
    </cfRule>
  </conditionalFormatting>
  <conditionalFormatting sqref="AI455">
    <cfRule type="expression" dxfId="1241" priority="1947">
      <formula>IF(RIGHT(TEXT(AI455,"0.#"),1)=".",FALSE,TRUE)</formula>
    </cfRule>
    <cfRule type="expression" dxfId="1240" priority="1948">
      <formula>IF(RIGHT(TEXT(AI455,"0.#"),1)=".",TRUE,FALSE)</formula>
    </cfRule>
  </conditionalFormatting>
  <conditionalFormatting sqref="AI453">
    <cfRule type="expression" dxfId="1239" priority="1951">
      <formula>IF(RIGHT(TEXT(AI453,"0.#"),1)=".",FALSE,TRUE)</formula>
    </cfRule>
    <cfRule type="expression" dxfId="1238" priority="1952">
      <formula>IF(RIGHT(TEXT(AI453,"0.#"),1)=".",TRUE,FALSE)</formula>
    </cfRule>
  </conditionalFormatting>
  <conditionalFormatting sqref="AI454">
    <cfRule type="expression" dxfId="1237" priority="1949">
      <formula>IF(RIGHT(TEXT(AI454,"0.#"),1)=".",FALSE,TRUE)</formula>
    </cfRule>
    <cfRule type="expression" dxfId="1236" priority="1950">
      <formula>IF(RIGHT(TEXT(AI454,"0.#"),1)=".",TRUE,FALSE)</formula>
    </cfRule>
  </conditionalFormatting>
  <conditionalFormatting sqref="AQ454">
    <cfRule type="expression" dxfId="1235" priority="1945">
      <formula>IF(RIGHT(TEXT(AQ454,"0.#"),1)=".",FALSE,TRUE)</formula>
    </cfRule>
    <cfRule type="expression" dxfId="1234" priority="1946">
      <formula>IF(RIGHT(TEXT(AQ454,"0.#"),1)=".",TRUE,FALSE)</formula>
    </cfRule>
  </conditionalFormatting>
  <conditionalFormatting sqref="AQ455">
    <cfRule type="expression" dxfId="1233" priority="1943">
      <formula>IF(RIGHT(TEXT(AQ455,"0.#"),1)=".",FALSE,TRUE)</formula>
    </cfRule>
    <cfRule type="expression" dxfId="1232" priority="1944">
      <formula>IF(RIGHT(TEXT(AQ455,"0.#"),1)=".",TRUE,FALSE)</formula>
    </cfRule>
  </conditionalFormatting>
  <conditionalFormatting sqref="AQ453">
    <cfRule type="expression" dxfId="1231" priority="1941">
      <formula>IF(RIGHT(TEXT(AQ453,"0.#"),1)=".",FALSE,TRUE)</formula>
    </cfRule>
    <cfRule type="expression" dxfId="1230" priority="1942">
      <formula>IF(RIGHT(TEXT(AQ453,"0.#"),1)=".",TRUE,FALSE)</formula>
    </cfRule>
  </conditionalFormatting>
  <conditionalFormatting sqref="AE487">
    <cfRule type="expression" dxfId="1229" priority="1819">
      <formula>IF(RIGHT(TEXT(AE487,"0.#"),1)=".",FALSE,TRUE)</formula>
    </cfRule>
    <cfRule type="expression" dxfId="1228" priority="1820">
      <formula>IF(RIGHT(TEXT(AE487,"0.#"),1)=".",TRUE,FALSE)</formula>
    </cfRule>
  </conditionalFormatting>
  <conditionalFormatting sqref="AE488">
    <cfRule type="expression" dxfId="1227" priority="1817">
      <formula>IF(RIGHT(TEXT(AE488,"0.#"),1)=".",FALSE,TRUE)</formula>
    </cfRule>
    <cfRule type="expression" dxfId="1226" priority="1818">
      <formula>IF(RIGHT(TEXT(AE488,"0.#"),1)=".",TRUE,FALSE)</formula>
    </cfRule>
  </conditionalFormatting>
  <conditionalFormatting sqref="AE489">
    <cfRule type="expression" dxfId="1225" priority="1815">
      <formula>IF(RIGHT(TEXT(AE489,"0.#"),1)=".",FALSE,TRUE)</formula>
    </cfRule>
    <cfRule type="expression" dxfId="1224" priority="1816">
      <formula>IF(RIGHT(TEXT(AE489,"0.#"),1)=".",TRUE,FALSE)</formula>
    </cfRule>
  </conditionalFormatting>
  <conditionalFormatting sqref="AU487">
    <cfRule type="expression" dxfId="1223" priority="1807">
      <formula>IF(RIGHT(TEXT(AU487,"0.#"),1)=".",FALSE,TRUE)</formula>
    </cfRule>
    <cfRule type="expression" dxfId="1222" priority="1808">
      <formula>IF(RIGHT(TEXT(AU487,"0.#"),1)=".",TRUE,FALSE)</formula>
    </cfRule>
  </conditionalFormatting>
  <conditionalFormatting sqref="AU488">
    <cfRule type="expression" dxfId="1221" priority="1805">
      <formula>IF(RIGHT(TEXT(AU488,"0.#"),1)=".",FALSE,TRUE)</formula>
    </cfRule>
    <cfRule type="expression" dxfId="1220" priority="1806">
      <formula>IF(RIGHT(TEXT(AU488,"0.#"),1)=".",TRUE,FALSE)</formula>
    </cfRule>
  </conditionalFormatting>
  <conditionalFormatting sqref="AU489">
    <cfRule type="expression" dxfId="1219" priority="1803">
      <formula>IF(RIGHT(TEXT(AU489,"0.#"),1)=".",FALSE,TRUE)</formula>
    </cfRule>
    <cfRule type="expression" dxfId="1218" priority="1804">
      <formula>IF(RIGHT(TEXT(AU489,"0.#"),1)=".",TRUE,FALSE)</formula>
    </cfRule>
  </conditionalFormatting>
  <conditionalFormatting sqref="AQ488">
    <cfRule type="expression" dxfId="1217" priority="1795">
      <formula>IF(RIGHT(TEXT(AQ488,"0.#"),1)=".",FALSE,TRUE)</formula>
    </cfRule>
    <cfRule type="expression" dxfId="1216" priority="1796">
      <formula>IF(RIGHT(TEXT(AQ488,"0.#"),1)=".",TRUE,FALSE)</formula>
    </cfRule>
  </conditionalFormatting>
  <conditionalFormatting sqref="AQ489">
    <cfRule type="expression" dxfId="1215" priority="1793">
      <formula>IF(RIGHT(TEXT(AQ489,"0.#"),1)=".",FALSE,TRUE)</formula>
    </cfRule>
    <cfRule type="expression" dxfId="1214" priority="1794">
      <formula>IF(RIGHT(TEXT(AQ489,"0.#"),1)=".",TRUE,FALSE)</formula>
    </cfRule>
  </conditionalFormatting>
  <conditionalFormatting sqref="AQ487">
    <cfRule type="expression" dxfId="1213" priority="1791">
      <formula>IF(RIGHT(TEXT(AQ487,"0.#"),1)=".",FALSE,TRUE)</formula>
    </cfRule>
    <cfRule type="expression" dxfId="1212" priority="1792">
      <formula>IF(RIGHT(TEXT(AQ487,"0.#"),1)=".",TRUE,FALSE)</formula>
    </cfRule>
  </conditionalFormatting>
  <conditionalFormatting sqref="AE512">
    <cfRule type="expression" dxfId="1211" priority="1789">
      <formula>IF(RIGHT(TEXT(AE512,"0.#"),1)=".",FALSE,TRUE)</formula>
    </cfRule>
    <cfRule type="expression" dxfId="1210" priority="1790">
      <formula>IF(RIGHT(TEXT(AE512,"0.#"),1)=".",TRUE,FALSE)</formula>
    </cfRule>
  </conditionalFormatting>
  <conditionalFormatting sqref="AE513">
    <cfRule type="expression" dxfId="1209" priority="1787">
      <formula>IF(RIGHT(TEXT(AE513,"0.#"),1)=".",FALSE,TRUE)</formula>
    </cfRule>
    <cfRule type="expression" dxfId="1208" priority="1788">
      <formula>IF(RIGHT(TEXT(AE513,"0.#"),1)=".",TRUE,FALSE)</formula>
    </cfRule>
  </conditionalFormatting>
  <conditionalFormatting sqref="AE514">
    <cfRule type="expression" dxfId="1207" priority="1785">
      <formula>IF(RIGHT(TEXT(AE514,"0.#"),1)=".",FALSE,TRUE)</formula>
    </cfRule>
    <cfRule type="expression" dxfId="1206" priority="1786">
      <formula>IF(RIGHT(TEXT(AE514,"0.#"),1)=".",TRUE,FALSE)</formula>
    </cfRule>
  </conditionalFormatting>
  <conditionalFormatting sqref="AU512">
    <cfRule type="expression" dxfId="1205" priority="1777">
      <formula>IF(RIGHT(TEXT(AU512,"0.#"),1)=".",FALSE,TRUE)</formula>
    </cfRule>
    <cfRule type="expression" dxfId="1204" priority="1778">
      <formula>IF(RIGHT(TEXT(AU512,"0.#"),1)=".",TRUE,FALSE)</formula>
    </cfRule>
  </conditionalFormatting>
  <conditionalFormatting sqref="AU513">
    <cfRule type="expression" dxfId="1203" priority="1775">
      <formula>IF(RIGHT(TEXT(AU513,"0.#"),1)=".",FALSE,TRUE)</formula>
    </cfRule>
    <cfRule type="expression" dxfId="1202" priority="1776">
      <formula>IF(RIGHT(TEXT(AU513,"0.#"),1)=".",TRUE,FALSE)</formula>
    </cfRule>
  </conditionalFormatting>
  <conditionalFormatting sqref="AU514">
    <cfRule type="expression" dxfId="1201" priority="1773">
      <formula>IF(RIGHT(TEXT(AU514,"0.#"),1)=".",FALSE,TRUE)</formula>
    </cfRule>
    <cfRule type="expression" dxfId="1200" priority="1774">
      <formula>IF(RIGHT(TEXT(AU514,"0.#"),1)=".",TRUE,FALSE)</formula>
    </cfRule>
  </conditionalFormatting>
  <conditionalFormatting sqref="AQ513">
    <cfRule type="expression" dxfId="1199" priority="1765">
      <formula>IF(RIGHT(TEXT(AQ513,"0.#"),1)=".",FALSE,TRUE)</formula>
    </cfRule>
    <cfRule type="expression" dxfId="1198" priority="1766">
      <formula>IF(RIGHT(TEXT(AQ513,"0.#"),1)=".",TRUE,FALSE)</formula>
    </cfRule>
  </conditionalFormatting>
  <conditionalFormatting sqref="AQ514">
    <cfRule type="expression" dxfId="1197" priority="1763">
      <formula>IF(RIGHT(TEXT(AQ514,"0.#"),1)=".",FALSE,TRUE)</formula>
    </cfRule>
    <cfRule type="expression" dxfId="1196" priority="1764">
      <formula>IF(RIGHT(TEXT(AQ514,"0.#"),1)=".",TRUE,FALSE)</formula>
    </cfRule>
  </conditionalFormatting>
  <conditionalFormatting sqref="AQ512">
    <cfRule type="expression" dxfId="1195" priority="1761">
      <formula>IF(RIGHT(TEXT(AQ512,"0.#"),1)=".",FALSE,TRUE)</formula>
    </cfRule>
    <cfRule type="expression" dxfId="1194" priority="1762">
      <formula>IF(RIGHT(TEXT(AQ512,"0.#"),1)=".",TRUE,FALSE)</formula>
    </cfRule>
  </conditionalFormatting>
  <conditionalFormatting sqref="AE517">
    <cfRule type="expression" dxfId="1193" priority="1639">
      <formula>IF(RIGHT(TEXT(AE517,"0.#"),1)=".",FALSE,TRUE)</formula>
    </cfRule>
    <cfRule type="expression" dxfId="1192" priority="1640">
      <formula>IF(RIGHT(TEXT(AE517,"0.#"),1)=".",TRUE,FALSE)</formula>
    </cfRule>
  </conditionalFormatting>
  <conditionalFormatting sqref="AE518">
    <cfRule type="expression" dxfId="1191" priority="1637">
      <formula>IF(RIGHT(TEXT(AE518,"0.#"),1)=".",FALSE,TRUE)</formula>
    </cfRule>
    <cfRule type="expression" dxfId="1190" priority="1638">
      <formula>IF(RIGHT(TEXT(AE518,"0.#"),1)=".",TRUE,FALSE)</formula>
    </cfRule>
  </conditionalFormatting>
  <conditionalFormatting sqref="AE519">
    <cfRule type="expression" dxfId="1189" priority="1635">
      <formula>IF(RIGHT(TEXT(AE519,"0.#"),1)=".",FALSE,TRUE)</formula>
    </cfRule>
    <cfRule type="expression" dxfId="1188" priority="1636">
      <formula>IF(RIGHT(TEXT(AE519,"0.#"),1)=".",TRUE,FALSE)</formula>
    </cfRule>
  </conditionalFormatting>
  <conditionalFormatting sqref="AU517">
    <cfRule type="expression" dxfId="1187" priority="1627">
      <formula>IF(RIGHT(TEXT(AU517,"0.#"),1)=".",FALSE,TRUE)</formula>
    </cfRule>
    <cfRule type="expression" dxfId="1186" priority="1628">
      <formula>IF(RIGHT(TEXT(AU517,"0.#"),1)=".",TRUE,FALSE)</formula>
    </cfRule>
  </conditionalFormatting>
  <conditionalFormatting sqref="AU519">
    <cfRule type="expression" dxfId="1185" priority="1623">
      <formula>IF(RIGHT(TEXT(AU519,"0.#"),1)=".",FALSE,TRUE)</formula>
    </cfRule>
    <cfRule type="expression" dxfId="1184" priority="1624">
      <formula>IF(RIGHT(TEXT(AU519,"0.#"),1)=".",TRUE,FALSE)</formula>
    </cfRule>
  </conditionalFormatting>
  <conditionalFormatting sqref="AQ518">
    <cfRule type="expression" dxfId="1183" priority="1615">
      <formula>IF(RIGHT(TEXT(AQ518,"0.#"),1)=".",FALSE,TRUE)</formula>
    </cfRule>
    <cfRule type="expression" dxfId="1182" priority="1616">
      <formula>IF(RIGHT(TEXT(AQ518,"0.#"),1)=".",TRUE,FALSE)</formula>
    </cfRule>
  </conditionalFormatting>
  <conditionalFormatting sqref="AQ519">
    <cfRule type="expression" dxfId="1181" priority="1613">
      <formula>IF(RIGHT(TEXT(AQ519,"0.#"),1)=".",FALSE,TRUE)</formula>
    </cfRule>
    <cfRule type="expression" dxfId="1180" priority="1614">
      <formula>IF(RIGHT(TEXT(AQ519,"0.#"),1)=".",TRUE,FALSE)</formula>
    </cfRule>
  </conditionalFormatting>
  <conditionalFormatting sqref="AQ517">
    <cfRule type="expression" dxfId="1179" priority="1611">
      <formula>IF(RIGHT(TEXT(AQ517,"0.#"),1)=".",FALSE,TRUE)</formula>
    </cfRule>
    <cfRule type="expression" dxfId="1178" priority="1612">
      <formula>IF(RIGHT(TEXT(AQ517,"0.#"),1)=".",TRUE,FALSE)</formula>
    </cfRule>
  </conditionalFormatting>
  <conditionalFormatting sqref="AE522">
    <cfRule type="expression" dxfId="1177" priority="1609">
      <formula>IF(RIGHT(TEXT(AE522,"0.#"),1)=".",FALSE,TRUE)</formula>
    </cfRule>
    <cfRule type="expression" dxfId="1176" priority="1610">
      <formula>IF(RIGHT(TEXT(AE522,"0.#"),1)=".",TRUE,FALSE)</formula>
    </cfRule>
  </conditionalFormatting>
  <conditionalFormatting sqref="AE523">
    <cfRule type="expression" dxfId="1175" priority="1607">
      <formula>IF(RIGHT(TEXT(AE523,"0.#"),1)=".",FALSE,TRUE)</formula>
    </cfRule>
    <cfRule type="expression" dxfId="1174" priority="1608">
      <formula>IF(RIGHT(TEXT(AE523,"0.#"),1)=".",TRUE,FALSE)</formula>
    </cfRule>
  </conditionalFormatting>
  <conditionalFormatting sqref="AE524">
    <cfRule type="expression" dxfId="1173" priority="1605">
      <formula>IF(RIGHT(TEXT(AE524,"0.#"),1)=".",FALSE,TRUE)</formula>
    </cfRule>
    <cfRule type="expression" dxfId="1172" priority="1606">
      <formula>IF(RIGHT(TEXT(AE524,"0.#"),1)=".",TRUE,FALSE)</formula>
    </cfRule>
  </conditionalFormatting>
  <conditionalFormatting sqref="AU522">
    <cfRule type="expression" dxfId="1171" priority="1597">
      <formula>IF(RIGHT(TEXT(AU522,"0.#"),1)=".",FALSE,TRUE)</formula>
    </cfRule>
    <cfRule type="expression" dxfId="1170" priority="1598">
      <formula>IF(RIGHT(TEXT(AU522,"0.#"),1)=".",TRUE,FALSE)</formula>
    </cfRule>
  </conditionalFormatting>
  <conditionalFormatting sqref="AU523">
    <cfRule type="expression" dxfId="1169" priority="1595">
      <formula>IF(RIGHT(TEXT(AU523,"0.#"),1)=".",FALSE,TRUE)</formula>
    </cfRule>
    <cfRule type="expression" dxfId="1168" priority="1596">
      <formula>IF(RIGHT(TEXT(AU523,"0.#"),1)=".",TRUE,FALSE)</formula>
    </cfRule>
  </conditionalFormatting>
  <conditionalFormatting sqref="AU524">
    <cfRule type="expression" dxfId="1167" priority="1593">
      <formula>IF(RIGHT(TEXT(AU524,"0.#"),1)=".",FALSE,TRUE)</formula>
    </cfRule>
    <cfRule type="expression" dxfId="1166" priority="1594">
      <formula>IF(RIGHT(TEXT(AU524,"0.#"),1)=".",TRUE,FALSE)</formula>
    </cfRule>
  </conditionalFormatting>
  <conditionalFormatting sqref="AQ523">
    <cfRule type="expression" dxfId="1165" priority="1585">
      <formula>IF(RIGHT(TEXT(AQ523,"0.#"),1)=".",FALSE,TRUE)</formula>
    </cfRule>
    <cfRule type="expression" dxfId="1164" priority="1586">
      <formula>IF(RIGHT(TEXT(AQ523,"0.#"),1)=".",TRUE,FALSE)</formula>
    </cfRule>
  </conditionalFormatting>
  <conditionalFormatting sqref="AQ524">
    <cfRule type="expression" dxfId="1163" priority="1583">
      <formula>IF(RIGHT(TEXT(AQ524,"0.#"),1)=".",FALSE,TRUE)</formula>
    </cfRule>
    <cfRule type="expression" dxfId="1162" priority="1584">
      <formula>IF(RIGHT(TEXT(AQ524,"0.#"),1)=".",TRUE,FALSE)</formula>
    </cfRule>
  </conditionalFormatting>
  <conditionalFormatting sqref="AQ522">
    <cfRule type="expression" dxfId="1161" priority="1581">
      <formula>IF(RIGHT(TEXT(AQ522,"0.#"),1)=".",FALSE,TRUE)</formula>
    </cfRule>
    <cfRule type="expression" dxfId="1160" priority="1582">
      <formula>IF(RIGHT(TEXT(AQ522,"0.#"),1)=".",TRUE,FALSE)</formula>
    </cfRule>
  </conditionalFormatting>
  <conditionalFormatting sqref="AE527">
    <cfRule type="expression" dxfId="1159" priority="1579">
      <formula>IF(RIGHT(TEXT(AE527,"0.#"),1)=".",FALSE,TRUE)</formula>
    </cfRule>
    <cfRule type="expression" dxfId="1158" priority="1580">
      <formula>IF(RIGHT(TEXT(AE527,"0.#"),1)=".",TRUE,FALSE)</formula>
    </cfRule>
  </conditionalFormatting>
  <conditionalFormatting sqref="AE528">
    <cfRule type="expression" dxfId="1157" priority="1577">
      <formula>IF(RIGHT(TEXT(AE528,"0.#"),1)=".",FALSE,TRUE)</formula>
    </cfRule>
    <cfRule type="expression" dxfId="1156" priority="1578">
      <formula>IF(RIGHT(TEXT(AE528,"0.#"),1)=".",TRUE,FALSE)</formula>
    </cfRule>
  </conditionalFormatting>
  <conditionalFormatting sqref="AE529">
    <cfRule type="expression" dxfId="1155" priority="1575">
      <formula>IF(RIGHT(TEXT(AE529,"0.#"),1)=".",FALSE,TRUE)</formula>
    </cfRule>
    <cfRule type="expression" dxfId="1154" priority="1576">
      <formula>IF(RIGHT(TEXT(AE529,"0.#"),1)=".",TRUE,FALSE)</formula>
    </cfRule>
  </conditionalFormatting>
  <conditionalFormatting sqref="AU527">
    <cfRule type="expression" dxfId="1153" priority="1567">
      <formula>IF(RIGHT(TEXT(AU527,"0.#"),1)=".",FALSE,TRUE)</formula>
    </cfRule>
    <cfRule type="expression" dxfId="1152" priority="1568">
      <formula>IF(RIGHT(TEXT(AU527,"0.#"),1)=".",TRUE,FALSE)</formula>
    </cfRule>
  </conditionalFormatting>
  <conditionalFormatting sqref="AU528">
    <cfRule type="expression" dxfId="1151" priority="1565">
      <formula>IF(RIGHT(TEXT(AU528,"0.#"),1)=".",FALSE,TRUE)</formula>
    </cfRule>
    <cfRule type="expression" dxfId="1150" priority="1566">
      <formula>IF(RIGHT(TEXT(AU528,"0.#"),1)=".",TRUE,FALSE)</formula>
    </cfRule>
  </conditionalFormatting>
  <conditionalFormatting sqref="AU529">
    <cfRule type="expression" dxfId="1149" priority="1563">
      <formula>IF(RIGHT(TEXT(AU529,"0.#"),1)=".",FALSE,TRUE)</formula>
    </cfRule>
    <cfRule type="expression" dxfId="1148" priority="1564">
      <formula>IF(RIGHT(TEXT(AU529,"0.#"),1)=".",TRUE,FALSE)</formula>
    </cfRule>
  </conditionalFormatting>
  <conditionalFormatting sqref="AQ528">
    <cfRule type="expression" dxfId="1147" priority="1555">
      <formula>IF(RIGHT(TEXT(AQ528,"0.#"),1)=".",FALSE,TRUE)</formula>
    </cfRule>
    <cfRule type="expression" dxfId="1146" priority="1556">
      <formula>IF(RIGHT(TEXT(AQ528,"0.#"),1)=".",TRUE,FALSE)</formula>
    </cfRule>
  </conditionalFormatting>
  <conditionalFormatting sqref="AQ529">
    <cfRule type="expression" dxfId="1145" priority="1553">
      <formula>IF(RIGHT(TEXT(AQ529,"0.#"),1)=".",FALSE,TRUE)</formula>
    </cfRule>
    <cfRule type="expression" dxfId="1144" priority="1554">
      <formula>IF(RIGHT(TEXT(AQ529,"0.#"),1)=".",TRUE,FALSE)</formula>
    </cfRule>
  </conditionalFormatting>
  <conditionalFormatting sqref="AQ527">
    <cfRule type="expression" dxfId="1143" priority="1551">
      <formula>IF(RIGHT(TEXT(AQ527,"0.#"),1)=".",FALSE,TRUE)</formula>
    </cfRule>
    <cfRule type="expression" dxfId="1142" priority="1552">
      <formula>IF(RIGHT(TEXT(AQ527,"0.#"),1)=".",TRUE,FALSE)</formula>
    </cfRule>
  </conditionalFormatting>
  <conditionalFormatting sqref="AE532">
    <cfRule type="expression" dxfId="1141" priority="1549">
      <formula>IF(RIGHT(TEXT(AE532,"0.#"),1)=".",FALSE,TRUE)</formula>
    </cfRule>
    <cfRule type="expression" dxfId="1140" priority="1550">
      <formula>IF(RIGHT(TEXT(AE532,"0.#"),1)=".",TRUE,FALSE)</formula>
    </cfRule>
  </conditionalFormatting>
  <conditionalFormatting sqref="AM534">
    <cfRule type="expression" dxfId="1139" priority="1539">
      <formula>IF(RIGHT(TEXT(AM534,"0.#"),1)=".",FALSE,TRUE)</formula>
    </cfRule>
    <cfRule type="expression" dxfId="1138" priority="1540">
      <formula>IF(RIGHT(TEXT(AM534,"0.#"),1)=".",TRUE,FALSE)</formula>
    </cfRule>
  </conditionalFormatting>
  <conditionalFormatting sqref="AE533">
    <cfRule type="expression" dxfId="1137" priority="1547">
      <formula>IF(RIGHT(TEXT(AE533,"0.#"),1)=".",FALSE,TRUE)</formula>
    </cfRule>
    <cfRule type="expression" dxfId="1136" priority="1548">
      <formula>IF(RIGHT(TEXT(AE533,"0.#"),1)=".",TRUE,FALSE)</formula>
    </cfRule>
  </conditionalFormatting>
  <conditionalFormatting sqref="AE534">
    <cfRule type="expression" dxfId="1135" priority="1545">
      <formula>IF(RIGHT(TEXT(AE534,"0.#"),1)=".",FALSE,TRUE)</formula>
    </cfRule>
    <cfRule type="expression" dxfId="1134" priority="1546">
      <formula>IF(RIGHT(TEXT(AE534,"0.#"),1)=".",TRUE,FALSE)</formula>
    </cfRule>
  </conditionalFormatting>
  <conditionalFormatting sqref="AM532">
    <cfRule type="expression" dxfId="1133" priority="1543">
      <formula>IF(RIGHT(TEXT(AM532,"0.#"),1)=".",FALSE,TRUE)</formula>
    </cfRule>
    <cfRule type="expression" dxfId="1132" priority="1544">
      <formula>IF(RIGHT(TEXT(AM532,"0.#"),1)=".",TRUE,FALSE)</formula>
    </cfRule>
  </conditionalFormatting>
  <conditionalFormatting sqref="AM533">
    <cfRule type="expression" dxfId="1131" priority="1541">
      <formula>IF(RIGHT(TEXT(AM533,"0.#"),1)=".",FALSE,TRUE)</formula>
    </cfRule>
    <cfRule type="expression" dxfId="1130" priority="1542">
      <formula>IF(RIGHT(TEXT(AM533,"0.#"),1)=".",TRUE,FALSE)</formula>
    </cfRule>
  </conditionalFormatting>
  <conditionalFormatting sqref="AU532">
    <cfRule type="expression" dxfId="1129" priority="1537">
      <formula>IF(RIGHT(TEXT(AU532,"0.#"),1)=".",FALSE,TRUE)</formula>
    </cfRule>
    <cfRule type="expression" dxfId="1128" priority="1538">
      <formula>IF(RIGHT(TEXT(AU532,"0.#"),1)=".",TRUE,FALSE)</formula>
    </cfRule>
  </conditionalFormatting>
  <conditionalFormatting sqref="AU533">
    <cfRule type="expression" dxfId="1127" priority="1535">
      <formula>IF(RIGHT(TEXT(AU533,"0.#"),1)=".",FALSE,TRUE)</formula>
    </cfRule>
    <cfRule type="expression" dxfId="1126" priority="1536">
      <formula>IF(RIGHT(TEXT(AU533,"0.#"),1)=".",TRUE,FALSE)</formula>
    </cfRule>
  </conditionalFormatting>
  <conditionalFormatting sqref="AU534">
    <cfRule type="expression" dxfId="1125" priority="1533">
      <formula>IF(RIGHT(TEXT(AU534,"0.#"),1)=".",FALSE,TRUE)</formula>
    </cfRule>
    <cfRule type="expression" dxfId="1124" priority="1534">
      <formula>IF(RIGHT(TEXT(AU534,"0.#"),1)=".",TRUE,FALSE)</formula>
    </cfRule>
  </conditionalFormatting>
  <conditionalFormatting sqref="AI534">
    <cfRule type="expression" dxfId="1123" priority="1527">
      <formula>IF(RIGHT(TEXT(AI534,"0.#"),1)=".",FALSE,TRUE)</formula>
    </cfRule>
    <cfRule type="expression" dxfId="1122" priority="1528">
      <formula>IF(RIGHT(TEXT(AI534,"0.#"),1)=".",TRUE,FALSE)</formula>
    </cfRule>
  </conditionalFormatting>
  <conditionalFormatting sqref="AI532">
    <cfRule type="expression" dxfId="1121" priority="1531">
      <formula>IF(RIGHT(TEXT(AI532,"0.#"),1)=".",FALSE,TRUE)</formula>
    </cfRule>
    <cfRule type="expression" dxfId="1120" priority="1532">
      <formula>IF(RIGHT(TEXT(AI532,"0.#"),1)=".",TRUE,FALSE)</formula>
    </cfRule>
  </conditionalFormatting>
  <conditionalFormatting sqref="AI533">
    <cfRule type="expression" dxfId="1119" priority="1529">
      <formula>IF(RIGHT(TEXT(AI533,"0.#"),1)=".",FALSE,TRUE)</formula>
    </cfRule>
    <cfRule type="expression" dxfId="1118" priority="1530">
      <formula>IF(RIGHT(TEXT(AI533,"0.#"),1)=".",TRUE,FALSE)</formula>
    </cfRule>
  </conditionalFormatting>
  <conditionalFormatting sqref="AQ533">
    <cfRule type="expression" dxfId="1117" priority="1525">
      <formula>IF(RIGHT(TEXT(AQ533,"0.#"),1)=".",FALSE,TRUE)</formula>
    </cfRule>
    <cfRule type="expression" dxfId="1116" priority="1526">
      <formula>IF(RIGHT(TEXT(AQ533,"0.#"),1)=".",TRUE,FALSE)</formula>
    </cfRule>
  </conditionalFormatting>
  <conditionalFormatting sqref="AQ534">
    <cfRule type="expression" dxfId="1115" priority="1523">
      <formula>IF(RIGHT(TEXT(AQ534,"0.#"),1)=".",FALSE,TRUE)</formula>
    </cfRule>
    <cfRule type="expression" dxfId="1114" priority="1524">
      <formula>IF(RIGHT(TEXT(AQ534,"0.#"),1)=".",TRUE,FALSE)</formula>
    </cfRule>
  </conditionalFormatting>
  <conditionalFormatting sqref="AQ532">
    <cfRule type="expression" dxfId="1113" priority="1521">
      <formula>IF(RIGHT(TEXT(AQ532,"0.#"),1)=".",FALSE,TRUE)</formula>
    </cfRule>
    <cfRule type="expression" dxfId="1112" priority="1522">
      <formula>IF(RIGHT(TEXT(AQ532,"0.#"),1)=".",TRUE,FALSE)</formula>
    </cfRule>
  </conditionalFormatting>
  <conditionalFormatting sqref="AE541">
    <cfRule type="expression" dxfId="1111" priority="1519">
      <formula>IF(RIGHT(TEXT(AE541,"0.#"),1)=".",FALSE,TRUE)</formula>
    </cfRule>
    <cfRule type="expression" dxfId="1110" priority="1520">
      <formula>IF(RIGHT(TEXT(AE541,"0.#"),1)=".",TRUE,FALSE)</formula>
    </cfRule>
  </conditionalFormatting>
  <conditionalFormatting sqref="AE542">
    <cfRule type="expression" dxfId="1109" priority="1517">
      <formula>IF(RIGHT(TEXT(AE542,"0.#"),1)=".",FALSE,TRUE)</formula>
    </cfRule>
    <cfRule type="expression" dxfId="1108" priority="1518">
      <formula>IF(RIGHT(TEXT(AE542,"0.#"),1)=".",TRUE,FALSE)</formula>
    </cfRule>
  </conditionalFormatting>
  <conditionalFormatting sqref="AE543">
    <cfRule type="expression" dxfId="1107" priority="1515">
      <formula>IF(RIGHT(TEXT(AE543,"0.#"),1)=".",FALSE,TRUE)</formula>
    </cfRule>
    <cfRule type="expression" dxfId="1106" priority="1516">
      <formula>IF(RIGHT(TEXT(AE543,"0.#"),1)=".",TRUE,FALSE)</formula>
    </cfRule>
  </conditionalFormatting>
  <conditionalFormatting sqref="AU541">
    <cfRule type="expression" dxfId="1105" priority="1507">
      <formula>IF(RIGHT(TEXT(AU541,"0.#"),1)=".",FALSE,TRUE)</formula>
    </cfRule>
    <cfRule type="expression" dxfId="1104" priority="1508">
      <formula>IF(RIGHT(TEXT(AU541,"0.#"),1)=".",TRUE,FALSE)</formula>
    </cfRule>
  </conditionalFormatting>
  <conditionalFormatting sqref="AU542">
    <cfRule type="expression" dxfId="1103" priority="1505">
      <formula>IF(RIGHT(TEXT(AU542,"0.#"),1)=".",FALSE,TRUE)</formula>
    </cfRule>
    <cfRule type="expression" dxfId="1102" priority="1506">
      <formula>IF(RIGHT(TEXT(AU542,"0.#"),1)=".",TRUE,FALSE)</formula>
    </cfRule>
  </conditionalFormatting>
  <conditionalFormatting sqref="AU543">
    <cfRule type="expression" dxfId="1101" priority="1503">
      <formula>IF(RIGHT(TEXT(AU543,"0.#"),1)=".",FALSE,TRUE)</formula>
    </cfRule>
    <cfRule type="expression" dxfId="1100" priority="1504">
      <formula>IF(RIGHT(TEXT(AU543,"0.#"),1)=".",TRUE,FALSE)</formula>
    </cfRule>
  </conditionalFormatting>
  <conditionalFormatting sqref="AQ542">
    <cfRule type="expression" dxfId="1099" priority="1495">
      <formula>IF(RIGHT(TEXT(AQ542,"0.#"),1)=".",FALSE,TRUE)</formula>
    </cfRule>
    <cfRule type="expression" dxfId="1098" priority="1496">
      <formula>IF(RIGHT(TEXT(AQ542,"0.#"),1)=".",TRUE,FALSE)</formula>
    </cfRule>
  </conditionalFormatting>
  <conditionalFormatting sqref="AQ543">
    <cfRule type="expression" dxfId="1097" priority="1493">
      <formula>IF(RIGHT(TEXT(AQ543,"0.#"),1)=".",FALSE,TRUE)</formula>
    </cfRule>
    <cfRule type="expression" dxfId="1096" priority="1494">
      <formula>IF(RIGHT(TEXT(AQ543,"0.#"),1)=".",TRUE,FALSE)</formula>
    </cfRule>
  </conditionalFormatting>
  <conditionalFormatting sqref="AQ541">
    <cfRule type="expression" dxfId="1095" priority="1491">
      <formula>IF(RIGHT(TEXT(AQ541,"0.#"),1)=".",FALSE,TRUE)</formula>
    </cfRule>
    <cfRule type="expression" dxfId="1094" priority="1492">
      <formula>IF(RIGHT(TEXT(AQ541,"0.#"),1)=".",TRUE,FALSE)</formula>
    </cfRule>
  </conditionalFormatting>
  <conditionalFormatting sqref="AE566">
    <cfRule type="expression" dxfId="1093" priority="1489">
      <formula>IF(RIGHT(TEXT(AE566,"0.#"),1)=".",FALSE,TRUE)</formula>
    </cfRule>
    <cfRule type="expression" dxfId="1092" priority="1490">
      <formula>IF(RIGHT(TEXT(AE566,"0.#"),1)=".",TRUE,FALSE)</formula>
    </cfRule>
  </conditionalFormatting>
  <conditionalFormatting sqref="AE567">
    <cfRule type="expression" dxfId="1091" priority="1487">
      <formula>IF(RIGHT(TEXT(AE567,"0.#"),1)=".",FALSE,TRUE)</formula>
    </cfRule>
    <cfRule type="expression" dxfId="1090" priority="1488">
      <formula>IF(RIGHT(TEXT(AE567,"0.#"),1)=".",TRUE,FALSE)</formula>
    </cfRule>
  </conditionalFormatting>
  <conditionalFormatting sqref="AE568">
    <cfRule type="expression" dxfId="1089" priority="1485">
      <formula>IF(RIGHT(TEXT(AE568,"0.#"),1)=".",FALSE,TRUE)</formula>
    </cfRule>
    <cfRule type="expression" dxfId="1088" priority="1486">
      <formula>IF(RIGHT(TEXT(AE568,"0.#"),1)=".",TRUE,FALSE)</formula>
    </cfRule>
  </conditionalFormatting>
  <conditionalFormatting sqref="AU566">
    <cfRule type="expression" dxfId="1087" priority="1477">
      <formula>IF(RIGHT(TEXT(AU566,"0.#"),1)=".",FALSE,TRUE)</formula>
    </cfRule>
    <cfRule type="expression" dxfId="1086" priority="1478">
      <formula>IF(RIGHT(TEXT(AU566,"0.#"),1)=".",TRUE,FALSE)</formula>
    </cfRule>
  </conditionalFormatting>
  <conditionalFormatting sqref="AU567">
    <cfRule type="expression" dxfId="1085" priority="1475">
      <formula>IF(RIGHT(TEXT(AU567,"0.#"),1)=".",FALSE,TRUE)</formula>
    </cfRule>
    <cfRule type="expression" dxfId="1084" priority="1476">
      <formula>IF(RIGHT(TEXT(AU567,"0.#"),1)=".",TRUE,FALSE)</formula>
    </cfRule>
  </conditionalFormatting>
  <conditionalFormatting sqref="AU568">
    <cfRule type="expression" dxfId="1083" priority="1473">
      <formula>IF(RIGHT(TEXT(AU568,"0.#"),1)=".",FALSE,TRUE)</formula>
    </cfRule>
    <cfRule type="expression" dxfId="1082" priority="1474">
      <formula>IF(RIGHT(TEXT(AU568,"0.#"),1)=".",TRUE,FALSE)</formula>
    </cfRule>
  </conditionalFormatting>
  <conditionalFormatting sqref="AQ567">
    <cfRule type="expression" dxfId="1081" priority="1465">
      <formula>IF(RIGHT(TEXT(AQ567,"0.#"),1)=".",FALSE,TRUE)</formula>
    </cfRule>
    <cfRule type="expression" dxfId="1080" priority="1466">
      <formula>IF(RIGHT(TEXT(AQ567,"0.#"),1)=".",TRUE,FALSE)</formula>
    </cfRule>
  </conditionalFormatting>
  <conditionalFormatting sqref="AQ568">
    <cfRule type="expression" dxfId="1079" priority="1463">
      <formula>IF(RIGHT(TEXT(AQ568,"0.#"),1)=".",FALSE,TRUE)</formula>
    </cfRule>
    <cfRule type="expression" dxfId="1078" priority="1464">
      <formula>IF(RIGHT(TEXT(AQ568,"0.#"),1)=".",TRUE,FALSE)</formula>
    </cfRule>
  </conditionalFormatting>
  <conditionalFormatting sqref="AQ566">
    <cfRule type="expression" dxfId="1077" priority="1461">
      <formula>IF(RIGHT(TEXT(AQ566,"0.#"),1)=".",FALSE,TRUE)</formula>
    </cfRule>
    <cfRule type="expression" dxfId="1076" priority="1462">
      <formula>IF(RIGHT(TEXT(AQ566,"0.#"),1)=".",TRUE,FALSE)</formula>
    </cfRule>
  </conditionalFormatting>
  <conditionalFormatting sqref="AE546">
    <cfRule type="expression" dxfId="1075" priority="1459">
      <formula>IF(RIGHT(TEXT(AE546,"0.#"),1)=".",FALSE,TRUE)</formula>
    </cfRule>
    <cfRule type="expression" dxfId="1074" priority="1460">
      <formula>IF(RIGHT(TEXT(AE546,"0.#"),1)=".",TRUE,FALSE)</formula>
    </cfRule>
  </conditionalFormatting>
  <conditionalFormatting sqref="AE547">
    <cfRule type="expression" dxfId="1073" priority="1457">
      <formula>IF(RIGHT(TEXT(AE547,"0.#"),1)=".",FALSE,TRUE)</formula>
    </cfRule>
    <cfRule type="expression" dxfId="1072" priority="1458">
      <formula>IF(RIGHT(TEXT(AE547,"0.#"),1)=".",TRUE,FALSE)</formula>
    </cfRule>
  </conditionalFormatting>
  <conditionalFormatting sqref="AE548">
    <cfRule type="expression" dxfId="1071" priority="1455">
      <formula>IF(RIGHT(TEXT(AE548,"0.#"),1)=".",FALSE,TRUE)</formula>
    </cfRule>
    <cfRule type="expression" dxfId="1070" priority="1456">
      <formula>IF(RIGHT(TEXT(AE548,"0.#"),1)=".",TRUE,FALSE)</formula>
    </cfRule>
  </conditionalFormatting>
  <conditionalFormatting sqref="AU546">
    <cfRule type="expression" dxfId="1069" priority="1447">
      <formula>IF(RIGHT(TEXT(AU546,"0.#"),1)=".",FALSE,TRUE)</formula>
    </cfRule>
    <cfRule type="expression" dxfId="1068" priority="1448">
      <formula>IF(RIGHT(TEXT(AU546,"0.#"),1)=".",TRUE,FALSE)</formula>
    </cfRule>
  </conditionalFormatting>
  <conditionalFormatting sqref="AU547">
    <cfRule type="expression" dxfId="1067" priority="1445">
      <formula>IF(RIGHT(TEXT(AU547,"0.#"),1)=".",FALSE,TRUE)</formula>
    </cfRule>
    <cfRule type="expression" dxfId="1066" priority="1446">
      <formula>IF(RIGHT(TEXT(AU547,"0.#"),1)=".",TRUE,FALSE)</formula>
    </cfRule>
  </conditionalFormatting>
  <conditionalFormatting sqref="AU548">
    <cfRule type="expression" dxfId="1065" priority="1443">
      <formula>IF(RIGHT(TEXT(AU548,"0.#"),1)=".",FALSE,TRUE)</formula>
    </cfRule>
    <cfRule type="expression" dxfId="1064" priority="1444">
      <formula>IF(RIGHT(TEXT(AU548,"0.#"),1)=".",TRUE,FALSE)</formula>
    </cfRule>
  </conditionalFormatting>
  <conditionalFormatting sqref="AQ547">
    <cfRule type="expression" dxfId="1063" priority="1435">
      <formula>IF(RIGHT(TEXT(AQ547,"0.#"),1)=".",FALSE,TRUE)</formula>
    </cfRule>
    <cfRule type="expression" dxfId="1062" priority="1436">
      <formula>IF(RIGHT(TEXT(AQ547,"0.#"),1)=".",TRUE,FALSE)</formula>
    </cfRule>
  </conditionalFormatting>
  <conditionalFormatting sqref="AQ546">
    <cfRule type="expression" dxfId="1061" priority="1431">
      <formula>IF(RIGHT(TEXT(AQ546,"0.#"),1)=".",FALSE,TRUE)</formula>
    </cfRule>
    <cfRule type="expression" dxfId="1060" priority="1432">
      <formula>IF(RIGHT(TEXT(AQ546,"0.#"),1)=".",TRUE,FALSE)</formula>
    </cfRule>
  </conditionalFormatting>
  <conditionalFormatting sqref="AE551">
    <cfRule type="expression" dxfId="1059" priority="1429">
      <formula>IF(RIGHT(TEXT(AE551,"0.#"),1)=".",FALSE,TRUE)</formula>
    </cfRule>
    <cfRule type="expression" dxfId="1058" priority="1430">
      <formula>IF(RIGHT(TEXT(AE551,"0.#"),1)=".",TRUE,FALSE)</formula>
    </cfRule>
  </conditionalFormatting>
  <conditionalFormatting sqref="AE553">
    <cfRule type="expression" dxfId="1057" priority="1425">
      <formula>IF(RIGHT(TEXT(AE553,"0.#"),1)=".",FALSE,TRUE)</formula>
    </cfRule>
    <cfRule type="expression" dxfId="1056" priority="1426">
      <formula>IF(RIGHT(TEXT(AE553,"0.#"),1)=".",TRUE,FALSE)</formula>
    </cfRule>
  </conditionalFormatting>
  <conditionalFormatting sqref="AU551">
    <cfRule type="expression" dxfId="1055" priority="1417">
      <formula>IF(RIGHT(TEXT(AU551,"0.#"),1)=".",FALSE,TRUE)</formula>
    </cfRule>
    <cfRule type="expression" dxfId="1054" priority="1418">
      <formula>IF(RIGHT(TEXT(AU551,"0.#"),1)=".",TRUE,FALSE)</formula>
    </cfRule>
  </conditionalFormatting>
  <conditionalFormatting sqref="AU553">
    <cfRule type="expression" dxfId="1053" priority="1413">
      <formula>IF(RIGHT(TEXT(AU553,"0.#"),1)=".",FALSE,TRUE)</formula>
    </cfRule>
    <cfRule type="expression" dxfId="1052" priority="1414">
      <formula>IF(RIGHT(TEXT(AU553,"0.#"),1)=".",TRUE,FALSE)</formula>
    </cfRule>
  </conditionalFormatting>
  <conditionalFormatting sqref="AQ552">
    <cfRule type="expression" dxfId="1051" priority="1405">
      <formula>IF(RIGHT(TEXT(AQ552,"0.#"),1)=".",FALSE,TRUE)</formula>
    </cfRule>
    <cfRule type="expression" dxfId="1050" priority="1406">
      <formula>IF(RIGHT(TEXT(AQ552,"0.#"),1)=".",TRUE,FALSE)</formula>
    </cfRule>
  </conditionalFormatting>
  <conditionalFormatting sqref="AU561">
    <cfRule type="expression" dxfId="1049" priority="1357">
      <formula>IF(RIGHT(TEXT(AU561,"0.#"),1)=".",FALSE,TRUE)</formula>
    </cfRule>
    <cfRule type="expression" dxfId="1048" priority="1358">
      <formula>IF(RIGHT(TEXT(AU561,"0.#"),1)=".",TRUE,FALSE)</formula>
    </cfRule>
  </conditionalFormatting>
  <conditionalFormatting sqref="AU562">
    <cfRule type="expression" dxfId="1047" priority="1355">
      <formula>IF(RIGHT(TEXT(AU562,"0.#"),1)=".",FALSE,TRUE)</formula>
    </cfRule>
    <cfRule type="expression" dxfId="1046" priority="1356">
      <formula>IF(RIGHT(TEXT(AU562,"0.#"),1)=".",TRUE,FALSE)</formula>
    </cfRule>
  </conditionalFormatting>
  <conditionalFormatting sqref="AU563">
    <cfRule type="expression" dxfId="1045" priority="1353">
      <formula>IF(RIGHT(TEXT(AU563,"0.#"),1)=".",FALSE,TRUE)</formula>
    </cfRule>
    <cfRule type="expression" dxfId="1044" priority="1354">
      <formula>IF(RIGHT(TEXT(AU563,"0.#"),1)=".",TRUE,FALSE)</formula>
    </cfRule>
  </conditionalFormatting>
  <conditionalFormatting sqref="AQ562">
    <cfRule type="expression" dxfId="1043" priority="1345">
      <formula>IF(RIGHT(TEXT(AQ562,"0.#"),1)=".",FALSE,TRUE)</formula>
    </cfRule>
    <cfRule type="expression" dxfId="1042" priority="1346">
      <formula>IF(RIGHT(TEXT(AQ562,"0.#"),1)=".",TRUE,FALSE)</formula>
    </cfRule>
  </conditionalFormatting>
  <conditionalFormatting sqref="AQ563">
    <cfRule type="expression" dxfId="1041" priority="1343">
      <formula>IF(RIGHT(TEXT(AQ563,"0.#"),1)=".",FALSE,TRUE)</formula>
    </cfRule>
    <cfRule type="expression" dxfId="1040" priority="1344">
      <formula>IF(RIGHT(TEXT(AQ563,"0.#"),1)=".",TRUE,FALSE)</formula>
    </cfRule>
  </conditionalFormatting>
  <conditionalFormatting sqref="AQ561">
    <cfRule type="expression" dxfId="1039" priority="1341">
      <formula>IF(RIGHT(TEXT(AQ561,"0.#"),1)=".",FALSE,TRUE)</formula>
    </cfRule>
    <cfRule type="expression" dxfId="1038" priority="1342">
      <formula>IF(RIGHT(TEXT(AQ561,"0.#"),1)=".",TRUE,FALSE)</formula>
    </cfRule>
  </conditionalFormatting>
  <conditionalFormatting sqref="AE571">
    <cfRule type="expression" dxfId="1037" priority="1339">
      <formula>IF(RIGHT(TEXT(AE571,"0.#"),1)=".",FALSE,TRUE)</formula>
    </cfRule>
    <cfRule type="expression" dxfId="1036" priority="1340">
      <formula>IF(RIGHT(TEXT(AE571,"0.#"),1)=".",TRUE,FALSE)</formula>
    </cfRule>
  </conditionalFormatting>
  <conditionalFormatting sqref="AE572">
    <cfRule type="expression" dxfId="1035" priority="1337">
      <formula>IF(RIGHT(TEXT(AE572,"0.#"),1)=".",FALSE,TRUE)</formula>
    </cfRule>
    <cfRule type="expression" dxfId="1034" priority="1338">
      <formula>IF(RIGHT(TEXT(AE572,"0.#"),1)=".",TRUE,FALSE)</formula>
    </cfRule>
  </conditionalFormatting>
  <conditionalFormatting sqref="AE573">
    <cfRule type="expression" dxfId="1033" priority="1335">
      <formula>IF(RIGHT(TEXT(AE573,"0.#"),1)=".",FALSE,TRUE)</formula>
    </cfRule>
    <cfRule type="expression" dxfId="1032" priority="1336">
      <formula>IF(RIGHT(TEXT(AE573,"0.#"),1)=".",TRUE,FALSE)</formula>
    </cfRule>
  </conditionalFormatting>
  <conditionalFormatting sqref="AU571">
    <cfRule type="expression" dxfId="1031" priority="1327">
      <formula>IF(RIGHT(TEXT(AU571,"0.#"),1)=".",FALSE,TRUE)</formula>
    </cfRule>
    <cfRule type="expression" dxfId="1030" priority="1328">
      <formula>IF(RIGHT(TEXT(AU571,"0.#"),1)=".",TRUE,FALSE)</formula>
    </cfRule>
  </conditionalFormatting>
  <conditionalFormatting sqref="AU572">
    <cfRule type="expression" dxfId="1029" priority="1325">
      <formula>IF(RIGHT(TEXT(AU572,"0.#"),1)=".",FALSE,TRUE)</formula>
    </cfRule>
    <cfRule type="expression" dxfId="1028" priority="1326">
      <formula>IF(RIGHT(TEXT(AU572,"0.#"),1)=".",TRUE,FALSE)</formula>
    </cfRule>
  </conditionalFormatting>
  <conditionalFormatting sqref="AU573">
    <cfRule type="expression" dxfId="1027" priority="1323">
      <formula>IF(RIGHT(TEXT(AU573,"0.#"),1)=".",FALSE,TRUE)</formula>
    </cfRule>
    <cfRule type="expression" dxfId="1026" priority="1324">
      <formula>IF(RIGHT(TEXT(AU573,"0.#"),1)=".",TRUE,FALSE)</formula>
    </cfRule>
  </conditionalFormatting>
  <conditionalFormatting sqref="AQ572">
    <cfRule type="expression" dxfId="1025" priority="1315">
      <formula>IF(RIGHT(TEXT(AQ572,"0.#"),1)=".",FALSE,TRUE)</formula>
    </cfRule>
    <cfRule type="expression" dxfId="1024" priority="1316">
      <formula>IF(RIGHT(TEXT(AQ572,"0.#"),1)=".",TRUE,FALSE)</formula>
    </cfRule>
  </conditionalFormatting>
  <conditionalFormatting sqref="AQ573">
    <cfRule type="expression" dxfId="1023" priority="1313">
      <formula>IF(RIGHT(TEXT(AQ573,"0.#"),1)=".",FALSE,TRUE)</formula>
    </cfRule>
    <cfRule type="expression" dxfId="1022" priority="1314">
      <formula>IF(RIGHT(TEXT(AQ573,"0.#"),1)=".",TRUE,FALSE)</formula>
    </cfRule>
  </conditionalFormatting>
  <conditionalFormatting sqref="AQ571">
    <cfRule type="expression" dxfId="1021" priority="1311">
      <formula>IF(RIGHT(TEXT(AQ571,"0.#"),1)=".",FALSE,TRUE)</formula>
    </cfRule>
    <cfRule type="expression" dxfId="1020" priority="1312">
      <formula>IF(RIGHT(TEXT(AQ571,"0.#"),1)=".",TRUE,FALSE)</formula>
    </cfRule>
  </conditionalFormatting>
  <conditionalFormatting sqref="AE576">
    <cfRule type="expression" dxfId="1019" priority="1309">
      <formula>IF(RIGHT(TEXT(AE576,"0.#"),1)=".",FALSE,TRUE)</formula>
    </cfRule>
    <cfRule type="expression" dxfId="1018" priority="1310">
      <formula>IF(RIGHT(TEXT(AE576,"0.#"),1)=".",TRUE,FALSE)</formula>
    </cfRule>
  </conditionalFormatting>
  <conditionalFormatting sqref="AE577">
    <cfRule type="expression" dxfId="1017" priority="1307">
      <formula>IF(RIGHT(TEXT(AE577,"0.#"),1)=".",FALSE,TRUE)</formula>
    </cfRule>
    <cfRule type="expression" dxfId="1016" priority="1308">
      <formula>IF(RIGHT(TEXT(AE577,"0.#"),1)=".",TRUE,FALSE)</formula>
    </cfRule>
  </conditionalFormatting>
  <conditionalFormatting sqref="AE578">
    <cfRule type="expression" dxfId="1015" priority="1305">
      <formula>IF(RIGHT(TEXT(AE578,"0.#"),1)=".",FALSE,TRUE)</formula>
    </cfRule>
    <cfRule type="expression" dxfId="1014" priority="1306">
      <formula>IF(RIGHT(TEXT(AE578,"0.#"),1)=".",TRUE,FALSE)</formula>
    </cfRule>
  </conditionalFormatting>
  <conditionalFormatting sqref="AU576">
    <cfRule type="expression" dxfId="1013" priority="1297">
      <formula>IF(RIGHT(TEXT(AU576,"0.#"),1)=".",FALSE,TRUE)</formula>
    </cfRule>
    <cfRule type="expression" dxfId="1012" priority="1298">
      <formula>IF(RIGHT(TEXT(AU576,"0.#"),1)=".",TRUE,FALSE)</formula>
    </cfRule>
  </conditionalFormatting>
  <conditionalFormatting sqref="AU577">
    <cfRule type="expression" dxfId="1011" priority="1295">
      <formula>IF(RIGHT(TEXT(AU577,"0.#"),1)=".",FALSE,TRUE)</formula>
    </cfRule>
    <cfRule type="expression" dxfId="1010" priority="1296">
      <formula>IF(RIGHT(TEXT(AU577,"0.#"),1)=".",TRUE,FALSE)</formula>
    </cfRule>
  </conditionalFormatting>
  <conditionalFormatting sqref="AU578">
    <cfRule type="expression" dxfId="1009" priority="1293">
      <formula>IF(RIGHT(TEXT(AU578,"0.#"),1)=".",FALSE,TRUE)</formula>
    </cfRule>
    <cfRule type="expression" dxfId="1008" priority="1294">
      <formula>IF(RIGHT(TEXT(AU578,"0.#"),1)=".",TRUE,FALSE)</formula>
    </cfRule>
  </conditionalFormatting>
  <conditionalFormatting sqref="AQ577">
    <cfRule type="expression" dxfId="1007" priority="1285">
      <formula>IF(RIGHT(TEXT(AQ577,"0.#"),1)=".",FALSE,TRUE)</formula>
    </cfRule>
    <cfRule type="expression" dxfId="1006" priority="1286">
      <formula>IF(RIGHT(TEXT(AQ577,"0.#"),1)=".",TRUE,FALSE)</formula>
    </cfRule>
  </conditionalFormatting>
  <conditionalFormatting sqref="AQ578">
    <cfRule type="expression" dxfId="1005" priority="1283">
      <formula>IF(RIGHT(TEXT(AQ578,"0.#"),1)=".",FALSE,TRUE)</formula>
    </cfRule>
    <cfRule type="expression" dxfId="1004" priority="1284">
      <formula>IF(RIGHT(TEXT(AQ578,"0.#"),1)=".",TRUE,FALSE)</formula>
    </cfRule>
  </conditionalFormatting>
  <conditionalFormatting sqref="AQ576">
    <cfRule type="expression" dxfId="1003" priority="1281">
      <formula>IF(RIGHT(TEXT(AQ576,"0.#"),1)=".",FALSE,TRUE)</formula>
    </cfRule>
    <cfRule type="expression" dxfId="1002" priority="1282">
      <formula>IF(RIGHT(TEXT(AQ576,"0.#"),1)=".",TRUE,FALSE)</formula>
    </cfRule>
  </conditionalFormatting>
  <conditionalFormatting sqref="AE581">
    <cfRule type="expression" dxfId="1001" priority="1279">
      <formula>IF(RIGHT(TEXT(AE581,"0.#"),1)=".",FALSE,TRUE)</formula>
    </cfRule>
    <cfRule type="expression" dxfId="1000" priority="1280">
      <formula>IF(RIGHT(TEXT(AE581,"0.#"),1)=".",TRUE,FALSE)</formula>
    </cfRule>
  </conditionalFormatting>
  <conditionalFormatting sqref="AE582">
    <cfRule type="expression" dxfId="999" priority="1277">
      <formula>IF(RIGHT(TEXT(AE582,"0.#"),1)=".",FALSE,TRUE)</formula>
    </cfRule>
    <cfRule type="expression" dxfId="998" priority="1278">
      <formula>IF(RIGHT(TEXT(AE582,"0.#"),1)=".",TRUE,FALSE)</formula>
    </cfRule>
  </conditionalFormatting>
  <conditionalFormatting sqref="AE583">
    <cfRule type="expression" dxfId="997" priority="1275">
      <formula>IF(RIGHT(TEXT(AE583,"0.#"),1)=".",FALSE,TRUE)</formula>
    </cfRule>
    <cfRule type="expression" dxfId="996" priority="1276">
      <formula>IF(RIGHT(TEXT(AE583,"0.#"),1)=".",TRUE,FALSE)</formula>
    </cfRule>
  </conditionalFormatting>
  <conditionalFormatting sqref="AU581">
    <cfRule type="expression" dxfId="995" priority="1267">
      <formula>IF(RIGHT(TEXT(AU581,"0.#"),1)=".",FALSE,TRUE)</formula>
    </cfRule>
    <cfRule type="expression" dxfId="994" priority="1268">
      <formula>IF(RIGHT(TEXT(AU581,"0.#"),1)=".",TRUE,FALSE)</formula>
    </cfRule>
  </conditionalFormatting>
  <conditionalFormatting sqref="AQ582">
    <cfRule type="expression" dxfId="993" priority="1255">
      <formula>IF(RIGHT(TEXT(AQ582,"0.#"),1)=".",FALSE,TRUE)</formula>
    </cfRule>
    <cfRule type="expression" dxfId="992" priority="1256">
      <formula>IF(RIGHT(TEXT(AQ582,"0.#"),1)=".",TRUE,FALSE)</formula>
    </cfRule>
  </conditionalFormatting>
  <conditionalFormatting sqref="AQ583">
    <cfRule type="expression" dxfId="991" priority="1253">
      <formula>IF(RIGHT(TEXT(AQ583,"0.#"),1)=".",FALSE,TRUE)</formula>
    </cfRule>
    <cfRule type="expression" dxfId="990" priority="1254">
      <formula>IF(RIGHT(TEXT(AQ583,"0.#"),1)=".",TRUE,FALSE)</formula>
    </cfRule>
  </conditionalFormatting>
  <conditionalFormatting sqref="AQ581">
    <cfRule type="expression" dxfId="989" priority="1251">
      <formula>IF(RIGHT(TEXT(AQ581,"0.#"),1)=".",FALSE,TRUE)</formula>
    </cfRule>
    <cfRule type="expression" dxfId="988" priority="1252">
      <formula>IF(RIGHT(TEXT(AQ581,"0.#"),1)=".",TRUE,FALSE)</formula>
    </cfRule>
  </conditionalFormatting>
  <conditionalFormatting sqref="AE586">
    <cfRule type="expression" dxfId="987" priority="1249">
      <formula>IF(RIGHT(TEXT(AE586,"0.#"),1)=".",FALSE,TRUE)</formula>
    </cfRule>
    <cfRule type="expression" dxfId="986" priority="1250">
      <formula>IF(RIGHT(TEXT(AE586,"0.#"),1)=".",TRUE,FALSE)</formula>
    </cfRule>
  </conditionalFormatting>
  <conditionalFormatting sqref="AM588">
    <cfRule type="expression" dxfId="985" priority="1239">
      <formula>IF(RIGHT(TEXT(AM588,"0.#"),1)=".",FALSE,TRUE)</formula>
    </cfRule>
    <cfRule type="expression" dxfId="984" priority="1240">
      <formula>IF(RIGHT(TEXT(AM588,"0.#"),1)=".",TRUE,FALSE)</formula>
    </cfRule>
  </conditionalFormatting>
  <conditionalFormatting sqref="AE587">
    <cfRule type="expression" dxfId="983" priority="1247">
      <formula>IF(RIGHT(TEXT(AE587,"0.#"),1)=".",FALSE,TRUE)</formula>
    </cfRule>
    <cfRule type="expression" dxfId="982" priority="1248">
      <formula>IF(RIGHT(TEXT(AE587,"0.#"),1)=".",TRUE,FALSE)</formula>
    </cfRule>
  </conditionalFormatting>
  <conditionalFormatting sqref="AE588">
    <cfRule type="expression" dxfId="981" priority="1245">
      <formula>IF(RIGHT(TEXT(AE588,"0.#"),1)=".",FALSE,TRUE)</formula>
    </cfRule>
    <cfRule type="expression" dxfId="980" priority="1246">
      <formula>IF(RIGHT(TEXT(AE588,"0.#"),1)=".",TRUE,FALSE)</formula>
    </cfRule>
  </conditionalFormatting>
  <conditionalFormatting sqref="AM586">
    <cfRule type="expression" dxfId="979" priority="1243">
      <formula>IF(RIGHT(TEXT(AM586,"0.#"),1)=".",FALSE,TRUE)</formula>
    </cfRule>
    <cfRule type="expression" dxfId="978" priority="1244">
      <formula>IF(RIGHT(TEXT(AM586,"0.#"),1)=".",TRUE,FALSE)</formula>
    </cfRule>
  </conditionalFormatting>
  <conditionalFormatting sqref="AM587">
    <cfRule type="expression" dxfId="977" priority="1241">
      <formula>IF(RIGHT(TEXT(AM587,"0.#"),1)=".",FALSE,TRUE)</formula>
    </cfRule>
    <cfRule type="expression" dxfId="976" priority="1242">
      <formula>IF(RIGHT(TEXT(AM587,"0.#"),1)=".",TRUE,FALSE)</formula>
    </cfRule>
  </conditionalFormatting>
  <conditionalFormatting sqref="AU586">
    <cfRule type="expression" dxfId="975" priority="1237">
      <formula>IF(RIGHT(TEXT(AU586,"0.#"),1)=".",FALSE,TRUE)</formula>
    </cfRule>
    <cfRule type="expression" dxfId="974" priority="1238">
      <formula>IF(RIGHT(TEXT(AU586,"0.#"),1)=".",TRUE,FALSE)</formula>
    </cfRule>
  </conditionalFormatting>
  <conditionalFormatting sqref="AU587">
    <cfRule type="expression" dxfId="973" priority="1235">
      <formula>IF(RIGHT(TEXT(AU587,"0.#"),1)=".",FALSE,TRUE)</formula>
    </cfRule>
    <cfRule type="expression" dxfId="972" priority="1236">
      <formula>IF(RIGHT(TEXT(AU587,"0.#"),1)=".",TRUE,FALSE)</formula>
    </cfRule>
  </conditionalFormatting>
  <conditionalFormatting sqref="AU588">
    <cfRule type="expression" dxfId="971" priority="1233">
      <formula>IF(RIGHT(TEXT(AU588,"0.#"),1)=".",FALSE,TRUE)</formula>
    </cfRule>
    <cfRule type="expression" dxfId="970" priority="1234">
      <formula>IF(RIGHT(TEXT(AU588,"0.#"),1)=".",TRUE,FALSE)</formula>
    </cfRule>
  </conditionalFormatting>
  <conditionalFormatting sqref="AI588">
    <cfRule type="expression" dxfId="969" priority="1227">
      <formula>IF(RIGHT(TEXT(AI588,"0.#"),1)=".",FALSE,TRUE)</formula>
    </cfRule>
    <cfRule type="expression" dxfId="968" priority="1228">
      <formula>IF(RIGHT(TEXT(AI588,"0.#"),1)=".",TRUE,FALSE)</formula>
    </cfRule>
  </conditionalFormatting>
  <conditionalFormatting sqref="AI586">
    <cfRule type="expression" dxfId="967" priority="1231">
      <formula>IF(RIGHT(TEXT(AI586,"0.#"),1)=".",FALSE,TRUE)</formula>
    </cfRule>
    <cfRule type="expression" dxfId="966" priority="1232">
      <formula>IF(RIGHT(TEXT(AI586,"0.#"),1)=".",TRUE,FALSE)</formula>
    </cfRule>
  </conditionalFormatting>
  <conditionalFormatting sqref="AI587">
    <cfRule type="expression" dxfId="965" priority="1229">
      <formula>IF(RIGHT(TEXT(AI587,"0.#"),1)=".",FALSE,TRUE)</formula>
    </cfRule>
    <cfRule type="expression" dxfId="964" priority="1230">
      <formula>IF(RIGHT(TEXT(AI587,"0.#"),1)=".",TRUE,FALSE)</formula>
    </cfRule>
  </conditionalFormatting>
  <conditionalFormatting sqref="AQ587">
    <cfRule type="expression" dxfId="963" priority="1225">
      <formula>IF(RIGHT(TEXT(AQ587,"0.#"),1)=".",FALSE,TRUE)</formula>
    </cfRule>
    <cfRule type="expression" dxfId="962" priority="1226">
      <formula>IF(RIGHT(TEXT(AQ587,"0.#"),1)=".",TRUE,FALSE)</formula>
    </cfRule>
  </conditionalFormatting>
  <conditionalFormatting sqref="AQ588">
    <cfRule type="expression" dxfId="961" priority="1223">
      <formula>IF(RIGHT(TEXT(AQ588,"0.#"),1)=".",FALSE,TRUE)</formula>
    </cfRule>
    <cfRule type="expression" dxfId="960" priority="1224">
      <formula>IF(RIGHT(TEXT(AQ588,"0.#"),1)=".",TRUE,FALSE)</formula>
    </cfRule>
  </conditionalFormatting>
  <conditionalFormatting sqref="AQ586">
    <cfRule type="expression" dxfId="959" priority="1221">
      <formula>IF(RIGHT(TEXT(AQ586,"0.#"),1)=".",FALSE,TRUE)</formula>
    </cfRule>
    <cfRule type="expression" dxfId="958" priority="1222">
      <formula>IF(RIGHT(TEXT(AQ586,"0.#"),1)=".",TRUE,FALSE)</formula>
    </cfRule>
  </conditionalFormatting>
  <conditionalFormatting sqref="AE595">
    <cfRule type="expression" dxfId="957" priority="1219">
      <formula>IF(RIGHT(TEXT(AE595,"0.#"),1)=".",FALSE,TRUE)</formula>
    </cfRule>
    <cfRule type="expression" dxfId="956" priority="1220">
      <formula>IF(RIGHT(TEXT(AE595,"0.#"),1)=".",TRUE,FALSE)</formula>
    </cfRule>
  </conditionalFormatting>
  <conditionalFormatting sqref="AE596">
    <cfRule type="expression" dxfId="955" priority="1217">
      <formula>IF(RIGHT(TEXT(AE596,"0.#"),1)=".",FALSE,TRUE)</formula>
    </cfRule>
    <cfRule type="expression" dxfId="954" priority="1218">
      <formula>IF(RIGHT(TEXT(AE596,"0.#"),1)=".",TRUE,FALSE)</formula>
    </cfRule>
  </conditionalFormatting>
  <conditionalFormatting sqref="AE597">
    <cfRule type="expression" dxfId="953" priority="1215">
      <formula>IF(RIGHT(TEXT(AE597,"0.#"),1)=".",FALSE,TRUE)</formula>
    </cfRule>
    <cfRule type="expression" dxfId="952" priority="1216">
      <formula>IF(RIGHT(TEXT(AE597,"0.#"),1)=".",TRUE,FALSE)</formula>
    </cfRule>
  </conditionalFormatting>
  <conditionalFormatting sqref="AU595">
    <cfRule type="expression" dxfId="951" priority="1207">
      <formula>IF(RIGHT(TEXT(AU595,"0.#"),1)=".",FALSE,TRUE)</formula>
    </cfRule>
    <cfRule type="expression" dxfId="950" priority="1208">
      <formula>IF(RIGHT(TEXT(AU595,"0.#"),1)=".",TRUE,FALSE)</formula>
    </cfRule>
  </conditionalFormatting>
  <conditionalFormatting sqref="AU596">
    <cfRule type="expression" dxfId="949" priority="1205">
      <formula>IF(RIGHT(TEXT(AU596,"0.#"),1)=".",FALSE,TRUE)</formula>
    </cfRule>
    <cfRule type="expression" dxfId="948" priority="1206">
      <formula>IF(RIGHT(TEXT(AU596,"0.#"),1)=".",TRUE,FALSE)</formula>
    </cfRule>
  </conditionalFormatting>
  <conditionalFormatting sqref="AU597">
    <cfRule type="expression" dxfId="947" priority="1203">
      <formula>IF(RIGHT(TEXT(AU597,"0.#"),1)=".",FALSE,TRUE)</formula>
    </cfRule>
    <cfRule type="expression" dxfId="946" priority="1204">
      <formula>IF(RIGHT(TEXT(AU597,"0.#"),1)=".",TRUE,FALSE)</formula>
    </cfRule>
  </conditionalFormatting>
  <conditionalFormatting sqref="AQ596">
    <cfRule type="expression" dxfId="945" priority="1195">
      <formula>IF(RIGHT(TEXT(AQ596,"0.#"),1)=".",FALSE,TRUE)</formula>
    </cfRule>
    <cfRule type="expression" dxfId="944" priority="1196">
      <formula>IF(RIGHT(TEXT(AQ596,"0.#"),1)=".",TRUE,FALSE)</formula>
    </cfRule>
  </conditionalFormatting>
  <conditionalFormatting sqref="AQ597">
    <cfRule type="expression" dxfId="943" priority="1193">
      <formula>IF(RIGHT(TEXT(AQ597,"0.#"),1)=".",FALSE,TRUE)</formula>
    </cfRule>
    <cfRule type="expression" dxfId="942" priority="1194">
      <formula>IF(RIGHT(TEXT(AQ597,"0.#"),1)=".",TRUE,FALSE)</formula>
    </cfRule>
  </conditionalFormatting>
  <conditionalFormatting sqref="AQ595">
    <cfRule type="expression" dxfId="941" priority="1191">
      <formula>IF(RIGHT(TEXT(AQ595,"0.#"),1)=".",FALSE,TRUE)</formula>
    </cfRule>
    <cfRule type="expression" dxfId="940" priority="1192">
      <formula>IF(RIGHT(TEXT(AQ595,"0.#"),1)=".",TRUE,FALSE)</formula>
    </cfRule>
  </conditionalFormatting>
  <conditionalFormatting sqref="AE620">
    <cfRule type="expression" dxfId="939" priority="1189">
      <formula>IF(RIGHT(TEXT(AE620,"0.#"),1)=".",FALSE,TRUE)</formula>
    </cfRule>
    <cfRule type="expression" dxfId="938" priority="1190">
      <formula>IF(RIGHT(TEXT(AE620,"0.#"),1)=".",TRUE,FALSE)</formula>
    </cfRule>
  </conditionalFormatting>
  <conditionalFormatting sqref="AE621">
    <cfRule type="expression" dxfId="937" priority="1187">
      <formula>IF(RIGHT(TEXT(AE621,"0.#"),1)=".",FALSE,TRUE)</formula>
    </cfRule>
    <cfRule type="expression" dxfId="936" priority="1188">
      <formula>IF(RIGHT(TEXT(AE621,"0.#"),1)=".",TRUE,FALSE)</formula>
    </cfRule>
  </conditionalFormatting>
  <conditionalFormatting sqref="AE622">
    <cfRule type="expression" dxfId="935" priority="1185">
      <formula>IF(RIGHT(TEXT(AE622,"0.#"),1)=".",FALSE,TRUE)</formula>
    </cfRule>
    <cfRule type="expression" dxfId="934" priority="1186">
      <formula>IF(RIGHT(TEXT(AE622,"0.#"),1)=".",TRUE,FALSE)</formula>
    </cfRule>
  </conditionalFormatting>
  <conditionalFormatting sqref="AU620">
    <cfRule type="expression" dxfId="933" priority="1177">
      <formula>IF(RIGHT(TEXT(AU620,"0.#"),1)=".",FALSE,TRUE)</formula>
    </cfRule>
    <cfRule type="expression" dxfId="932" priority="1178">
      <formula>IF(RIGHT(TEXT(AU620,"0.#"),1)=".",TRUE,FALSE)</formula>
    </cfRule>
  </conditionalFormatting>
  <conditionalFormatting sqref="AU621">
    <cfRule type="expression" dxfId="931" priority="1175">
      <formula>IF(RIGHT(TEXT(AU621,"0.#"),1)=".",FALSE,TRUE)</formula>
    </cfRule>
    <cfRule type="expression" dxfId="930" priority="1176">
      <formula>IF(RIGHT(TEXT(AU621,"0.#"),1)=".",TRUE,FALSE)</formula>
    </cfRule>
  </conditionalFormatting>
  <conditionalFormatting sqref="AU622">
    <cfRule type="expression" dxfId="929" priority="1173">
      <formula>IF(RIGHT(TEXT(AU622,"0.#"),1)=".",FALSE,TRUE)</formula>
    </cfRule>
    <cfRule type="expression" dxfId="928" priority="1174">
      <formula>IF(RIGHT(TEXT(AU622,"0.#"),1)=".",TRUE,FALSE)</formula>
    </cfRule>
  </conditionalFormatting>
  <conditionalFormatting sqref="AQ621">
    <cfRule type="expression" dxfId="927" priority="1165">
      <formula>IF(RIGHT(TEXT(AQ621,"0.#"),1)=".",FALSE,TRUE)</formula>
    </cfRule>
    <cfRule type="expression" dxfId="926" priority="1166">
      <formula>IF(RIGHT(TEXT(AQ621,"0.#"),1)=".",TRUE,FALSE)</formula>
    </cfRule>
  </conditionalFormatting>
  <conditionalFormatting sqref="AQ622">
    <cfRule type="expression" dxfId="925" priority="1163">
      <formula>IF(RIGHT(TEXT(AQ622,"0.#"),1)=".",FALSE,TRUE)</formula>
    </cfRule>
    <cfRule type="expression" dxfId="924" priority="1164">
      <formula>IF(RIGHT(TEXT(AQ622,"0.#"),1)=".",TRUE,FALSE)</formula>
    </cfRule>
  </conditionalFormatting>
  <conditionalFormatting sqref="AQ620">
    <cfRule type="expression" dxfId="923" priority="1161">
      <formula>IF(RIGHT(TEXT(AQ620,"0.#"),1)=".",FALSE,TRUE)</formula>
    </cfRule>
    <cfRule type="expression" dxfId="922" priority="1162">
      <formula>IF(RIGHT(TEXT(AQ620,"0.#"),1)=".",TRUE,FALSE)</formula>
    </cfRule>
  </conditionalFormatting>
  <conditionalFormatting sqref="AE600">
    <cfRule type="expression" dxfId="921" priority="1159">
      <formula>IF(RIGHT(TEXT(AE600,"0.#"),1)=".",FALSE,TRUE)</formula>
    </cfRule>
    <cfRule type="expression" dxfId="920" priority="1160">
      <formula>IF(RIGHT(TEXT(AE600,"0.#"),1)=".",TRUE,FALSE)</formula>
    </cfRule>
  </conditionalFormatting>
  <conditionalFormatting sqref="AE601">
    <cfRule type="expression" dxfId="919" priority="1157">
      <formula>IF(RIGHT(TEXT(AE601,"0.#"),1)=".",FALSE,TRUE)</formula>
    </cfRule>
    <cfRule type="expression" dxfId="918" priority="1158">
      <formula>IF(RIGHT(TEXT(AE601,"0.#"),1)=".",TRUE,FALSE)</formula>
    </cfRule>
  </conditionalFormatting>
  <conditionalFormatting sqref="AE602">
    <cfRule type="expression" dxfId="917" priority="1155">
      <formula>IF(RIGHT(TEXT(AE602,"0.#"),1)=".",FALSE,TRUE)</formula>
    </cfRule>
    <cfRule type="expression" dxfId="916" priority="1156">
      <formula>IF(RIGHT(TEXT(AE602,"0.#"),1)=".",TRUE,FALSE)</formula>
    </cfRule>
  </conditionalFormatting>
  <conditionalFormatting sqref="AU600">
    <cfRule type="expression" dxfId="915" priority="1147">
      <formula>IF(RIGHT(TEXT(AU600,"0.#"),1)=".",FALSE,TRUE)</formula>
    </cfRule>
    <cfRule type="expression" dxfId="914" priority="1148">
      <formula>IF(RIGHT(TEXT(AU600,"0.#"),1)=".",TRUE,FALSE)</formula>
    </cfRule>
  </conditionalFormatting>
  <conditionalFormatting sqref="AU601">
    <cfRule type="expression" dxfId="913" priority="1145">
      <formula>IF(RIGHT(TEXT(AU601,"0.#"),1)=".",FALSE,TRUE)</formula>
    </cfRule>
    <cfRule type="expression" dxfId="912" priority="1146">
      <formula>IF(RIGHT(TEXT(AU601,"0.#"),1)=".",TRUE,FALSE)</formula>
    </cfRule>
  </conditionalFormatting>
  <conditionalFormatting sqref="AU602">
    <cfRule type="expression" dxfId="911" priority="1143">
      <formula>IF(RIGHT(TEXT(AU602,"0.#"),1)=".",FALSE,TRUE)</formula>
    </cfRule>
    <cfRule type="expression" dxfId="910" priority="1144">
      <formula>IF(RIGHT(TEXT(AU602,"0.#"),1)=".",TRUE,FALSE)</formula>
    </cfRule>
  </conditionalFormatting>
  <conditionalFormatting sqref="AQ601">
    <cfRule type="expression" dxfId="909" priority="1135">
      <formula>IF(RIGHT(TEXT(AQ601,"0.#"),1)=".",FALSE,TRUE)</formula>
    </cfRule>
    <cfRule type="expression" dxfId="908" priority="1136">
      <formula>IF(RIGHT(TEXT(AQ601,"0.#"),1)=".",TRUE,FALSE)</formula>
    </cfRule>
  </conditionalFormatting>
  <conditionalFormatting sqref="AQ602">
    <cfRule type="expression" dxfId="907" priority="1133">
      <formula>IF(RIGHT(TEXT(AQ602,"0.#"),1)=".",FALSE,TRUE)</formula>
    </cfRule>
    <cfRule type="expression" dxfId="906" priority="1134">
      <formula>IF(RIGHT(TEXT(AQ602,"0.#"),1)=".",TRUE,FALSE)</formula>
    </cfRule>
  </conditionalFormatting>
  <conditionalFormatting sqref="AQ600">
    <cfRule type="expression" dxfId="905" priority="1131">
      <formula>IF(RIGHT(TEXT(AQ600,"0.#"),1)=".",FALSE,TRUE)</formula>
    </cfRule>
    <cfRule type="expression" dxfId="904" priority="1132">
      <formula>IF(RIGHT(TEXT(AQ600,"0.#"),1)=".",TRUE,FALSE)</formula>
    </cfRule>
  </conditionalFormatting>
  <conditionalFormatting sqref="AE605">
    <cfRule type="expression" dxfId="903" priority="1129">
      <formula>IF(RIGHT(TEXT(AE605,"0.#"),1)=".",FALSE,TRUE)</formula>
    </cfRule>
    <cfRule type="expression" dxfId="902" priority="1130">
      <formula>IF(RIGHT(TEXT(AE605,"0.#"),1)=".",TRUE,FALSE)</formula>
    </cfRule>
  </conditionalFormatting>
  <conditionalFormatting sqref="AE606">
    <cfRule type="expression" dxfId="901" priority="1127">
      <formula>IF(RIGHT(TEXT(AE606,"0.#"),1)=".",FALSE,TRUE)</formula>
    </cfRule>
    <cfRule type="expression" dxfId="900" priority="1128">
      <formula>IF(RIGHT(TEXT(AE606,"0.#"),1)=".",TRUE,FALSE)</formula>
    </cfRule>
  </conditionalFormatting>
  <conditionalFormatting sqref="AE607">
    <cfRule type="expression" dxfId="899" priority="1125">
      <formula>IF(RIGHT(TEXT(AE607,"0.#"),1)=".",FALSE,TRUE)</formula>
    </cfRule>
    <cfRule type="expression" dxfId="898" priority="1126">
      <formula>IF(RIGHT(TEXT(AE607,"0.#"),1)=".",TRUE,FALSE)</formula>
    </cfRule>
  </conditionalFormatting>
  <conditionalFormatting sqref="AU605">
    <cfRule type="expression" dxfId="897" priority="1117">
      <formula>IF(RIGHT(TEXT(AU605,"0.#"),1)=".",FALSE,TRUE)</formula>
    </cfRule>
    <cfRule type="expression" dxfId="896" priority="1118">
      <formula>IF(RIGHT(TEXT(AU605,"0.#"),1)=".",TRUE,FALSE)</formula>
    </cfRule>
  </conditionalFormatting>
  <conditionalFormatting sqref="AU606">
    <cfRule type="expression" dxfId="895" priority="1115">
      <formula>IF(RIGHT(TEXT(AU606,"0.#"),1)=".",FALSE,TRUE)</formula>
    </cfRule>
    <cfRule type="expression" dxfId="894" priority="1116">
      <formula>IF(RIGHT(TEXT(AU606,"0.#"),1)=".",TRUE,FALSE)</formula>
    </cfRule>
  </conditionalFormatting>
  <conditionalFormatting sqref="AU607">
    <cfRule type="expression" dxfId="893" priority="1113">
      <formula>IF(RIGHT(TEXT(AU607,"0.#"),1)=".",FALSE,TRUE)</formula>
    </cfRule>
    <cfRule type="expression" dxfId="892" priority="1114">
      <formula>IF(RIGHT(TEXT(AU607,"0.#"),1)=".",TRUE,FALSE)</formula>
    </cfRule>
  </conditionalFormatting>
  <conditionalFormatting sqref="AQ606">
    <cfRule type="expression" dxfId="891" priority="1105">
      <formula>IF(RIGHT(TEXT(AQ606,"0.#"),1)=".",FALSE,TRUE)</formula>
    </cfRule>
    <cfRule type="expression" dxfId="890" priority="1106">
      <formula>IF(RIGHT(TEXT(AQ606,"0.#"),1)=".",TRUE,FALSE)</formula>
    </cfRule>
  </conditionalFormatting>
  <conditionalFormatting sqref="AQ607">
    <cfRule type="expression" dxfId="889" priority="1103">
      <formula>IF(RIGHT(TEXT(AQ607,"0.#"),1)=".",FALSE,TRUE)</formula>
    </cfRule>
    <cfRule type="expression" dxfId="888" priority="1104">
      <formula>IF(RIGHT(TEXT(AQ607,"0.#"),1)=".",TRUE,FALSE)</formula>
    </cfRule>
  </conditionalFormatting>
  <conditionalFormatting sqref="AQ605">
    <cfRule type="expression" dxfId="887" priority="1101">
      <formula>IF(RIGHT(TEXT(AQ605,"0.#"),1)=".",FALSE,TRUE)</formula>
    </cfRule>
    <cfRule type="expression" dxfId="886" priority="1102">
      <formula>IF(RIGHT(TEXT(AQ605,"0.#"),1)=".",TRUE,FALSE)</formula>
    </cfRule>
  </conditionalFormatting>
  <conditionalFormatting sqref="AE610">
    <cfRule type="expression" dxfId="885" priority="1099">
      <formula>IF(RIGHT(TEXT(AE610,"0.#"),1)=".",FALSE,TRUE)</formula>
    </cfRule>
    <cfRule type="expression" dxfId="884" priority="1100">
      <formula>IF(RIGHT(TEXT(AE610,"0.#"),1)=".",TRUE,FALSE)</formula>
    </cfRule>
  </conditionalFormatting>
  <conditionalFormatting sqref="AE611">
    <cfRule type="expression" dxfId="883" priority="1097">
      <formula>IF(RIGHT(TEXT(AE611,"0.#"),1)=".",FALSE,TRUE)</formula>
    </cfRule>
    <cfRule type="expression" dxfId="882" priority="1098">
      <formula>IF(RIGHT(TEXT(AE611,"0.#"),1)=".",TRUE,FALSE)</formula>
    </cfRule>
  </conditionalFormatting>
  <conditionalFormatting sqref="AE612">
    <cfRule type="expression" dxfId="881" priority="1095">
      <formula>IF(RIGHT(TEXT(AE612,"0.#"),1)=".",FALSE,TRUE)</formula>
    </cfRule>
    <cfRule type="expression" dxfId="880" priority="1096">
      <formula>IF(RIGHT(TEXT(AE612,"0.#"),1)=".",TRUE,FALSE)</formula>
    </cfRule>
  </conditionalFormatting>
  <conditionalFormatting sqref="AU610">
    <cfRule type="expression" dxfId="879" priority="1087">
      <formula>IF(RIGHT(TEXT(AU610,"0.#"),1)=".",FALSE,TRUE)</formula>
    </cfRule>
    <cfRule type="expression" dxfId="878" priority="1088">
      <formula>IF(RIGHT(TEXT(AU610,"0.#"),1)=".",TRUE,FALSE)</formula>
    </cfRule>
  </conditionalFormatting>
  <conditionalFormatting sqref="AU611">
    <cfRule type="expression" dxfId="877" priority="1085">
      <formula>IF(RIGHT(TEXT(AU611,"0.#"),1)=".",FALSE,TRUE)</formula>
    </cfRule>
    <cfRule type="expression" dxfId="876" priority="1086">
      <formula>IF(RIGHT(TEXT(AU611,"0.#"),1)=".",TRUE,FALSE)</formula>
    </cfRule>
  </conditionalFormatting>
  <conditionalFormatting sqref="AU612">
    <cfRule type="expression" dxfId="875" priority="1083">
      <formula>IF(RIGHT(TEXT(AU612,"0.#"),1)=".",FALSE,TRUE)</formula>
    </cfRule>
    <cfRule type="expression" dxfId="874" priority="1084">
      <formula>IF(RIGHT(TEXT(AU612,"0.#"),1)=".",TRUE,FALSE)</formula>
    </cfRule>
  </conditionalFormatting>
  <conditionalFormatting sqref="AQ611">
    <cfRule type="expression" dxfId="873" priority="1075">
      <formula>IF(RIGHT(TEXT(AQ611,"0.#"),1)=".",FALSE,TRUE)</formula>
    </cfRule>
    <cfRule type="expression" dxfId="872" priority="1076">
      <formula>IF(RIGHT(TEXT(AQ611,"0.#"),1)=".",TRUE,FALSE)</formula>
    </cfRule>
  </conditionalFormatting>
  <conditionalFormatting sqref="AQ612">
    <cfRule type="expression" dxfId="871" priority="1073">
      <formula>IF(RIGHT(TEXT(AQ612,"0.#"),1)=".",FALSE,TRUE)</formula>
    </cfRule>
    <cfRule type="expression" dxfId="870" priority="1074">
      <formula>IF(RIGHT(TEXT(AQ612,"0.#"),1)=".",TRUE,FALSE)</formula>
    </cfRule>
  </conditionalFormatting>
  <conditionalFormatting sqref="AQ610">
    <cfRule type="expression" dxfId="869" priority="1071">
      <formula>IF(RIGHT(TEXT(AQ610,"0.#"),1)=".",FALSE,TRUE)</formula>
    </cfRule>
    <cfRule type="expression" dxfId="868" priority="1072">
      <formula>IF(RIGHT(TEXT(AQ610,"0.#"),1)=".",TRUE,FALSE)</formula>
    </cfRule>
  </conditionalFormatting>
  <conditionalFormatting sqref="AE615">
    <cfRule type="expression" dxfId="867" priority="1069">
      <formula>IF(RIGHT(TEXT(AE615,"0.#"),1)=".",FALSE,TRUE)</formula>
    </cfRule>
    <cfRule type="expression" dxfId="866" priority="1070">
      <formula>IF(RIGHT(TEXT(AE615,"0.#"),1)=".",TRUE,FALSE)</formula>
    </cfRule>
  </conditionalFormatting>
  <conditionalFormatting sqref="AE616">
    <cfRule type="expression" dxfId="865" priority="1067">
      <formula>IF(RIGHT(TEXT(AE616,"0.#"),1)=".",FALSE,TRUE)</formula>
    </cfRule>
    <cfRule type="expression" dxfId="864" priority="1068">
      <formula>IF(RIGHT(TEXT(AE616,"0.#"),1)=".",TRUE,FALSE)</formula>
    </cfRule>
  </conditionalFormatting>
  <conditionalFormatting sqref="AE617">
    <cfRule type="expression" dxfId="863" priority="1065">
      <formula>IF(RIGHT(TEXT(AE617,"0.#"),1)=".",FALSE,TRUE)</formula>
    </cfRule>
    <cfRule type="expression" dxfId="862" priority="1066">
      <formula>IF(RIGHT(TEXT(AE617,"0.#"),1)=".",TRUE,FALSE)</formula>
    </cfRule>
  </conditionalFormatting>
  <conditionalFormatting sqref="AU615">
    <cfRule type="expression" dxfId="861" priority="1057">
      <formula>IF(RIGHT(TEXT(AU615,"0.#"),1)=".",FALSE,TRUE)</formula>
    </cfRule>
    <cfRule type="expression" dxfId="860" priority="1058">
      <formula>IF(RIGHT(TEXT(AU615,"0.#"),1)=".",TRUE,FALSE)</formula>
    </cfRule>
  </conditionalFormatting>
  <conditionalFormatting sqref="AU616">
    <cfRule type="expression" dxfId="859" priority="1055">
      <formula>IF(RIGHT(TEXT(AU616,"0.#"),1)=".",FALSE,TRUE)</formula>
    </cfRule>
    <cfRule type="expression" dxfId="858" priority="1056">
      <formula>IF(RIGHT(TEXT(AU616,"0.#"),1)=".",TRUE,FALSE)</formula>
    </cfRule>
  </conditionalFormatting>
  <conditionalFormatting sqref="AU617">
    <cfRule type="expression" dxfId="857" priority="1053">
      <formula>IF(RIGHT(TEXT(AU617,"0.#"),1)=".",FALSE,TRUE)</formula>
    </cfRule>
    <cfRule type="expression" dxfId="856" priority="1054">
      <formula>IF(RIGHT(TEXT(AU617,"0.#"),1)=".",TRUE,FALSE)</formula>
    </cfRule>
  </conditionalFormatting>
  <conditionalFormatting sqref="AQ616">
    <cfRule type="expression" dxfId="855" priority="1045">
      <formula>IF(RIGHT(TEXT(AQ616,"0.#"),1)=".",FALSE,TRUE)</formula>
    </cfRule>
    <cfRule type="expression" dxfId="854" priority="1046">
      <formula>IF(RIGHT(TEXT(AQ616,"0.#"),1)=".",TRUE,FALSE)</formula>
    </cfRule>
  </conditionalFormatting>
  <conditionalFormatting sqref="AQ617">
    <cfRule type="expression" dxfId="853" priority="1043">
      <formula>IF(RIGHT(TEXT(AQ617,"0.#"),1)=".",FALSE,TRUE)</formula>
    </cfRule>
    <cfRule type="expression" dxfId="852" priority="1044">
      <formula>IF(RIGHT(TEXT(AQ617,"0.#"),1)=".",TRUE,FALSE)</formula>
    </cfRule>
  </conditionalFormatting>
  <conditionalFormatting sqref="AQ615">
    <cfRule type="expression" dxfId="851" priority="1041">
      <formula>IF(RIGHT(TEXT(AQ615,"0.#"),1)=".",FALSE,TRUE)</formula>
    </cfRule>
    <cfRule type="expression" dxfId="850" priority="1042">
      <formula>IF(RIGHT(TEXT(AQ615,"0.#"),1)=".",TRUE,FALSE)</formula>
    </cfRule>
  </conditionalFormatting>
  <conditionalFormatting sqref="AE625">
    <cfRule type="expression" dxfId="849" priority="1039">
      <formula>IF(RIGHT(TEXT(AE625,"0.#"),1)=".",FALSE,TRUE)</formula>
    </cfRule>
    <cfRule type="expression" dxfId="848" priority="1040">
      <formula>IF(RIGHT(TEXT(AE625,"0.#"),1)=".",TRUE,FALSE)</formula>
    </cfRule>
  </conditionalFormatting>
  <conditionalFormatting sqref="AE626">
    <cfRule type="expression" dxfId="847" priority="1037">
      <formula>IF(RIGHT(TEXT(AE626,"0.#"),1)=".",FALSE,TRUE)</formula>
    </cfRule>
    <cfRule type="expression" dxfId="846" priority="1038">
      <formula>IF(RIGHT(TEXT(AE626,"0.#"),1)=".",TRUE,FALSE)</formula>
    </cfRule>
  </conditionalFormatting>
  <conditionalFormatting sqref="AE627">
    <cfRule type="expression" dxfId="845" priority="1035">
      <formula>IF(RIGHT(TEXT(AE627,"0.#"),1)=".",FALSE,TRUE)</formula>
    </cfRule>
    <cfRule type="expression" dxfId="844" priority="1036">
      <formula>IF(RIGHT(TEXT(AE627,"0.#"),1)=".",TRUE,FALSE)</formula>
    </cfRule>
  </conditionalFormatting>
  <conditionalFormatting sqref="AU625">
    <cfRule type="expression" dxfId="843" priority="1027">
      <formula>IF(RIGHT(TEXT(AU625,"0.#"),1)=".",FALSE,TRUE)</formula>
    </cfRule>
    <cfRule type="expression" dxfId="842" priority="1028">
      <formula>IF(RIGHT(TEXT(AU625,"0.#"),1)=".",TRUE,FALSE)</formula>
    </cfRule>
  </conditionalFormatting>
  <conditionalFormatting sqref="AU626">
    <cfRule type="expression" dxfId="841" priority="1025">
      <formula>IF(RIGHT(TEXT(AU626,"0.#"),1)=".",FALSE,TRUE)</formula>
    </cfRule>
    <cfRule type="expression" dxfId="840" priority="1026">
      <formula>IF(RIGHT(TEXT(AU626,"0.#"),1)=".",TRUE,FALSE)</formula>
    </cfRule>
  </conditionalFormatting>
  <conditionalFormatting sqref="AU627">
    <cfRule type="expression" dxfId="839" priority="1023">
      <formula>IF(RIGHT(TEXT(AU627,"0.#"),1)=".",FALSE,TRUE)</formula>
    </cfRule>
    <cfRule type="expression" dxfId="838" priority="1024">
      <formula>IF(RIGHT(TEXT(AU627,"0.#"),1)=".",TRUE,FALSE)</formula>
    </cfRule>
  </conditionalFormatting>
  <conditionalFormatting sqref="AQ626">
    <cfRule type="expression" dxfId="837" priority="1015">
      <formula>IF(RIGHT(TEXT(AQ626,"0.#"),1)=".",FALSE,TRUE)</formula>
    </cfRule>
    <cfRule type="expression" dxfId="836" priority="1016">
      <formula>IF(RIGHT(TEXT(AQ626,"0.#"),1)=".",TRUE,FALSE)</formula>
    </cfRule>
  </conditionalFormatting>
  <conditionalFormatting sqref="AQ627">
    <cfRule type="expression" dxfId="835" priority="1013">
      <formula>IF(RIGHT(TEXT(AQ627,"0.#"),1)=".",FALSE,TRUE)</formula>
    </cfRule>
    <cfRule type="expression" dxfId="834" priority="1014">
      <formula>IF(RIGHT(TEXT(AQ627,"0.#"),1)=".",TRUE,FALSE)</formula>
    </cfRule>
  </conditionalFormatting>
  <conditionalFormatting sqref="AQ625">
    <cfRule type="expression" dxfId="833" priority="1011">
      <formula>IF(RIGHT(TEXT(AQ625,"0.#"),1)=".",FALSE,TRUE)</formula>
    </cfRule>
    <cfRule type="expression" dxfId="832" priority="1012">
      <formula>IF(RIGHT(TEXT(AQ625,"0.#"),1)=".",TRUE,FALSE)</formula>
    </cfRule>
  </conditionalFormatting>
  <conditionalFormatting sqref="AE630">
    <cfRule type="expression" dxfId="831" priority="1009">
      <formula>IF(RIGHT(TEXT(AE630,"0.#"),1)=".",FALSE,TRUE)</formula>
    </cfRule>
    <cfRule type="expression" dxfId="830" priority="1010">
      <formula>IF(RIGHT(TEXT(AE630,"0.#"),1)=".",TRUE,FALSE)</formula>
    </cfRule>
  </conditionalFormatting>
  <conditionalFormatting sqref="AE631">
    <cfRule type="expression" dxfId="829" priority="1007">
      <formula>IF(RIGHT(TEXT(AE631,"0.#"),1)=".",FALSE,TRUE)</formula>
    </cfRule>
    <cfRule type="expression" dxfId="828" priority="1008">
      <formula>IF(RIGHT(TEXT(AE631,"0.#"),1)=".",TRUE,FALSE)</formula>
    </cfRule>
  </conditionalFormatting>
  <conditionalFormatting sqref="AE632">
    <cfRule type="expression" dxfId="827" priority="1005">
      <formula>IF(RIGHT(TEXT(AE632,"0.#"),1)=".",FALSE,TRUE)</formula>
    </cfRule>
    <cfRule type="expression" dxfId="826" priority="1006">
      <formula>IF(RIGHT(TEXT(AE632,"0.#"),1)=".",TRUE,FALSE)</formula>
    </cfRule>
  </conditionalFormatting>
  <conditionalFormatting sqref="AU630">
    <cfRule type="expression" dxfId="825" priority="997">
      <formula>IF(RIGHT(TEXT(AU630,"0.#"),1)=".",FALSE,TRUE)</formula>
    </cfRule>
    <cfRule type="expression" dxfId="824" priority="998">
      <formula>IF(RIGHT(TEXT(AU630,"0.#"),1)=".",TRUE,FALSE)</formula>
    </cfRule>
  </conditionalFormatting>
  <conditionalFormatting sqref="AU631">
    <cfRule type="expression" dxfId="823" priority="995">
      <formula>IF(RIGHT(TEXT(AU631,"0.#"),1)=".",FALSE,TRUE)</formula>
    </cfRule>
    <cfRule type="expression" dxfId="822" priority="996">
      <formula>IF(RIGHT(TEXT(AU631,"0.#"),1)=".",TRUE,FALSE)</formula>
    </cfRule>
  </conditionalFormatting>
  <conditionalFormatting sqref="AU632">
    <cfRule type="expression" dxfId="821" priority="993">
      <formula>IF(RIGHT(TEXT(AU632,"0.#"),1)=".",FALSE,TRUE)</formula>
    </cfRule>
    <cfRule type="expression" dxfId="820" priority="994">
      <formula>IF(RIGHT(TEXT(AU632,"0.#"),1)=".",TRUE,FALSE)</formula>
    </cfRule>
  </conditionalFormatting>
  <conditionalFormatting sqref="AQ631">
    <cfRule type="expression" dxfId="819" priority="985">
      <formula>IF(RIGHT(TEXT(AQ631,"0.#"),1)=".",FALSE,TRUE)</formula>
    </cfRule>
    <cfRule type="expression" dxfId="818" priority="986">
      <formula>IF(RIGHT(TEXT(AQ631,"0.#"),1)=".",TRUE,FALSE)</formula>
    </cfRule>
  </conditionalFormatting>
  <conditionalFormatting sqref="AQ632">
    <cfRule type="expression" dxfId="817" priority="983">
      <formula>IF(RIGHT(TEXT(AQ632,"0.#"),1)=".",FALSE,TRUE)</formula>
    </cfRule>
    <cfRule type="expression" dxfId="816" priority="984">
      <formula>IF(RIGHT(TEXT(AQ632,"0.#"),1)=".",TRUE,FALSE)</formula>
    </cfRule>
  </conditionalFormatting>
  <conditionalFormatting sqref="AQ630">
    <cfRule type="expression" dxfId="815" priority="981">
      <formula>IF(RIGHT(TEXT(AQ630,"0.#"),1)=".",FALSE,TRUE)</formula>
    </cfRule>
    <cfRule type="expression" dxfId="814" priority="982">
      <formula>IF(RIGHT(TEXT(AQ630,"0.#"),1)=".",TRUE,FALSE)</formula>
    </cfRule>
  </conditionalFormatting>
  <conditionalFormatting sqref="AE635">
    <cfRule type="expression" dxfId="813" priority="979">
      <formula>IF(RIGHT(TEXT(AE635,"0.#"),1)=".",FALSE,TRUE)</formula>
    </cfRule>
    <cfRule type="expression" dxfId="812" priority="980">
      <formula>IF(RIGHT(TEXT(AE635,"0.#"),1)=".",TRUE,FALSE)</formula>
    </cfRule>
  </conditionalFormatting>
  <conditionalFormatting sqref="AE636">
    <cfRule type="expression" dxfId="811" priority="977">
      <formula>IF(RIGHT(TEXT(AE636,"0.#"),1)=".",FALSE,TRUE)</formula>
    </cfRule>
    <cfRule type="expression" dxfId="810" priority="978">
      <formula>IF(RIGHT(TEXT(AE636,"0.#"),1)=".",TRUE,FALSE)</formula>
    </cfRule>
  </conditionalFormatting>
  <conditionalFormatting sqref="AE637">
    <cfRule type="expression" dxfId="809" priority="975">
      <formula>IF(RIGHT(TEXT(AE637,"0.#"),1)=".",FALSE,TRUE)</formula>
    </cfRule>
    <cfRule type="expression" dxfId="808" priority="976">
      <formula>IF(RIGHT(TEXT(AE637,"0.#"),1)=".",TRUE,FALSE)</formula>
    </cfRule>
  </conditionalFormatting>
  <conditionalFormatting sqref="AU635">
    <cfRule type="expression" dxfId="807" priority="967">
      <formula>IF(RIGHT(TEXT(AU635,"0.#"),1)=".",FALSE,TRUE)</formula>
    </cfRule>
    <cfRule type="expression" dxfId="806" priority="968">
      <formula>IF(RIGHT(TEXT(AU635,"0.#"),1)=".",TRUE,FALSE)</formula>
    </cfRule>
  </conditionalFormatting>
  <conditionalFormatting sqref="AU636">
    <cfRule type="expression" dxfId="805" priority="965">
      <formula>IF(RIGHT(TEXT(AU636,"0.#"),1)=".",FALSE,TRUE)</formula>
    </cfRule>
    <cfRule type="expression" dxfId="804" priority="966">
      <formula>IF(RIGHT(TEXT(AU636,"0.#"),1)=".",TRUE,FALSE)</formula>
    </cfRule>
  </conditionalFormatting>
  <conditionalFormatting sqref="AU637">
    <cfRule type="expression" dxfId="803" priority="963">
      <formula>IF(RIGHT(TEXT(AU637,"0.#"),1)=".",FALSE,TRUE)</formula>
    </cfRule>
    <cfRule type="expression" dxfId="802" priority="964">
      <formula>IF(RIGHT(TEXT(AU637,"0.#"),1)=".",TRUE,FALSE)</formula>
    </cfRule>
  </conditionalFormatting>
  <conditionalFormatting sqref="AQ636">
    <cfRule type="expression" dxfId="801" priority="955">
      <formula>IF(RIGHT(TEXT(AQ636,"0.#"),1)=".",FALSE,TRUE)</formula>
    </cfRule>
    <cfRule type="expression" dxfId="800" priority="956">
      <formula>IF(RIGHT(TEXT(AQ636,"0.#"),1)=".",TRUE,FALSE)</formula>
    </cfRule>
  </conditionalFormatting>
  <conditionalFormatting sqref="AQ637">
    <cfRule type="expression" dxfId="799" priority="953">
      <formula>IF(RIGHT(TEXT(AQ637,"0.#"),1)=".",FALSE,TRUE)</formula>
    </cfRule>
    <cfRule type="expression" dxfId="798" priority="954">
      <formula>IF(RIGHT(TEXT(AQ637,"0.#"),1)=".",TRUE,FALSE)</formula>
    </cfRule>
  </conditionalFormatting>
  <conditionalFormatting sqref="AQ635">
    <cfRule type="expression" dxfId="797" priority="951">
      <formula>IF(RIGHT(TEXT(AQ635,"0.#"),1)=".",FALSE,TRUE)</formula>
    </cfRule>
    <cfRule type="expression" dxfId="796" priority="952">
      <formula>IF(RIGHT(TEXT(AQ635,"0.#"),1)=".",TRUE,FALSE)</formula>
    </cfRule>
  </conditionalFormatting>
  <conditionalFormatting sqref="AE640">
    <cfRule type="expression" dxfId="795" priority="949">
      <formula>IF(RIGHT(TEXT(AE640,"0.#"),1)=".",FALSE,TRUE)</formula>
    </cfRule>
    <cfRule type="expression" dxfId="794" priority="950">
      <formula>IF(RIGHT(TEXT(AE640,"0.#"),1)=".",TRUE,FALSE)</formula>
    </cfRule>
  </conditionalFormatting>
  <conditionalFormatting sqref="AM642">
    <cfRule type="expression" dxfId="793" priority="939">
      <formula>IF(RIGHT(TEXT(AM642,"0.#"),1)=".",FALSE,TRUE)</formula>
    </cfRule>
    <cfRule type="expression" dxfId="792" priority="940">
      <formula>IF(RIGHT(TEXT(AM642,"0.#"),1)=".",TRUE,FALSE)</formula>
    </cfRule>
  </conditionalFormatting>
  <conditionalFormatting sqref="AE641">
    <cfRule type="expression" dxfId="791" priority="947">
      <formula>IF(RIGHT(TEXT(AE641,"0.#"),1)=".",FALSE,TRUE)</formula>
    </cfRule>
    <cfRule type="expression" dxfId="790" priority="948">
      <formula>IF(RIGHT(TEXT(AE641,"0.#"),1)=".",TRUE,FALSE)</formula>
    </cfRule>
  </conditionalFormatting>
  <conditionalFormatting sqref="AE642">
    <cfRule type="expression" dxfId="789" priority="945">
      <formula>IF(RIGHT(TEXT(AE642,"0.#"),1)=".",FALSE,TRUE)</formula>
    </cfRule>
    <cfRule type="expression" dxfId="788" priority="946">
      <formula>IF(RIGHT(TEXT(AE642,"0.#"),1)=".",TRUE,FALSE)</formula>
    </cfRule>
  </conditionalFormatting>
  <conditionalFormatting sqref="AM640">
    <cfRule type="expression" dxfId="787" priority="943">
      <formula>IF(RIGHT(TEXT(AM640,"0.#"),1)=".",FALSE,TRUE)</formula>
    </cfRule>
    <cfRule type="expression" dxfId="786" priority="944">
      <formula>IF(RIGHT(TEXT(AM640,"0.#"),1)=".",TRUE,FALSE)</formula>
    </cfRule>
  </conditionalFormatting>
  <conditionalFormatting sqref="AM641">
    <cfRule type="expression" dxfId="785" priority="941">
      <formula>IF(RIGHT(TEXT(AM641,"0.#"),1)=".",FALSE,TRUE)</formula>
    </cfRule>
    <cfRule type="expression" dxfId="784" priority="942">
      <formula>IF(RIGHT(TEXT(AM641,"0.#"),1)=".",TRUE,FALSE)</formula>
    </cfRule>
  </conditionalFormatting>
  <conditionalFormatting sqref="AU640">
    <cfRule type="expression" dxfId="783" priority="937">
      <formula>IF(RIGHT(TEXT(AU640,"0.#"),1)=".",FALSE,TRUE)</formula>
    </cfRule>
    <cfRule type="expression" dxfId="782" priority="938">
      <formula>IF(RIGHT(TEXT(AU640,"0.#"),1)=".",TRUE,FALSE)</formula>
    </cfRule>
  </conditionalFormatting>
  <conditionalFormatting sqref="AU641">
    <cfRule type="expression" dxfId="781" priority="935">
      <formula>IF(RIGHT(TEXT(AU641,"0.#"),1)=".",FALSE,TRUE)</formula>
    </cfRule>
    <cfRule type="expression" dxfId="780" priority="936">
      <formula>IF(RIGHT(TEXT(AU641,"0.#"),1)=".",TRUE,FALSE)</formula>
    </cfRule>
  </conditionalFormatting>
  <conditionalFormatting sqref="AU642">
    <cfRule type="expression" dxfId="779" priority="933">
      <formula>IF(RIGHT(TEXT(AU642,"0.#"),1)=".",FALSE,TRUE)</formula>
    </cfRule>
    <cfRule type="expression" dxfId="778" priority="934">
      <formula>IF(RIGHT(TEXT(AU642,"0.#"),1)=".",TRUE,FALSE)</formula>
    </cfRule>
  </conditionalFormatting>
  <conditionalFormatting sqref="AI642">
    <cfRule type="expression" dxfId="777" priority="927">
      <formula>IF(RIGHT(TEXT(AI642,"0.#"),1)=".",FALSE,TRUE)</formula>
    </cfRule>
    <cfRule type="expression" dxfId="776" priority="928">
      <formula>IF(RIGHT(TEXT(AI642,"0.#"),1)=".",TRUE,FALSE)</formula>
    </cfRule>
  </conditionalFormatting>
  <conditionalFormatting sqref="AI640">
    <cfRule type="expression" dxfId="775" priority="931">
      <formula>IF(RIGHT(TEXT(AI640,"0.#"),1)=".",FALSE,TRUE)</formula>
    </cfRule>
    <cfRule type="expression" dxfId="774" priority="932">
      <formula>IF(RIGHT(TEXT(AI640,"0.#"),1)=".",TRUE,FALSE)</formula>
    </cfRule>
  </conditionalFormatting>
  <conditionalFormatting sqref="AI641">
    <cfRule type="expression" dxfId="773" priority="929">
      <formula>IF(RIGHT(TEXT(AI641,"0.#"),1)=".",FALSE,TRUE)</formula>
    </cfRule>
    <cfRule type="expression" dxfId="772" priority="930">
      <formula>IF(RIGHT(TEXT(AI641,"0.#"),1)=".",TRUE,FALSE)</formula>
    </cfRule>
  </conditionalFormatting>
  <conditionalFormatting sqref="AQ641">
    <cfRule type="expression" dxfId="771" priority="925">
      <formula>IF(RIGHT(TEXT(AQ641,"0.#"),1)=".",FALSE,TRUE)</formula>
    </cfRule>
    <cfRule type="expression" dxfId="770" priority="926">
      <formula>IF(RIGHT(TEXT(AQ641,"0.#"),1)=".",TRUE,FALSE)</formula>
    </cfRule>
  </conditionalFormatting>
  <conditionalFormatting sqref="AQ642">
    <cfRule type="expression" dxfId="769" priority="923">
      <formula>IF(RIGHT(TEXT(AQ642,"0.#"),1)=".",FALSE,TRUE)</formula>
    </cfRule>
    <cfRule type="expression" dxfId="768" priority="924">
      <formula>IF(RIGHT(TEXT(AQ642,"0.#"),1)=".",TRUE,FALSE)</formula>
    </cfRule>
  </conditionalFormatting>
  <conditionalFormatting sqref="AQ640">
    <cfRule type="expression" dxfId="767" priority="921">
      <formula>IF(RIGHT(TEXT(AQ640,"0.#"),1)=".",FALSE,TRUE)</formula>
    </cfRule>
    <cfRule type="expression" dxfId="766" priority="922">
      <formula>IF(RIGHT(TEXT(AQ640,"0.#"),1)=".",TRUE,FALSE)</formula>
    </cfRule>
  </conditionalFormatting>
  <conditionalFormatting sqref="AE649">
    <cfRule type="expression" dxfId="765" priority="919">
      <formula>IF(RIGHT(TEXT(AE649,"0.#"),1)=".",FALSE,TRUE)</formula>
    </cfRule>
    <cfRule type="expression" dxfId="764" priority="920">
      <formula>IF(RIGHT(TEXT(AE649,"0.#"),1)=".",TRUE,FALSE)</formula>
    </cfRule>
  </conditionalFormatting>
  <conditionalFormatting sqref="AE650">
    <cfRule type="expression" dxfId="763" priority="917">
      <formula>IF(RIGHT(TEXT(AE650,"0.#"),1)=".",FALSE,TRUE)</formula>
    </cfRule>
    <cfRule type="expression" dxfId="762" priority="918">
      <formula>IF(RIGHT(TEXT(AE650,"0.#"),1)=".",TRUE,FALSE)</formula>
    </cfRule>
  </conditionalFormatting>
  <conditionalFormatting sqref="AE651">
    <cfRule type="expression" dxfId="761" priority="915">
      <formula>IF(RIGHT(TEXT(AE651,"0.#"),1)=".",FALSE,TRUE)</formula>
    </cfRule>
    <cfRule type="expression" dxfId="760" priority="916">
      <formula>IF(RIGHT(TEXT(AE651,"0.#"),1)=".",TRUE,FALSE)</formula>
    </cfRule>
  </conditionalFormatting>
  <conditionalFormatting sqref="AU649">
    <cfRule type="expression" dxfId="759" priority="907">
      <formula>IF(RIGHT(TEXT(AU649,"0.#"),1)=".",FALSE,TRUE)</formula>
    </cfRule>
    <cfRule type="expression" dxfId="758" priority="908">
      <formula>IF(RIGHT(TEXT(AU649,"0.#"),1)=".",TRUE,FALSE)</formula>
    </cfRule>
  </conditionalFormatting>
  <conditionalFormatting sqref="AU650">
    <cfRule type="expression" dxfId="757" priority="905">
      <formula>IF(RIGHT(TEXT(AU650,"0.#"),1)=".",FALSE,TRUE)</formula>
    </cfRule>
    <cfRule type="expression" dxfId="756" priority="906">
      <formula>IF(RIGHT(TEXT(AU650,"0.#"),1)=".",TRUE,FALSE)</formula>
    </cfRule>
  </conditionalFormatting>
  <conditionalFormatting sqref="AU651">
    <cfRule type="expression" dxfId="755" priority="903">
      <formula>IF(RIGHT(TEXT(AU651,"0.#"),1)=".",FALSE,TRUE)</formula>
    </cfRule>
    <cfRule type="expression" dxfId="754" priority="904">
      <formula>IF(RIGHT(TEXT(AU651,"0.#"),1)=".",TRUE,FALSE)</formula>
    </cfRule>
  </conditionalFormatting>
  <conditionalFormatting sqref="AQ650">
    <cfRule type="expression" dxfId="753" priority="895">
      <formula>IF(RIGHT(TEXT(AQ650,"0.#"),1)=".",FALSE,TRUE)</formula>
    </cfRule>
    <cfRule type="expression" dxfId="752" priority="896">
      <formula>IF(RIGHT(TEXT(AQ650,"0.#"),1)=".",TRUE,FALSE)</formula>
    </cfRule>
  </conditionalFormatting>
  <conditionalFormatting sqref="AQ651">
    <cfRule type="expression" dxfId="751" priority="893">
      <formula>IF(RIGHT(TEXT(AQ651,"0.#"),1)=".",FALSE,TRUE)</formula>
    </cfRule>
    <cfRule type="expression" dxfId="750" priority="894">
      <formula>IF(RIGHT(TEXT(AQ651,"0.#"),1)=".",TRUE,FALSE)</formula>
    </cfRule>
  </conditionalFormatting>
  <conditionalFormatting sqref="AQ649">
    <cfRule type="expression" dxfId="749" priority="891">
      <formula>IF(RIGHT(TEXT(AQ649,"0.#"),1)=".",FALSE,TRUE)</formula>
    </cfRule>
    <cfRule type="expression" dxfId="748" priority="892">
      <formula>IF(RIGHT(TEXT(AQ649,"0.#"),1)=".",TRUE,FALSE)</formula>
    </cfRule>
  </conditionalFormatting>
  <conditionalFormatting sqref="AE674">
    <cfRule type="expression" dxfId="747" priority="889">
      <formula>IF(RIGHT(TEXT(AE674,"0.#"),1)=".",FALSE,TRUE)</formula>
    </cfRule>
    <cfRule type="expression" dxfId="746" priority="890">
      <formula>IF(RIGHT(TEXT(AE674,"0.#"),1)=".",TRUE,FALSE)</formula>
    </cfRule>
  </conditionalFormatting>
  <conditionalFormatting sqref="AE675">
    <cfRule type="expression" dxfId="745" priority="887">
      <formula>IF(RIGHT(TEXT(AE675,"0.#"),1)=".",FALSE,TRUE)</formula>
    </cfRule>
    <cfRule type="expression" dxfId="744" priority="888">
      <formula>IF(RIGHT(TEXT(AE675,"0.#"),1)=".",TRUE,FALSE)</formula>
    </cfRule>
  </conditionalFormatting>
  <conditionalFormatting sqref="AE676">
    <cfRule type="expression" dxfId="743" priority="885">
      <formula>IF(RIGHT(TEXT(AE676,"0.#"),1)=".",FALSE,TRUE)</formula>
    </cfRule>
    <cfRule type="expression" dxfId="742" priority="886">
      <formula>IF(RIGHT(TEXT(AE676,"0.#"),1)=".",TRUE,FALSE)</formula>
    </cfRule>
  </conditionalFormatting>
  <conditionalFormatting sqref="AU674">
    <cfRule type="expression" dxfId="741" priority="877">
      <formula>IF(RIGHT(TEXT(AU674,"0.#"),1)=".",FALSE,TRUE)</formula>
    </cfRule>
    <cfRule type="expression" dxfId="740" priority="878">
      <formula>IF(RIGHT(TEXT(AU674,"0.#"),1)=".",TRUE,FALSE)</formula>
    </cfRule>
  </conditionalFormatting>
  <conditionalFormatting sqref="AU675">
    <cfRule type="expression" dxfId="739" priority="875">
      <formula>IF(RIGHT(TEXT(AU675,"0.#"),1)=".",FALSE,TRUE)</formula>
    </cfRule>
    <cfRule type="expression" dxfId="738" priority="876">
      <formula>IF(RIGHT(TEXT(AU675,"0.#"),1)=".",TRUE,FALSE)</formula>
    </cfRule>
  </conditionalFormatting>
  <conditionalFormatting sqref="AU676">
    <cfRule type="expression" dxfId="737" priority="873">
      <formula>IF(RIGHT(TEXT(AU676,"0.#"),1)=".",FALSE,TRUE)</formula>
    </cfRule>
    <cfRule type="expression" dxfId="736" priority="874">
      <formula>IF(RIGHT(TEXT(AU676,"0.#"),1)=".",TRUE,FALSE)</formula>
    </cfRule>
  </conditionalFormatting>
  <conditionalFormatting sqref="AQ675">
    <cfRule type="expression" dxfId="735" priority="865">
      <formula>IF(RIGHT(TEXT(AQ675,"0.#"),1)=".",FALSE,TRUE)</formula>
    </cfRule>
    <cfRule type="expression" dxfId="734" priority="866">
      <formula>IF(RIGHT(TEXT(AQ675,"0.#"),1)=".",TRUE,FALSE)</formula>
    </cfRule>
  </conditionalFormatting>
  <conditionalFormatting sqref="AQ676">
    <cfRule type="expression" dxfId="733" priority="863">
      <formula>IF(RIGHT(TEXT(AQ676,"0.#"),1)=".",FALSE,TRUE)</formula>
    </cfRule>
    <cfRule type="expression" dxfId="732" priority="864">
      <formula>IF(RIGHT(TEXT(AQ676,"0.#"),1)=".",TRUE,FALSE)</formula>
    </cfRule>
  </conditionalFormatting>
  <conditionalFormatting sqref="AQ674">
    <cfRule type="expression" dxfId="731" priority="861">
      <formula>IF(RIGHT(TEXT(AQ674,"0.#"),1)=".",FALSE,TRUE)</formula>
    </cfRule>
    <cfRule type="expression" dxfId="730" priority="862">
      <formula>IF(RIGHT(TEXT(AQ674,"0.#"),1)=".",TRUE,FALSE)</formula>
    </cfRule>
  </conditionalFormatting>
  <conditionalFormatting sqref="AE654">
    <cfRule type="expression" dxfId="729" priority="859">
      <formula>IF(RIGHT(TEXT(AE654,"0.#"),1)=".",FALSE,TRUE)</formula>
    </cfRule>
    <cfRule type="expression" dxfId="728" priority="860">
      <formula>IF(RIGHT(TEXT(AE654,"0.#"),1)=".",TRUE,FALSE)</formula>
    </cfRule>
  </conditionalFormatting>
  <conditionalFormatting sqref="AE655">
    <cfRule type="expression" dxfId="727" priority="857">
      <formula>IF(RIGHT(TEXT(AE655,"0.#"),1)=".",FALSE,TRUE)</formula>
    </cfRule>
    <cfRule type="expression" dxfId="726" priority="858">
      <formula>IF(RIGHT(TEXT(AE655,"0.#"),1)=".",TRUE,FALSE)</formula>
    </cfRule>
  </conditionalFormatting>
  <conditionalFormatting sqref="AE656">
    <cfRule type="expression" dxfId="725" priority="855">
      <formula>IF(RIGHT(TEXT(AE656,"0.#"),1)=".",FALSE,TRUE)</formula>
    </cfRule>
    <cfRule type="expression" dxfId="724" priority="856">
      <formula>IF(RIGHT(TEXT(AE656,"0.#"),1)=".",TRUE,FALSE)</formula>
    </cfRule>
  </conditionalFormatting>
  <conditionalFormatting sqref="AU654">
    <cfRule type="expression" dxfId="723" priority="847">
      <formula>IF(RIGHT(TEXT(AU654,"0.#"),1)=".",FALSE,TRUE)</formula>
    </cfRule>
    <cfRule type="expression" dxfId="722" priority="848">
      <formula>IF(RIGHT(TEXT(AU654,"0.#"),1)=".",TRUE,FALSE)</formula>
    </cfRule>
  </conditionalFormatting>
  <conditionalFormatting sqref="AU655">
    <cfRule type="expression" dxfId="721" priority="845">
      <formula>IF(RIGHT(TEXT(AU655,"0.#"),1)=".",FALSE,TRUE)</formula>
    </cfRule>
    <cfRule type="expression" dxfId="720" priority="846">
      <formula>IF(RIGHT(TEXT(AU655,"0.#"),1)=".",TRUE,FALSE)</formula>
    </cfRule>
  </conditionalFormatting>
  <conditionalFormatting sqref="AQ656">
    <cfRule type="expression" dxfId="719" priority="833">
      <formula>IF(RIGHT(TEXT(AQ656,"0.#"),1)=".",FALSE,TRUE)</formula>
    </cfRule>
    <cfRule type="expression" dxfId="718" priority="834">
      <formula>IF(RIGHT(TEXT(AQ656,"0.#"),1)=".",TRUE,FALSE)</formula>
    </cfRule>
  </conditionalFormatting>
  <conditionalFormatting sqref="AQ654">
    <cfRule type="expression" dxfId="717" priority="831">
      <formula>IF(RIGHT(TEXT(AQ654,"0.#"),1)=".",FALSE,TRUE)</formula>
    </cfRule>
    <cfRule type="expression" dxfId="716" priority="832">
      <formula>IF(RIGHT(TEXT(AQ654,"0.#"),1)=".",TRUE,FALSE)</formula>
    </cfRule>
  </conditionalFormatting>
  <conditionalFormatting sqref="AE659">
    <cfRule type="expression" dxfId="715" priority="829">
      <formula>IF(RIGHT(TEXT(AE659,"0.#"),1)=".",FALSE,TRUE)</formula>
    </cfRule>
    <cfRule type="expression" dxfId="714" priority="830">
      <formula>IF(RIGHT(TEXT(AE659,"0.#"),1)=".",TRUE,FALSE)</formula>
    </cfRule>
  </conditionalFormatting>
  <conditionalFormatting sqref="AE660">
    <cfRule type="expression" dxfId="713" priority="827">
      <formula>IF(RIGHT(TEXT(AE660,"0.#"),1)=".",FALSE,TRUE)</formula>
    </cfRule>
    <cfRule type="expression" dxfId="712" priority="828">
      <formula>IF(RIGHT(TEXT(AE660,"0.#"),1)=".",TRUE,FALSE)</formula>
    </cfRule>
  </conditionalFormatting>
  <conditionalFormatting sqref="AE661">
    <cfRule type="expression" dxfId="711" priority="825">
      <formula>IF(RIGHT(TEXT(AE661,"0.#"),1)=".",FALSE,TRUE)</formula>
    </cfRule>
    <cfRule type="expression" dxfId="710" priority="826">
      <formula>IF(RIGHT(TEXT(AE661,"0.#"),1)=".",TRUE,FALSE)</formula>
    </cfRule>
  </conditionalFormatting>
  <conditionalFormatting sqref="AU659">
    <cfRule type="expression" dxfId="709" priority="817">
      <formula>IF(RIGHT(TEXT(AU659,"0.#"),1)=".",FALSE,TRUE)</formula>
    </cfRule>
    <cfRule type="expression" dxfId="708" priority="818">
      <formula>IF(RIGHT(TEXT(AU659,"0.#"),1)=".",TRUE,FALSE)</formula>
    </cfRule>
  </conditionalFormatting>
  <conditionalFormatting sqref="AU660">
    <cfRule type="expression" dxfId="707" priority="815">
      <formula>IF(RIGHT(TEXT(AU660,"0.#"),1)=".",FALSE,TRUE)</formula>
    </cfRule>
    <cfRule type="expression" dxfId="706" priority="816">
      <formula>IF(RIGHT(TEXT(AU660,"0.#"),1)=".",TRUE,FALSE)</formula>
    </cfRule>
  </conditionalFormatting>
  <conditionalFormatting sqref="AU661">
    <cfRule type="expression" dxfId="705" priority="813">
      <formula>IF(RIGHT(TEXT(AU661,"0.#"),1)=".",FALSE,TRUE)</formula>
    </cfRule>
    <cfRule type="expression" dxfId="704" priority="814">
      <formula>IF(RIGHT(TEXT(AU661,"0.#"),1)=".",TRUE,FALSE)</formula>
    </cfRule>
  </conditionalFormatting>
  <conditionalFormatting sqref="AQ660">
    <cfRule type="expression" dxfId="703" priority="805">
      <formula>IF(RIGHT(TEXT(AQ660,"0.#"),1)=".",FALSE,TRUE)</formula>
    </cfRule>
    <cfRule type="expression" dxfId="702" priority="806">
      <formula>IF(RIGHT(TEXT(AQ660,"0.#"),1)=".",TRUE,FALSE)</formula>
    </cfRule>
  </conditionalFormatting>
  <conditionalFormatting sqref="AQ661">
    <cfRule type="expression" dxfId="701" priority="803">
      <formula>IF(RIGHT(TEXT(AQ661,"0.#"),1)=".",FALSE,TRUE)</formula>
    </cfRule>
    <cfRule type="expression" dxfId="700" priority="804">
      <formula>IF(RIGHT(TEXT(AQ661,"0.#"),1)=".",TRUE,FALSE)</formula>
    </cfRule>
  </conditionalFormatting>
  <conditionalFormatting sqref="AQ659">
    <cfRule type="expression" dxfId="699" priority="801">
      <formula>IF(RIGHT(TEXT(AQ659,"0.#"),1)=".",FALSE,TRUE)</formula>
    </cfRule>
    <cfRule type="expression" dxfId="698" priority="802">
      <formula>IF(RIGHT(TEXT(AQ659,"0.#"),1)=".",TRUE,FALSE)</formula>
    </cfRule>
  </conditionalFormatting>
  <conditionalFormatting sqref="AE664">
    <cfRule type="expression" dxfId="697" priority="799">
      <formula>IF(RIGHT(TEXT(AE664,"0.#"),1)=".",FALSE,TRUE)</formula>
    </cfRule>
    <cfRule type="expression" dxfId="696" priority="800">
      <formula>IF(RIGHT(TEXT(AE664,"0.#"),1)=".",TRUE,FALSE)</formula>
    </cfRule>
  </conditionalFormatting>
  <conditionalFormatting sqref="AE665">
    <cfRule type="expression" dxfId="695" priority="797">
      <formula>IF(RIGHT(TEXT(AE665,"0.#"),1)=".",FALSE,TRUE)</formula>
    </cfRule>
    <cfRule type="expression" dxfId="694" priority="798">
      <formula>IF(RIGHT(TEXT(AE665,"0.#"),1)=".",TRUE,FALSE)</formula>
    </cfRule>
  </conditionalFormatting>
  <conditionalFormatting sqref="AE666">
    <cfRule type="expression" dxfId="693" priority="795">
      <formula>IF(RIGHT(TEXT(AE666,"0.#"),1)=".",FALSE,TRUE)</formula>
    </cfRule>
    <cfRule type="expression" dxfId="692" priority="796">
      <formula>IF(RIGHT(TEXT(AE666,"0.#"),1)=".",TRUE,FALSE)</formula>
    </cfRule>
  </conditionalFormatting>
  <conditionalFormatting sqref="AU664">
    <cfRule type="expression" dxfId="691" priority="787">
      <formula>IF(RIGHT(TEXT(AU664,"0.#"),1)=".",FALSE,TRUE)</formula>
    </cfRule>
    <cfRule type="expression" dxfId="690" priority="788">
      <formula>IF(RIGHT(TEXT(AU664,"0.#"),1)=".",TRUE,FALSE)</formula>
    </cfRule>
  </conditionalFormatting>
  <conditionalFormatting sqref="AU665">
    <cfRule type="expression" dxfId="689" priority="785">
      <formula>IF(RIGHT(TEXT(AU665,"0.#"),1)=".",FALSE,TRUE)</formula>
    </cfRule>
    <cfRule type="expression" dxfId="688" priority="786">
      <formula>IF(RIGHT(TEXT(AU665,"0.#"),1)=".",TRUE,FALSE)</formula>
    </cfRule>
  </conditionalFormatting>
  <conditionalFormatting sqref="AU666">
    <cfRule type="expression" dxfId="687" priority="783">
      <formula>IF(RIGHT(TEXT(AU666,"0.#"),1)=".",FALSE,TRUE)</formula>
    </cfRule>
    <cfRule type="expression" dxfId="686" priority="784">
      <formula>IF(RIGHT(TEXT(AU666,"0.#"),1)=".",TRUE,FALSE)</formula>
    </cfRule>
  </conditionalFormatting>
  <conditionalFormatting sqref="AQ665">
    <cfRule type="expression" dxfId="685" priority="775">
      <formula>IF(RIGHT(TEXT(AQ665,"0.#"),1)=".",FALSE,TRUE)</formula>
    </cfRule>
    <cfRule type="expression" dxfId="684" priority="776">
      <formula>IF(RIGHT(TEXT(AQ665,"0.#"),1)=".",TRUE,FALSE)</formula>
    </cfRule>
  </conditionalFormatting>
  <conditionalFormatting sqref="AQ666">
    <cfRule type="expression" dxfId="683" priority="773">
      <formula>IF(RIGHT(TEXT(AQ666,"0.#"),1)=".",FALSE,TRUE)</formula>
    </cfRule>
    <cfRule type="expression" dxfId="682" priority="774">
      <formula>IF(RIGHT(TEXT(AQ666,"0.#"),1)=".",TRUE,FALSE)</formula>
    </cfRule>
  </conditionalFormatting>
  <conditionalFormatting sqref="AQ664">
    <cfRule type="expression" dxfId="681" priority="771">
      <formula>IF(RIGHT(TEXT(AQ664,"0.#"),1)=".",FALSE,TRUE)</formula>
    </cfRule>
    <cfRule type="expression" dxfId="680" priority="772">
      <formula>IF(RIGHT(TEXT(AQ664,"0.#"),1)=".",TRUE,FALSE)</formula>
    </cfRule>
  </conditionalFormatting>
  <conditionalFormatting sqref="AE669">
    <cfRule type="expression" dxfId="679" priority="769">
      <formula>IF(RIGHT(TEXT(AE669,"0.#"),1)=".",FALSE,TRUE)</formula>
    </cfRule>
    <cfRule type="expression" dxfId="678" priority="770">
      <formula>IF(RIGHT(TEXT(AE669,"0.#"),1)=".",TRUE,FALSE)</formula>
    </cfRule>
  </conditionalFormatting>
  <conditionalFormatting sqref="AE670">
    <cfRule type="expression" dxfId="677" priority="767">
      <formula>IF(RIGHT(TEXT(AE670,"0.#"),1)=".",FALSE,TRUE)</formula>
    </cfRule>
    <cfRule type="expression" dxfId="676" priority="768">
      <formula>IF(RIGHT(TEXT(AE670,"0.#"),1)=".",TRUE,FALSE)</formula>
    </cfRule>
  </conditionalFormatting>
  <conditionalFormatting sqref="AE671">
    <cfRule type="expression" dxfId="675" priority="765">
      <formula>IF(RIGHT(TEXT(AE671,"0.#"),1)=".",FALSE,TRUE)</formula>
    </cfRule>
    <cfRule type="expression" dxfId="674" priority="766">
      <formula>IF(RIGHT(TEXT(AE671,"0.#"),1)=".",TRUE,FALSE)</formula>
    </cfRule>
  </conditionalFormatting>
  <conditionalFormatting sqref="AU669">
    <cfRule type="expression" dxfId="673" priority="757">
      <formula>IF(RIGHT(TEXT(AU669,"0.#"),1)=".",FALSE,TRUE)</formula>
    </cfRule>
    <cfRule type="expression" dxfId="672" priority="758">
      <formula>IF(RIGHT(TEXT(AU669,"0.#"),1)=".",TRUE,FALSE)</formula>
    </cfRule>
  </conditionalFormatting>
  <conditionalFormatting sqref="AU670">
    <cfRule type="expression" dxfId="671" priority="755">
      <formula>IF(RIGHT(TEXT(AU670,"0.#"),1)=".",FALSE,TRUE)</formula>
    </cfRule>
    <cfRule type="expression" dxfId="670" priority="756">
      <formula>IF(RIGHT(TEXT(AU670,"0.#"),1)=".",TRUE,FALSE)</formula>
    </cfRule>
  </conditionalFormatting>
  <conditionalFormatting sqref="AU671">
    <cfRule type="expression" dxfId="669" priority="753">
      <formula>IF(RIGHT(TEXT(AU671,"0.#"),1)=".",FALSE,TRUE)</formula>
    </cfRule>
    <cfRule type="expression" dxfId="668" priority="754">
      <formula>IF(RIGHT(TEXT(AU671,"0.#"),1)=".",TRUE,FALSE)</formula>
    </cfRule>
  </conditionalFormatting>
  <conditionalFormatting sqref="AQ670">
    <cfRule type="expression" dxfId="667" priority="745">
      <formula>IF(RIGHT(TEXT(AQ670,"0.#"),1)=".",FALSE,TRUE)</formula>
    </cfRule>
    <cfRule type="expression" dxfId="666" priority="746">
      <formula>IF(RIGHT(TEXT(AQ670,"0.#"),1)=".",TRUE,FALSE)</formula>
    </cfRule>
  </conditionalFormatting>
  <conditionalFormatting sqref="AQ671">
    <cfRule type="expression" dxfId="665" priority="743">
      <formula>IF(RIGHT(TEXT(AQ671,"0.#"),1)=".",FALSE,TRUE)</formula>
    </cfRule>
    <cfRule type="expression" dxfId="664" priority="744">
      <formula>IF(RIGHT(TEXT(AQ671,"0.#"),1)=".",TRUE,FALSE)</formula>
    </cfRule>
  </conditionalFormatting>
  <conditionalFormatting sqref="AQ669">
    <cfRule type="expression" dxfId="663" priority="741">
      <formula>IF(RIGHT(TEXT(AQ669,"0.#"),1)=".",FALSE,TRUE)</formula>
    </cfRule>
    <cfRule type="expression" dxfId="662" priority="742">
      <formula>IF(RIGHT(TEXT(AQ669,"0.#"),1)=".",TRUE,FALSE)</formula>
    </cfRule>
  </conditionalFormatting>
  <conditionalFormatting sqref="AE679">
    <cfRule type="expression" dxfId="661" priority="739">
      <formula>IF(RIGHT(TEXT(AE679,"0.#"),1)=".",FALSE,TRUE)</formula>
    </cfRule>
    <cfRule type="expression" dxfId="660" priority="740">
      <formula>IF(RIGHT(TEXT(AE679,"0.#"),1)=".",TRUE,FALSE)</formula>
    </cfRule>
  </conditionalFormatting>
  <conditionalFormatting sqref="AE680">
    <cfRule type="expression" dxfId="659" priority="737">
      <formula>IF(RIGHT(TEXT(AE680,"0.#"),1)=".",FALSE,TRUE)</formula>
    </cfRule>
    <cfRule type="expression" dxfId="658" priority="738">
      <formula>IF(RIGHT(TEXT(AE680,"0.#"),1)=".",TRUE,FALSE)</formula>
    </cfRule>
  </conditionalFormatting>
  <conditionalFormatting sqref="AE681">
    <cfRule type="expression" dxfId="657" priority="735">
      <formula>IF(RIGHT(TEXT(AE681,"0.#"),1)=".",FALSE,TRUE)</formula>
    </cfRule>
    <cfRule type="expression" dxfId="656" priority="736">
      <formula>IF(RIGHT(TEXT(AE681,"0.#"),1)=".",TRUE,FALSE)</formula>
    </cfRule>
  </conditionalFormatting>
  <conditionalFormatting sqref="AU679">
    <cfRule type="expression" dxfId="655" priority="727">
      <formula>IF(RIGHT(TEXT(AU679,"0.#"),1)=".",FALSE,TRUE)</formula>
    </cfRule>
    <cfRule type="expression" dxfId="654" priority="728">
      <formula>IF(RIGHT(TEXT(AU679,"0.#"),1)=".",TRUE,FALSE)</formula>
    </cfRule>
  </conditionalFormatting>
  <conditionalFormatting sqref="AU680">
    <cfRule type="expression" dxfId="653" priority="725">
      <formula>IF(RIGHT(TEXT(AU680,"0.#"),1)=".",FALSE,TRUE)</formula>
    </cfRule>
    <cfRule type="expression" dxfId="652" priority="726">
      <formula>IF(RIGHT(TEXT(AU680,"0.#"),1)=".",TRUE,FALSE)</formula>
    </cfRule>
  </conditionalFormatting>
  <conditionalFormatting sqref="AU681">
    <cfRule type="expression" dxfId="651" priority="723">
      <formula>IF(RIGHT(TEXT(AU681,"0.#"),1)=".",FALSE,TRUE)</formula>
    </cfRule>
    <cfRule type="expression" dxfId="650" priority="724">
      <formula>IF(RIGHT(TEXT(AU681,"0.#"),1)=".",TRUE,FALSE)</formula>
    </cfRule>
  </conditionalFormatting>
  <conditionalFormatting sqref="AQ680">
    <cfRule type="expression" dxfId="649" priority="715">
      <formula>IF(RIGHT(TEXT(AQ680,"0.#"),1)=".",FALSE,TRUE)</formula>
    </cfRule>
    <cfRule type="expression" dxfId="648" priority="716">
      <formula>IF(RIGHT(TEXT(AQ680,"0.#"),1)=".",TRUE,FALSE)</formula>
    </cfRule>
  </conditionalFormatting>
  <conditionalFormatting sqref="AQ681">
    <cfRule type="expression" dxfId="647" priority="713">
      <formula>IF(RIGHT(TEXT(AQ681,"0.#"),1)=".",FALSE,TRUE)</formula>
    </cfRule>
    <cfRule type="expression" dxfId="646" priority="714">
      <formula>IF(RIGHT(TEXT(AQ681,"0.#"),1)=".",TRUE,FALSE)</formula>
    </cfRule>
  </conditionalFormatting>
  <conditionalFormatting sqref="AQ679">
    <cfRule type="expression" dxfId="645" priority="711">
      <formula>IF(RIGHT(TEXT(AQ679,"0.#"),1)=".",FALSE,TRUE)</formula>
    </cfRule>
    <cfRule type="expression" dxfId="644" priority="712">
      <formula>IF(RIGHT(TEXT(AQ679,"0.#"),1)=".",TRUE,FALSE)</formula>
    </cfRule>
  </conditionalFormatting>
  <conditionalFormatting sqref="AE684">
    <cfRule type="expression" dxfId="643" priority="709">
      <formula>IF(RIGHT(TEXT(AE684,"0.#"),1)=".",FALSE,TRUE)</formula>
    </cfRule>
    <cfRule type="expression" dxfId="642" priority="710">
      <formula>IF(RIGHT(TEXT(AE684,"0.#"),1)=".",TRUE,FALSE)</formula>
    </cfRule>
  </conditionalFormatting>
  <conditionalFormatting sqref="AE685">
    <cfRule type="expression" dxfId="641" priority="707">
      <formula>IF(RIGHT(TEXT(AE685,"0.#"),1)=".",FALSE,TRUE)</formula>
    </cfRule>
    <cfRule type="expression" dxfId="640" priority="708">
      <formula>IF(RIGHT(TEXT(AE685,"0.#"),1)=".",TRUE,FALSE)</formula>
    </cfRule>
  </conditionalFormatting>
  <conditionalFormatting sqref="AE686">
    <cfRule type="expression" dxfId="639" priority="705">
      <formula>IF(RIGHT(TEXT(AE686,"0.#"),1)=".",FALSE,TRUE)</formula>
    </cfRule>
    <cfRule type="expression" dxfId="638" priority="706">
      <formula>IF(RIGHT(TEXT(AE686,"0.#"),1)=".",TRUE,FALSE)</formula>
    </cfRule>
  </conditionalFormatting>
  <conditionalFormatting sqref="AU684">
    <cfRule type="expression" dxfId="637" priority="697">
      <formula>IF(RIGHT(TEXT(AU684,"0.#"),1)=".",FALSE,TRUE)</formula>
    </cfRule>
    <cfRule type="expression" dxfId="636" priority="698">
      <formula>IF(RIGHT(TEXT(AU684,"0.#"),1)=".",TRUE,FALSE)</formula>
    </cfRule>
  </conditionalFormatting>
  <conditionalFormatting sqref="AU685">
    <cfRule type="expression" dxfId="635" priority="695">
      <formula>IF(RIGHT(TEXT(AU685,"0.#"),1)=".",FALSE,TRUE)</formula>
    </cfRule>
    <cfRule type="expression" dxfId="634" priority="696">
      <formula>IF(RIGHT(TEXT(AU685,"0.#"),1)=".",TRUE,FALSE)</formula>
    </cfRule>
  </conditionalFormatting>
  <conditionalFormatting sqref="AU686">
    <cfRule type="expression" dxfId="633" priority="693">
      <formula>IF(RIGHT(TEXT(AU686,"0.#"),1)=".",FALSE,TRUE)</formula>
    </cfRule>
    <cfRule type="expression" dxfId="632" priority="694">
      <formula>IF(RIGHT(TEXT(AU686,"0.#"),1)=".",TRUE,FALSE)</formula>
    </cfRule>
  </conditionalFormatting>
  <conditionalFormatting sqref="AQ685">
    <cfRule type="expression" dxfId="631" priority="685">
      <formula>IF(RIGHT(TEXT(AQ685,"0.#"),1)=".",FALSE,TRUE)</formula>
    </cfRule>
    <cfRule type="expression" dxfId="630" priority="686">
      <formula>IF(RIGHT(TEXT(AQ685,"0.#"),1)=".",TRUE,FALSE)</formula>
    </cfRule>
  </conditionalFormatting>
  <conditionalFormatting sqref="AQ686">
    <cfRule type="expression" dxfId="629" priority="683">
      <formula>IF(RIGHT(TEXT(AQ686,"0.#"),1)=".",FALSE,TRUE)</formula>
    </cfRule>
    <cfRule type="expression" dxfId="628" priority="684">
      <formula>IF(RIGHT(TEXT(AQ686,"0.#"),1)=".",TRUE,FALSE)</formula>
    </cfRule>
  </conditionalFormatting>
  <conditionalFormatting sqref="AQ684">
    <cfRule type="expression" dxfId="627" priority="681">
      <formula>IF(RIGHT(TEXT(AQ684,"0.#"),1)=".",FALSE,TRUE)</formula>
    </cfRule>
    <cfRule type="expression" dxfId="626" priority="682">
      <formula>IF(RIGHT(TEXT(AQ684,"0.#"),1)=".",TRUE,FALSE)</formula>
    </cfRule>
  </conditionalFormatting>
  <conditionalFormatting sqref="AE689">
    <cfRule type="expression" dxfId="625" priority="679">
      <formula>IF(RIGHT(TEXT(AE689,"0.#"),1)=".",FALSE,TRUE)</formula>
    </cfRule>
    <cfRule type="expression" dxfId="624" priority="680">
      <formula>IF(RIGHT(TEXT(AE689,"0.#"),1)=".",TRUE,FALSE)</formula>
    </cfRule>
  </conditionalFormatting>
  <conditionalFormatting sqref="AE690">
    <cfRule type="expression" dxfId="623" priority="677">
      <formula>IF(RIGHT(TEXT(AE690,"0.#"),1)=".",FALSE,TRUE)</formula>
    </cfRule>
    <cfRule type="expression" dxfId="622" priority="678">
      <formula>IF(RIGHT(TEXT(AE690,"0.#"),1)=".",TRUE,FALSE)</formula>
    </cfRule>
  </conditionalFormatting>
  <conditionalFormatting sqref="AE691">
    <cfRule type="expression" dxfId="621" priority="675">
      <formula>IF(RIGHT(TEXT(AE691,"0.#"),1)=".",FALSE,TRUE)</formula>
    </cfRule>
    <cfRule type="expression" dxfId="620" priority="676">
      <formula>IF(RIGHT(TEXT(AE691,"0.#"),1)=".",TRUE,FALSE)</formula>
    </cfRule>
  </conditionalFormatting>
  <conditionalFormatting sqref="AU689">
    <cfRule type="expression" dxfId="619" priority="667">
      <formula>IF(RIGHT(TEXT(AU689,"0.#"),1)=".",FALSE,TRUE)</formula>
    </cfRule>
    <cfRule type="expression" dxfId="618" priority="668">
      <formula>IF(RIGHT(TEXT(AU689,"0.#"),1)=".",TRUE,FALSE)</formula>
    </cfRule>
  </conditionalFormatting>
  <conditionalFormatting sqref="AU690">
    <cfRule type="expression" dxfId="617" priority="665">
      <formula>IF(RIGHT(TEXT(AU690,"0.#"),1)=".",FALSE,TRUE)</formula>
    </cfRule>
    <cfRule type="expression" dxfId="616" priority="666">
      <formula>IF(RIGHT(TEXT(AU690,"0.#"),1)=".",TRUE,FALSE)</formula>
    </cfRule>
  </conditionalFormatting>
  <conditionalFormatting sqref="AU691">
    <cfRule type="expression" dxfId="615" priority="663">
      <formula>IF(RIGHT(TEXT(AU691,"0.#"),1)=".",FALSE,TRUE)</formula>
    </cfRule>
    <cfRule type="expression" dxfId="614" priority="664">
      <formula>IF(RIGHT(TEXT(AU691,"0.#"),1)=".",TRUE,FALSE)</formula>
    </cfRule>
  </conditionalFormatting>
  <conditionalFormatting sqref="AQ690">
    <cfRule type="expression" dxfId="613" priority="655">
      <formula>IF(RIGHT(TEXT(AQ690,"0.#"),1)=".",FALSE,TRUE)</formula>
    </cfRule>
    <cfRule type="expression" dxfId="612" priority="656">
      <formula>IF(RIGHT(TEXT(AQ690,"0.#"),1)=".",TRUE,FALSE)</formula>
    </cfRule>
  </conditionalFormatting>
  <conditionalFormatting sqref="AQ691">
    <cfRule type="expression" dxfId="611" priority="653">
      <formula>IF(RIGHT(TEXT(AQ691,"0.#"),1)=".",FALSE,TRUE)</formula>
    </cfRule>
    <cfRule type="expression" dxfId="610" priority="654">
      <formula>IF(RIGHT(TEXT(AQ691,"0.#"),1)=".",TRUE,FALSE)</formula>
    </cfRule>
  </conditionalFormatting>
  <conditionalFormatting sqref="AQ689">
    <cfRule type="expression" dxfId="609" priority="651">
      <formula>IF(RIGHT(TEXT(AQ689,"0.#"),1)=".",FALSE,TRUE)</formula>
    </cfRule>
    <cfRule type="expression" dxfId="608" priority="652">
      <formula>IF(RIGHT(TEXT(AQ689,"0.#"),1)=".",TRUE,FALSE)</formula>
    </cfRule>
  </conditionalFormatting>
  <conditionalFormatting sqref="AE694">
    <cfRule type="expression" dxfId="607" priority="649">
      <formula>IF(RIGHT(TEXT(AE694,"0.#"),1)=".",FALSE,TRUE)</formula>
    </cfRule>
    <cfRule type="expression" dxfId="606" priority="650">
      <formula>IF(RIGHT(TEXT(AE694,"0.#"),1)=".",TRUE,FALSE)</formula>
    </cfRule>
  </conditionalFormatting>
  <conditionalFormatting sqref="AM696">
    <cfRule type="expression" dxfId="605" priority="639">
      <formula>IF(RIGHT(TEXT(AM696,"0.#"),1)=".",FALSE,TRUE)</formula>
    </cfRule>
    <cfRule type="expression" dxfId="604" priority="640">
      <formula>IF(RIGHT(TEXT(AM696,"0.#"),1)=".",TRUE,FALSE)</formula>
    </cfRule>
  </conditionalFormatting>
  <conditionalFormatting sqref="AE695">
    <cfRule type="expression" dxfId="603" priority="647">
      <formula>IF(RIGHT(TEXT(AE695,"0.#"),1)=".",FALSE,TRUE)</formula>
    </cfRule>
    <cfRule type="expression" dxfId="602" priority="648">
      <formula>IF(RIGHT(TEXT(AE695,"0.#"),1)=".",TRUE,FALSE)</formula>
    </cfRule>
  </conditionalFormatting>
  <conditionalFormatting sqref="AE696">
    <cfRule type="expression" dxfId="601" priority="645">
      <formula>IF(RIGHT(TEXT(AE696,"0.#"),1)=".",FALSE,TRUE)</formula>
    </cfRule>
    <cfRule type="expression" dxfId="600" priority="646">
      <formula>IF(RIGHT(TEXT(AE696,"0.#"),1)=".",TRUE,FALSE)</formula>
    </cfRule>
  </conditionalFormatting>
  <conditionalFormatting sqref="AM694">
    <cfRule type="expression" dxfId="599" priority="643">
      <formula>IF(RIGHT(TEXT(AM694,"0.#"),1)=".",FALSE,TRUE)</formula>
    </cfRule>
    <cfRule type="expression" dxfId="598" priority="644">
      <formula>IF(RIGHT(TEXT(AM694,"0.#"),1)=".",TRUE,FALSE)</formula>
    </cfRule>
  </conditionalFormatting>
  <conditionalFormatting sqref="AM695">
    <cfRule type="expression" dxfId="597" priority="641">
      <formula>IF(RIGHT(TEXT(AM695,"0.#"),1)=".",FALSE,TRUE)</formula>
    </cfRule>
    <cfRule type="expression" dxfId="596" priority="642">
      <formula>IF(RIGHT(TEXT(AM695,"0.#"),1)=".",TRUE,FALSE)</formula>
    </cfRule>
  </conditionalFormatting>
  <conditionalFormatting sqref="AU694">
    <cfRule type="expression" dxfId="595" priority="637">
      <formula>IF(RIGHT(TEXT(AU694,"0.#"),1)=".",FALSE,TRUE)</formula>
    </cfRule>
    <cfRule type="expression" dxfId="594" priority="638">
      <formula>IF(RIGHT(TEXT(AU694,"0.#"),1)=".",TRUE,FALSE)</formula>
    </cfRule>
  </conditionalFormatting>
  <conditionalFormatting sqref="AU695">
    <cfRule type="expression" dxfId="593" priority="635">
      <formula>IF(RIGHT(TEXT(AU695,"0.#"),1)=".",FALSE,TRUE)</formula>
    </cfRule>
    <cfRule type="expression" dxfId="592" priority="636">
      <formula>IF(RIGHT(TEXT(AU695,"0.#"),1)=".",TRUE,FALSE)</formula>
    </cfRule>
  </conditionalFormatting>
  <conditionalFormatting sqref="AU696">
    <cfRule type="expression" dxfId="591" priority="633">
      <formula>IF(RIGHT(TEXT(AU696,"0.#"),1)=".",FALSE,TRUE)</formula>
    </cfRule>
    <cfRule type="expression" dxfId="590" priority="634">
      <formula>IF(RIGHT(TEXT(AU696,"0.#"),1)=".",TRUE,FALSE)</formula>
    </cfRule>
  </conditionalFormatting>
  <conditionalFormatting sqref="AI694">
    <cfRule type="expression" dxfId="589" priority="631">
      <formula>IF(RIGHT(TEXT(AI694,"0.#"),1)=".",FALSE,TRUE)</formula>
    </cfRule>
    <cfRule type="expression" dxfId="588" priority="632">
      <formula>IF(RIGHT(TEXT(AI694,"0.#"),1)=".",TRUE,FALSE)</formula>
    </cfRule>
  </conditionalFormatting>
  <conditionalFormatting sqref="AI695">
    <cfRule type="expression" dxfId="587" priority="629">
      <formula>IF(RIGHT(TEXT(AI695,"0.#"),1)=".",FALSE,TRUE)</formula>
    </cfRule>
    <cfRule type="expression" dxfId="586" priority="630">
      <formula>IF(RIGHT(TEXT(AI695,"0.#"),1)=".",TRUE,FALSE)</formula>
    </cfRule>
  </conditionalFormatting>
  <conditionalFormatting sqref="AQ695">
    <cfRule type="expression" dxfId="585" priority="625">
      <formula>IF(RIGHT(TEXT(AQ695,"0.#"),1)=".",FALSE,TRUE)</formula>
    </cfRule>
    <cfRule type="expression" dxfId="584" priority="626">
      <formula>IF(RIGHT(TEXT(AQ695,"0.#"),1)=".",TRUE,FALSE)</formula>
    </cfRule>
  </conditionalFormatting>
  <conditionalFormatting sqref="AQ696">
    <cfRule type="expression" dxfId="583" priority="623">
      <formula>IF(RIGHT(TEXT(AQ696,"0.#"),1)=".",FALSE,TRUE)</formula>
    </cfRule>
    <cfRule type="expression" dxfId="582" priority="624">
      <formula>IF(RIGHT(TEXT(AQ696,"0.#"),1)=".",TRUE,FALSE)</formula>
    </cfRule>
  </conditionalFormatting>
  <conditionalFormatting sqref="AU101">
    <cfRule type="expression" dxfId="581" priority="619">
      <formula>IF(RIGHT(TEXT(AU101,"0.#"),1)=".",FALSE,TRUE)</formula>
    </cfRule>
    <cfRule type="expression" dxfId="580" priority="620">
      <formula>IF(RIGHT(TEXT(AU101,"0.#"),1)=".",TRUE,FALSE)</formula>
    </cfRule>
  </conditionalFormatting>
  <conditionalFormatting sqref="AU102">
    <cfRule type="expression" dxfId="579" priority="617">
      <formula>IF(RIGHT(TEXT(AU102,"0.#"),1)=".",FALSE,TRUE)</formula>
    </cfRule>
    <cfRule type="expression" dxfId="578" priority="618">
      <formula>IF(RIGHT(TEXT(AU102,"0.#"),1)=".",TRUE,FALSE)</formula>
    </cfRule>
  </conditionalFormatting>
  <conditionalFormatting sqref="AU104">
    <cfRule type="expression" dxfId="577" priority="613">
      <formula>IF(RIGHT(TEXT(AU104,"0.#"),1)=".",FALSE,TRUE)</formula>
    </cfRule>
    <cfRule type="expression" dxfId="576" priority="614">
      <formula>IF(RIGHT(TEXT(AU104,"0.#"),1)=".",TRUE,FALSE)</formula>
    </cfRule>
  </conditionalFormatting>
  <conditionalFormatting sqref="AU105">
    <cfRule type="expression" dxfId="575" priority="611">
      <formula>IF(RIGHT(TEXT(AU105,"0.#"),1)=".",FALSE,TRUE)</formula>
    </cfRule>
    <cfRule type="expression" dxfId="574" priority="612">
      <formula>IF(RIGHT(TEXT(AU105,"0.#"),1)=".",TRUE,FALSE)</formula>
    </cfRule>
  </conditionalFormatting>
  <conditionalFormatting sqref="AU107">
    <cfRule type="expression" dxfId="573" priority="607">
      <formula>IF(RIGHT(TEXT(AU107,"0.#"),1)=".",FALSE,TRUE)</formula>
    </cfRule>
    <cfRule type="expression" dxfId="572" priority="608">
      <formula>IF(RIGHT(TEXT(AU107,"0.#"),1)=".",TRUE,FALSE)</formula>
    </cfRule>
  </conditionalFormatting>
  <conditionalFormatting sqref="AU108">
    <cfRule type="expression" dxfId="571" priority="605">
      <formula>IF(RIGHT(TEXT(AU108,"0.#"),1)=".",FALSE,TRUE)</formula>
    </cfRule>
    <cfRule type="expression" dxfId="570" priority="606">
      <formula>IF(RIGHT(TEXT(AU108,"0.#"),1)=".",TRUE,FALSE)</formula>
    </cfRule>
  </conditionalFormatting>
  <conditionalFormatting sqref="AU110">
    <cfRule type="expression" dxfId="569" priority="603">
      <formula>IF(RIGHT(TEXT(AU110,"0.#"),1)=".",FALSE,TRUE)</formula>
    </cfRule>
    <cfRule type="expression" dxfId="568" priority="604">
      <formula>IF(RIGHT(TEXT(AU110,"0.#"),1)=".",TRUE,FALSE)</formula>
    </cfRule>
  </conditionalFormatting>
  <conditionalFormatting sqref="AU111">
    <cfRule type="expression" dxfId="567" priority="601">
      <formula>IF(RIGHT(TEXT(AU111,"0.#"),1)=".",FALSE,TRUE)</formula>
    </cfRule>
    <cfRule type="expression" dxfId="566" priority="602">
      <formula>IF(RIGHT(TEXT(AU111,"0.#"),1)=".",TRUE,FALSE)</formula>
    </cfRule>
  </conditionalFormatting>
  <conditionalFormatting sqref="AU113">
    <cfRule type="expression" dxfId="565" priority="599">
      <formula>IF(RIGHT(TEXT(AU113,"0.#"),1)=".",FALSE,TRUE)</formula>
    </cfRule>
    <cfRule type="expression" dxfId="564" priority="600">
      <formula>IF(RIGHT(TEXT(AU113,"0.#"),1)=".",TRUE,FALSE)</formula>
    </cfRule>
  </conditionalFormatting>
  <conditionalFormatting sqref="AU114">
    <cfRule type="expression" dxfId="563" priority="597">
      <formula>IF(RIGHT(TEXT(AU114,"0.#"),1)=".",FALSE,TRUE)</formula>
    </cfRule>
    <cfRule type="expression" dxfId="562" priority="598">
      <formula>IF(RIGHT(TEXT(AU114,"0.#"),1)=".",TRUE,FALSE)</formula>
    </cfRule>
  </conditionalFormatting>
  <conditionalFormatting sqref="AM489">
    <cfRule type="expression" dxfId="561" priority="591">
      <formula>IF(RIGHT(TEXT(AM489,"0.#"),1)=".",FALSE,TRUE)</formula>
    </cfRule>
    <cfRule type="expression" dxfId="560" priority="592">
      <formula>IF(RIGHT(TEXT(AM489,"0.#"),1)=".",TRUE,FALSE)</formula>
    </cfRule>
  </conditionalFormatting>
  <conditionalFormatting sqref="AM487">
    <cfRule type="expression" dxfId="559" priority="595">
      <formula>IF(RIGHT(TEXT(AM487,"0.#"),1)=".",FALSE,TRUE)</formula>
    </cfRule>
    <cfRule type="expression" dxfId="558" priority="596">
      <formula>IF(RIGHT(TEXT(AM487,"0.#"),1)=".",TRUE,FALSE)</formula>
    </cfRule>
  </conditionalFormatting>
  <conditionalFormatting sqref="AM488">
    <cfRule type="expression" dxfId="557" priority="593">
      <formula>IF(RIGHT(TEXT(AM488,"0.#"),1)=".",FALSE,TRUE)</formula>
    </cfRule>
    <cfRule type="expression" dxfId="556" priority="594">
      <formula>IF(RIGHT(TEXT(AM488,"0.#"),1)=".",TRUE,FALSE)</formula>
    </cfRule>
  </conditionalFormatting>
  <conditionalFormatting sqref="AI489">
    <cfRule type="expression" dxfId="555" priority="585">
      <formula>IF(RIGHT(TEXT(AI489,"0.#"),1)=".",FALSE,TRUE)</formula>
    </cfRule>
    <cfRule type="expression" dxfId="554" priority="586">
      <formula>IF(RIGHT(TEXT(AI489,"0.#"),1)=".",TRUE,FALSE)</formula>
    </cfRule>
  </conditionalFormatting>
  <conditionalFormatting sqref="AI487">
    <cfRule type="expression" dxfId="553" priority="589">
      <formula>IF(RIGHT(TEXT(AI487,"0.#"),1)=".",FALSE,TRUE)</formula>
    </cfRule>
    <cfRule type="expression" dxfId="552" priority="590">
      <formula>IF(RIGHT(TEXT(AI487,"0.#"),1)=".",TRUE,FALSE)</formula>
    </cfRule>
  </conditionalFormatting>
  <conditionalFormatting sqref="AI488">
    <cfRule type="expression" dxfId="551" priority="587">
      <formula>IF(RIGHT(TEXT(AI488,"0.#"),1)=".",FALSE,TRUE)</formula>
    </cfRule>
    <cfRule type="expression" dxfId="550" priority="588">
      <formula>IF(RIGHT(TEXT(AI488,"0.#"),1)=".",TRUE,FALSE)</formula>
    </cfRule>
  </conditionalFormatting>
  <conditionalFormatting sqref="AM514">
    <cfRule type="expression" dxfId="549" priority="579">
      <formula>IF(RIGHT(TEXT(AM514,"0.#"),1)=".",FALSE,TRUE)</formula>
    </cfRule>
    <cfRule type="expression" dxfId="548" priority="580">
      <formula>IF(RIGHT(TEXT(AM514,"0.#"),1)=".",TRUE,FALSE)</formula>
    </cfRule>
  </conditionalFormatting>
  <conditionalFormatting sqref="AM512">
    <cfRule type="expression" dxfId="547" priority="583">
      <formula>IF(RIGHT(TEXT(AM512,"0.#"),1)=".",FALSE,TRUE)</formula>
    </cfRule>
    <cfRule type="expression" dxfId="546" priority="584">
      <formula>IF(RIGHT(TEXT(AM512,"0.#"),1)=".",TRUE,FALSE)</formula>
    </cfRule>
  </conditionalFormatting>
  <conditionalFormatting sqref="AM513">
    <cfRule type="expression" dxfId="545" priority="581">
      <formula>IF(RIGHT(TEXT(AM513,"0.#"),1)=".",FALSE,TRUE)</formula>
    </cfRule>
    <cfRule type="expression" dxfId="544" priority="582">
      <formula>IF(RIGHT(TEXT(AM513,"0.#"),1)=".",TRUE,FALSE)</formula>
    </cfRule>
  </conditionalFormatting>
  <conditionalFormatting sqref="AI514">
    <cfRule type="expression" dxfId="543" priority="573">
      <formula>IF(RIGHT(TEXT(AI514,"0.#"),1)=".",FALSE,TRUE)</formula>
    </cfRule>
    <cfRule type="expression" dxfId="542" priority="574">
      <formula>IF(RIGHT(TEXT(AI514,"0.#"),1)=".",TRUE,FALSE)</formula>
    </cfRule>
  </conditionalFormatting>
  <conditionalFormatting sqref="AI512">
    <cfRule type="expression" dxfId="541" priority="577">
      <formula>IF(RIGHT(TEXT(AI512,"0.#"),1)=".",FALSE,TRUE)</formula>
    </cfRule>
    <cfRule type="expression" dxfId="540" priority="578">
      <formula>IF(RIGHT(TEXT(AI512,"0.#"),1)=".",TRUE,FALSE)</formula>
    </cfRule>
  </conditionalFormatting>
  <conditionalFormatting sqref="AI513">
    <cfRule type="expression" dxfId="539" priority="575">
      <formula>IF(RIGHT(TEXT(AI513,"0.#"),1)=".",FALSE,TRUE)</formula>
    </cfRule>
    <cfRule type="expression" dxfId="538" priority="576">
      <formula>IF(RIGHT(TEXT(AI513,"0.#"),1)=".",TRUE,FALSE)</formula>
    </cfRule>
  </conditionalFormatting>
  <conditionalFormatting sqref="AM519">
    <cfRule type="expression" dxfId="537" priority="519">
      <formula>IF(RIGHT(TEXT(AM519,"0.#"),1)=".",FALSE,TRUE)</formula>
    </cfRule>
    <cfRule type="expression" dxfId="536" priority="520">
      <formula>IF(RIGHT(TEXT(AM519,"0.#"),1)=".",TRUE,FALSE)</formula>
    </cfRule>
  </conditionalFormatting>
  <conditionalFormatting sqref="AM517">
    <cfRule type="expression" dxfId="535" priority="523">
      <formula>IF(RIGHT(TEXT(AM517,"0.#"),1)=".",FALSE,TRUE)</formula>
    </cfRule>
    <cfRule type="expression" dxfId="534" priority="524">
      <formula>IF(RIGHT(TEXT(AM517,"0.#"),1)=".",TRUE,FALSE)</formula>
    </cfRule>
  </conditionalFormatting>
  <conditionalFormatting sqref="AM518">
    <cfRule type="expression" dxfId="533" priority="521">
      <formula>IF(RIGHT(TEXT(AM518,"0.#"),1)=".",FALSE,TRUE)</formula>
    </cfRule>
    <cfRule type="expression" dxfId="532" priority="522">
      <formula>IF(RIGHT(TEXT(AM518,"0.#"),1)=".",TRUE,FALSE)</formula>
    </cfRule>
  </conditionalFormatting>
  <conditionalFormatting sqref="AI519">
    <cfRule type="expression" dxfId="531" priority="513">
      <formula>IF(RIGHT(TEXT(AI519,"0.#"),1)=".",FALSE,TRUE)</formula>
    </cfRule>
    <cfRule type="expression" dxfId="530" priority="514">
      <formula>IF(RIGHT(TEXT(AI519,"0.#"),1)=".",TRUE,FALSE)</formula>
    </cfRule>
  </conditionalFormatting>
  <conditionalFormatting sqref="AI517">
    <cfRule type="expression" dxfId="529" priority="517">
      <formula>IF(RIGHT(TEXT(AI517,"0.#"),1)=".",FALSE,TRUE)</formula>
    </cfRule>
    <cfRule type="expression" dxfId="528" priority="518">
      <formula>IF(RIGHT(TEXT(AI517,"0.#"),1)=".",TRUE,FALSE)</formula>
    </cfRule>
  </conditionalFormatting>
  <conditionalFormatting sqref="AI518">
    <cfRule type="expression" dxfId="527" priority="515">
      <formula>IF(RIGHT(TEXT(AI518,"0.#"),1)=".",FALSE,TRUE)</formula>
    </cfRule>
    <cfRule type="expression" dxfId="526" priority="516">
      <formula>IF(RIGHT(TEXT(AI518,"0.#"),1)=".",TRUE,FALSE)</formula>
    </cfRule>
  </conditionalFormatting>
  <conditionalFormatting sqref="AM524">
    <cfRule type="expression" dxfId="525" priority="507">
      <formula>IF(RIGHT(TEXT(AM524,"0.#"),1)=".",FALSE,TRUE)</formula>
    </cfRule>
    <cfRule type="expression" dxfId="524" priority="508">
      <formula>IF(RIGHT(TEXT(AM524,"0.#"),1)=".",TRUE,FALSE)</formula>
    </cfRule>
  </conditionalFormatting>
  <conditionalFormatting sqref="AM522">
    <cfRule type="expression" dxfId="523" priority="511">
      <formula>IF(RIGHT(TEXT(AM522,"0.#"),1)=".",FALSE,TRUE)</formula>
    </cfRule>
    <cfRule type="expression" dxfId="522" priority="512">
      <formula>IF(RIGHT(TEXT(AM522,"0.#"),1)=".",TRUE,FALSE)</formula>
    </cfRule>
  </conditionalFormatting>
  <conditionalFormatting sqref="AM523">
    <cfRule type="expression" dxfId="521" priority="509">
      <formula>IF(RIGHT(TEXT(AM523,"0.#"),1)=".",FALSE,TRUE)</formula>
    </cfRule>
    <cfRule type="expression" dxfId="520" priority="510">
      <formula>IF(RIGHT(TEXT(AM523,"0.#"),1)=".",TRUE,FALSE)</formula>
    </cfRule>
  </conditionalFormatting>
  <conditionalFormatting sqref="AI524">
    <cfRule type="expression" dxfId="519" priority="501">
      <formula>IF(RIGHT(TEXT(AI524,"0.#"),1)=".",FALSE,TRUE)</formula>
    </cfRule>
    <cfRule type="expression" dxfId="518" priority="502">
      <formula>IF(RIGHT(TEXT(AI524,"0.#"),1)=".",TRUE,FALSE)</formula>
    </cfRule>
  </conditionalFormatting>
  <conditionalFormatting sqref="AI522">
    <cfRule type="expression" dxfId="517" priority="505">
      <formula>IF(RIGHT(TEXT(AI522,"0.#"),1)=".",FALSE,TRUE)</formula>
    </cfRule>
    <cfRule type="expression" dxfId="516" priority="506">
      <formula>IF(RIGHT(TEXT(AI522,"0.#"),1)=".",TRUE,FALSE)</formula>
    </cfRule>
  </conditionalFormatting>
  <conditionalFormatting sqref="AI523">
    <cfRule type="expression" dxfId="515" priority="503">
      <formula>IF(RIGHT(TEXT(AI523,"0.#"),1)=".",FALSE,TRUE)</formula>
    </cfRule>
    <cfRule type="expression" dxfId="514" priority="504">
      <formula>IF(RIGHT(TEXT(AI523,"0.#"),1)=".",TRUE,FALSE)</formula>
    </cfRule>
  </conditionalFormatting>
  <conditionalFormatting sqref="AM529">
    <cfRule type="expression" dxfId="513" priority="495">
      <formula>IF(RIGHT(TEXT(AM529,"0.#"),1)=".",FALSE,TRUE)</formula>
    </cfRule>
    <cfRule type="expression" dxfId="512" priority="496">
      <formula>IF(RIGHT(TEXT(AM529,"0.#"),1)=".",TRUE,FALSE)</formula>
    </cfRule>
  </conditionalFormatting>
  <conditionalFormatting sqref="AM527">
    <cfRule type="expression" dxfId="511" priority="499">
      <formula>IF(RIGHT(TEXT(AM527,"0.#"),1)=".",FALSE,TRUE)</formula>
    </cfRule>
    <cfRule type="expression" dxfId="510" priority="500">
      <formula>IF(RIGHT(TEXT(AM527,"0.#"),1)=".",TRUE,FALSE)</formula>
    </cfRule>
  </conditionalFormatting>
  <conditionalFormatting sqref="AM528">
    <cfRule type="expression" dxfId="509" priority="497">
      <formula>IF(RIGHT(TEXT(AM528,"0.#"),1)=".",FALSE,TRUE)</formula>
    </cfRule>
    <cfRule type="expression" dxfId="508" priority="498">
      <formula>IF(RIGHT(TEXT(AM528,"0.#"),1)=".",TRUE,FALSE)</formula>
    </cfRule>
  </conditionalFormatting>
  <conditionalFormatting sqref="AI529">
    <cfRule type="expression" dxfId="507" priority="489">
      <formula>IF(RIGHT(TEXT(AI529,"0.#"),1)=".",FALSE,TRUE)</formula>
    </cfRule>
    <cfRule type="expression" dxfId="506" priority="490">
      <formula>IF(RIGHT(TEXT(AI529,"0.#"),1)=".",TRUE,FALSE)</formula>
    </cfRule>
  </conditionalFormatting>
  <conditionalFormatting sqref="AI527">
    <cfRule type="expression" dxfId="505" priority="493">
      <formula>IF(RIGHT(TEXT(AI527,"0.#"),1)=".",FALSE,TRUE)</formula>
    </cfRule>
    <cfRule type="expression" dxfId="504" priority="494">
      <formula>IF(RIGHT(TEXT(AI527,"0.#"),1)=".",TRUE,FALSE)</formula>
    </cfRule>
  </conditionalFormatting>
  <conditionalFormatting sqref="AI528">
    <cfRule type="expression" dxfId="503" priority="491">
      <formula>IF(RIGHT(TEXT(AI528,"0.#"),1)=".",FALSE,TRUE)</formula>
    </cfRule>
    <cfRule type="expression" dxfId="502" priority="492">
      <formula>IF(RIGHT(TEXT(AI528,"0.#"),1)=".",TRUE,FALSE)</formula>
    </cfRule>
  </conditionalFormatting>
  <conditionalFormatting sqref="AM494">
    <cfRule type="expression" dxfId="501" priority="567">
      <formula>IF(RIGHT(TEXT(AM494,"0.#"),1)=".",FALSE,TRUE)</formula>
    </cfRule>
    <cfRule type="expression" dxfId="500" priority="568">
      <formula>IF(RIGHT(TEXT(AM494,"0.#"),1)=".",TRUE,FALSE)</formula>
    </cfRule>
  </conditionalFormatting>
  <conditionalFormatting sqref="AM492">
    <cfRule type="expression" dxfId="499" priority="571">
      <formula>IF(RIGHT(TEXT(AM492,"0.#"),1)=".",FALSE,TRUE)</formula>
    </cfRule>
    <cfRule type="expression" dxfId="498" priority="572">
      <formula>IF(RIGHT(TEXT(AM492,"0.#"),1)=".",TRUE,FALSE)</formula>
    </cfRule>
  </conditionalFormatting>
  <conditionalFormatting sqref="AM493">
    <cfRule type="expression" dxfId="497" priority="569">
      <formula>IF(RIGHT(TEXT(AM493,"0.#"),1)=".",FALSE,TRUE)</formula>
    </cfRule>
    <cfRule type="expression" dxfId="496" priority="570">
      <formula>IF(RIGHT(TEXT(AM493,"0.#"),1)=".",TRUE,FALSE)</formula>
    </cfRule>
  </conditionalFormatting>
  <conditionalFormatting sqref="AI494">
    <cfRule type="expression" dxfId="495" priority="561">
      <formula>IF(RIGHT(TEXT(AI494,"0.#"),1)=".",FALSE,TRUE)</formula>
    </cfRule>
    <cfRule type="expression" dxfId="494" priority="562">
      <formula>IF(RIGHT(TEXT(AI494,"0.#"),1)=".",TRUE,FALSE)</formula>
    </cfRule>
  </conditionalFormatting>
  <conditionalFormatting sqref="AI492">
    <cfRule type="expression" dxfId="493" priority="565">
      <formula>IF(RIGHT(TEXT(AI492,"0.#"),1)=".",FALSE,TRUE)</formula>
    </cfRule>
    <cfRule type="expression" dxfId="492" priority="566">
      <formula>IF(RIGHT(TEXT(AI492,"0.#"),1)=".",TRUE,FALSE)</formula>
    </cfRule>
  </conditionalFormatting>
  <conditionalFormatting sqref="AI493">
    <cfRule type="expression" dxfId="491" priority="563">
      <formula>IF(RIGHT(TEXT(AI493,"0.#"),1)=".",FALSE,TRUE)</formula>
    </cfRule>
    <cfRule type="expression" dxfId="490" priority="564">
      <formula>IF(RIGHT(TEXT(AI493,"0.#"),1)=".",TRUE,FALSE)</formula>
    </cfRule>
  </conditionalFormatting>
  <conditionalFormatting sqref="AM499">
    <cfRule type="expression" dxfId="489" priority="555">
      <formula>IF(RIGHT(TEXT(AM499,"0.#"),1)=".",FALSE,TRUE)</formula>
    </cfRule>
    <cfRule type="expression" dxfId="488" priority="556">
      <formula>IF(RIGHT(TEXT(AM499,"0.#"),1)=".",TRUE,FALSE)</formula>
    </cfRule>
  </conditionalFormatting>
  <conditionalFormatting sqref="AM497">
    <cfRule type="expression" dxfId="487" priority="559">
      <formula>IF(RIGHT(TEXT(AM497,"0.#"),1)=".",FALSE,TRUE)</formula>
    </cfRule>
    <cfRule type="expression" dxfId="486" priority="560">
      <formula>IF(RIGHT(TEXT(AM497,"0.#"),1)=".",TRUE,FALSE)</formula>
    </cfRule>
  </conditionalFormatting>
  <conditionalFormatting sqref="AM498">
    <cfRule type="expression" dxfId="485" priority="557">
      <formula>IF(RIGHT(TEXT(AM498,"0.#"),1)=".",FALSE,TRUE)</formula>
    </cfRule>
    <cfRule type="expression" dxfId="484" priority="558">
      <formula>IF(RIGHT(TEXT(AM498,"0.#"),1)=".",TRUE,FALSE)</formula>
    </cfRule>
  </conditionalFormatting>
  <conditionalFormatting sqref="AI499">
    <cfRule type="expression" dxfId="483" priority="549">
      <formula>IF(RIGHT(TEXT(AI499,"0.#"),1)=".",FALSE,TRUE)</formula>
    </cfRule>
    <cfRule type="expression" dxfId="482" priority="550">
      <formula>IF(RIGHT(TEXT(AI499,"0.#"),1)=".",TRUE,FALSE)</formula>
    </cfRule>
  </conditionalFormatting>
  <conditionalFormatting sqref="AI497">
    <cfRule type="expression" dxfId="481" priority="553">
      <formula>IF(RIGHT(TEXT(AI497,"0.#"),1)=".",FALSE,TRUE)</formula>
    </cfRule>
    <cfRule type="expression" dxfId="480" priority="554">
      <formula>IF(RIGHT(TEXT(AI497,"0.#"),1)=".",TRUE,FALSE)</formula>
    </cfRule>
  </conditionalFormatting>
  <conditionalFormatting sqref="AI498">
    <cfRule type="expression" dxfId="479" priority="551">
      <formula>IF(RIGHT(TEXT(AI498,"0.#"),1)=".",FALSE,TRUE)</formula>
    </cfRule>
    <cfRule type="expression" dxfId="478" priority="552">
      <formula>IF(RIGHT(TEXT(AI498,"0.#"),1)=".",TRUE,FALSE)</formula>
    </cfRule>
  </conditionalFormatting>
  <conditionalFormatting sqref="AM504">
    <cfRule type="expression" dxfId="477" priority="543">
      <formula>IF(RIGHT(TEXT(AM504,"0.#"),1)=".",FALSE,TRUE)</formula>
    </cfRule>
    <cfRule type="expression" dxfId="476" priority="544">
      <formula>IF(RIGHT(TEXT(AM504,"0.#"),1)=".",TRUE,FALSE)</formula>
    </cfRule>
  </conditionalFormatting>
  <conditionalFormatting sqref="AM502">
    <cfRule type="expression" dxfId="475" priority="547">
      <formula>IF(RIGHT(TEXT(AM502,"0.#"),1)=".",FALSE,TRUE)</formula>
    </cfRule>
    <cfRule type="expression" dxfId="474" priority="548">
      <formula>IF(RIGHT(TEXT(AM502,"0.#"),1)=".",TRUE,FALSE)</formula>
    </cfRule>
  </conditionalFormatting>
  <conditionalFormatting sqref="AM503">
    <cfRule type="expression" dxfId="473" priority="545">
      <formula>IF(RIGHT(TEXT(AM503,"0.#"),1)=".",FALSE,TRUE)</formula>
    </cfRule>
    <cfRule type="expression" dxfId="472" priority="546">
      <formula>IF(RIGHT(TEXT(AM503,"0.#"),1)=".",TRUE,FALSE)</formula>
    </cfRule>
  </conditionalFormatting>
  <conditionalFormatting sqref="AI504">
    <cfRule type="expression" dxfId="471" priority="537">
      <formula>IF(RIGHT(TEXT(AI504,"0.#"),1)=".",FALSE,TRUE)</formula>
    </cfRule>
    <cfRule type="expression" dxfId="470" priority="538">
      <formula>IF(RIGHT(TEXT(AI504,"0.#"),1)=".",TRUE,FALSE)</formula>
    </cfRule>
  </conditionalFormatting>
  <conditionalFormatting sqref="AI502">
    <cfRule type="expression" dxfId="469" priority="541">
      <formula>IF(RIGHT(TEXT(AI502,"0.#"),1)=".",FALSE,TRUE)</formula>
    </cfRule>
    <cfRule type="expression" dxfId="468" priority="542">
      <formula>IF(RIGHT(TEXT(AI502,"0.#"),1)=".",TRUE,FALSE)</formula>
    </cfRule>
  </conditionalFormatting>
  <conditionalFormatting sqref="AI503">
    <cfRule type="expression" dxfId="467" priority="539">
      <formula>IF(RIGHT(TEXT(AI503,"0.#"),1)=".",FALSE,TRUE)</formula>
    </cfRule>
    <cfRule type="expression" dxfId="466" priority="540">
      <formula>IF(RIGHT(TEXT(AI503,"0.#"),1)=".",TRUE,FALSE)</formula>
    </cfRule>
  </conditionalFormatting>
  <conditionalFormatting sqref="AM509">
    <cfRule type="expression" dxfId="465" priority="531">
      <formula>IF(RIGHT(TEXT(AM509,"0.#"),1)=".",FALSE,TRUE)</formula>
    </cfRule>
    <cfRule type="expression" dxfId="464" priority="532">
      <formula>IF(RIGHT(TEXT(AM509,"0.#"),1)=".",TRUE,FALSE)</formula>
    </cfRule>
  </conditionalFormatting>
  <conditionalFormatting sqref="AM507">
    <cfRule type="expression" dxfId="463" priority="535">
      <formula>IF(RIGHT(TEXT(AM507,"0.#"),1)=".",FALSE,TRUE)</formula>
    </cfRule>
    <cfRule type="expression" dxfId="462" priority="536">
      <formula>IF(RIGHT(TEXT(AM507,"0.#"),1)=".",TRUE,FALSE)</formula>
    </cfRule>
  </conditionalFormatting>
  <conditionalFormatting sqref="AM508">
    <cfRule type="expression" dxfId="461" priority="533">
      <formula>IF(RIGHT(TEXT(AM508,"0.#"),1)=".",FALSE,TRUE)</formula>
    </cfRule>
    <cfRule type="expression" dxfId="460" priority="534">
      <formula>IF(RIGHT(TEXT(AM508,"0.#"),1)=".",TRUE,FALSE)</formula>
    </cfRule>
  </conditionalFormatting>
  <conditionalFormatting sqref="AI509">
    <cfRule type="expression" dxfId="459" priority="525">
      <formula>IF(RIGHT(TEXT(AI509,"0.#"),1)=".",FALSE,TRUE)</formula>
    </cfRule>
    <cfRule type="expression" dxfId="458" priority="526">
      <formula>IF(RIGHT(TEXT(AI509,"0.#"),1)=".",TRUE,FALSE)</formula>
    </cfRule>
  </conditionalFormatting>
  <conditionalFormatting sqref="AI507">
    <cfRule type="expression" dxfId="457" priority="529">
      <formula>IF(RIGHT(TEXT(AI507,"0.#"),1)=".",FALSE,TRUE)</formula>
    </cfRule>
    <cfRule type="expression" dxfId="456" priority="530">
      <formula>IF(RIGHT(TEXT(AI507,"0.#"),1)=".",TRUE,FALSE)</formula>
    </cfRule>
  </conditionalFormatting>
  <conditionalFormatting sqref="AI508">
    <cfRule type="expression" dxfId="455" priority="527">
      <formula>IF(RIGHT(TEXT(AI508,"0.#"),1)=".",FALSE,TRUE)</formula>
    </cfRule>
    <cfRule type="expression" dxfId="454" priority="528">
      <formula>IF(RIGHT(TEXT(AI508,"0.#"),1)=".",TRUE,FALSE)</formula>
    </cfRule>
  </conditionalFormatting>
  <conditionalFormatting sqref="AM543">
    <cfRule type="expression" dxfId="453" priority="483">
      <formula>IF(RIGHT(TEXT(AM543,"0.#"),1)=".",FALSE,TRUE)</formula>
    </cfRule>
    <cfRule type="expression" dxfId="452" priority="484">
      <formula>IF(RIGHT(TEXT(AM543,"0.#"),1)=".",TRUE,FALSE)</formula>
    </cfRule>
  </conditionalFormatting>
  <conditionalFormatting sqref="AM541">
    <cfRule type="expression" dxfId="451" priority="487">
      <formula>IF(RIGHT(TEXT(AM541,"0.#"),1)=".",FALSE,TRUE)</formula>
    </cfRule>
    <cfRule type="expression" dxfId="450" priority="488">
      <formula>IF(RIGHT(TEXT(AM541,"0.#"),1)=".",TRUE,FALSE)</formula>
    </cfRule>
  </conditionalFormatting>
  <conditionalFormatting sqref="AM542">
    <cfRule type="expression" dxfId="449" priority="485">
      <formula>IF(RIGHT(TEXT(AM542,"0.#"),1)=".",FALSE,TRUE)</formula>
    </cfRule>
    <cfRule type="expression" dxfId="448" priority="486">
      <formula>IF(RIGHT(TEXT(AM542,"0.#"),1)=".",TRUE,FALSE)</formula>
    </cfRule>
  </conditionalFormatting>
  <conditionalFormatting sqref="AI543">
    <cfRule type="expression" dxfId="447" priority="477">
      <formula>IF(RIGHT(TEXT(AI543,"0.#"),1)=".",FALSE,TRUE)</formula>
    </cfRule>
    <cfRule type="expression" dxfId="446" priority="478">
      <formula>IF(RIGHT(TEXT(AI543,"0.#"),1)=".",TRUE,FALSE)</formula>
    </cfRule>
  </conditionalFormatting>
  <conditionalFormatting sqref="AI541">
    <cfRule type="expression" dxfId="445" priority="481">
      <formula>IF(RIGHT(TEXT(AI541,"0.#"),1)=".",FALSE,TRUE)</formula>
    </cfRule>
    <cfRule type="expression" dxfId="444" priority="482">
      <formula>IF(RIGHT(TEXT(AI541,"0.#"),1)=".",TRUE,FALSE)</formula>
    </cfRule>
  </conditionalFormatting>
  <conditionalFormatting sqref="AI542">
    <cfRule type="expression" dxfId="443" priority="479">
      <formula>IF(RIGHT(TEXT(AI542,"0.#"),1)=".",FALSE,TRUE)</formula>
    </cfRule>
    <cfRule type="expression" dxfId="442" priority="480">
      <formula>IF(RIGHT(TEXT(AI542,"0.#"),1)=".",TRUE,FALSE)</formula>
    </cfRule>
  </conditionalFormatting>
  <conditionalFormatting sqref="AM568">
    <cfRule type="expression" dxfId="441" priority="471">
      <formula>IF(RIGHT(TEXT(AM568,"0.#"),1)=".",FALSE,TRUE)</formula>
    </cfRule>
    <cfRule type="expression" dxfId="440" priority="472">
      <formula>IF(RIGHT(TEXT(AM568,"0.#"),1)=".",TRUE,FALSE)</formula>
    </cfRule>
  </conditionalFormatting>
  <conditionalFormatting sqref="AM566">
    <cfRule type="expression" dxfId="439" priority="475">
      <formula>IF(RIGHT(TEXT(AM566,"0.#"),1)=".",FALSE,TRUE)</formula>
    </cfRule>
    <cfRule type="expression" dxfId="438" priority="476">
      <formula>IF(RIGHT(TEXT(AM566,"0.#"),1)=".",TRUE,FALSE)</formula>
    </cfRule>
  </conditionalFormatting>
  <conditionalFormatting sqref="AM567">
    <cfRule type="expression" dxfId="437" priority="473">
      <formula>IF(RIGHT(TEXT(AM567,"0.#"),1)=".",FALSE,TRUE)</formula>
    </cfRule>
    <cfRule type="expression" dxfId="436" priority="474">
      <formula>IF(RIGHT(TEXT(AM567,"0.#"),1)=".",TRUE,FALSE)</formula>
    </cfRule>
  </conditionalFormatting>
  <conditionalFormatting sqref="AI568">
    <cfRule type="expression" dxfId="435" priority="465">
      <formula>IF(RIGHT(TEXT(AI568,"0.#"),1)=".",FALSE,TRUE)</formula>
    </cfRule>
    <cfRule type="expression" dxfId="434" priority="466">
      <formula>IF(RIGHT(TEXT(AI568,"0.#"),1)=".",TRUE,FALSE)</formula>
    </cfRule>
  </conditionalFormatting>
  <conditionalFormatting sqref="AI566">
    <cfRule type="expression" dxfId="433" priority="469">
      <formula>IF(RIGHT(TEXT(AI566,"0.#"),1)=".",FALSE,TRUE)</formula>
    </cfRule>
    <cfRule type="expression" dxfId="432" priority="470">
      <formula>IF(RIGHT(TEXT(AI566,"0.#"),1)=".",TRUE,FALSE)</formula>
    </cfRule>
  </conditionalFormatting>
  <conditionalFormatting sqref="AI567">
    <cfRule type="expression" dxfId="431" priority="467">
      <formula>IF(RIGHT(TEXT(AI567,"0.#"),1)=".",FALSE,TRUE)</formula>
    </cfRule>
    <cfRule type="expression" dxfId="430" priority="468">
      <formula>IF(RIGHT(TEXT(AI567,"0.#"),1)=".",TRUE,FALSE)</formula>
    </cfRule>
  </conditionalFormatting>
  <conditionalFormatting sqref="AM573">
    <cfRule type="expression" dxfId="429" priority="411">
      <formula>IF(RIGHT(TEXT(AM573,"0.#"),1)=".",FALSE,TRUE)</formula>
    </cfRule>
    <cfRule type="expression" dxfId="428" priority="412">
      <formula>IF(RIGHT(TEXT(AM573,"0.#"),1)=".",TRUE,FALSE)</formula>
    </cfRule>
  </conditionalFormatting>
  <conditionalFormatting sqref="AM571">
    <cfRule type="expression" dxfId="427" priority="415">
      <formula>IF(RIGHT(TEXT(AM571,"0.#"),1)=".",FALSE,TRUE)</formula>
    </cfRule>
    <cfRule type="expression" dxfId="426" priority="416">
      <formula>IF(RIGHT(TEXT(AM571,"0.#"),1)=".",TRUE,FALSE)</formula>
    </cfRule>
  </conditionalFormatting>
  <conditionalFormatting sqref="AM572">
    <cfRule type="expression" dxfId="425" priority="413">
      <formula>IF(RIGHT(TEXT(AM572,"0.#"),1)=".",FALSE,TRUE)</formula>
    </cfRule>
    <cfRule type="expression" dxfId="424" priority="414">
      <formula>IF(RIGHT(TEXT(AM572,"0.#"),1)=".",TRUE,FALSE)</formula>
    </cfRule>
  </conditionalFormatting>
  <conditionalFormatting sqref="AI573">
    <cfRule type="expression" dxfId="423" priority="405">
      <formula>IF(RIGHT(TEXT(AI573,"0.#"),1)=".",FALSE,TRUE)</formula>
    </cfRule>
    <cfRule type="expression" dxfId="422" priority="406">
      <formula>IF(RIGHT(TEXT(AI573,"0.#"),1)=".",TRUE,FALSE)</formula>
    </cfRule>
  </conditionalFormatting>
  <conditionalFormatting sqref="AI571">
    <cfRule type="expression" dxfId="421" priority="409">
      <formula>IF(RIGHT(TEXT(AI571,"0.#"),1)=".",FALSE,TRUE)</formula>
    </cfRule>
    <cfRule type="expression" dxfId="420" priority="410">
      <formula>IF(RIGHT(TEXT(AI571,"0.#"),1)=".",TRUE,FALSE)</formula>
    </cfRule>
  </conditionalFormatting>
  <conditionalFormatting sqref="AI572">
    <cfRule type="expression" dxfId="419" priority="407">
      <formula>IF(RIGHT(TEXT(AI572,"0.#"),1)=".",FALSE,TRUE)</formula>
    </cfRule>
    <cfRule type="expression" dxfId="418" priority="408">
      <formula>IF(RIGHT(TEXT(AI572,"0.#"),1)=".",TRUE,FALSE)</formula>
    </cfRule>
  </conditionalFormatting>
  <conditionalFormatting sqref="AM578">
    <cfRule type="expression" dxfId="417" priority="399">
      <formula>IF(RIGHT(TEXT(AM578,"0.#"),1)=".",FALSE,TRUE)</formula>
    </cfRule>
    <cfRule type="expression" dxfId="416" priority="400">
      <formula>IF(RIGHT(TEXT(AM578,"0.#"),1)=".",TRUE,FALSE)</formula>
    </cfRule>
  </conditionalFormatting>
  <conditionalFormatting sqref="AM576">
    <cfRule type="expression" dxfId="415" priority="403">
      <formula>IF(RIGHT(TEXT(AM576,"0.#"),1)=".",FALSE,TRUE)</formula>
    </cfRule>
    <cfRule type="expression" dxfId="414" priority="404">
      <formula>IF(RIGHT(TEXT(AM576,"0.#"),1)=".",TRUE,FALSE)</formula>
    </cfRule>
  </conditionalFormatting>
  <conditionalFormatting sqref="AM577">
    <cfRule type="expression" dxfId="413" priority="401">
      <formula>IF(RIGHT(TEXT(AM577,"0.#"),1)=".",FALSE,TRUE)</formula>
    </cfRule>
    <cfRule type="expression" dxfId="412" priority="402">
      <formula>IF(RIGHT(TEXT(AM577,"0.#"),1)=".",TRUE,FALSE)</formula>
    </cfRule>
  </conditionalFormatting>
  <conditionalFormatting sqref="AI578">
    <cfRule type="expression" dxfId="411" priority="393">
      <formula>IF(RIGHT(TEXT(AI578,"0.#"),1)=".",FALSE,TRUE)</formula>
    </cfRule>
    <cfRule type="expression" dxfId="410" priority="394">
      <formula>IF(RIGHT(TEXT(AI578,"0.#"),1)=".",TRUE,FALSE)</formula>
    </cfRule>
  </conditionalFormatting>
  <conditionalFormatting sqref="AI576">
    <cfRule type="expression" dxfId="409" priority="397">
      <formula>IF(RIGHT(TEXT(AI576,"0.#"),1)=".",FALSE,TRUE)</formula>
    </cfRule>
    <cfRule type="expression" dxfId="408" priority="398">
      <formula>IF(RIGHT(TEXT(AI576,"0.#"),1)=".",TRUE,FALSE)</formula>
    </cfRule>
  </conditionalFormatting>
  <conditionalFormatting sqref="AI577">
    <cfRule type="expression" dxfId="407" priority="395">
      <formula>IF(RIGHT(TEXT(AI577,"0.#"),1)=".",FALSE,TRUE)</formula>
    </cfRule>
    <cfRule type="expression" dxfId="406" priority="396">
      <formula>IF(RIGHT(TEXT(AI577,"0.#"),1)=".",TRUE,FALSE)</formula>
    </cfRule>
  </conditionalFormatting>
  <conditionalFormatting sqref="AM583">
    <cfRule type="expression" dxfId="405" priority="387">
      <formula>IF(RIGHT(TEXT(AM583,"0.#"),1)=".",FALSE,TRUE)</formula>
    </cfRule>
    <cfRule type="expression" dxfId="404" priority="388">
      <formula>IF(RIGHT(TEXT(AM583,"0.#"),1)=".",TRUE,FALSE)</formula>
    </cfRule>
  </conditionalFormatting>
  <conditionalFormatting sqref="AM581">
    <cfRule type="expression" dxfId="403" priority="391">
      <formula>IF(RIGHT(TEXT(AM581,"0.#"),1)=".",FALSE,TRUE)</formula>
    </cfRule>
    <cfRule type="expression" dxfId="402" priority="392">
      <formula>IF(RIGHT(TEXT(AM581,"0.#"),1)=".",TRUE,FALSE)</formula>
    </cfRule>
  </conditionalFormatting>
  <conditionalFormatting sqref="AM582">
    <cfRule type="expression" dxfId="401" priority="389">
      <formula>IF(RIGHT(TEXT(AM582,"0.#"),1)=".",FALSE,TRUE)</formula>
    </cfRule>
    <cfRule type="expression" dxfId="400" priority="390">
      <formula>IF(RIGHT(TEXT(AM582,"0.#"),1)=".",TRUE,FALSE)</formula>
    </cfRule>
  </conditionalFormatting>
  <conditionalFormatting sqref="AI583">
    <cfRule type="expression" dxfId="399" priority="381">
      <formula>IF(RIGHT(TEXT(AI583,"0.#"),1)=".",FALSE,TRUE)</formula>
    </cfRule>
    <cfRule type="expression" dxfId="398" priority="382">
      <formula>IF(RIGHT(TEXT(AI583,"0.#"),1)=".",TRUE,FALSE)</formula>
    </cfRule>
  </conditionalFormatting>
  <conditionalFormatting sqref="AI581">
    <cfRule type="expression" dxfId="397" priority="385">
      <formula>IF(RIGHT(TEXT(AI581,"0.#"),1)=".",FALSE,TRUE)</formula>
    </cfRule>
    <cfRule type="expression" dxfId="396" priority="386">
      <formula>IF(RIGHT(TEXT(AI581,"0.#"),1)=".",TRUE,FALSE)</formula>
    </cfRule>
  </conditionalFormatting>
  <conditionalFormatting sqref="AI582">
    <cfRule type="expression" dxfId="395" priority="383">
      <formula>IF(RIGHT(TEXT(AI582,"0.#"),1)=".",FALSE,TRUE)</formula>
    </cfRule>
    <cfRule type="expression" dxfId="394" priority="384">
      <formula>IF(RIGHT(TEXT(AI582,"0.#"),1)=".",TRUE,FALSE)</formula>
    </cfRule>
  </conditionalFormatting>
  <conditionalFormatting sqref="AM548">
    <cfRule type="expression" dxfId="393" priority="459">
      <formula>IF(RIGHT(TEXT(AM548,"0.#"),1)=".",FALSE,TRUE)</formula>
    </cfRule>
    <cfRule type="expression" dxfId="392" priority="460">
      <formula>IF(RIGHT(TEXT(AM548,"0.#"),1)=".",TRUE,FALSE)</formula>
    </cfRule>
  </conditionalFormatting>
  <conditionalFormatting sqref="AM546">
    <cfRule type="expression" dxfId="391" priority="463">
      <formula>IF(RIGHT(TEXT(AM546,"0.#"),1)=".",FALSE,TRUE)</formula>
    </cfRule>
    <cfRule type="expression" dxfId="390" priority="464">
      <formula>IF(RIGHT(TEXT(AM546,"0.#"),1)=".",TRUE,FALSE)</formula>
    </cfRule>
  </conditionalFormatting>
  <conditionalFormatting sqref="AM547">
    <cfRule type="expression" dxfId="389" priority="461">
      <formula>IF(RIGHT(TEXT(AM547,"0.#"),1)=".",FALSE,TRUE)</formula>
    </cfRule>
    <cfRule type="expression" dxfId="388" priority="462">
      <formula>IF(RIGHT(TEXT(AM547,"0.#"),1)=".",TRUE,FALSE)</formula>
    </cfRule>
  </conditionalFormatting>
  <conditionalFormatting sqref="AI548">
    <cfRule type="expression" dxfId="387" priority="453">
      <formula>IF(RIGHT(TEXT(AI548,"0.#"),1)=".",FALSE,TRUE)</formula>
    </cfRule>
    <cfRule type="expression" dxfId="386" priority="454">
      <formula>IF(RIGHT(TEXT(AI548,"0.#"),1)=".",TRUE,FALSE)</formula>
    </cfRule>
  </conditionalFormatting>
  <conditionalFormatting sqref="AI546">
    <cfRule type="expression" dxfId="385" priority="457">
      <formula>IF(RIGHT(TEXT(AI546,"0.#"),1)=".",FALSE,TRUE)</formula>
    </cfRule>
    <cfRule type="expression" dxfId="384" priority="458">
      <formula>IF(RIGHT(TEXT(AI546,"0.#"),1)=".",TRUE,FALSE)</formula>
    </cfRule>
  </conditionalFormatting>
  <conditionalFormatting sqref="AI547">
    <cfRule type="expression" dxfId="383" priority="455">
      <formula>IF(RIGHT(TEXT(AI547,"0.#"),1)=".",FALSE,TRUE)</formula>
    </cfRule>
    <cfRule type="expression" dxfId="382" priority="456">
      <formula>IF(RIGHT(TEXT(AI547,"0.#"),1)=".",TRUE,FALSE)</formula>
    </cfRule>
  </conditionalFormatting>
  <conditionalFormatting sqref="AM553">
    <cfRule type="expression" dxfId="381" priority="447">
      <formula>IF(RIGHT(TEXT(AM553,"0.#"),1)=".",FALSE,TRUE)</formula>
    </cfRule>
    <cfRule type="expression" dxfId="380" priority="448">
      <formula>IF(RIGHT(TEXT(AM553,"0.#"),1)=".",TRUE,FALSE)</formula>
    </cfRule>
  </conditionalFormatting>
  <conditionalFormatting sqref="AM551">
    <cfRule type="expression" dxfId="379" priority="451">
      <formula>IF(RIGHT(TEXT(AM551,"0.#"),1)=".",FALSE,TRUE)</formula>
    </cfRule>
    <cfRule type="expression" dxfId="378" priority="452">
      <formula>IF(RIGHT(TEXT(AM551,"0.#"),1)=".",TRUE,FALSE)</formula>
    </cfRule>
  </conditionalFormatting>
  <conditionalFormatting sqref="AM552">
    <cfRule type="expression" dxfId="377" priority="449">
      <formula>IF(RIGHT(TEXT(AM552,"0.#"),1)=".",FALSE,TRUE)</formula>
    </cfRule>
    <cfRule type="expression" dxfId="376" priority="450">
      <formula>IF(RIGHT(TEXT(AM552,"0.#"),1)=".",TRUE,FALSE)</formula>
    </cfRule>
  </conditionalFormatting>
  <conditionalFormatting sqref="AI553">
    <cfRule type="expression" dxfId="375" priority="441">
      <formula>IF(RIGHT(TEXT(AI553,"0.#"),1)=".",FALSE,TRUE)</formula>
    </cfRule>
    <cfRule type="expression" dxfId="374" priority="442">
      <formula>IF(RIGHT(TEXT(AI553,"0.#"),1)=".",TRUE,FALSE)</formula>
    </cfRule>
  </conditionalFormatting>
  <conditionalFormatting sqref="AI551">
    <cfRule type="expression" dxfId="373" priority="445">
      <formula>IF(RIGHT(TEXT(AI551,"0.#"),1)=".",FALSE,TRUE)</formula>
    </cfRule>
    <cfRule type="expression" dxfId="372" priority="446">
      <formula>IF(RIGHT(TEXT(AI551,"0.#"),1)=".",TRUE,FALSE)</formula>
    </cfRule>
  </conditionalFormatting>
  <conditionalFormatting sqref="AI552">
    <cfRule type="expression" dxfId="371" priority="443">
      <formula>IF(RIGHT(TEXT(AI552,"0.#"),1)=".",FALSE,TRUE)</formula>
    </cfRule>
    <cfRule type="expression" dxfId="370" priority="444">
      <formula>IF(RIGHT(TEXT(AI552,"0.#"),1)=".",TRUE,FALSE)</formula>
    </cfRule>
  </conditionalFormatting>
  <conditionalFormatting sqref="AM558">
    <cfRule type="expression" dxfId="369" priority="435">
      <formula>IF(RIGHT(TEXT(AM558,"0.#"),1)=".",FALSE,TRUE)</formula>
    </cfRule>
    <cfRule type="expression" dxfId="368" priority="436">
      <formula>IF(RIGHT(TEXT(AM558,"0.#"),1)=".",TRUE,FALSE)</formula>
    </cfRule>
  </conditionalFormatting>
  <conditionalFormatting sqref="AM556">
    <cfRule type="expression" dxfId="367" priority="439">
      <formula>IF(RIGHT(TEXT(AM556,"0.#"),1)=".",FALSE,TRUE)</formula>
    </cfRule>
    <cfRule type="expression" dxfId="366" priority="440">
      <formula>IF(RIGHT(TEXT(AM556,"0.#"),1)=".",TRUE,FALSE)</formula>
    </cfRule>
  </conditionalFormatting>
  <conditionalFormatting sqref="AM557">
    <cfRule type="expression" dxfId="365" priority="437">
      <formula>IF(RIGHT(TEXT(AM557,"0.#"),1)=".",FALSE,TRUE)</formula>
    </cfRule>
    <cfRule type="expression" dxfId="364" priority="438">
      <formula>IF(RIGHT(TEXT(AM557,"0.#"),1)=".",TRUE,FALSE)</formula>
    </cfRule>
  </conditionalFormatting>
  <conditionalFormatting sqref="AI558">
    <cfRule type="expression" dxfId="363" priority="429">
      <formula>IF(RIGHT(TEXT(AI558,"0.#"),1)=".",FALSE,TRUE)</formula>
    </cfRule>
    <cfRule type="expression" dxfId="362" priority="430">
      <formula>IF(RIGHT(TEXT(AI558,"0.#"),1)=".",TRUE,FALSE)</formula>
    </cfRule>
  </conditionalFormatting>
  <conditionalFormatting sqref="AI556">
    <cfRule type="expression" dxfId="361" priority="433">
      <formula>IF(RIGHT(TEXT(AI556,"0.#"),1)=".",FALSE,TRUE)</formula>
    </cfRule>
    <cfRule type="expression" dxfId="360" priority="434">
      <formula>IF(RIGHT(TEXT(AI556,"0.#"),1)=".",TRUE,FALSE)</formula>
    </cfRule>
  </conditionalFormatting>
  <conditionalFormatting sqref="AI557">
    <cfRule type="expression" dxfId="359" priority="431">
      <formula>IF(RIGHT(TEXT(AI557,"0.#"),1)=".",FALSE,TRUE)</formula>
    </cfRule>
    <cfRule type="expression" dxfId="358" priority="432">
      <formula>IF(RIGHT(TEXT(AI557,"0.#"),1)=".",TRUE,FALSE)</formula>
    </cfRule>
  </conditionalFormatting>
  <conditionalFormatting sqref="AM563">
    <cfRule type="expression" dxfId="357" priority="423">
      <formula>IF(RIGHT(TEXT(AM563,"0.#"),1)=".",FALSE,TRUE)</formula>
    </cfRule>
    <cfRule type="expression" dxfId="356" priority="424">
      <formula>IF(RIGHT(TEXT(AM563,"0.#"),1)=".",TRUE,FALSE)</formula>
    </cfRule>
  </conditionalFormatting>
  <conditionalFormatting sqref="AM561">
    <cfRule type="expression" dxfId="355" priority="427">
      <formula>IF(RIGHT(TEXT(AM561,"0.#"),1)=".",FALSE,TRUE)</formula>
    </cfRule>
    <cfRule type="expression" dxfId="354" priority="428">
      <formula>IF(RIGHT(TEXT(AM561,"0.#"),1)=".",TRUE,FALSE)</formula>
    </cfRule>
  </conditionalFormatting>
  <conditionalFormatting sqref="AM562">
    <cfRule type="expression" dxfId="353" priority="425">
      <formula>IF(RIGHT(TEXT(AM562,"0.#"),1)=".",FALSE,TRUE)</formula>
    </cfRule>
    <cfRule type="expression" dxfId="352" priority="426">
      <formula>IF(RIGHT(TEXT(AM562,"0.#"),1)=".",TRUE,FALSE)</formula>
    </cfRule>
  </conditionalFormatting>
  <conditionalFormatting sqref="AI563">
    <cfRule type="expression" dxfId="351" priority="417">
      <formula>IF(RIGHT(TEXT(AI563,"0.#"),1)=".",FALSE,TRUE)</formula>
    </cfRule>
    <cfRule type="expression" dxfId="350" priority="418">
      <formula>IF(RIGHT(TEXT(AI563,"0.#"),1)=".",TRUE,FALSE)</formula>
    </cfRule>
  </conditionalFormatting>
  <conditionalFormatting sqref="AI561">
    <cfRule type="expression" dxfId="349" priority="421">
      <formula>IF(RIGHT(TEXT(AI561,"0.#"),1)=".",FALSE,TRUE)</formula>
    </cfRule>
    <cfRule type="expression" dxfId="348" priority="422">
      <formula>IF(RIGHT(TEXT(AI561,"0.#"),1)=".",TRUE,FALSE)</formula>
    </cfRule>
  </conditionalFormatting>
  <conditionalFormatting sqref="AI562">
    <cfRule type="expression" dxfId="347" priority="419">
      <formula>IF(RIGHT(TEXT(AI562,"0.#"),1)=".",FALSE,TRUE)</formula>
    </cfRule>
    <cfRule type="expression" dxfId="346" priority="420">
      <formula>IF(RIGHT(TEXT(AI562,"0.#"),1)=".",TRUE,FALSE)</formula>
    </cfRule>
  </conditionalFormatting>
  <conditionalFormatting sqref="AM597">
    <cfRule type="expression" dxfId="345" priority="375">
      <formula>IF(RIGHT(TEXT(AM597,"0.#"),1)=".",FALSE,TRUE)</formula>
    </cfRule>
    <cfRule type="expression" dxfId="344" priority="376">
      <formula>IF(RIGHT(TEXT(AM597,"0.#"),1)=".",TRUE,FALSE)</formula>
    </cfRule>
  </conditionalFormatting>
  <conditionalFormatting sqref="AM595">
    <cfRule type="expression" dxfId="343" priority="379">
      <formula>IF(RIGHT(TEXT(AM595,"0.#"),1)=".",FALSE,TRUE)</formula>
    </cfRule>
    <cfRule type="expression" dxfId="342" priority="380">
      <formula>IF(RIGHT(TEXT(AM595,"0.#"),1)=".",TRUE,FALSE)</formula>
    </cfRule>
  </conditionalFormatting>
  <conditionalFormatting sqref="AM596">
    <cfRule type="expression" dxfId="341" priority="377">
      <formula>IF(RIGHT(TEXT(AM596,"0.#"),1)=".",FALSE,TRUE)</formula>
    </cfRule>
    <cfRule type="expression" dxfId="340" priority="378">
      <formula>IF(RIGHT(TEXT(AM596,"0.#"),1)=".",TRUE,FALSE)</formula>
    </cfRule>
  </conditionalFormatting>
  <conditionalFormatting sqref="AI597">
    <cfRule type="expression" dxfId="339" priority="369">
      <formula>IF(RIGHT(TEXT(AI597,"0.#"),1)=".",FALSE,TRUE)</formula>
    </cfRule>
    <cfRule type="expression" dxfId="338" priority="370">
      <formula>IF(RIGHT(TEXT(AI597,"0.#"),1)=".",TRUE,FALSE)</formula>
    </cfRule>
  </conditionalFormatting>
  <conditionalFormatting sqref="AI595">
    <cfRule type="expression" dxfId="337" priority="373">
      <formula>IF(RIGHT(TEXT(AI595,"0.#"),1)=".",FALSE,TRUE)</formula>
    </cfRule>
    <cfRule type="expression" dxfId="336" priority="374">
      <formula>IF(RIGHT(TEXT(AI595,"0.#"),1)=".",TRUE,FALSE)</formula>
    </cfRule>
  </conditionalFormatting>
  <conditionalFormatting sqref="AI596">
    <cfRule type="expression" dxfId="335" priority="371">
      <formula>IF(RIGHT(TEXT(AI596,"0.#"),1)=".",FALSE,TRUE)</formula>
    </cfRule>
    <cfRule type="expression" dxfId="334" priority="372">
      <formula>IF(RIGHT(TEXT(AI596,"0.#"),1)=".",TRUE,FALSE)</formula>
    </cfRule>
  </conditionalFormatting>
  <conditionalFormatting sqref="AM622">
    <cfRule type="expression" dxfId="333" priority="363">
      <formula>IF(RIGHT(TEXT(AM622,"0.#"),1)=".",FALSE,TRUE)</formula>
    </cfRule>
    <cfRule type="expression" dxfId="332" priority="364">
      <formula>IF(RIGHT(TEXT(AM622,"0.#"),1)=".",TRUE,FALSE)</formula>
    </cfRule>
  </conditionalFormatting>
  <conditionalFormatting sqref="AM620">
    <cfRule type="expression" dxfId="331" priority="367">
      <formula>IF(RIGHT(TEXT(AM620,"0.#"),1)=".",FALSE,TRUE)</formula>
    </cfRule>
    <cfRule type="expression" dxfId="330" priority="368">
      <formula>IF(RIGHT(TEXT(AM620,"0.#"),1)=".",TRUE,FALSE)</formula>
    </cfRule>
  </conditionalFormatting>
  <conditionalFormatting sqref="AM621">
    <cfRule type="expression" dxfId="329" priority="365">
      <formula>IF(RIGHT(TEXT(AM621,"0.#"),1)=".",FALSE,TRUE)</formula>
    </cfRule>
    <cfRule type="expression" dxfId="328" priority="366">
      <formula>IF(RIGHT(TEXT(AM621,"0.#"),1)=".",TRUE,FALSE)</formula>
    </cfRule>
  </conditionalFormatting>
  <conditionalFormatting sqref="AI622">
    <cfRule type="expression" dxfId="327" priority="357">
      <formula>IF(RIGHT(TEXT(AI622,"0.#"),1)=".",FALSE,TRUE)</formula>
    </cfRule>
    <cfRule type="expression" dxfId="326" priority="358">
      <formula>IF(RIGHT(TEXT(AI622,"0.#"),1)=".",TRUE,FALSE)</formula>
    </cfRule>
  </conditionalFormatting>
  <conditionalFormatting sqref="AI620">
    <cfRule type="expression" dxfId="325" priority="361">
      <formula>IF(RIGHT(TEXT(AI620,"0.#"),1)=".",FALSE,TRUE)</formula>
    </cfRule>
    <cfRule type="expression" dxfId="324" priority="362">
      <formula>IF(RIGHT(TEXT(AI620,"0.#"),1)=".",TRUE,FALSE)</formula>
    </cfRule>
  </conditionalFormatting>
  <conditionalFormatting sqref="AI621">
    <cfRule type="expression" dxfId="323" priority="359">
      <formula>IF(RIGHT(TEXT(AI621,"0.#"),1)=".",FALSE,TRUE)</formula>
    </cfRule>
    <cfRule type="expression" dxfId="322" priority="360">
      <formula>IF(RIGHT(TEXT(AI621,"0.#"),1)=".",TRUE,FALSE)</formula>
    </cfRule>
  </conditionalFormatting>
  <conditionalFormatting sqref="AM627">
    <cfRule type="expression" dxfId="321" priority="303">
      <formula>IF(RIGHT(TEXT(AM627,"0.#"),1)=".",FALSE,TRUE)</formula>
    </cfRule>
    <cfRule type="expression" dxfId="320" priority="304">
      <formula>IF(RIGHT(TEXT(AM627,"0.#"),1)=".",TRUE,FALSE)</formula>
    </cfRule>
  </conditionalFormatting>
  <conditionalFormatting sqref="AM625">
    <cfRule type="expression" dxfId="319" priority="307">
      <formula>IF(RIGHT(TEXT(AM625,"0.#"),1)=".",FALSE,TRUE)</formula>
    </cfRule>
    <cfRule type="expression" dxfId="318" priority="308">
      <formula>IF(RIGHT(TEXT(AM625,"0.#"),1)=".",TRUE,FALSE)</formula>
    </cfRule>
  </conditionalFormatting>
  <conditionalFormatting sqref="AM626">
    <cfRule type="expression" dxfId="317" priority="305">
      <formula>IF(RIGHT(TEXT(AM626,"0.#"),1)=".",FALSE,TRUE)</formula>
    </cfRule>
    <cfRule type="expression" dxfId="316" priority="306">
      <formula>IF(RIGHT(TEXT(AM626,"0.#"),1)=".",TRUE,FALSE)</formula>
    </cfRule>
  </conditionalFormatting>
  <conditionalFormatting sqref="AI627">
    <cfRule type="expression" dxfId="315" priority="297">
      <formula>IF(RIGHT(TEXT(AI627,"0.#"),1)=".",FALSE,TRUE)</formula>
    </cfRule>
    <cfRule type="expression" dxfId="314" priority="298">
      <formula>IF(RIGHT(TEXT(AI627,"0.#"),1)=".",TRUE,FALSE)</formula>
    </cfRule>
  </conditionalFormatting>
  <conditionalFormatting sqref="AI625">
    <cfRule type="expression" dxfId="313" priority="301">
      <formula>IF(RIGHT(TEXT(AI625,"0.#"),1)=".",FALSE,TRUE)</formula>
    </cfRule>
    <cfRule type="expression" dxfId="312" priority="302">
      <formula>IF(RIGHT(TEXT(AI625,"0.#"),1)=".",TRUE,FALSE)</formula>
    </cfRule>
  </conditionalFormatting>
  <conditionalFormatting sqref="AI626">
    <cfRule type="expression" dxfId="311" priority="299">
      <formula>IF(RIGHT(TEXT(AI626,"0.#"),1)=".",FALSE,TRUE)</formula>
    </cfRule>
    <cfRule type="expression" dxfId="310" priority="300">
      <formula>IF(RIGHT(TEXT(AI626,"0.#"),1)=".",TRUE,FALSE)</formula>
    </cfRule>
  </conditionalFormatting>
  <conditionalFormatting sqref="AM632">
    <cfRule type="expression" dxfId="309" priority="291">
      <formula>IF(RIGHT(TEXT(AM632,"0.#"),1)=".",FALSE,TRUE)</formula>
    </cfRule>
    <cfRule type="expression" dxfId="308" priority="292">
      <formula>IF(RIGHT(TEXT(AM632,"0.#"),1)=".",TRUE,FALSE)</formula>
    </cfRule>
  </conditionalFormatting>
  <conditionalFormatting sqref="AM630">
    <cfRule type="expression" dxfId="307" priority="295">
      <formula>IF(RIGHT(TEXT(AM630,"0.#"),1)=".",FALSE,TRUE)</formula>
    </cfRule>
    <cfRule type="expression" dxfId="306" priority="296">
      <formula>IF(RIGHT(TEXT(AM630,"0.#"),1)=".",TRUE,FALSE)</formula>
    </cfRule>
  </conditionalFormatting>
  <conditionalFormatting sqref="AM631">
    <cfRule type="expression" dxfId="305" priority="293">
      <formula>IF(RIGHT(TEXT(AM631,"0.#"),1)=".",FALSE,TRUE)</formula>
    </cfRule>
    <cfRule type="expression" dxfId="304" priority="294">
      <formula>IF(RIGHT(TEXT(AM631,"0.#"),1)=".",TRUE,FALSE)</formula>
    </cfRule>
  </conditionalFormatting>
  <conditionalFormatting sqref="AI632">
    <cfRule type="expression" dxfId="303" priority="285">
      <formula>IF(RIGHT(TEXT(AI632,"0.#"),1)=".",FALSE,TRUE)</formula>
    </cfRule>
    <cfRule type="expression" dxfId="302" priority="286">
      <formula>IF(RIGHT(TEXT(AI632,"0.#"),1)=".",TRUE,FALSE)</formula>
    </cfRule>
  </conditionalFormatting>
  <conditionalFormatting sqref="AI630">
    <cfRule type="expression" dxfId="301" priority="289">
      <formula>IF(RIGHT(TEXT(AI630,"0.#"),1)=".",FALSE,TRUE)</formula>
    </cfRule>
    <cfRule type="expression" dxfId="300" priority="290">
      <formula>IF(RIGHT(TEXT(AI630,"0.#"),1)=".",TRUE,FALSE)</formula>
    </cfRule>
  </conditionalFormatting>
  <conditionalFormatting sqref="AI631">
    <cfRule type="expression" dxfId="299" priority="287">
      <formula>IF(RIGHT(TEXT(AI631,"0.#"),1)=".",FALSE,TRUE)</formula>
    </cfRule>
    <cfRule type="expression" dxfId="298" priority="288">
      <formula>IF(RIGHT(TEXT(AI631,"0.#"),1)=".",TRUE,FALSE)</formula>
    </cfRule>
  </conditionalFormatting>
  <conditionalFormatting sqref="AM637">
    <cfRule type="expression" dxfId="297" priority="279">
      <formula>IF(RIGHT(TEXT(AM637,"0.#"),1)=".",FALSE,TRUE)</formula>
    </cfRule>
    <cfRule type="expression" dxfId="296" priority="280">
      <formula>IF(RIGHT(TEXT(AM637,"0.#"),1)=".",TRUE,FALSE)</formula>
    </cfRule>
  </conditionalFormatting>
  <conditionalFormatting sqref="AM635">
    <cfRule type="expression" dxfId="295" priority="283">
      <formula>IF(RIGHT(TEXT(AM635,"0.#"),1)=".",FALSE,TRUE)</formula>
    </cfRule>
    <cfRule type="expression" dxfId="294" priority="284">
      <formula>IF(RIGHT(TEXT(AM635,"0.#"),1)=".",TRUE,FALSE)</formula>
    </cfRule>
  </conditionalFormatting>
  <conditionalFormatting sqref="AM636">
    <cfRule type="expression" dxfId="293" priority="281">
      <formula>IF(RIGHT(TEXT(AM636,"0.#"),1)=".",FALSE,TRUE)</formula>
    </cfRule>
    <cfRule type="expression" dxfId="292" priority="282">
      <formula>IF(RIGHT(TEXT(AM636,"0.#"),1)=".",TRUE,FALSE)</formula>
    </cfRule>
  </conditionalFormatting>
  <conditionalFormatting sqref="AI637">
    <cfRule type="expression" dxfId="291" priority="273">
      <formula>IF(RIGHT(TEXT(AI637,"0.#"),1)=".",FALSE,TRUE)</formula>
    </cfRule>
    <cfRule type="expression" dxfId="290" priority="274">
      <formula>IF(RIGHT(TEXT(AI637,"0.#"),1)=".",TRUE,FALSE)</formula>
    </cfRule>
  </conditionalFormatting>
  <conditionalFormatting sqref="AI635">
    <cfRule type="expression" dxfId="289" priority="277">
      <formula>IF(RIGHT(TEXT(AI635,"0.#"),1)=".",FALSE,TRUE)</formula>
    </cfRule>
    <cfRule type="expression" dxfId="288" priority="278">
      <formula>IF(RIGHT(TEXT(AI635,"0.#"),1)=".",TRUE,FALSE)</formula>
    </cfRule>
  </conditionalFormatting>
  <conditionalFormatting sqref="AI636">
    <cfRule type="expression" dxfId="287" priority="275">
      <formula>IF(RIGHT(TEXT(AI636,"0.#"),1)=".",FALSE,TRUE)</formula>
    </cfRule>
    <cfRule type="expression" dxfId="286" priority="276">
      <formula>IF(RIGHT(TEXT(AI636,"0.#"),1)=".",TRUE,FALSE)</formula>
    </cfRule>
  </conditionalFormatting>
  <conditionalFormatting sqref="AM602">
    <cfRule type="expression" dxfId="285" priority="351">
      <formula>IF(RIGHT(TEXT(AM602,"0.#"),1)=".",FALSE,TRUE)</formula>
    </cfRule>
    <cfRule type="expression" dxfId="284" priority="352">
      <formula>IF(RIGHT(TEXT(AM602,"0.#"),1)=".",TRUE,FALSE)</formula>
    </cfRule>
  </conditionalFormatting>
  <conditionalFormatting sqref="AM600">
    <cfRule type="expression" dxfId="283" priority="355">
      <formula>IF(RIGHT(TEXT(AM600,"0.#"),1)=".",FALSE,TRUE)</formula>
    </cfRule>
    <cfRule type="expression" dxfId="282" priority="356">
      <formula>IF(RIGHT(TEXT(AM600,"0.#"),1)=".",TRUE,FALSE)</formula>
    </cfRule>
  </conditionalFormatting>
  <conditionalFormatting sqref="AM601">
    <cfRule type="expression" dxfId="281" priority="353">
      <formula>IF(RIGHT(TEXT(AM601,"0.#"),1)=".",FALSE,TRUE)</formula>
    </cfRule>
    <cfRule type="expression" dxfId="280" priority="354">
      <formula>IF(RIGHT(TEXT(AM601,"0.#"),1)=".",TRUE,FALSE)</formula>
    </cfRule>
  </conditionalFormatting>
  <conditionalFormatting sqref="AI602">
    <cfRule type="expression" dxfId="279" priority="345">
      <formula>IF(RIGHT(TEXT(AI602,"0.#"),1)=".",FALSE,TRUE)</formula>
    </cfRule>
    <cfRule type="expression" dxfId="278" priority="346">
      <formula>IF(RIGHT(TEXT(AI602,"0.#"),1)=".",TRUE,FALSE)</formula>
    </cfRule>
  </conditionalFormatting>
  <conditionalFormatting sqref="AI600">
    <cfRule type="expression" dxfId="277" priority="349">
      <formula>IF(RIGHT(TEXT(AI600,"0.#"),1)=".",FALSE,TRUE)</formula>
    </cfRule>
    <cfRule type="expression" dxfId="276" priority="350">
      <formula>IF(RIGHT(TEXT(AI600,"0.#"),1)=".",TRUE,FALSE)</formula>
    </cfRule>
  </conditionalFormatting>
  <conditionalFormatting sqref="AI601">
    <cfRule type="expression" dxfId="275" priority="347">
      <formula>IF(RIGHT(TEXT(AI601,"0.#"),1)=".",FALSE,TRUE)</formula>
    </cfRule>
    <cfRule type="expression" dxfId="274" priority="348">
      <formula>IF(RIGHT(TEXT(AI601,"0.#"),1)=".",TRUE,FALSE)</formula>
    </cfRule>
  </conditionalFormatting>
  <conditionalFormatting sqref="AM607">
    <cfRule type="expression" dxfId="273" priority="339">
      <formula>IF(RIGHT(TEXT(AM607,"0.#"),1)=".",FALSE,TRUE)</formula>
    </cfRule>
    <cfRule type="expression" dxfId="272" priority="340">
      <formula>IF(RIGHT(TEXT(AM607,"0.#"),1)=".",TRUE,FALSE)</formula>
    </cfRule>
  </conditionalFormatting>
  <conditionalFormatting sqref="AM605">
    <cfRule type="expression" dxfId="271" priority="343">
      <formula>IF(RIGHT(TEXT(AM605,"0.#"),1)=".",FALSE,TRUE)</formula>
    </cfRule>
    <cfRule type="expression" dxfId="270" priority="344">
      <formula>IF(RIGHT(TEXT(AM605,"0.#"),1)=".",TRUE,FALSE)</formula>
    </cfRule>
  </conditionalFormatting>
  <conditionalFormatting sqref="AM606">
    <cfRule type="expression" dxfId="269" priority="341">
      <formula>IF(RIGHT(TEXT(AM606,"0.#"),1)=".",FALSE,TRUE)</formula>
    </cfRule>
    <cfRule type="expression" dxfId="268" priority="342">
      <formula>IF(RIGHT(TEXT(AM606,"0.#"),1)=".",TRUE,FALSE)</formula>
    </cfRule>
  </conditionalFormatting>
  <conditionalFormatting sqref="AI607">
    <cfRule type="expression" dxfId="267" priority="333">
      <formula>IF(RIGHT(TEXT(AI607,"0.#"),1)=".",FALSE,TRUE)</formula>
    </cfRule>
    <cfRule type="expression" dxfId="266" priority="334">
      <formula>IF(RIGHT(TEXT(AI607,"0.#"),1)=".",TRUE,FALSE)</formula>
    </cfRule>
  </conditionalFormatting>
  <conditionalFormatting sqref="AI605">
    <cfRule type="expression" dxfId="265" priority="337">
      <formula>IF(RIGHT(TEXT(AI605,"0.#"),1)=".",FALSE,TRUE)</formula>
    </cfRule>
    <cfRule type="expression" dxfId="264" priority="338">
      <formula>IF(RIGHT(TEXT(AI605,"0.#"),1)=".",TRUE,FALSE)</formula>
    </cfRule>
  </conditionalFormatting>
  <conditionalFormatting sqref="AI606">
    <cfRule type="expression" dxfId="263" priority="335">
      <formula>IF(RIGHT(TEXT(AI606,"0.#"),1)=".",FALSE,TRUE)</formula>
    </cfRule>
    <cfRule type="expression" dxfId="262" priority="336">
      <formula>IF(RIGHT(TEXT(AI606,"0.#"),1)=".",TRUE,FALSE)</formula>
    </cfRule>
  </conditionalFormatting>
  <conditionalFormatting sqref="AM612">
    <cfRule type="expression" dxfId="261" priority="327">
      <formula>IF(RIGHT(TEXT(AM612,"0.#"),1)=".",FALSE,TRUE)</formula>
    </cfRule>
    <cfRule type="expression" dxfId="260" priority="328">
      <formula>IF(RIGHT(TEXT(AM612,"0.#"),1)=".",TRUE,FALSE)</formula>
    </cfRule>
  </conditionalFormatting>
  <conditionalFormatting sqref="AM610">
    <cfRule type="expression" dxfId="259" priority="331">
      <formula>IF(RIGHT(TEXT(AM610,"0.#"),1)=".",FALSE,TRUE)</formula>
    </cfRule>
    <cfRule type="expression" dxfId="258" priority="332">
      <formula>IF(RIGHT(TEXT(AM610,"0.#"),1)=".",TRUE,FALSE)</formula>
    </cfRule>
  </conditionalFormatting>
  <conditionalFormatting sqref="AM611">
    <cfRule type="expression" dxfId="257" priority="329">
      <formula>IF(RIGHT(TEXT(AM611,"0.#"),1)=".",FALSE,TRUE)</formula>
    </cfRule>
    <cfRule type="expression" dxfId="256" priority="330">
      <formula>IF(RIGHT(TEXT(AM611,"0.#"),1)=".",TRUE,FALSE)</formula>
    </cfRule>
  </conditionalFormatting>
  <conditionalFormatting sqref="AI612">
    <cfRule type="expression" dxfId="255" priority="321">
      <formula>IF(RIGHT(TEXT(AI612,"0.#"),1)=".",FALSE,TRUE)</formula>
    </cfRule>
    <cfRule type="expression" dxfId="254" priority="322">
      <formula>IF(RIGHT(TEXT(AI612,"0.#"),1)=".",TRUE,FALSE)</formula>
    </cfRule>
  </conditionalFormatting>
  <conditionalFormatting sqref="AI610">
    <cfRule type="expression" dxfId="253" priority="325">
      <formula>IF(RIGHT(TEXT(AI610,"0.#"),1)=".",FALSE,TRUE)</formula>
    </cfRule>
    <cfRule type="expression" dxfId="252" priority="326">
      <formula>IF(RIGHT(TEXT(AI610,"0.#"),1)=".",TRUE,FALSE)</formula>
    </cfRule>
  </conditionalFormatting>
  <conditionalFormatting sqref="AI611">
    <cfRule type="expression" dxfId="251" priority="323">
      <formula>IF(RIGHT(TEXT(AI611,"0.#"),1)=".",FALSE,TRUE)</formula>
    </cfRule>
    <cfRule type="expression" dxfId="250" priority="324">
      <formula>IF(RIGHT(TEXT(AI611,"0.#"),1)=".",TRUE,FALSE)</formula>
    </cfRule>
  </conditionalFormatting>
  <conditionalFormatting sqref="AM617">
    <cfRule type="expression" dxfId="249" priority="315">
      <formula>IF(RIGHT(TEXT(AM617,"0.#"),1)=".",FALSE,TRUE)</formula>
    </cfRule>
    <cfRule type="expression" dxfId="248" priority="316">
      <formula>IF(RIGHT(TEXT(AM617,"0.#"),1)=".",TRUE,FALSE)</formula>
    </cfRule>
  </conditionalFormatting>
  <conditionalFormatting sqref="AM615">
    <cfRule type="expression" dxfId="247" priority="319">
      <formula>IF(RIGHT(TEXT(AM615,"0.#"),1)=".",FALSE,TRUE)</formula>
    </cfRule>
    <cfRule type="expression" dxfId="246" priority="320">
      <formula>IF(RIGHT(TEXT(AM615,"0.#"),1)=".",TRUE,FALSE)</formula>
    </cfRule>
  </conditionalFormatting>
  <conditionalFormatting sqref="AM616">
    <cfRule type="expression" dxfId="245" priority="317">
      <formula>IF(RIGHT(TEXT(AM616,"0.#"),1)=".",FALSE,TRUE)</formula>
    </cfRule>
    <cfRule type="expression" dxfId="244" priority="318">
      <formula>IF(RIGHT(TEXT(AM616,"0.#"),1)=".",TRUE,FALSE)</formula>
    </cfRule>
  </conditionalFormatting>
  <conditionalFormatting sqref="AI617">
    <cfRule type="expression" dxfId="243" priority="309">
      <formula>IF(RIGHT(TEXT(AI617,"0.#"),1)=".",FALSE,TRUE)</formula>
    </cfRule>
    <cfRule type="expression" dxfId="242" priority="310">
      <formula>IF(RIGHT(TEXT(AI617,"0.#"),1)=".",TRUE,FALSE)</formula>
    </cfRule>
  </conditionalFormatting>
  <conditionalFormatting sqref="AI615">
    <cfRule type="expression" dxfId="241" priority="313">
      <formula>IF(RIGHT(TEXT(AI615,"0.#"),1)=".",FALSE,TRUE)</formula>
    </cfRule>
    <cfRule type="expression" dxfId="240" priority="314">
      <formula>IF(RIGHT(TEXT(AI615,"0.#"),1)=".",TRUE,FALSE)</formula>
    </cfRule>
  </conditionalFormatting>
  <conditionalFormatting sqref="AI616">
    <cfRule type="expression" dxfId="239" priority="311">
      <formula>IF(RIGHT(TEXT(AI616,"0.#"),1)=".",FALSE,TRUE)</formula>
    </cfRule>
    <cfRule type="expression" dxfId="238" priority="312">
      <formula>IF(RIGHT(TEXT(AI616,"0.#"),1)=".",TRUE,FALSE)</formula>
    </cfRule>
  </conditionalFormatting>
  <conditionalFormatting sqref="AM651">
    <cfRule type="expression" dxfId="237" priority="267">
      <formula>IF(RIGHT(TEXT(AM651,"0.#"),1)=".",FALSE,TRUE)</formula>
    </cfRule>
    <cfRule type="expression" dxfId="236" priority="268">
      <formula>IF(RIGHT(TEXT(AM651,"0.#"),1)=".",TRUE,FALSE)</formula>
    </cfRule>
  </conditionalFormatting>
  <conditionalFormatting sqref="AM649">
    <cfRule type="expression" dxfId="235" priority="271">
      <formula>IF(RIGHT(TEXT(AM649,"0.#"),1)=".",FALSE,TRUE)</formula>
    </cfRule>
    <cfRule type="expression" dxfId="234" priority="272">
      <formula>IF(RIGHT(TEXT(AM649,"0.#"),1)=".",TRUE,FALSE)</formula>
    </cfRule>
  </conditionalFormatting>
  <conditionalFormatting sqref="AM650">
    <cfRule type="expression" dxfId="233" priority="269">
      <formula>IF(RIGHT(TEXT(AM650,"0.#"),1)=".",FALSE,TRUE)</formula>
    </cfRule>
    <cfRule type="expression" dxfId="232" priority="270">
      <formula>IF(RIGHT(TEXT(AM650,"0.#"),1)=".",TRUE,FALSE)</formula>
    </cfRule>
  </conditionalFormatting>
  <conditionalFormatting sqref="AI651">
    <cfRule type="expression" dxfId="231" priority="261">
      <formula>IF(RIGHT(TEXT(AI651,"0.#"),1)=".",FALSE,TRUE)</formula>
    </cfRule>
    <cfRule type="expression" dxfId="230" priority="262">
      <formula>IF(RIGHT(TEXT(AI651,"0.#"),1)=".",TRUE,FALSE)</formula>
    </cfRule>
  </conditionalFormatting>
  <conditionalFormatting sqref="AI649">
    <cfRule type="expression" dxfId="229" priority="265">
      <formula>IF(RIGHT(TEXT(AI649,"0.#"),1)=".",FALSE,TRUE)</formula>
    </cfRule>
    <cfRule type="expression" dxfId="228" priority="266">
      <formula>IF(RIGHT(TEXT(AI649,"0.#"),1)=".",TRUE,FALSE)</formula>
    </cfRule>
  </conditionalFormatting>
  <conditionalFormatting sqref="AI650">
    <cfRule type="expression" dxfId="227" priority="263">
      <formula>IF(RIGHT(TEXT(AI650,"0.#"),1)=".",FALSE,TRUE)</formula>
    </cfRule>
    <cfRule type="expression" dxfId="226" priority="264">
      <formula>IF(RIGHT(TEXT(AI650,"0.#"),1)=".",TRUE,FALSE)</formula>
    </cfRule>
  </conditionalFormatting>
  <conditionalFormatting sqref="AM676">
    <cfRule type="expression" dxfId="225" priority="255">
      <formula>IF(RIGHT(TEXT(AM676,"0.#"),1)=".",FALSE,TRUE)</formula>
    </cfRule>
    <cfRule type="expression" dxfId="224" priority="256">
      <formula>IF(RIGHT(TEXT(AM676,"0.#"),1)=".",TRUE,FALSE)</formula>
    </cfRule>
  </conditionalFormatting>
  <conditionalFormatting sqref="AM674">
    <cfRule type="expression" dxfId="223" priority="259">
      <formula>IF(RIGHT(TEXT(AM674,"0.#"),1)=".",FALSE,TRUE)</formula>
    </cfRule>
    <cfRule type="expression" dxfId="222" priority="260">
      <formula>IF(RIGHT(TEXT(AM674,"0.#"),1)=".",TRUE,FALSE)</formula>
    </cfRule>
  </conditionalFormatting>
  <conditionalFormatting sqref="AM675">
    <cfRule type="expression" dxfId="221" priority="257">
      <formula>IF(RIGHT(TEXT(AM675,"0.#"),1)=".",FALSE,TRUE)</formula>
    </cfRule>
    <cfRule type="expression" dxfId="220" priority="258">
      <formula>IF(RIGHT(TEXT(AM675,"0.#"),1)=".",TRUE,FALSE)</formula>
    </cfRule>
  </conditionalFormatting>
  <conditionalFormatting sqref="AI676">
    <cfRule type="expression" dxfId="219" priority="249">
      <formula>IF(RIGHT(TEXT(AI676,"0.#"),1)=".",FALSE,TRUE)</formula>
    </cfRule>
    <cfRule type="expression" dxfId="218" priority="250">
      <formula>IF(RIGHT(TEXT(AI676,"0.#"),1)=".",TRUE,FALSE)</formula>
    </cfRule>
  </conditionalFormatting>
  <conditionalFormatting sqref="AI674">
    <cfRule type="expression" dxfId="217" priority="253">
      <formula>IF(RIGHT(TEXT(AI674,"0.#"),1)=".",FALSE,TRUE)</formula>
    </cfRule>
    <cfRule type="expression" dxfId="216" priority="254">
      <formula>IF(RIGHT(TEXT(AI674,"0.#"),1)=".",TRUE,FALSE)</formula>
    </cfRule>
  </conditionalFormatting>
  <conditionalFormatting sqref="AI675">
    <cfRule type="expression" dxfId="215" priority="251">
      <formula>IF(RIGHT(TEXT(AI675,"0.#"),1)=".",FALSE,TRUE)</formula>
    </cfRule>
    <cfRule type="expression" dxfId="214" priority="252">
      <formula>IF(RIGHT(TEXT(AI675,"0.#"),1)=".",TRUE,FALSE)</formula>
    </cfRule>
  </conditionalFormatting>
  <conditionalFormatting sqref="AM681">
    <cfRule type="expression" dxfId="213" priority="195">
      <formula>IF(RIGHT(TEXT(AM681,"0.#"),1)=".",FALSE,TRUE)</formula>
    </cfRule>
    <cfRule type="expression" dxfId="212" priority="196">
      <formula>IF(RIGHT(TEXT(AM681,"0.#"),1)=".",TRUE,FALSE)</formula>
    </cfRule>
  </conditionalFormatting>
  <conditionalFormatting sqref="AM679">
    <cfRule type="expression" dxfId="211" priority="199">
      <formula>IF(RIGHT(TEXT(AM679,"0.#"),1)=".",FALSE,TRUE)</formula>
    </cfRule>
    <cfRule type="expression" dxfId="210" priority="200">
      <formula>IF(RIGHT(TEXT(AM679,"0.#"),1)=".",TRUE,FALSE)</formula>
    </cfRule>
  </conditionalFormatting>
  <conditionalFormatting sqref="AM680">
    <cfRule type="expression" dxfId="209" priority="197">
      <formula>IF(RIGHT(TEXT(AM680,"0.#"),1)=".",FALSE,TRUE)</formula>
    </cfRule>
    <cfRule type="expression" dxfId="208" priority="198">
      <formula>IF(RIGHT(TEXT(AM680,"0.#"),1)=".",TRUE,FALSE)</formula>
    </cfRule>
  </conditionalFormatting>
  <conditionalFormatting sqref="AI681">
    <cfRule type="expression" dxfId="207" priority="189">
      <formula>IF(RIGHT(TEXT(AI681,"0.#"),1)=".",FALSE,TRUE)</formula>
    </cfRule>
    <cfRule type="expression" dxfId="206" priority="190">
      <formula>IF(RIGHT(TEXT(AI681,"0.#"),1)=".",TRUE,FALSE)</formula>
    </cfRule>
  </conditionalFormatting>
  <conditionalFormatting sqref="AI679">
    <cfRule type="expression" dxfId="205" priority="193">
      <formula>IF(RIGHT(TEXT(AI679,"0.#"),1)=".",FALSE,TRUE)</formula>
    </cfRule>
    <cfRule type="expression" dxfId="204" priority="194">
      <formula>IF(RIGHT(TEXT(AI679,"0.#"),1)=".",TRUE,FALSE)</formula>
    </cfRule>
  </conditionalFormatting>
  <conditionalFormatting sqref="AI680">
    <cfRule type="expression" dxfId="203" priority="191">
      <formula>IF(RIGHT(TEXT(AI680,"0.#"),1)=".",FALSE,TRUE)</formula>
    </cfRule>
    <cfRule type="expression" dxfId="202" priority="192">
      <formula>IF(RIGHT(TEXT(AI680,"0.#"),1)=".",TRUE,FALSE)</formula>
    </cfRule>
  </conditionalFormatting>
  <conditionalFormatting sqref="AM686">
    <cfRule type="expression" dxfId="201" priority="183">
      <formula>IF(RIGHT(TEXT(AM686,"0.#"),1)=".",FALSE,TRUE)</formula>
    </cfRule>
    <cfRule type="expression" dxfId="200" priority="184">
      <formula>IF(RIGHT(TEXT(AM686,"0.#"),1)=".",TRUE,FALSE)</formula>
    </cfRule>
  </conditionalFormatting>
  <conditionalFormatting sqref="AM684">
    <cfRule type="expression" dxfId="199" priority="187">
      <formula>IF(RIGHT(TEXT(AM684,"0.#"),1)=".",FALSE,TRUE)</formula>
    </cfRule>
    <cfRule type="expression" dxfId="198" priority="188">
      <formula>IF(RIGHT(TEXT(AM684,"0.#"),1)=".",TRUE,FALSE)</formula>
    </cfRule>
  </conditionalFormatting>
  <conditionalFormatting sqref="AM685">
    <cfRule type="expression" dxfId="197" priority="185">
      <formula>IF(RIGHT(TEXT(AM685,"0.#"),1)=".",FALSE,TRUE)</formula>
    </cfRule>
    <cfRule type="expression" dxfId="196" priority="186">
      <formula>IF(RIGHT(TEXT(AM685,"0.#"),1)=".",TRUE,FALSE)</formula>
    </cfRule>
  </conditionalFormatting>
  <conditionalFormatting sqref="AI686">
    <cfRule type="expression" dxfId="195" priority="177">
      <formula>IF(RIGHT(TEXT(AI686,"0.#"),1)=".",FALSE,TRUE)</formula>
    </cfRule>
    <cfRule type="expression" dxfId="194" priority="178">
      <formula>IF(RIGHT(TEXT(AI686,"0.#"),1)=".",TRUE,FALSE)</formula>
    </cfRule>
  </conditionalFormatting>
  <conditionalFormatting sqref="AI684">
    <cfRule type="expression" dxfId="193" priority="181">
      <formula>IF(RIGHT(TEXT(AI684,"0.#"),1)=".",FALSE,TRUE)</formula>
    </cfRule>
    <cfRule type="expression" dxfId="192" priority="182">
      <formula>IF(RIGHT(TEXT(AI684,"0.#"),1)=".",TRUE,FALSE)</formula>
    </cfRule>
  </conditionalFormatting>
  <conditionalFormatting sqref="AI685">
    <cfRule type="expression" dxfId="191" priority="179">
      <formula>IF(RIGHT(TEXT(AI685,"0.#"),1)=".",FALSE,TRUE)</formula>
    </cfRule>
    <cfRule type="expression" dxfId="190" priority="180">
      <formula>IF(RIGHT(TEXT(AI685,"0.#"),1)=".",TRUE,FALSE)</formula>
    </cfRule>
  </conditionalFormatting>
  <conditionalFormatting sqref="AM691">
    <cfRule type="expression" dxfId="189" priority="171">
      <formula>IF(RIGHT(TEXT(AM691,"0.#"),1)=".",FALSE,TRUE)</formula>
    </cfRule>
    <cfRule type="expression" dxfId="188" priority="172">
      <formula>IF(RIGHT(TEXT(AM691,"0.#"),1)=".",TRUE,FALSE)</formula>
    </cfRule>
  </conditionalFormatting>
  <conditionalFormatting sqref="AM689">
    <cfRule type="expression" dxfId="187" priority="175">
      <formula>IF(RIGHT(TEXT(AM689,"0.#"),1)=".",FALSE,TRUE)</formula>
    </cfRule>
    <cfRule type="expression" dxfId="186" priority="176">
      <formula>IF(RIGHT(TEXT(AM689,"0.#"),1)=".",TRUE,FALSE)</formula>
    </cfRule>
  </conditionalFormatting>
  <conditionalFormatting sqref="AM690">
    <cfRule type="expression" dxfId="185" priority="173">
      <formula>IF(RIGHT(TEXT(AM690,"0.#"),1)=".",FALSE,TRUE)</formula>
    </cfRule>
    <cfRule type="expression" dxfId="184" priority="174">
      <formula>IF(RIGHT(TEXT(AM690,"0.#"),1)=".",TRUE,FALSE)</formula>
    </cfRule>
  </conditionalFormatting>
  <conditionalFormatting sqref="AI691">
    <cfRule type="expression" dxfId="183" priority="165">
      <formula>IF(RIGHT(TEXT(AI691,"0.#"),1)=".",FALSE,TRUE)</formula>
    </cfRule>
    <cfRule type="expression" dxfId="182" priority="166">
      <formula>IF(RIGHT(TEXT(AI691,"0.#"),1)=".",TRUE,FALSE)</formula>
    </cfRule>
  </conditionalFormatting>
  <conditionalFormatting sqref="AI689">
    <cfRule type="expression" dxfId="181" priority="169">
      <formula>IF(RIGHT(TEXT(AI689,"0.#"),1)=".",FALSE,TRUE)</formula>
    </cfRule>
    <cfRule type="expression" dxfId="180" priority="170">
      <formula>IF(RIGHT(TEXT(AI689,"0.#"),1)=".",TRUE,FALSE)</formula>
    </cfRule>
  </conditionalFormatting>
  <conditionalFormatting sqref="AI690">
    <cfRule type="expression" dxfId="179" priority="167">
      <formula>IF(RIGHT(TEXT(AI690,"0.#"),1)=".",FALSE,TRUE)</formula>
    </cfRule>
    <cfRule type="expression" dxfId="178" priority="168">
      <formula>IF(RIGHT(TEXT(AI690,"0.#"),1)=".",TRUE,FALSE)</formula>
    </cfRule>
  </conditionalFormatting>
  <conditionalFormatting sqref="AM656">
    <cfRule type="expression" dxfId="177" priority="243">
      <formula>IF(RIGHT(TEXT(AM656,"0.#"),1)=".",FALSE,TRUE)</formula>
    </cfRule>
    <cfRule type="expression" dxfId="176" priority="244">
      <formula>IF(RIGHT(TEXT(AM656,"0.#"),1)=".",TRUE,FALSE)</formula>
    </cfRule>
  </conditionalFormatting>
  <conditionalFormatting sqref="AM654">
    <cfRule type="expression" dxfId="175" priority="247">
      <formula>IF(RIGHT(TEXT(AM654,"0.#"),1)=".",FALSE,TRUE)</formula>
    </cfRule>
    <cfRule type="expression" dxfId="174" priority="248">
      <formula>IF(RIGHT(TEXT(AM654,"0.#"),1)=".",TRUE,FALSE)</formula>
    </cfRule>
  </conditionalFormatting>
  <conditionalFormatting sqref="AM655">
    <cfRule type="expression" dxfId="173" priority="245">
      <formula>IF(RIGHT(TEXT(AM655,"0.#"),1)=".",FALSE,TRUE)</formula>
    </cfRule>
    <cfRule type="expression" dxfId="172" priority="246">
      <formula>IF(RIGHT(TEXT(AM655,"0.#"),1)=".",TRUE,FALSE)</formula>
    </cfRule>
  </conditionalFormatting>
  <conditionalFormatting sqref="AI656">
    <cfRule type="expression" dxfId="171" priority="237">
      <formula>IF(RIGHT(TEXT(AI656,"0.#"),1)=".",FALSE,TRUE)</formula>
    </cfRule>
    <cfRule type="expression" dxfId="170" priority="238">
      <formula>IF(RIGHT(TEXT(AI656,"0.#"),1)=".",TRUE,FALSE)</formula>
    </cfRule>
  </conditionalFormatting>
  <conditionalFormatting sqref="AI654">
    <cfRule type="expression" dxfId="169" priority="241">
      <formula>IF(RIGHT(TEXT(AI654,"0.#"),1)=".",FALSE,TRUE)</formula>
    </cfRule>
    <cfRule type="expression" dxfId="168" priority="242">
      <formula>IF(RIGHT(TEXT(AI654,"0.#"),1)=".",TRUE,FALSE)</formula>
    </cfRule>
  </conditionalFormatting>
  <conditionalFormatting sqref="AI655">
    <cfRule type="expression" dxfId="167" priority="239">
      <formula>IF(RIGHT(TEXT(AI655,"0.#"),1)=".",FALSE,TRUE)</formula>
    </cfRule>
    <cfRule type="expression" dxfId="166" priority="240">
      <formula>IF(RIGHT(TEXT(AI655,"0.#"),1)=".",TRUE,FALSE)</formula>
    </cfRule>
  </conditionalFormatting>
  <conditionalFormatting sqref="AM661">
    <cfRule type="expression" dxfId="165" priority="231">
      <formula>IF(RIGHT(TEXT(AM661,"0.#"),1)=".",FALSE,TRUE)</formula>
    </cfRule>
    <cfRule type="expression" dxfId="164" priority="232">
      <formula>IF(RIGHT(TEXT(AM661,"0.#"),1)=".",TRUE,FALSE)</formula>
    </cfRule>
  </conditionalFormatting>
  <conditionalFormatting sqref="AM659">
    <cfRule type="expression" dxfId="163" priority="235">
      <formula>IF(RIGHT(TEXT(AM659,"0.#"),1)=".",FALSE,TRUE)</formula>
    </cfRule>
    <cfRule type="expression" dxfId="162" priority="236">
      <formula>IF(RIGHT(TEXT(AM659,"0.#"),1)=".",TRUE,FALSE)</formula>
    </cfRule>
  </conditionalFormatting>
  <conditionalFormatting sqref="AM660">
    <cfRule type="expression" dxfId="161" priority="233">
      <formula>IF(RIGHT(TEXT(AM660,"0.#"),1)=".",FALSE,TRUE)</formula>
    </cfRule>
    <cfRule type="expression" dxfId="160" priority="234">
      <formula>IF(RIGHT(TEXT(AM660,"0.#"),1)=".",TRUE,FALSE)</formula>
    </cfRule>
  </conditionalFormatting>
  <conditionalFormatting sqref="AI661">
    <cfRule type="expression" dxfId="159" priority="225">
      <formula>IF(RIGHT(TEXT(AI661,"0.#"),1)=".",FALSE,TRUE)</formula>
    </cfRule>
    <cfRule type="expression" dxfId="158" priority="226">
      <formula>IF(RIGHT(TEXT(AI661,"0.#"),1)=".",TRUE,FALSE)</formula>
    </cfRule>
  </conditionalFormatting>
  <conditionalFormatting sqref="AI659">
    <cfRule type="expression" dxfId="157" priority="229">
      <formula>IF(RIGHT(TEXT(AI659,"0.#"),1)=".",FALSE,TRUE)</formula>
    </cfRule>
    <cfRule type="expression" dxfId="156" priority="230">
      <formula>IF(RIGHT(TEXT(AI659,"0.#"),1)=".",TRUE,FALSE)</formula>
    </cfRule>
  </conditionalFormatting>
  <conditionalFormatting sqref="AI660">
    <cfRule type="expression" dxfId="155" priority="227">
      <formula>IF(RIGHT(TEXT(AI660,"0.#"),1)=".",FALSE,TRUE)</formula>
    </cfRule>
    <cfRule type="expression" dxfId="154" priority="228">
      <formula>IF(RIGHT(TEXT(AI660,"0.#"),1)=".",TRUE,FALSE)</formula>
    </cfRule>
  </conditionalFormatting>
  <conditionalFormatting sqref="AM666">
    <cfRule type="expression" dxfId="153" priority="219">
      <formula>IF(RIGHT(TEXT(AM666,"0.#"),1)=".",FALSE,TRUE)</formula>
    </cfRule>
    <cfRule type="expression" dxfId="152" priority="220">
      <formula>IF(RIGHT(TEXT(AM666,"0.#"),1)=".",TRUE,FALSE)</formula>
    </cfRule>
  </conditionalFormatting>
  <conditionalFormatting sqref="AM664">
    <cfRule type="expression" dxfId="151" priority="223">
      <formula>IF(RIGHT(TEXT(AM664,"0.#"),1)=".",FALSE,TRUE)</formula>
    </cfRule>
    <cfRule type="expression" dxfId="150" priority="224">
      <formula>IF(RIGHT(TEXT(AM664,"0.#"),1)=".",TRUE,FALSE)</formula>
    </cfRule>
  </conditionalFormatting>
  <conditionalFormatting sqref="AM665">
    <cfRule type="expression" dxfId="149" priority="221">
      <formula>IF(RIGHT(TEXT(AM665,"0.#"),1)=".",FALSE,TRUE)</formula>
    </cfRule>
    <cfRule type="expression" dxfId="148" priority="222">
      <formula>IF(RIGHT(TEXT(AM665,"0.#"),1)=".",TRUE,FALSE)</formula>
    </cfRule>
  </conditionalFormatting>
  <conditionalFormatting sqref="AI666">
    <cfRule type="expression" dxfId="147" priority="213">
      <formula>IF(RIGHT(TEXT(AI666,"0.#"),1)=".",FALSE,TRUE)</formula>
    </cfRule>
    <cfRule type="expression" dxfId="146" priority="214">
      <formula>IF(RIGHT(TEXT(AI666,"0.#"),1)=".",TRUE,FALSE)</formula>
    </cfRule>
  </conditionalFormatting>
  <conditionalFormatting sqref="AI664">
    <cfRule type="expression" dxfId="145" priority="217">
      <formula>IF(RIGHT(TEXT(AI664,"0.#"),1)=".",FALSE,TRUE)</formula>
    </cfRule>
    <cfRule type="expression" dxfId="144" priority="218">
      <formula>IF(RIGHT(TEXT(AI664,"0.#"),1)=".",TRUE,FALSE)</formula>
    </cfRule>
  </conditionalFormatting>
  <conditionalFormatting sqref="AI665">
    <cfRule type="expression" dxfId="143" priority="215">
      <formula>IF(RIGHT(TEXT(AI665,"0.#"),1)=".",FALSE,TRUE)</formula>
    </cfRule>
    <cfRule type="expression" dxfId="142" priority="216">
      <formula>IF(RIGHT(TEXT(AI665,"0.#"),1)=".",TRUE,FALSE)</formula>
    </cfRule>
  </conditionalFormatting>
  <conditionalFormatting sqref="AM671">
    <cfRule type="expression" dxfId="141" priority="207">
      <formula>IF(RIGHT(TEXT(AM671,"0.#"),1)=".",FALSE,TRUE)</formula>
    </cfRule>
    <cfRule type="expression" dxfId="140" priority="208">
      <formula>IF(RIGHT(TEXT(AM671,"0.#"),1)=".",TRUE,FALSE)</formula>
    </cfRule>
  </conditionalFormatting>
  <conditionalFormatting sqref="AM669">
    <cfRule type="expression" dxfId="139" priority="211">
      <formula>IF(RIGHT(TEXT(AM669,"0.#"),1)=".",FALSE,TRUE)</formula>
    </cfRule>
    <cfRule type="expression" dxfId="138" priority="212">
      <formula>IF(RIGHT(TEXT(AM669,"0.#"),1)=".",TRUE,FALSE)</formula>
    </cfRule>
  </conditionalFormatting>
  <conditionalFormatting sqref="AM670">
    <cfRule type="expression" dxfId="137" priority="209">
      <formula>IF(RIGHT(TEXT(AM670,"0.#"),1)=".",FALSE,TRUE)</formula>
    </cfRule>
    <cfRule type="expression" dxfId="136" priority="210">
      <formula>IF(RIGHT(TEXT(AM670,"0.#"),1)=".",TRUE,FALSE)</formula>
    </cfRule>
  </conditionalFormatting>
  <conditionalFormatting sqref="AI671">
    <cfRule type="expression" dxfId="135" priority="201">
      <formula>IF(RIGHT(TEXT(AI671,"0.#"),1)=".",FALSE,TRUE)</formula>
    </cfRule>
    <cfRule type="expression" dxfId="134" priority="202">
      <formula>IF(RIGHT(TEXT(AI671,"0.#"),1)=".",TRUE,FALSE)</formula>
    </cfRule>
  </conditionalFormatting>
  <conditionalFormatting sqref="AI669">
    <cfRule type="expression" dxfId="133" priority="205">
      <formula>IF(RIGHT(TEXT(AI669,"0.#"),1)=".",FALSE,TRUE)</formula>
    </cfRule>
    <cfRule type="expression" dxfId="132" priority="206">
      <formula>IF(RIGHT(TEXT(AI669,"0.#"),1)=".",TRUE,FALSE)</formula>
    </cfRule>
  </conditionalFormatting>
  <conditionalFormatting sqref="AI670">
    <cfRule type="expression" dxfId="131" priority="203">
      <formula>IF(RIGHT(TEXT(AI670,"0.#"),1)=".",FALSE,TRUE)</formula>
    </cfRule>
    <cfRule type="expression" dxfId="130" priority="204">
      <formula>IF(RIGHT(TEXT(AI670,"0.#"),1)=".",TRUE,FALSE)</formula>
    </cfRule>
  </conditionalFormatting>
  <conditionalFormatting sqref="P29:AC29">
    <cfRule type="expression" dxfId="129" priority="163">
      <formula>IF(RIGHT(TEXT(P29,"0.#"),1)=".",FALSE,TRUE)</formula>
    </cfRule>
    <cfRule type="expression" dxfId="128" priority="164">
      <formula>IF(RIGHT(TEXT(P29,"0.#"),1)=".",TRUE,FALSE)</formula>
    </cfRule>
  </conditionalFormatting>
  <conditionalFormatting sqref="Y878:Y879">
    <cfRule type="expression" dxfId="127" priority="139">
      <formula>IF(RIGHT(TEXT(Y878,"0.#"),1)=".",FALSE,TRUE)</formula>
    </cfRule>
    <cfRule type="expression" dxfId="126" priority="140">
      <formula>IF(RIGHT(TEXT(Y878,"0.#"),1)=".",TRUE,FALSE)</formula>
    </cfRule>
  </conditionalFormatting>
  <conditionalFormatting sqref="AL878:AO879">
    <cfRule type="expression" dxfId="125" priority="141">
      <formula>IF(AND(AL878&gt;=0,RIGHT(TEXT(AL878,"0.#"),1)&lt;&gt;"."),TRUE,FALSE)</formula>
    </cfRule>
    <cfRule type="expression" dxfId="124" priority="142">
      <formula>IF(AND(AL878&gt;=0,RIGHT(TEXT(AL878,"0.#"),1)="."),TRUE,FALSE)</formula>
    </cfRule>
    <cfRule type="expression" dxfId="123" priority="143">
      <formula>IF(AND(AL878&lt;0,RIGHT(TEXT(AL878,"0.#"),1)&lt;&gt;"."),TRUE,FALSE)</formula>
    </cfRule>
    <cfRule type="expression" dxfId="122" priority="144">
      <formula>IF(AND(AL878&lt;0,RIGHT(TEXT(AL878,"0.#"),1)="."),TRUE,FALSE)</formula>
    </cfRule>
  </conditionalFormatting>
  <conditionalFormatting sqref="AL913:AO920">
    <cfRule type="expression" dxfId="121" priority="127">
      <formula>IF(AND(AL913&gt;=0,RIGHT(TEXT(AL913,"0.#"),1)&lt;&gt;"."),TRUE,FALSE)</formula>
    </cfRule>
    <cfRule type="expression" dxfId="120" priority="128">
      <formula>IF(AND(AL913&gt;=0,RIGHT(TEXT(AL913,"0.#"),1)="."),TRUE,FALSE)</formula>
    </cfRule>
    <cfRule type="expression" dxfId="119" priority="129">
      <formula>IF(AND(AL913&lt;0,RIGHT(TEXT(AL913,"0.#"),1)&lt;&gt;"."),TRUE,FALSE)</formula>
    </cfRule>
    <cfRule type="expression" dxfId="118" priority="130">
      <formula>IF(AND(AL913&lt;0,RIGHT(TEXT(AL913,"0.#"),1)="."),TRUE,FALSE)</formula>
    </cfRule>
  </conditionalFormatting>
  <conditionalFormatting sqref="AL911:AO912">
    <cfRule type="expression" dxfId="117" priority="123">
      <formula>IF(AND(AL911&gt;=0,RIGHT(TEXT(AL911,"0.#"),1)&lt;&gt;"."),TRUE,FALSE)</formula>
    </cfRule>
    <cfRule type="expression" dxfId="116" priority="124">
      <formula>IF(AND(AL911&gt;=0,RIGHT(TEXT(AL911,"0.#"),1)="."),TRUE,FALSE)</formula>
    </cfRule>
    <cfRule type="expression" dxfId="115" priority="125">
      <formula>IF(AND(AL911&lt;0,RIGHT(TEXT(AL911,"0.#"),1)&lt;&gt;"."),TRUE,FALSE)</formula>
    </cfRule>
    <cfRule type="expression" dxfId="114" priority="126">
      <formula>IF(AND(AL911&lt;0,RIGHT(TEXT(AL911,"0.#"),1)="."),TRUE,FALSE)</formula>
    </cfRule>
  </conditionalFormatting>
  <conditionalFormatting sqref="Y849">
    <cfRule type="expression" dxfId="113" priority="121">
      <formula>IF(RIGHT(TEXT(Y849,"0.#"),1)=".",FALSE,TRUE)</formula>
    </cfRule>
    <cfRule type="expression" dxfId="112" priority="122">
      <formula>IF(RIGHT(TEXT(Y849,"0.#"),1)=".",TRUE,FALSE)</formula>
    </cfRule>
  </conditionalFormatting>
  <conditionalFormatting sqref="Y849">
    <cfRule type="expression" dxfId="111" priority="119">
      <formula>IF(RIGHT(TEXT(Y849,"0.#"),1)=".",FALSE,TRUE)</formula>
    </cfRule>
    <cfRule type="expression" dxfId="110" priority="120">
      <formula>IF(RIGHT(TEXT(Y849,"0.#"),1)=".",TRUE,FALSE)</formula>
    </cfRule>
  </conditionalFormatting>
  <conditionalFormatting sqref="Y850">
    <cfRule type="expression" dxfId="109" priority="117">
      <formula>IF(RIGHT(TEXT(Y850,"0.#"),1)=".",FALSE,TRUE)</formula>
    </cfRule>
    <cfRule type="expression" dxfId="108" priority="118">
      <formula>IF(RIGHT(TEXT(Y850,"0.#"),1)=".",TRUE,FALSE)</formula>
    </cfRule>
  </conditionalFormatting>
  <conditionalFormatting sqref="Y851">
    <cfRule type="expression" dxfId="107" priority="115">
      <formula>IF(RIGHT(TEXT(Y851,"0.#"),1)=".",FALSE,TRUE)</formula>
    </cfRule>
    <cfRule type="expression" dxfId="106" priority="116">
      <formula>IF(RIGHT(TEXT(Y851,"0.#"),1)=".",TRUE,FALSE)</formula>
    </cfRule>
  </conditionalFormatting>
  <conditionalFormatting sqref="Y852">
    <cfRule type="expression" dxfId="105" priority="113">
      <formula>IF(RIGHT(TEXT(Y852,"0.#"),1)=".",FALSE,TRUE)</formula>
    </cfRule>
    <cfRule type="expression" dxfId="104" priority="114">
      <formula>IF(RIGHT(TEXT(Y852,"0.#"),1)=".",TRUE,FALSE)</formula>
    </cfRule>
  </conditionalFormatting>
  <conditionalFormatting sqref="AL849:AO850">
    <cfRule type="expression" dxfId="103" priority="109">
      <formula>IF(AND(AL849&gt;=0,RIGHT(TEXT(AL849,"0.#"),1)&lt;&gt;"."),TRUE,FALSE)</formula>
    </cfRule>
    <cfRule type="expression" dxfId="102" priority="110">
      <formula>IF(AND(AL849&gt;=0,RIGHT(TEXT(AL849,"0.#"),1)="."),TRUE,FALSE)</formula>
    </cfRule>
    <cfRule type="expression" dxfId="101" priority="111">
      <formula>IF(AND(AL849&lt;0,RIGHT(TEXT(AL849,"0.#"),1)&lt;&gt;"."),TRUE,FALSE)</formula>
    </cfRule>
    <cfRule type="expression" dxfId="100" priority="112">
      <formula>IF(AND(AL849&lt;0,RIGHT(TEXT(AL849,"0.#"),1)="."),TRUE,FALSE)</formula>
    </cfRule>
  </conditionalFormatting>
  <conditionalFormatting sqref="AL851:AO852">
    <cfRule type="expression" dxfId="99" priority="105">
      <formula>IF(AND(AL851&gt;=0,RIGHT(TEXT(AL851,"0.#"),1)&lt;&gt;"."),TRUE,FALSE)</formula>
    </cfRule>
    <cfRule type="expression" dxfId="98" priority="106">
      <formula>IF(AND(AL851&gt;=0,RIGHT(TEXT(AL851,"0.#"),1)="."),TRUE,FALSE)</formula>
    </cfRule>
    <cfRule type="expression" dxfId="97" priority="107">
      <formula>IF(AND(AL851&lt;0,RIGHT(TEXT(AL851,"0.#"),1)&lt;&gt;"."),TRUE,FALSE)</formula>
    </cfRule>
    <cfRule type="expression" dxfId="96" priority="108">
      <formula>IF(AND(AL851&lt;0,RIGHT(TEXT(AL851,"0.#"),1)="."),TRUE,FALSE)</formula>
    </cfRule>
  </conditionalFormatting>
  <conditionalFormatting sqref="Y853">
    <cfRule type="expression" dxfId="95" priority="95">
      <formula>IF(RIGHT(TEXT(Y853,"0.#"),1)=".",FALSE,TRUE)</formula>
    </cfRule>
    <cfRule type="expression" dxfId="94" priority="96">
      <formula>IF(RIGHT(TEXT(Y853,"0.#"),1)=".",TRUE,FALSE)</formula>
    </cfRule>
  </conditionalFormatting>
  <conditionalFormatting sqref="AL853:AO853">
    <cfRule type="expression" dxfId="93" priority="91">
      <formula>IF(AND(AL853&gt;=0,RIGHT(TEXT(AL853,"0.#"),1)&lt;&gt;"."),TRUE,FALSE)</formula>
    </cfRule>
    <cfRule type="expression" dxfId="92" priority="92">
      <formula>IF(AND(AL853&gt;=0,RIGHT(TEXT(AL853,"0.#"),1)="."),TRUE,FALSE)</formula>
    </cfRule>
    <cfRule type="expression" dxfId="91" priority="93">
      <formula>IF(AND(AL853&lt;0,RIGHT(TEXT(AL853,"0.#"),1)&lt;&gt;"."),TRUE,FALSE)</formula>
    </cfRule>
    <cfRule type="expression" dxfId="90" priority="94">
      <formula>IF(AND(AL853&lt;0,RIGHT(TEXT(AL853,"0.#"),1)="."),TRUE,FALSE)</formula>
    </cfRule>
  </conditionalFormatting>
  <conditionalFormatting sqref="Y790">
    <cfRule type="expression" dxfId="89" priority="89">
      <formula>IF(RIGHT(TEXT(Y790,"0.#"),1)=".",FALSE,TRUE)</formula>
    </cfRule>
    <cfRule type="expression" dxfId="88" priority="90">
      <formula>IF(RIGHT(TEXT(Y790,"0.#"),1)=".",TRUE,FALSE)</formula>
    </cfRule>
  </conditionalFormatting>
  <conditionalFormatting sqref="Y791:Y795 Y789">
    <cfRule type="expression" dxfId="87" priority="87">
      <formula>IF(RIGHT(TEXT(Y789,"0.#"),1)=".",FALSE,TRUE)</formula>
    </cfRule>
    <cfRule type="expression" dxfId="86" priority="88">
      <formula>IF(RIGHT(TEXT(Y789,"0.#"),1)=".",TRUE,FALSE)</formula>
    </cfRule>
  </conditionalFormatting>
  <conditionalFormatting sqref="Y815">
    <cfRule type="expression" dxfId="85" priority="85">
      <formula>IF(RIGHT(TEXT(Y815,"0.#"),1)=".",FALSE,TRUE)</formula>
    </cfRule>
    <cfRule type="expression" dxfId="84" priority="86">
      <formula>IF(RIGHT(TEXT(Y815,"0.#"),1)=".",TRUE,FALSE)</formula>
    </cfRule>
  </conditionalFormatting>
  <conditionalFormatting sqref="AU802">
    <cfRule type="expression" dxfId="83" priority="83">
      <formula>IF(RIGHT(TEXT(AU802,"0.#"),1)=".",FALSE,TRUE)</formula>
    </cfRule>
    <cfRule type="expression" dxfId="82" priority="84">
      <formula>IF(RIGHT(TEXT(AU802,"0.#"),1)=".",TRUE,FALSE)</formula>
    </cfRule>
  </conditionalFormatting>
  <conditionalFormatting sqref="Y977">
    <cfRule type="expression" dxfId="81" priority="81">
      <formula>IF(RIGHT(TEXT(Y977,"0.#"),1)=".",FALSE,TRUE)</formula>
    </cfRule>
    <cfRule type="expression" dxfId="80" priority="82">
      <formula>IF(RIGHT(TEXT(Y977,"0.#"),1)=".",TRUE,FALSE)</formula>
    </cfRule>
  </conditionalFormatting>
  <conditionalFormatting sqref="Y977">
    <cfRule type="expression" dxfId="79" priority="79">
      <formula>IF(RIGHT(TEXT(Y977,"0.#"),1)=".",FALSE,TRUE)</formula>
    </cfRule>
    <cfRule type="expression" dxfId="78" priority="80">
      <formula>IF(RIGHT(TEXT(Y977,"0.#"),1)=".",TRUE,FALSE)</formula>
    </cfRule>
  </conditionalFormatting>
  <conditionalFormatting sqref="AL977:AO977">
    <cfRule type="expression" dxfId="77" priority="75">
      <formula>IF(AND(AL977&gt;=0,RIGHT(TEXT(AL977,"0.#"),1)&lt;&gt;"."),TRUE,FALSE)</formula>
    </cfRule>
    <cfRule type="expression" dxfId="76" priority="76">
      <formula>IF(AND(AL977&gt;=0,RIGHT(TEXT(AL977,"0.#"),1)="."),TRUE,FALSE)</formula>
    </cfRule>
    <cfRule type="expression" dxfId="75" priority="77">
      <formula>IF(AND(AL977&lt;0,RIGHT(TEXT(AL977,"0.#"),1)&lt;&gt;"."),TRUE,FALSE)</formula>
    </cfRule>
    <cfRule type="expression" dxfId="74" priority="78">
      <formula>IF(AND(AL977&lt;0,RIGHT(TEXT(AL977,"0.#"),1)="."),TRUE,FALSE)</formula>
    </cfRule>
  </conditionalFormatting>
  <conditionalFormatting sqref="Y978">
    <cfRule type="expression" dxfId="73" priority="73">
      <formula>IF(RIGHT(TEXT(Y978,"0.#"),1)=".",FALSE,TRUE)</formula>
    </cfRule>
    <cfRule type="expression" dxfId="72" priority="74">
      <formula>IF(RIGHT(TEXT(Y978,"0.#"),1)=".",TRUE,FALSE)</formula>
    </cfRule>
  </conditionalFormatting>
  <conditionalFormatting sqref="AL978:AO978">
    <cfRule type="expression" dxfId="71" priority="69">
      <formula>IF(AND(AL978&gt;=0,RIGHT(TEXT(AL978,"0.#"),1)&lt;&gt;"."),TRUE,FALSE)</formula>
    </cfRule>
    <cfRule type="expression" dxfId="70" priority="70">
      <formula>IF(AND(AL978&gt;=0,RIGHT(TEXT(AL978,"0.#"),1)="."),TRUE,FALSE)</formula>
    </cfRule>
    <cfRule type="expression" dxfId="69" priority="71">
      <formula>IF(AND(AL978&lt;0,RIGHT(TEXT(AL978,"0.#"),1)&lt;&gt;"."),TRUE,FALSE)</formula>
    </cfRule>
    <cfRule type="expression" dxfId="68" priority="72">
      <formula>IF(AND(AL978&lt;0,RIGHT(TEXT(AL978,"0.#"),1)="."),TRUE,FALSE)</formula>
    </cfRule>
  </conditionalFormatting>
  <conditionalFormatting sqref="Y979">
    <cfRule type="expression" dxfId="67" priority="67">
      <formula>IF(RIGHT(TEXT(Y979,"0.#"),1)=".",FALSE,TRUE)</formula>
    </cfRule>
    <cfRule type="expression" dxfId="66" priority="68">
      <formula>IF(RIGHT(TEXT(Y979,"0.#"),1)=".",TRUE,FALSE)</formula>
    </cfRule>
  </conditionalFormatting>
  <conditionalFormatting sqref="AL979:AO979">
    <cfRule type="expression" dxfId="65" priority="63">
      <formula>IF(AND(AL979&gt;=0,RIGHT(TEXT(AL979,"0.#"),1)&lt;&gt;"."),TRUE,FALSE)</formula>
    </cfRule>
    <cfRule type="expression" dxfId="64" priority="64">
      <formula>IF(AND(AL979&gt;=0,RIGHT(TEXT(AL979,"0.#"),1)="."),TRUE,FALSE)</formula>
    </cfRule>
    <cfRule type="expression" dxfId="63" priority="65">
      <formula>IF(AND(AL979&lt;0,RIGHT(TEXT(AL979,"0.#"),1)&lt;&gt;"."),TRUE,FALSE)</formula>
    </cfRule>
    <cfRule type="expression" dxfId="62" priority="66">
      <formula>IF(AND(AL979&lt;0,RIGHT(TEXT(AL979,"0.#"),1)="."),TRUE,FALSE)</formula>
    </cfRule>
  </conditionalFormatting>
  <conditionalFormatting sqref="Y980">
    <cfRule type="expression" dxfId="61" priority="61">
      <formula>IF(RIGHT(TEXT(Y980,"0.#"),1)=".",FALSE,TRUE)</formula>
    </cfRule>
    <cfRule type="expression" dxfId="60" priority="62">
      <formula>IF(RIGHT(TEXT(Y980,"0.#"),1)=".",TRUE,FALSE)</formula>
    </cfRule>
  </conditionalFormatting>
  <conditionalFormatting sqref="AL980:AO980">
    <cfRule type="expression" dxfId="59" priority="57">
      <formula>IF(AND(AL980&gt;=0,RIGHT(TEXT(AL980,"0.#"),1)&lt;&gt;"."),TRUE,FALSE)</formula>
    </cfRule>
    <cfRule type="expression" dxfId="58" priority="58">
      <formula>IF(AND(AL980&gt;=0,RIGHT(TEXT(AL980,"0.#"),1)="."),TRUE,FALSE)</formula>
    </cfRule>
    <cfRule type="expression" dxfId="57" priority="59">
      <formula>IF(AND(AL980&lt;0,RIGHT(TEXT(AL980,"0.#"),1)&lt;&gt;"."),TRUE,FALSE)</formula>
    </cfRule>
    <cfRule type="expression" dxfId="56" priority="60">
      <formula>IF(AND(AL980&lt;0,RIGHT(TEXT(AL980,"0.#"),1)="."),TRUE,FALSE)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AL845:AO845">
    <cfRule type="expression" dxfId="53" priority="51">
      <formula>IF(AND(AL845&gt;=0,RIGHT(TEXT(AL845,"0.#"),1)&lt;&gt;"."),TRUE,FALSE)</formula>
    </cfRule>
    <cfRule type="expression" dxfId="52" priority="52">
      <formula>IF(AND(AL845&gt;=0,RIGHT(TEXT(AL845,"0.#"),1)="."),TRUE,FALSE)</formula>
    </cfRule>
    <cfRule type="expression" dxfId="51" priority="53">
      <formula>IF(AND(AL845&lt;0,RIGHT(TEXT(AL845,"0.#"),1)&lt;&gt;"."),TRUE,FALSE)</formula>
    </cfRule>
    <cfRule type="expression" dxfId="50" priority="54">
      <formula>IF(AND(AL845&lt;0,RIGHT(TEXT(AL845,"0.#"),1)="."),TRUE,FALSE)</formula>
    </cfRule>
  </conditionalFormatting>
  <conditionalFormatting sqref="Y846">
    <cfRule type="expression" dxfId="49" priority="49">
      <formula>IF(RIGHT(TEXT(Y846,"0.#"),1)=".",FALSE,TRUE)</formula>
    </cfRule>
    <cfRule type="expression" dxfId="48" priority="50">
      <formula>IF(RIGHT(TEXT(Y846,"0.#"),1)=".",TRUE,FALSE)</formula>
    </cfRule>
  </conditionalFormatting>
  <conditionalFormatting sqref="Y846">
    <cfRule type="expression" dxfId="47" priority="47">
      <formula>IF(RIGHT(TEXT(Y846,"0.#"),1)=".",FALSE,TRUE)</formula>
    </cfRule>
    <cfRule type="expression" dxfId="46" priority="48">
      <formula>IF(RIGHT(TEXT(Y846,"0.#"),1)=".",TRUE,FALSE)</formula>
    </cfRule>
  </conditionalFormatting>
  <conditionalFormatting sqref="AL846:AO846">
    <cfRule type="expression" dxfId="45" priority="43">
      <formula>IF(AND(AL846&gt;=0,RIGHT(TEXT(AL846,"0.#"),1)&lt;&gt;"."),TRUE,FALSE)</formula>
    </cfRule>
    <cfRule type="expression" dxfId="44" priority="44">
      <formula>IF(AND(AL846&gt;=0,RIGHT(TEXT(AL846,"0.#"),1)="."),TRUE,FALSE)</formula>
    </cfRule>
    <cfRule type="expression" dxfId="43" priority="45">
      <formula>IF(AND(AL846&lt;0,RIGHT(TEXT(AL846,"0.#"),1)&lt;&gt;"."),TRUE,FALSE)</formula>
    </cfRule>
    <cfRule type="expression" dxfId="42" priority="46">
      <formula>IF(AND(AL846&lt;0,RIGHT(TEXT(AL846,"0.#"),1)="."),TRUE,FALSE)</formula>
    </cfRule>
  </conditionalFormatting>
  <conditionalFormatting sqref="Y847">
    <cfRule type="expression" dxfId="41" priority="41">
      <formula>IF(RIGHT(TEXT(Y847,"0.#"),1)=".",FALSE,TRUE)</formula>
    </cfRule>
    <cfRule type="expression" dxfId="40" priority="42">
      <formula>IF(RIGHT(TEXT(Y847,"0.#"),1)=".",TRUE,FALSE)</formula>
    </cfRule>
  </conditionalFormatting>
  <conditionalFormatting sqref="AL847:AO847">
    <cfRule type="expression" dxfId="39" priority="37">
      <formula>IF(AND(AL847&gt;=0,RIGHT(TEXT(AL847,"0.#"),1)&lt;&gt;"."),TRUE,FALSE)</formula>
    </cfRule>
    <cfRule type="expression" dxfId="38" priority="38">
      <formula>IF(AND(AL847&gt;=0,RIGHT(TEXT(AL847,"0.#"),1)="."),TRUE,FALSE)</formula>
    </cfRule>
    <cfRule type="expression" dxfId="37" priority="39">
      <formula>IF(AND(AL847&lt;0,RIGHT(TEXT(AL847,"0.#"),1)&lt;&gt;"."),TRUE,FALSE)</formula>
    </cfRule>
    <cfRule type="expression" dxfId="36" priority="40">
      <formula>IF(AND(AL847&lt;0,RIGHT(TEXT(AL847,"0.#"),1)="."),TRUE,FALSE)</formula>
    </cfRule>
  </conditionalFormatting>
  <conditionalFormatting sqref="Y848">
    <cfRule type="expression" dxfId="35" priority="35">
      <formula>IF(RIGHT(TEXT(Y848,"0.#"),1)=".",FALSE,TRUE)</formula>
    </cfRule>
    <cfRule type="expression" dxfId="34" priority="36">
      <formula>IF(RIGHT(TEXT(Y848,"0.#"),1)=".",TRUE,FALSE)</formula>
    </cfRule>
  </conditionalFormatting>
  <conditionalFormatting sqref="AL848:AO848">
    <cfRule type="expression" dxfId="33" priority="31">
      <formula>IF(AND(AL848&gt;=0,RIGHT(TEXT(AL848,"0.#"),1)&lt;&gt;"."),TRUE,FALSE)</formula>
    </cfRule>
    <cfRule type="expression" dxfId="32" priority="32">
      <formula>IF(AND(AL848&gt;=0,RIGHT(TEXT(AL848,"0.#"),1)="."),TRUE,FALSE)</formula>
    </cfRule>
    <cfRule type="expression" dxfId="31" priority="33">
      <formula>IF(AND(AL848&lt;0,RIGHT(TEXT(AL848,"0.#"),1)&lt;&gt;"."),TRUE,FALSE)</formula>
    </cfRule>
    <cfRule type="expression" dxfId="30" priority="34">
      <formula>IF(AND(AL848&lt;0,RIGHT(TEXT(AL848,"0.#"),1)="."),TRUE,FALSE)</formula>
    </cfRule>
  </conditionalFormatting>
  <conditionalFormatting sqref="Y944">
    <cfRule type="expression" dxfId="29" priority="29">
      <formula>IF(RIGHT(TEXT(Y944,"0.#"),1)=".",FALSE,TRUE)</formula>
    </cfRule>
    <cfRule type="expression" dxfId="28" priority="30">
      <formula>IF(RIGHT(TEXT(Y944,"0.#"),1)=".",TRUE,FALSE)</formula>
    </cfRule>
  </conditionalFormatting>
  <conditionalFormatting sqref="Y944">
    <cfRule type="expression" dxfId="27" priority="27">
      <formula>IF(RIGHT(TEXT(Y944,"0.#"),1)=".",FALSE,TRUE)</formula>
    </cfRule>
    <cfRule type="expression" dxfId="26" priority="28">
      <formula>IF(RIGHT(TEXT(Y944,"0.#"),1)=".",TRUE,FALSE)</formula>
    </cfRule>
  </conditionalFormatting>
  <conditionalFormatting sqref="AL944:AO944">
    <cfRule type="expression" dxfId="25" priority="23">
      <formula>IF(AND(AL944&gt;=0,RIGHT(TEXT(AL944,"0.#"),1)&lt;&gt;"."),TRUE,FALSE)</formula>
    </cfRule>
    <cfRule type="expression" dxfId="24" priority="24">
      <formula>IF(AND(AL944&gt;=0,RIGHT(TEXT(AL944,"0.#"),1)="."),TRUE,FALSE)</formula>
    </cfRule>
    <cfRule type="expression" dxfId="23" priority="25">
      <formula>IF(AND(AL944&lt;0,RIGHT(TEXT(AL944,"0.#"),1)&lt;&gt;"."),TRUE,FALSE)</formula>
    </cfRule>
    <cfRule type="expression" dxfId="22" priority="26">
      <formula>IF(AND(AL944&lt;0,RIGHT(TEXT(AL944,"0.#"),1)="."),TRUE,FALSE)</formula>
    </cfRule>
  </conditionalFormatting>
  <conditionalFormatting sqref="Y945">
    <cfRule type="expression" dxfId="21" priority="21">
      <formula>IF(RIGHT(TEXT(Y945,"0.#"),1)=".",FALSE,TRUE)</formula>
    </cfRule>
    <cfRule type="expression" dxfId="20" priority="22">
      <formula>IF(RIGHT(TEXT(Y945,"0.#"),1)=".",TRUE,FALSE)</formula>
    </cfRule>
  </conditionalFormatting>
  <conditionalFormatting sqref="AL945:AO945">
    <cfRule type="expression" dxfId="19" priority="17">
      <formula>IF(AND(AL945&gt;=0,RIGHT(TEXT(AL945,"0.#"),1)&lt;&gt;"."),TRUE,FALSE)</formula>
    </cfRule>
    <cfRule type="expression" dxfId="18" priority="18">
      <formula>IF(AND(AL945&gt;=0,RIGHT(TEXT(AL945,"0.#"),1)="."),TRUE,FALSE)</formula>
    </cfRule>
    <cfRule type="expression" dxfId="17" priority="19">
      <formula>IF(AND(AL945&lt;0,RIGHT(TEXT(AL945,"0.#"),1)&lt;&gt;"."),TRUE,FALSE)</formula>
    </cfRule>
    <cfRule type="expression" dxfId="16" priority="20">
      <formula>IF(AND(AL945&lt;0,RIGHT(TEXT(AL945,"0.#"),1)="."),TRUE,FALSE)</formula>
    </cfRule>
  </conditionalFormatting>
  <conditionalFormatting sqref="Y946">
    <cfRule type="expression" dxfId="15" priority="15">
      <formula>IF(RIGHT(TEXT(Y946,"0.#"),1)=".",FALSE,TRUE)</formula>
    </cfRule>
    <cfRule type="expression" dxfId="14" priority="16">
      <formula>IF(RIGHT(TEXT(Y946,"0.#"),1)=".",TRUE,FALSE)</formula>
    </cfRule>
  </conditionalFormatting>
  <conditionalFormatting sqref="AL946:AO946">
    <cfRule type="expression" dxfId="13" priority="11">
      <formula>IF(AND(AL946&gt;=0,RIGHT(TEXT(AL946,"0.#"),1)&lt;&gt;"."),TRUE,FALSE)</formula>
    </cfRule>
    <cfRule type="expression" dxfId="12" priority="12">
      <formula>IF(AND(AL946&gt;=0,RIGHT(TEXT(AL946,"0.#"),1)="."),TRUE,FALSE)</formula>
    </cfRule>
    <cfRule type="expression" dxfId="11" priority="13">
      <formula>IF(AND(AL946&lt;0,RIGHT(TEXT(AL946,"0.#"),1)&lt;&gt;"."),TRUE,FALSE)</formula>
    </cfRule>
    <cfRule type="expression" dxfId="10" priority="14">
      <formula>IF(AND(AL946&lt;0,RIGHT(TEXT(AL946,"0.#"),1)="."),TRUE,FALSE)</formula>
    </cfRule>
  </conditionalFormatting>
  <conditionalFormatting sqref="Y947">
    <cfRule type="expression" dxfId="9" priority="9">
      <formula>IF(RIGHT(TEXT(Y947,"0.#"),1)=".",FALSE,TRUE)</formula>
    </cfRule>
    <cfRule type="expression" dxfId="8" priority="10">
      <formula>IF(RIGHT(TEXT(Y947,"0.#"),1)=".",TRUE,FALSE)</formula>
    </cfRule>
  </conditionalFormatting>
  <conditionalFormatting sqref="AL947:AO947">
    <cfRule type="expression" dxfId="7" priority="5">
      <formula>IF(AND(AL947&gt;=0,RIGHT(TEXT(AL947,"0.#"),1)&lt;&gt;"."),TRUE,FALSE)</formula>
    </cfRule>
    <cfRule type="expression" dxfId="6" priority="6">
      <formula>IF(AND(AL947&gt;=0,RIGHT(TEXT(AL947,"0.#"),1)="."),TRUE,FALSE)</formula>
    </cfRule>
    <cfRule type="expression" dxfId="5" priority="7">
      <formula>IF(AND(AL947&lt;0,RIGHT(TEXT(AL947,"0.#"),1)&lt;&gt;"."),TRUE,FALSE)</formula>
    </cfRule>
    <cfRule type="expression" dxfId="4" priority="8">
      <formula>IF(AND(AL947&lt;0,RIGHT(TEXT(AL947,"0.#"),1)="."),TRUE,FALSE)</formula>
    </cfRule>
  </conditionalFormatting>
  <conditionalFormatting sqref="AL948:AO948">
    <cfRule type="expression" dxfId="3" priority="1">
      <formula>IF(AND(AL948&gt;=0,RIGHT(TEXT(AL948,"0.#"),1)&lt;&gt;"."),TRUE,FALSE)</formula>
    </cfRule>
    <cfRule type="expression" dxfId="2" priority="2">
      <formula>IF(AND(AL948&gt;=0,RIGHT(TEXT(AL948,"0.#"),1)="."),TRUE,FALSE)</formula>
    </cfRule>
    <cfRule type="expression" dxfId="1" priority="3">
      <formula>IF(AND(AL948&lt;0,RIGHT(TEXT(AL948,"0.#"),1)&lt;&gt;"."),TRUE,FALSE)</formula>
    </cfRule>
    <cfRule type="expression" dxfId="0" priority="4">
      <formula>IF(AND(AL948&lt;0,RIGHT(TEXT(AL948,"0.#"),1)="."),TRUE,FALSE)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699" max="49" man="1"/>
    <brk id="727" max="49" man="1"/>
    <brk id="747" max="49" man="1"/>
    <brk id="772" max="49" man="1"/>
    <brk id="786" max="49" man="1"/>
    <brk id="840"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2" sqref="G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148</v>
      </c>
      <c r="F1" s="61" t="s">
        <v>30</v>
      </c>
      <c r="G1" s="61" t="s">
        <v>148</v>
      </c>
      <c r="K1" s="66" t="s">
        <v>187</v>
      </c>
      <c r="L1" s="54" t="s">
        <v>148</v>
      </c>
      <c r="O1" s="51"/>
      <c r="P1" s="61" t="s">
        <v>20</v>
      </c>
      <c r="Q1" s="61" t="s">
        <v>148</v>
      </c>
      <c r="T1" s="51"/>
      <c r="U1" s="67" t="s">
        <v>293</v>
      </c>
      <c r="W1" s="67" t="s">
        <v>292</v>
      </c>
      <c r="Y1" s="67" t="s">
        <v>37</v>
      </c>
      <c r="Z1" s="67" t="s">
        <v>548</v>
      </c>
      <c r="AA1" s="67" t="s">
        <v>160</v>
      </c>
      <c r="AB1" s="67" t="s">
        <v>550</v>
      </c>
      <c r="AC1" s="67" t="s">
        <v>80</v>
      </c>
      <c r="AD1" s="52"/>
      <c r="AE1" s="67" t="s">
        <v>123</v>
      </c>
      <c r="AF1" s="74"/>
      <c r="AG1" s="75" t="s">
        <v>336</v>
      </c>
      <c r="AI1" s="75" t="s">
        <v>349</v>
      </c>
      <c r="AK1" s="75" t="s">
        <v>359</v>
      </c>
      <c r="AM1" s="78"/>
      <c r="AN1" s="78"/>
      <c r="AP1" s="52" t="s">
        <v>430</v>
      </c>
    </row>
    <row r="2" spans="1:42" ht="13.5" customHeight="1" x14ac:dyDescent="0.15">
      <c r="A2" s="55" t="s">
        <v>163</v>
      </c>
      <c r="B2" s="58"/>
      <c r="C2" s="51" t="str">
        <f t="shared" ref="C2:C24" si="0">IF(B2="","",A2)</f>
        <v/>
      </c>
      <c r="D2" s="51" t="str">
        <f>IF(C2="","",IF(D1&lt;&gt;"",CONCATENATE(D1,"、",C2),C2))</f>
        <v/>
      </c>
      <c r="F2" s="62" t="s">
        <v>146</v>
      </c>
      <c r="G2" s="64" t="s">
        <v>665</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204</v>
      </c>
      <c r="Y2" s="69" t="s">
        <v>142</v>
      </c>
      <c r="Z2" s="69" t="s">
        <v>142</v>
      </c>
      <c r="AA2" s="70" t="s">
        <v>384</v>
      </c>
      <c r="AB2" s="70" t="s">
        <v>620</v>
      </c>
      <c r="AC2" s="73" t="s">
        <v>246</v>
      </c>
      <c r="AD2" s="52"/>
      <c r="AE2" s="69" t="s">
        <v>176</v>
      </c>
      <c r="AF2" s="74"/>
      <c r="AG2" s="76" t="s">
        <v>26</v>
      </c>
      <c r="AI2" s="75" t="s">
        <v>457</v>
      </c>
      <c r="AK2" s="75" t="s">
        <v>360</v>
      </c>
      <c r="AM2" s="78"/>
      <c r="AN2" s="78"/>
      <c r="AP2" s="76" t="s">
        <v>26</v>
      </c>
    </row>
    <row r="3" spans="1:42" ht="13.5" customHeight="1" x14ac:dyDescent="0.15">
      <c r="A3" s="55" t="s">
        <v>164</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151</v>
      </c>
      <c r="Q3" s="64"/>
      <c r="R3" s="51" t="str">
        <f t="shared" si="3"/>
        <v/>
      </c>
      <c r="S3" s="51" t="str">
        <f t="shared" ref="S3:S8" si="7">IF(R3="",S2,IF(S2&lt;&gt;"",CONCATENATE(S2,"、",R3),R3))</f>
        <v/>
      </c>
      <c r="T3" s="51"/>
      <c r="U3" s="69" t="s">
        <v>640</v>
      </c>
      <c r="W3" s="69" t="s">
        <v>262</v>
      </c>
      <c r="Y3" s="69" t="s">
        <v>144</v>
      </c>
      <c r="Z3" s="69" t="s">
        <v>552</v>
      </c>
      <c r="AA3" s="70" t="s">
        <v>528</v>
      </c>
      <c r="AB3" s="70" t="s">
        <v>606</v>
      </c>
      <c r="AC3" s="73" t="s">
        <v>234</v>
      </c>
      <c r="AD3" s="52"/>
      <c r="AE3" s="69" t="s">
        <v>296</v>
      </c>
      <c r="AF3" s="74"/>
      <c r="AG3" s="76" t="s">
        <v>388</v>
      </c>
      <c r="AI3" s="75" t="s">
        <v>141</v>
      </c>
      <c r="AK3" s="75" t="str">
        <f t="shared" ref="AK3:AK27" si="8">CHAR(CODE(AK2)+1)</f>
        <v>B</v>
      </c>
      <c r="AM3" s="78"/>
      <c r="AN3" s="78"/>
      <c r="AP3" s="76" t="s">
        <v>388</v>
      </c>
    </row>
    <row r="4" spans="1:42" ht="13.5" customHeight="1" x14ac:dyDescent="0.15">
      <c r="A4" s="55" t="s">
        <v>167</v>
      </c>
      <c r="B4" s="58"/>
      <c r="C4" s="51" t="str">
        <f t="shared" si="0"/>
        <v/>
      </c>
      <c r="D4" s="51" t="str">
        <f t="shared" si="4"/>
        <v/>
      </c>
      <c r="F4" s="63" t="s">
        <v>209</v>
      </c>
      <c r="G4" s="64"/>
      <c r="H4" s="51" t="str">
        <f t="shared" si="1"/>
        <v/>
      </c>
      <c r="I4" s="51" t="str">
        <f t="shared" si="5"/>
        <v>一般会計</v>
      </c>
      <c r="K4" s="55" t="s">
        <v>94</v>
      </c>
      <c r="L4" s="58"/>
      <c r="M4" s="51" t="str">
        <f t="shared" si="2"/>
        <v/>
      </c>
      <c r="N4" s="51" t="str">
        <f t="shared" si="6"/>
        <v/>
      </c>
      <c r="O4" s="51"/>
      <c r="P4" s="62" t="s">
        <v>153</v>
      </c>
      <c r="Q4" s="64" t="s">
        <v>665</v>
      </c>
      <c r="R4" s="51" t="str">
        <f t="shared" si="3"/>
        <v>補助</v>
      </c>
      <c r="S4" s="51" t="str">
        <f t="shared" si="7"/>
        <v>補助</v>
      </c>
      <c r="T4" s="51"/>
      <c r="U4" s="69" t="s">
        <v>168</v>
      </c>
      <c r="W4" s="69" t="s">
        <v>264</v>
      </c>
      <c r="Y4" s="69" t="s">
        <v>13</v>
      </c>
      <c r="Z4" s="69" t="s">
        <v>553</v>
      </c>
      <c r="AA4" s="70" t="s">
        <v>135</v>
      </c>
      <c r="AB4" s="70" t="s">
        <v>622</v>
      </c>
      <c r="AC4" s="70" t="s">
        <v>211</v>
      </c>
      <c r="AD4" s="52"/>
      <c r="AE4" s="69" t="s">
        <v>252</v>
      </c>
      <c r="AF4" s="74"/>
      <c r="AG4" s="76" t="s">
        <v>220</v>
      </c>
      <c r="AI4" s="75" t="s">
        <v>351</v>
      </c>
      <c r="AK4" s="75" t="str">
        <f t="shared" si="8"/>
        <v>C</v>
      </c>
      <c r="AM4" s="78"/>
      <c r="AN4" s="78"/>
      <c r="AP4" s="76" t="s">
        <v>220</v>
      </c>
    </row>
    <row r="5" spans="1:42" ht="13.5" customHeight="1" x14ac:dyDescent="0.15">
      <c r="A5" s="55" t="s">
        <v>170</v>
      </c>
      <c r="B5" s="58"/>
      <c r="C5" s="51" t="str">
        <f t="shared" si="0"/>
        <v/>
      </c>
      <c r="D5" s="51" t="str">
        <f t="shared" si="4"/>
        <v/>
      </c>
      <c r="F5" s="63" t="s">
        <v>70</v>
      </c>
      <c r="G5" s="64"/>
      <c r="H5" s="51" t="str">
        <f t="shared" si="1"/>
        <v/>
      </c>
      <c r="I5" s="51" t="str">
        <f t="shared" si="5"/>
        <v>一般会計</v>
      </c>
      <c r="K5" s="55" t="s">
        <v>196</v>
      </c>
      <c r="L5" s="58"/>
      <c r="M5" s="51" t="str">
        <f t="shared" si="2"/>
        <v/>
      </c>
      <c r="N5" s="51" t="str">
        <f t="shared" si="6"/>
        <v/>
      </c>
      <c r="O5" s="51"/>
      <c r="P5" s="62" t="s">
        <v>154</v>
      </c>
      <c r="Q5" s="64"/>
      <c r="R5" s="51" t="str">
        <f t="shared" si="3"/>
        <v/>
      </c>
      <c r="S5" s="51" t="str">
        <f t="shared" si="7"/>
        <v>補助</v>
      </c>
      <c r="T5" s="51"/>
      <c r="W5" s="69" t="s">
        <v>658</v>
      </c>
      <c r="Y5" s="69" t="s">
        <v>362</v>
      </c>
      <c r="Z5" s="69" t="s">
        <v>72</v>
      </c>
      <c r="AA5" s="70" t="s">
        <v>278</v>
      </c>
      <c r="AB5" s="70" t="s">
        <v>623</v>
      </c>
      <c r="AC5" s="70" t="s">
        <v>42</v>
      </c>
      <c r="AD5" s="72"/>
      <c r="AE5" s="69" t="s">
        <v>435</v>
      </c>
      <c r="AF5" s="74"/>
      <c r="AG5" s="76" t="s">
        <v>369</v>
      </c>
      <c r="AI5" s="75" t="s">
        <v>404</v>
      </c>
      <c r="AK5" s="75" t="str">
        <f t="shared" si="8"/>
        <v>D</v>
      </c>
      <c r="AP5" s="76" t="s">
        <v>369</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199</v>
      </c>
      <c r="L6" s="58" t="s">
        <v>665</v>
      </c>
      <c r="M6" s="51" t="str">
        <f t="shared" si="2"/>
        <v>公共事業</v>
      </c>
      <c r="N6" s="51" t="str">
        <f t="shared" si="6"/>
        <v>公共事業</v>
      </c>
      <c r="O6" s="51"/>
      <c r="P6" s="62" t="s">
        <v>155</v>
      </c>
      <c r="Q6" s="64"/>
      <c r="R6" s="51" t="str">
        <f t="shared" si="3"/>
        <v/>
      </c>
      <c r="S6" s="51" t="str">
        <f t="shared" si="7"/>
        <v>補助</v>
      </c>
      <c r="T6" s="51"/>
      <c r="U6" s="69" t="s">
        <v>447</v>
      </c>
      <c r="W6" s="69" t="s">
        <v>265</v>
      </c>
      <c r="Y6" s="69" t="s">
        <v>460</v>
      </c>
      <c r="Z6" s="69" t="s">
        <v>461</v>
      </c>
      <c r="AA6" s="70" t="s">
        <v>330</v>
      </c>
      <c r="AB6" s="70" t="s">
        <v>624</v>
      </c>
      <c r="AC6" s="70" t="s">
        <v>247</v>
      </c>
      <c r="AD6" s="72"/>
      <c r="AE6" s="69" t="s">
        <v>443</v>
      </c>
      <c r="AF6" s="74"/>
      <c r="AG6" s="76" t="s">
        <v>441</v>
      </c>
      <c r="AI6" s="75" t="s">
        <v>459</v>
      </c>
      <c r="AK6" s="75" t="str">
        <f t="shared" si="8"/>
        <v>E</v>
      </c>
      <c r="AP6" s="76" t="s">
        <v>441</v>
      </c>
    </row>
    <row r="7" spans="1:42" ht="13.5" customHeight="1" x14ac:dyDescent="0.15">
      <c r="A7" s="55" t="s">
        <v>132</v>
      </c>
      <c r="B7" s="58"/>
      <c r="C7" s="51" t="str">
        <f t="shared" si="0"/>
        <v/>
      </c>
      <c r="D7" s="51" t="str">
        <f t="shared" si="4"/>
        <v/>
      </c>
      <c r="F7" s="63" t="s">
        <v>50</v>
      </c>
      <c r="G7" s="64"/>
      <c r="H7" s="51" t="str">
        <f t="shared" si="1"/>
        <v/>
      </c>
      <c r="I7" s="51" t="str">
        <f t="shared" si="5"/>
        <v>一般会計</v>
      </c>
      <c r="K7" s="55" t="s">
        <v>158</v>
      </c>
      <c r="L7" s="58"/>
      <c r="M7" s="51" t="str">
        <f t="shared" si="2"/>
        <v/>
      </c>
      <c r="N7" s="51" t="str">
        <f t="shared" si="6"/>
        <v>公共事業</v>
      </c>
      <c r="O7" s="51"/>
      <c r="P7" s="62" t="s">
        <v>156</v>
      </c>
      <c r="Q7" s="64"/>
      <c r="R7" s="51" t="str">
        <f t="shared" si="3"/>
        <v/>
      </c>
      <c r="S7" s="51" t="str">
        <f t="shared" si="7"/>
        <v>補助</v>
      </c>
      <c r="T7" s="51"/>
      <c r="U7" s="69"/>
      <c r="W7" s="69" t="s">
        <v>266</v>
      </c>
      <c r="Y7" s="69" t="s">
        <v>438</v>
      </c>
      <c r="Z7" s="69" t="s">
        <v>370</v>
      </c>
      <c r="AA7" s="70" t="s">
        <v>394</v>
      </c>
      <c r="AB7" s="70" t="s">
        <v>625</v>
      </c>
      <c r="AC7" s="72"/>
      <c r="AD7" s="72"/>
      <c r="AE7" s="69" t="s">
        <v>247</v>
      </c>
      <c r="AF7" s="74"/>
      <c r="AG7" s="76" t="s">
        <v>421</v>
      </c>
      <c r="AH7" s="79"/>
      <c r="AI7" s="76" t="s">
        <v>308</v>
      </c>
      <c r="AK7" s="75" t="str">
        <f t="shared" si="8"/>
        <v>F</v>
      </c>
      <c r="AP7" s="76" t="s">
        <v>421</v>
      </c>
    </row>
    <row r="8" spans="1:42" ht="13.5" customHeight="1" x14ac:dyDescent="0.15">
      <c r="A8" s="55" t="s">
        <v>77</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公共事業</v>
      </c>
      <c r="O8" s="51"/>
      <c r="P8" s="62" t="s">
        <v>157</v>
      </c>
      <c r="Q8" s="64"/>
      <c r="R8" s="51" t="str">
        <f t="shared" si="3"/>
        <v/>
      </c>
      <c r="S8" s="51" t="str">
        <f t="shared" si="7"/>
        <v>補助</v>
      </c>
      <c r="T8" s="51"/>
      <c r="U8" s="69" t="s">
        <v>458</v>
      </c>
      <c r="W8" s="69" t="s">
        <v>268</v>
      </c>
      <c r="Y8" s="69" t="s">
        <v>462</v>
      </c>
      <c r="Z8" s="69" t="s">
        <v>554</v>
      </c>
      <c r="AA8" s="70" t="s">
        <v>476</v>
      </c>
      <c r="AB8" s="70" t="s">
        <v>39</v>
      </c>
      <c r="AC8" s="72"/>
      <c r="AD8" s="72"/>
      <c r="AE8" s="72"/>
      <c r="AF8" s="74"/>
      <c r="AG8" s="76" t="s">
        <v>271</v>
      </c>
      <c r="AI8" s="75" t="s">
        <v>399</v>
      </c>
      <c r="AK8" s="75" t="str">
        <f t="shared" si="8"/>
        <v>G</v>
      </c>
      <c r="AP8" s="76" t="s">
        <v>271</v>
      </c>
    </row>
    <row r="9" spans="1:42" ht="13.5" customHeight="1" x14ac:dyDescent="0.15">
      <c r="A9" s="55" t="s">
        <v>172</v>
      </c>
      <c r="B9" s="58" t="s">
        <v>665</v>
      </c>
      <c r="C9" s="51" t="str">
        <f t="shared" si="0"/>
        <v>高齢社会対策</v>
      </c>
      <c r="D9" s="51" t="str">
        <f t="shared" si="4"/>
        <v>高齢社会対策</v>
      </c>
      <c r="F9" s="63" t="s">
        <v>390</v>
      </c>
      <c r="G9" s="64"/>
      <c r="H9" s="51" t="str">
        <f t="shared" si="1"/>
        <v/>
      </c>
      <c r="I9" s="51" t="str">
        <f t="shared" si="5"/>
        <v>一般会計</v>
      </c>
      <c r="K9" s="55" t="s">
        <v>203</v>
      </c>
      <c r="L9" s="58"/>
      <c r="M9" s="51" t="str">
        <f t="shared" si="2"/>
        <v/>
      </c>
      <c r="N9" s="51" t="str">
        <f t="shared" si="6"/>
        <v>公共事業</v>
      </c>
      <c r="O9" s="51"/>
      <c r="P9" s="51"/>
      <c r="Q9" s="65"/>
      <c r="T9" s="51"/>
      <c r="U9" s="69" t="s">
        <v>193</v>
      </c>
      <c r="W9" s="69" t="s">
        <v>270</v>
      </c>
      <c r="Y9" s="69" t="s">
        <v>381</v>
      </c>
      <c r="Z9" s="69" t="s">
        <v>312</v>
      </c>
      <c r="AA9" s="70" t="s">
        <v>380</v>
      </c>
      <c r="AB9" s="70" t="s">
        <v>378</v>
      </c>
      <c r="AC9" s="72"/>
      <c r="AD9" s="72"/>
      <c r="AE9" s="72"/>
      <c r="AF9" s="74"/>
      <c r="AG9" s="76" t="s">
        <v>442</v>
      </c>
      <c r="AI9" s="77"/>
      <c r="AK9" s="75" t="str">
        <f t="shared" si="8"/>
        <v>H</v>
      </c>
      <c r="AP9" s="76" t="s">
        <v>442</v>
      </c>
    </row>
    <row r="10" spans="1:42" ht="13.5" customHeight="1" x14ac:dyDescent="0.15">
      <c r="A10" s="55" t="s">
        <v>415</v>
      </c>
      <c r="B10" s="58"/>
      <c r="C10" s="51" t="str">
        <f t="shared" si="0"/>
        <v/>
      </c>
      <c r="D10" s="51" t="str">
        <f t="shared" si="4"/>
        <v>高齢社会対策</v>
      </c>
      <c r="F10" s="63" t="s">
        <v>213</v>
      </c>
      <c r="G10" s="64"/>
      <c r="H10" s="51" t="str">
        <f t="shared" si="1"/>
        <v/>
      </c>
      <c r="I10" s="51" t="str">
        <f t="shared" si="5"/>
        <v>一般会計</v>
      </c>
      <c r="K10" s="55" t="s">
        <v>419</v>
      </c>
      <c r="L10" s="58"/>
      <c r="M10" s="51" t="str">
        <f t="shared" si="2"/>
        <v/>
      </c>
      <c r="N10" s="51" t="str">
        <f t="shared" si="6"/>
        <v>公共事業</v>
      </c>
      <c r="O10" s="51"/>
      <c r="P10" s="51" t="str">
        <f>S8</f>
        <v>補助</v>
      </c>
      <c r="Q10" s="65"/>
      <c r="T10" s="51"/>
      <c r="W10" s="69" t="s">
        <v>273</v>
      </c>
      <c r="Y10" s="69" t="s">
        <v>465</v>
      </c>
      <c r="Z10" s="69" t="s">
        <v>239</v>
      </c>
      <c r="AA10" s="70" t="s">
        <v>529</v>
      </c>
      <c r="AB10" s="70" t="s">
        <v>110</v>
      </c>
      <c r="AC10" s="72"/>
      <c r="AD10" s="72"/>
      <c r="AE10" s="72"/>
      <c r="AF10" s="74"/>
      <c r="AG10" s="76" t="s">
        <v>432</v>
      </c>
      <c r="AK10" s="75" t="str">
        <f t="shared" si="8"/>
        <v>I</v>
      </c>
      <c r="AP10" s="75" t="s">
        <v>157</v>
      </c>
    </row>
    <row r="11" spans="1:42" ht="13.5" customHeight="1" x14ac:dyDescent="0.15">
      <c r="A11" s="55" t="s">
        <v>173</v>
      </c>
      <c r="B11" s="58" t="s">
        <v>665</v>
      </c>
      <c r="C11" s="51" t="str">
        <f t="shared" si="0"/>
        <v>子ども・若者育成支援</v>
      </c>
      <c r="D11" s="51" t="str">
        <f t="shared" si="4"/>
        <v>高齢社会対策、子ども・若者育成支援</v>
      </c>
      <c r="F11" s="63" t="s">
        <v>214</v>
      </c>
      <c r="G11" s="64"/>
      <c r="H11" s="51" t="str">
        <f t="shared" si="1"/>
        <v/>
      </c>
      <c r="I11" s="51" t="str">
        <f t="shared" si="5"/>
        <v>一般会計</v>
      </c>
      <c r="K11" s="55" t="s">
        <v>205</v>
      </c>
      <c r="L11" s="58"/>
      <c r="M11" s="51" t="str">
        <f t="shared" si="2"/>
        <v/>
      </c>
      <c r="N11" s="51" t="str">
        <f t="shared" si="6"/>
        <v>公共事業</v>
      </c>
      <c r="O11" s="51"/>
      <c r="P11" s="51"/>
      <c r="Q11" s="65"/>
      <c r="T11" s="51"/>
      <c r="W11" s="69" t="s">
        <v>276</v>
      </c>
      <c r="Y11" s="69" t="s">
        <v>137</v>
      </c>
      <c r="Z11" s="69" t="s">
        <v>556</v>
      </c>
      <c r="AA11" s="70" t="s">
        <v>530</v>
      </c>
      <c r="AB11" s="70" t="s">
        <v>626</v>
      </c>
      <c r="AC11" s="72"/>
      <c r="AD11" s="72"/>
      <c r="AE11" s="72"/>
      <c r="AF11" s="74"/>
      <c r="AG11" s="75" t="s">
        <v>433</v>
      </c>
      <c r="AK11" s="75" t="str">
        <f t="shared" si="8"/>
        <v>J</v>
      </c>
    </row>
    <row r="12" spans="1:42" ht="13.5" customHeight="1" x14ac:dyDescent="0.15">
      <c r="A12" s="55" t="s">
        <v>177</v>
      </c>
      <c r="B12" s="58" t="s">
        <v>665</v>
      </c>
      <c r="C12" s="51" t="str">
        <f t="shared" si="0"/>
        <v>障害者施策</v>
      </c>
      <c r="D12" s="51" t="str">
        <f t="shared" si="4"/>
        <v>高齢社会対策、子ども・若者育成支援、障害者施策</v>
      </c>
      <c r="F12" s="63" t="s">
        <v>79</v>
      </c>
      <c r="G12" s="64"/>
      <c r="H12" s="51" t="str">
        <f t="shared" si="1"/>
        <v/>
      </c>
      <c r="I12" s="51" t="str">
        <f t="shared" si="5"/>
        <v>一般会計</v>
      </c>
      <c r="K12" s="51"/>
      <c r="L12" s="51"/>
      <c r="O12" s="51"/>
      <c r="P12" s="51"/>
      <c r="Q12" s="65"/>
      <c r="T12" s="51"/>
      <c r="U12" s="67" t="s">
        <v>641</v>
      </c>
      <c r="W12" s="69" t="s">
        <v>159</v>
      </c>
      <c r="Y12" s="69" t="s">
        <v>466</v>
      </c>
      <c r="Z12" s="69" t="s">
        <v>557</v>
      </c>
      <c r="AA12" s="70" t="s">
        <v>407</v>
      </c>
      <c r="AB12" s="70" t="s">
        <v>520</v>
      </c>
      <c r="AC12" s="72"/>
      <c r="AD12" s="72"/>
      <c r="AE12" s="72"/>
      <c r="AF12" s="74"/>
      <c r="AG12" s="75" t="s">
        <v>372</v>
      </c>
      <c r="AK12" s="75" t="str">
        <f t="shared" si="8"/>
        <v>K</v>
      </c>
    </row>
    <row r="13" spans="1:42" ht="13.5" customHeight="1" x14ac:dyDescent="0.15">
      <c r="A13" s="55" t="s">
        <v>181</v>
      </c>
      <c r="B13" s="58" t="s">
        <v>665</v>
      </c>
      <c r="C13" s="51" t="str">
        <f t="shared" si="0"/>
        <v>少子化社会対策</v>
      </c>
      <c r="D13" s="51" t="str">
        <f t="shared" si="4"/>
        <v>高齢社会対策、子ども・若者育成支援、障害者施策、少子化社会対策</v>
      </c>
      <c r="F13" s="63" t="s">
        <v>216</v>
      </c>
      <c r="G13" s="64"/>
      <c r="H13" s="51" t="str">
        <f t="shared" si="1"/>
        <v/>
      </c>
      <c r="I13" s="51" t="str">
        <f t="shared" si="5"/>
        <v>一般会計</v>
      </c>
      <c r="K13" s="51" t="str">
        <f>N11</f>
        <v>公共事業</v>
      </c>
      <c r="L13" s="51"/>
      <c r="O13" s="51"/>
      <c r="P13" s="51"/>
      <c r="Q13" s="65"/>
      <c r="T13" s="51"/>
      <c r="U13" s="69" t="s">
        <v>204</v>
      </c>
      <c r="W13" s="69" t="s">
        <v>277</v>
      </c>
      <c r="Y13" s="69" t="s">
        <v>467</v>
      </c>
      <c r="Z13" s="69" t="s">
        <v>558</v>
      </c>
      <c r="AA13" s="70" t="s">
        <v>484</v>
      </c>
      <c r="AB13" s="70" t="s">
        <v>65</v>
      </c>
      <c r="AC13" s="72"/>
      <c r="AD13" s="72"/>
      <c r="AE13" s="72"/>
      <c r="AF13" s="74"/>
      <c r="AG13" s="75" t="s">
        <v>157</v>
      </c>
      <c r="AK13" s="75" t="str">
        <f t="shared" si="8"/>
        <v>L</v>
      </c>
    </row>
    <row r="14" spans="1:42" ht="13.5" customHeight="1" x14ac:dyDescent="0.15">
      <c r="A14" s="55" t="s">
        <v>11</v>
      </c>
      <c r="B14" s="58"/>
      <c r="C14" s="51" t="str">
        <f t="shared" si="0"/>
        <v/>
      </c>
      <c r="D14" s="51" t="str">
        <f t="shared" si="4"/>
        <v>高齢社会対策、子ども・若者育成支援、障害者施策、少子化社会対策</v>
      </c>
      <c r="F14" s="63" t="s">
        <v>218</v>
      </c>
      <c r="G14" s="64"/>
      <c r="H14" s="51" t="str">
        <f t="shared" si="1"/>
        <v/>
      </c>
      <c r="I14" s="51" t="str">
        <f t="shared" si="5"/>
        <v>一般会計</v>
      </c>
      <c r="K14" s="51"/>
      <c r="L14" s="51"/>
      <c r="O14" s="51"/>
      <c r="P14" s="51"/>
      <c r="Q14" s="65"/>
      <c r="T14" s="51"/>
      <c r="U14" s="69" t="s">
        <v>595</v>
      </c>
      <c r="W14" s="69" t="s">
        <v>279</v>
      </c>
      <c r="Y14" s="69" t="s">
        <v>469</v>
      </c>
      <c r="Z14" s="69" t="s">
        <v>559</v>
      </c>
      <c r="AA14" s="70" t="s">
        <v>524</v>
      </c>
      <c r="AB14" s="70" t="s">
        <v>627</v>
      </c>
      <c r="AC14" s="72"/>
      <c r="AD14" s="72"/>
      <c r="AE14" s="72"/>
      <c r="AF14" s="74"/>
      <c r="AG14" s="77"/>
      <c r="AK14" s="75" t="str">
        <f t="shared" si="8"/>
        <v>M</v>
      </c>
    </row>
    <row r="15" spans="1:42" ht="13.5" customHeight="1" x14ac:dyDescent="0.15">
      <c r="A15" s="55" t="s">
        <v>182</v>
      </c>
      <c r="B15" s="58"/>
      <c r="C15" s="51" t="str">
        <f t="shared" si="0"/>
        <v/>
      </c>
      <c r="D15" s="51" t="str">
        <f t="shared" si="4"/>
        <v>高齢社会対策、子ども・若者育成支援、障害者施策、少子化社会対策</v>
      </c>
      <c r="F15" s="63" t="s">
        <v>219</v>
      </c>
      <c r="G15" s="64"/>
      <c r="H15" s="51" t="str">
        <f t="shared" si="1"/>
        <v/>
      </c>
      <c r="I15" s="51" t="str">
        <f t="shared" si="5"/>
        <v>一般会計</v>
      </c>
      <c r="K15" s="51"/>
      <c r="L15" s="51"/>
      <c r="O15" s="51"/>
      <c r="P15" s="51"/>
      <c r="Q15" s="65"/>
      <c r="T15" s="51"/>
      <c r="U15" s="69" t="s">
        <v>318</v>
      </c>
      <c r="W15" s="69" t="s">
        <v>281</v>
      </c>
      <c r="Y15" s="69" t="s">
        <v>222</v>
      </c>
      <c r="Z15" s="69" t="s">
        <v>560</v>
      </c>
      <c r="AA15" s="70" t="s">
        <v>531</v>
      </c>
      <c r="AB15" s="70" t="s">
        <v>628</v>
      </c>
      <c r="AC15" s="72"/>
      <c r="AD15" s="72"/>
      <c r="AE15" s="72"/>
      <c r="AF15" s="74"/>
      <c r="AG15" s="78"/>
      <c r="AK15" s="75" t="str">
        <f t="shared" si="8"/>
        <v>N</v>
      </c>
    </row>
    <row r="16" spans="1:42" ht="13.5" customHeight="1" x14ac:dyDescent="0.15">
      <c r="A16" s="55" t="s">
        <v>184</v>
      </c>
      <c r="B16" s="58"/>
      <c r="C16" s="51" t="str">
        <f t="shared" si="0"/>
        <v/>
      </c>
      <c r="D16" s="51" t="str">
        <f t="shared" si="4"/>
        <v>高齢社会対策、子ども・若者育成支援、障害者施策、少子化社会対策</v>
      </c>
      <c r="F16" s="63" t="s">
        <v>223</v>
      </c>
      <c r="G16" s="64"/>
      <c r="H16" s="51" t="str">
        <f t="shared" si="1"/>
        <v/>
      </c>
      <c r="I16" s="51" t="str">
        <f t="shared" si="5"/>
        <v>一般会計</v>
      </c>
      <c r="K16" s="51"/>
      <c r="L16" s="51"/>
      <c r="O16" s="51"/>
      <c r="P16" s="51"/>
      <c r="Q16" s="65"/>
      <c r="T16" s="51"/>
      <c r="U16" s="69" t="s">
        <v>642</v>
      </c>
      <c r="W16" s="69" t="s">
        <v>282</v>
      </c>
      <c r="Y16" s="69" t="s">
        <v>117</v>
      </c>
      <c r="Z16" s="69" t="s">
        <v>561</v>
      </c>
      <c r="AA16" s="70" t="s">
        <v>532</v>
      </c>
      <c r="AB16" s="70" t="s">
        <v>629</v>
      </c>
      <c r="AC16" s="72"/>
      <c r="AD16" s="72"/>
      <c r="AE16" s="72"/>
      <c r="AF16" s="74"/>
      <c r="AG16" s="78"/>
      <c r="AK16" s="75" t="str">
        <f t="shared" si="8"/>
        <v>O</v>
      </c>
    </row>
    <row r="17" spans="1:37" ht="13.5" customHeight="1" x14ac:dyDescent="0.15">
      <c r="A17" s="55" t="s">
        <v>7</v>
      </c>
      <c r="B17" s="58"/>
      <c r="C17" s="51" t="str">
        <f t="shared" si="0"/>
        <v/>
      </c>
      <c r="D17" s="51" t="str">
        <f t="shared" si="4"/>
        <v>高齢社会対策、子ども・若者育成支援、障害者施策、少子化社会対策</v>
      </c>
      <c r="F17" s="63" t="s">
        <v>224</v>
      </c>
      <c r="G17" s="64"/>
      <c r="H17" s="51" t="str">
        <f t="shared" si="1"/>
        <v/>
      </c>
      <c r="I17" s="51" t="str">
        <f t="shared" si="5"/>
        <v>一般会計</v>
      </c>
      <c r="K17" s="51"/>
      <c r="L17" s="51"/>
      <c r="O17" s="51"/>
      <c r="P17" s="51"/>
      <c r="Q17" s="65"/>
      <c r="T17" s="51"/>
      <c r="U17" s="69" t="s">
        <v>643</v>
      </c>
      <c r="W17" s="69" t="s">
        <v>285</v>
      </c>
      <c r="Y17" s="69" t="s">
        <v>471</v>
      </c>
      <c r="Z17" s="69" t="s">
        <v>562</v>
      </c>
      <c r="AA17" s="70" t="s">
        <v>306</v>
      </c>
      <c r="AB17" s="70" t="s">
        <v>376</v>
      </c>
      <c r="AC17" s="72"/>
      <c r="AD17" s="72"/>
      <c r="AE17" s="72"/>
      <c r="AF17" s="74"/>
      <c r="AG17" s="78"/>
      <c r="AK17" s="75" t="str">
        <f t="shared" si="8"/>
        <v>P</v>
      </c>
    </row>
    <row r="18" spans="1:37" ht="13.5" customHeight="1" x14ac:dyDescent="0.15">
      <c r="A18" s="55" t="s">
        <v>185</v>
      </c>
      <c r="B18" s="58"/>
      <c r="C18" s="51" t="str">
        <f t="shared" si="0"/>
        <v/>
      </c>
      <c r="D18" s="51" t="str">
        <f t="shared" si="4"/>
        <v>高齢社会対策、子ども・若者育成支援、障害者施策、少子化社会対策</v>
      </c>
      <c r="F18" s="63" t="s">
        <v>226</v>
      </c>
      <c r="G18" s="64"/>
      <c r="H18" s="51" t="str">
        <f t="shared" si="1"/>
        <v/>
      </c>
      <c r="I18" s="51" t="str">
        <f t="shared" si="5"/>
        <v>一般会計</v>
      </c>
      <c r="K18" s="51"/>
      <c r="L18" s="51"/>
      <c r="O18" s="51"/>
      <c r="P18" s="51"/>
      <c r="Q18" s="65"/>
      <c r="T18" s="51"/>
      <c r="U18" s="69" t="s">
        <v>386</v>
      </c>
      <c r="W18" s="69" t="s">
        <v>35</v>
      </c>
      <c r="Y18" s="69" t="s">
        <v>449</v>
      </c>
      <c r="Z18" s="69" t="s">
        <v>563</v>
      </c>
      <c r="AA18" s="70" t="s">
        <v>533</v>
      </c>
      <c r="AB18" s="70" t="s">
        <v>440</v>
      </c>
      <c r="AC18" s="72"/>
      <c r="AD18" s="72"/>
      <c r="AE18" s="72"/>
      <c r="AF18" s="74"/>
      <c r="AK18" s="75" t="str">
        <f t="shared" si="8"/>
        <v>Q</v>
      </c>
    </row>
    <row r="19" spans="1:37" ht="13.5" customHeight="1" x14ac:dyDescent="0.15">
      <c r="A19" s="55" t="s">
        <v>165</v>
      </c>
      <c r="B19" s="58"/>
      <c r="C19" s="51" t="str">
        <f t="shared" si="0"/>
        <v/>
      </c>
      <c r="D19" s="51" t="str">
        <f t="shared" si="4"/>
        <v>高齢社会対策、子ども・若者育成支援、障害者施策、少子化社会対策</v>
      </c>
      <c r="F19" s="63" t="s">
        <v>231</v>
      </c>
      <c r="G19" s="64"/>
      <c r="H19" s="51" t="str">
        <f t="shared" si="1"/>
        <v/>
      </c>
      <c r="I19" s="51" t="str">
        <f t="shared" si="5"/>
        <v>一般会計</v>
      </c>
      <c r="K19" s="51"/>
      <c r="L19" s="51"/>
      <c r="O19" s="51"/>
      <c r="P19" s="51"/>
      <c r="Q19" s="65"/>
      <c r="T19" s="51"/>
      <c r="U19" s="69" t="s">
        <v>644</v>
      </c>
      <c r="W19" s="69" t="s">
        <v>286</v>
      </c>
      <c r="Y19" s="69" t="s">
        <v>348</v>
      </c>
      <c r="Z19" s="69" t="s">
        <v>564</v>
      </c>
      <c r="AA19" s="70" t="s">
        <v>534</v>
      </c>
      <c r="AB19" s="70" t="s">
        <v>630</v>
      </c>
      <c r="AC19" s="72"/>
      <c r="AD19" s="72"/>
      <c r="AE19" s="72"/>
      <c r="AF19" s="74"/>
      <c r="AK19" s="75" t="str">
        <f t="shared" si="8"/>
        <v>R</v>
      </c>
    </row>
    <row r="20" spans="1:37" ht="13.5" customHeight="1" x14ac:dyDescent="0.15">
      <c r="A20" s="55" t="s">
        <v>322</v>
      </c>
      <c r="B20" s="58"/>
      <c r="C20" s="51" t="str">
        <f t="shared" si="0"/>
        <v/>
      </c>
      <c r="D20" s="51" t="str">
        <f t="shared" si="4"/>
        <v>高齢社会対策、子ども・若者育成支援、障害者施策、少子化社会対策</v>
      </c>
      <c r="F20" s="63" t="s">
        <v>27</v>
      </c>
      <c r="G20" s="64"/>
      <c r="H20" s="51" t="str">
        <f t="shared" si="1"/>
        <v/>
      </c>
      <c r="I20" s="51" t="str">
        <f t="shared" si="5"/>
        <v>一般会計</v>
      </c>
      <c r="K20" s="51"/>
      <c r="L20" s="51"/>
      <c r="O20" s="51"/>
      <c r="P20" s="51"/>
      <c r="Q20" s="65"/>
      <c r="T20" s="51"/>
      <c r="U20" s="69" t="s">
        <v>645</v>
      </c>
      <c r="W20" s="69" t="s">
        <v>288</v>
      </c>
      <c r="Y20" s="69" t="s">
        <v>287</v>
      </c>
      <c r="Z20" s="69" t="s">
        <v>565</v>
      </c>
      <c r="AA20" s="70" t="s">
        <v>536</v>
      </c>
      <c r="AB20" s="70" t="s">
        <v>631</v>
      </c>
      <c r="AC20" s="72"/>
      <c r="AD20" s="72"/>
      <c r="AE20" s="72"/>
      <c r="AF20" s="74"/>
      <c r="AK20" s="75" t="str">
        <f t="shared" si="8"/>
        <v>S</v>
      </c>
    </row>
    <row r="21" spans="1:37" ht="13.5" customHeight="1" x14ac:dyDescent="0.15">
      <c r="A21" s="55" t="s">
        <v>397</v>
      </c>
      <c r="B21" s="58" t="s">
        <v>665</v>
      </c>
      <c r="C21" s="51" t="str">
        <f t="shared" si="0"/>
        <v>地方創生</v>
      </c>
      <c r="D21" s="51" t="str">
        <f t="shared" si="4"/>
        <v>高齢社会対策、子ども・若者育成支援、障害者施策、少子化社会対策、地方創生</v>
      </c>
      <c r="F21" s="63" t="s">
        <v>233</v>
      </c>
      <c r="G21" s="64"/>
      <c r="H21" s="51" t="str">
        <f t="shared" si="1"/>
        <v/>
      </c>
      <c r="I21" s="51" t="str">
        <f t="shared" si="5"/>
        <v>一般会計</v>
      </c>
      <c r="K21" s="51"/>
      <c r="L21" s="51"/>
      <c r="O21" s="51"/>
      <c r="P21" s="51"/>
      <c r="Q21" s="65"/>
      <c r="T21" s="51"/>
      <c r="U21" s="69" t="s">
        <v>646</v>
      </c>
      <c r="W21" s="69" t="s">
        <v>106</v>
      </c>
      <c r="Y21" s="69" t="s">
        <v>341</v>
      </c>
      <c r="Z21" s="69" t="s">
        <v>379</v>
      </c>
      <c r="AA21" s="70" t="s">
        <v>537</v>
      </c>
      <c r="AB21" s="70" t="s">
        <v>633</v>
      </c>
      <c r="AC21" s="72"/>
      <c r="AD21" s="72"/>
      <c r="AE21" s="72"/>
      <c r="AF21" s="74"/>
      <c r="AK21" s="75" t="str">
        <f t="shared" si="8"/>
        <v>T</v>
      </c>
    </row>
    <row r="22" spans="1:37" ht="13.5" customHeight="1" x14ac:dyDescent="0.15">
      <c r="A22" s="55" t="s">
        <v>398</v>
      </c>
      <c r="B22" s="58"/>
      <c r="C22" s="51" t="str">
        <f t="shared" si="0"/>
        <v/>
      </c>
      <c r="D22" s="51" t="str">
        <f t="shared" si="4"/>
        <v>高齢社会対策、子ども・若者育成支援、障害者施策、少子化社会対策、地方創生</v>
      </c>
      <c r="F22" s="63" t="s">
        <v>147</v>
      </c>
      <c r="G22" s="64"/>
      <c r="H22" s="51" t="str">
        <f t="shared" si="1"/>
        <v/>
      </c>
      <c r="I22" s="51" t="str">
        <f t="shared" si="5"/>
        <v>一般会計</v>
      </c>
      <c r="K22" s="51"/>
      <c r="L22" s="51"/>
      <c r="O22" s="51"/>
      <c r="P22" s="51"/>
      <c r="Q22" s="65"/>
      <c r="T22" s="51"/>
      <c r="U22" s="69" t="s">
        <v>647</v>
      </c>
      <c r="W22" s="69" t="s">
        <v>291</v>
      </c>
      <c r="Y22" s="69" t="s">
        <v>472</v>
      </c>
      <c r="Z22" s="69" t="s">
        <v>566</v>
      </c>
      <c r="AA22" s="70" t="s">
        <v>98</v>
      </c>
      <c r="AB22" s="70" t="s">
        <v>406</v>
      </c>
      <c r="AC22" s="72"/>
      <c r="AD22" s="72"/>
      <c r="AE22" s="72"/>
      <c r="AF22" s="74"/>
      <c r="AK22" s="75" t="str">
        <f t="shared" si="8"/>
        <v>U</v>
      </c>
    </row>
    <row r="23" spans="1:37" ht="13.5" customHeight="1" x14ac:dyDescent="0.15">
      <c r="A23" s="55" t="s">
        <v>400</v>
      </c>
      <c r="B23" s="58"/>
      <c r="C23" s="51" t="str">
        <f t="shared" si="0"/>
        <v/>
      </c>
      <c r="D23" s="51" t="str">
        <f t="shared" si="4"/>
        <v>高齢社会対策、子ども・若者育成支援、障害者施策、少子化社会対策、地方創生</v>
      </c>
      <c r="F23" s="63" t="s">
        <v>152</v>
      </c>
      <c r="G23" s="64"/>
      <c r="H23" s="51" t="str">
        <f t="shared" si="1"/>
        <v/>
      </c>
      <c r="I23" s="51" t="str">
        <f t="shared" si="5"/>
        <v>一般会計</v>
      </c>
      <c r="K23" s="51"/>
      <c r="L23" s="51"/>
      <c r="O23" s="51"/>
      <c r="P23" s="51"/>
      <c r="Q23" s="65"/>
      <c r="T23" s="51"/>
      <c r="U23" s="69" t="s">
        <v>607</v>
      </c>
      <c r="W23" s="69" t="s">
        <v>659</v>
      </c>
      <c r="Y23" s="69" t="s">
        <v>473</v>
      </c>
      <c r="Z23" s="69" t="s">
        <v>567</v>
      </c>
      <c r="AA23" s="70" t="s">
        <v>538</v>
      </c>
      <c r="AB23" s="70" t="s">
        <v>95</v>
      </c>
      <c r="AC23" s="72"/>
      <c r="AD23" s="72"/>
      <c r="AE23" s="72"/>
      <c r="AF23" s="74"/>
      <c r="AK23" s="75" t="str">
        <f t="shared" si="8"/>
        <v>V</v>
      </c>
    </row>
    <row r="24" spans="1:37" ht="13.5" customHeight="1" x14ac:dyDescent="0.15">
      <c r="A24" s="55" t="s">
        <v>456</v>
      </c>
      <c r="B24" s="58"/>
      <c r="C24" s="51" t="str">
        <f t="shared" si="0"/>
        <v/>
      </c>
      <c r="D24" s="51" t="str">
        <f t="shared" si="4"/>
        <v>高齢社会対策、子ども・若者育成支援、障害者施策、少子化社会対策、地方創生</v>
      </c>
      <c r="F24" s="63" t="s">
        <v>417</v>
      </c>
      <c r="G24" s="64"/>
      <c r="H24" s="51" t="str">
        <f t="shared" si="1"/>
        <v/>
      </c>
      <c r="I24" s="51" t="str">
        <f t="shared" si="5"/>
        <v>一般会計</v>
      </c>
      <c r="K24" s="51"/>
      <c r="L24" s="51"/>
      <c r="O24" s="51"/>
      <c r="P24" s="51"/>
      <c r="Q24" s="65"/>
      <c r="T24" s="51"/>
      <c r="U24" s="69" t="s">
        <v>648</v>
      </c>
      <c r="Y24" s="69" t="s">
        <v>474</v>
      </c>
      <c r="Z24" s="69" t="s">
        <v>358</v>
      </c>
      <c r="AA24" s="70" t="s">
        <v>539</v>
      </c>
      <c r="AB24" s="70" t="s">
        <v>634</v>
      </c>
      <c r="AC24" s="72"/>
      <c r="AD24" s="72"/>
      <c r="AE24" s="72"/>
      <c r="AF24" s="74"/>
      <c r="AK24" s="75" t="str">
        <f t="shared" si="8"/>
        <v>W</v>
      </c>
    </row>
    <row r="25" spans="1:37" ht="13.5" customHeight="1" x14ac:dyDescent="0.15">
      <c r="A25" s="56"/>
      <c r="B25" s="59"/>
      <c r="F25" s="63" t="s">
        <v>236</v>
      </c>
      <c r="G25" s="64"/>
      <c r="H25" s="51" t="str">
        <f t="shared" si="1"/>
        <v/>
      </c>
      <c r="I25" s="51" t="str">
        <f t="shared" si="5"/>
        <v>一般会計</v>
      </c>
      <c r="K25" s="51"/>
      <c r="L25" s="51"/>
      <c r="O25" s="51"/>
      <c r="P25" s="51"/>
      <c r="Q25" s="65"/>
      <c r="T25" s="51"/>
      <c r="U25" s="69" t="s">
        <v>649</v>
      </c>
      <c r="Y25" s="69" t="s">
        <v>475</v>
      </c>
      <c r="Z25" s="69" t="s">
        <v>569</v>
      </c>
      <c r="AA25" s="70" t="s">
        <v>540</v>
      </c>
      <c r="AB25" s="70" t="s">
        <v>635</v>
      </c>
      <c r="AC25" s="72"/>
      <c r="AD25" s="72"/>
      <c r="AE25" s="72"/>
      <c r="AF25" s="74"/>
      <c r="AK25" s="75" t="str">
        <f t="shared" si="8"/>
        <v>X</v>
      </c>
    </row>
    <row r="26" spans="1:37" ht="13.5" customHeight="1" x14ac:dyDescent="0.15">
      <c r="A26" s="57"/>
      <c r="B26" s="60"/>
      <c r="F26" s="63" t="s">
        <v>237</v>
      </c>
      <c r="G26" s="64"/>
      <c r="H26" s="51" t="str">
        <f t="shared" si="1"/>
        <v/>
      </c>
      <c r="I26" s="51" t="str">
        <f t="shared" si="5"/>
        <v>一般会計</v>
      </c>
      <c r="K26" s="51"/>
      <c r="L26" s="51"/>
      <c r="O26" s="51"/>
      <c r="P26" s="51"/>
      <c r="Q26" s="65"/>
      <c r="T26" s="51"/>
      <c r="U26" s="69" t="s">
        <v>651</v>
      </c>
      <c r="Y26" s="69" t="s">
        <v>477</v>
      </c>
      <c r="Z26" s="69" t="s">
        <v>78</v>
      </c>
      <c r="AA26" s="70" t="s">
        <v>541</v>
      </c>
      <c r="AB26" s="70" t="s">
        <v>599</v>
      </c>
      <c r="AC26" s="72"/>
      <c r="AD26" s="72"/>
      <c r="AE26" s="72"/>
      <c r="AF26" s="74"/>
      <c r="AK26" s="75" t="str">
        <f t="shared" si="8"/>
        <v>Y</v>
      </c>
    </row>
    <row r="27" spans="1:37" ht="13.5" customHeight="1" x14ac:dyDescent="0.15">
      <c r="A27" s="51" t="str">
        <f>IF(D24="","-",D24)</f>
        <v>高齢社会対策、子ども・若者育成支援、障害者施策、少子化社会対策、地方創生</v>
      </c>
      <c r="B27" s="51"/>
      <c r="F27" s="63" t="s">
        <v>240</v>
      </c>
      <c r="G27" s="64"/>
      <c r="H27" s="51" t="str">
        <f t="shared" si="1"/>
        <v/>
      </c>
      <c r="I27" s="51" t="str">
        <f t="shared" si="5"/>
        <v>一般会計</v>
      </c>
      <c r="K27" s="51"/>
      <c r="L27" s="51"/>
      <c r="O27" s="51"/>
      <c r="P27" s="51"/>
      <c r="Q27" s="65"/>
      <c r="T27" s="51"/>
      <c r="U27" s="69" t="s">
        <v>215</v>
      </c>
      <c r="Y27" s="69" t="s">
        <v>478</v>
      </c>
      <c r="Z27" s="69" t="s">
        <v>16</v>
      </c>
      <c r="AA27" s="70" t="s">
        <v>297</v>
      </c>
      <c r="AB27" s="70" t="s">
        <v>636</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652</v>
      </c>
      <c r="Y28" s="69" t="s">
        <v>464</v>
      </c>
      <c r="Z28" s="69" t="s">
        <v>570</v>
      </c>
      <c r="AA28" s="70" t="s">
        <v>542</v>
      </c>
      <c r="AB28" s="70" t="s">
        <v>19</v>
      </c>
      <c r="AC28" s="72"/>
      <c r="AD28" s="72"/>
      <c r="AE28" s="72"/>
      <c r="AF28" s="74"/>
      <c r="AK28" s="75" t="s">
        <v>315</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653</v>
      </c>
      <c r="Y29" s="69" t="s">
        <v>342</v>
      </c>
      <c r="Z29" s="69" t="s">
        <v>571</v>
      </c>
      <c r="AA29" s="70" t="s">
        <v>543</v>
      </c>
      <c r="AB29" s="70" t="s">
        <v>437</v>
      </c>
      <c r="AC29" s="72"/>
      <c r="AD29" s="72"/>
      <c r="AE29" s="72"/>
      <c r="AF29" s="74"/>
      <c r="AK29" s="75" t="str">
        <f t="shared" ref="AK29:AK49" si="9">CHAR(CODE(AK28)+1)</f>
        <v>b</v>
      </c>
    </row>
    <row r="30" spans="1:37" ht="13.5" customHeight="1" x14ac:dyDescent="0.15">
      <c r="A30" s="51"/>
      <c r="B30" s="51"/>
      <c r="F30" s="63" t="s">
        <v>143</v>
      </c>
      <c r="G30" s="64"/>
      <c r="H30" s="51" t="str">
        <f t="shared" si="1"/>
        <v/>
      </c>
      <c r="I30" s="51" t="str">
        <f t="shared" si="5"/>
        <v>一般会計</v>
      </c>
      <c r="K30" s="51"/>
      <c r="L30" s="51"/>
      <c r="O30" s="51"/>
      <c r="P30" s="51"/>
      <c r="Q30" s="65"/>
      <c r="T30" s="51"/>
      <c r="U30" s="69" t="s">
        <v>654</v>
      </c>
      <c r="Y30" s="69" t="s">
        <v>408</v>
      </c>
      <c r="Z30" s="69" t="s">
        <v>133</v>
      </c>
      <c r="AA30" s="70" t="s">
        <v>544</v>
      </c>
      <c r="AB30" s="70" t="s">
        <v>638</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128</v>
      </c>
      <c r="Y31" s="69" t="s">
        <v>64</v>
      </c>
      <c r="Z31" s="69" t="s">
        <v>573</v>
      </c>
      <c r="AA31" s="70" t="s">
        <v>498</v>
      </c>
      <c r="AB31" s="70" t="s">
        <v>579</v>
      </c>
      <c r="AC31" s="72"/>
      <c r="AD31" s="72"/>
      <c r="AE31" s="72"/>
      <c r="AF31" s="74"/>
      <c r="AK31" s="75" t="str">
        <f t="shared" si="9"/>
        <v>d</v>
      </c>
    </row>
    <row r="32" spans="1:37" ht="13.5" customHeight="1" x14ac:dyDescent="0.15">
      <c r="A32" s="51"/>
      <c r="B32" s="51"/>
      <c r="F32" s="63" t="s">
        <v>391</v>
      </c>
      <c r="G32" s="64"/>
      <c r="H32" s="51" t="str">
        <f t="shared" si="1"/>
        <v/>
      </c>
      <c r="I32" s="51" t="str">
        <f t="shared" si="5"/>
        <v>一般会計</v>
      </c>
      <c r="K32" s="51"/>
      <c r="L32" s="51"/>
      <c r="O32" s="51"/>
      <c r="P32" s="51"/>
      <c r="Q32" s="65"/>
      <c r="T32" s="51"/>
      <c r="U32" s="69" t="s">
        <v>36</v>
      </c>
      <c r="Y32" s="69" t="s">
        <v>309</v>
      </c>
      <c r="Z32" s="69" t="s">
        <v>575</v>
      </c>
      <c r="AA32" s="70" t="s">
        <v>32</v>
      </c>
      <c r="AB32" s="70" t="s">
        <v>32</v>
      </c>
      <c r="AC32" s="72"/>
      <c r="AD32" s="72"/>
      <c r="AE32" s="72"/>
      <c r="AF32" s="74"/>
      <c r="AK32" s="75" t="str">
        <f t="shared" si="9"/>
        <v>e</v>
      </c>
    </row>
    <row r="33" spans="1:37" ht="13.5" customHeight="1" x14ac:dyDescent="0.15">
      <c r="A33" s="51"/>
      <c r="B33" s="51"/>
      <c r="F33" s="63" t="s">
        <v>375</v>
      </c>
      <c r="G33" s="64"/>
      <c r="H33" s="51" t="str">
        <f t="shared" si="1"/>
        <v/>
      </c>
      <c r="I33" s="51" t="str">
        <f t="shared" si="5"/>
        <v>一般会計</v>
      </c>
      <c r="K33" s="51"/>
      <c r="L33" s="51"/>
      <c r="O33" s="51"/>
      <c r="P33" s="51"/>
      <c r="Q33" s="65"/>
      <c r="T33" s="51"/>
      <c r="U33" s="69" t="s">
        <v>632</v>
      </c>
      <c r="Y33" s="69" t="s">
        <v>479</v>
      </c>
      <c r="Z33" s="69" t="s">
        <v>568</v>
      </c>
      <c r="AA33" s="71"/>
      <c r="AB33" s="72"/>
      <c r="AC33" s="72"/>
      <c r="AD33" s="72"/>
      <c r="AE33" s="72"/>
      <c r="AF33" s="74"/>
      <c r="AK33" s="75" t="str">
        <f t="shared" si="9"/>
        <v>f</v>
      </c>
    </row>
    <row r="34" spans="1:37" ht="13.5" customHeight="1" x14ac:dyDescent="0.15">
      <c r="A34" s="51"/>
      <c r="B34" s="51"/>
      <c r="F34" s="63" t="s">
        <v>393</v>
      </c>
      <c r="G34" s="64"/>
      <c r="H34" s="51" t="str">
        <f t="shared" si="1"/>
        <v/>
      </c>
      <c r="I34" s="51" t="str">
        <f t="shared" si="5"/>
        <v>一般会計</v>
      </c>
      <c r="K34" s="51"/>
      <c r="L34" s="51"/>
      <c r="O34" s="51"/>
      <c r="P34" s="51"/>
      <c r="Q34" s="65"/>
      <c r="T34" s="51"/>
      <c r="U34" s="69" t="s">
        <v>656</v>
      </c>
      <c r="Y34" s="69" t="s">
        <v>373</v>
      </c>
      <c r="Z34" s="69" t="s">
        <v>190</v>
      </c>
      <c r="AB34" s="72"/>
      <c r="AC34" s="72"/>
      <c r="AD34" s="72"/>
      <c r="AE34" s="72"/>
      <c r="AF34" s="74"/>
      <c r="AK34" s="75" t="str">
        <f t="shared" si="9"/>
        <v>g</v>
      </c>
    </row>
    <row r="35" spans="1:37" ht="13.5" customHeight="1" x14ac:dyDescent="0.15">
      <c r="A35" s="51"/>
      <c r="B35" s="51"/>
      <c r="F35" s="63" t="s">
        <v>395</v>
      </c>
      <c r="G35" s="64"/>
      <c r="H35" s="51" t="str">
        <f t="shared" si="1"/>
        <v/>
      </c>
      <c r="I35" s="51" t="str">
        <f t="shared" si="5"/>
        <v>一般会計</v>
      </c>
      <c r="K35" s="51"/>
      <c r="L35" s="51"/>
      <c r="O35" s="51"/>
      <c r="P35" s="51"/>
      <c r="Q35" s="65"/>
      <c r="T35" s="51"/>
      <c r="Y35" s="69" t="s">
        <v>480</v>
      </c>
      <c r="Z35" s="69" t="s">
        <v>576</v>
      </c>
      <c r="AC35" s="72"/>
      <c r="AF35" s="74"/>
      <c r="AK35" s="75" t="str">
        <f t="shared" si="9"/>
        <v>h</v>
      </c>
    </row>
    <row r="36" spans="1:37" ht="13.5" customHeight="1" x14ac:dyDescent="0.15">
      <c r="A36" s="51"/>
      <c r="B36" s="51"/>
      <c r="F36" s="63" t="s">
        <v>396</v>
      </c>
      <c r="G36" s="64"/>
      <c r="H36" s="51" t="str">
        <f t="shared" si="1"/>
        <v/>
      </c>
      <c r="I36" s="51" t="str">
        <f t="shared" si="5"/>
        <v>一般会計</v>
      </c>
      <c r="K36" s="51"/>
      <c r="L36" s="51"/>
      <c r="O36" s="51"/>
      <c r="P36" s="51"/>
      <c r="Q36" s="65"/>
      <c r="T36" s="51"/>
      <c r="U36" s="69" t="s">
        <v>657</v>
      </c>
      <c r="Y36" s="69" t="s">
        <v>481</v>
      </c>
      <c r="Z36" s="69" t="s">
        <v>412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485</v>
      </c>
      <c r="Z37" s="69" t="s">
        <v>577</v>
      </c>
      <c r="AF37" s="74"/>
      <c r="AK37" s="75" t="str">
        <f t="shared" si="9"/>
        <v>j</v>
      </c>
    </row>
    <row r="38" spans="1:37" x14ac:dyDescent="0.15">
      <c r="A38" s="51"/>
      <c r="B38" s="51"/>
      <c r="F38" s="51"/>
      <c r="G38" s="65"/>
      <c r="K38" s="51"/>
      <c r="L38" s="51"/>
      <c r="O38" s="51"/>
      <c r="P38" s="51"/>
      <c r="Q38" s="65"/>
      <c r="T38" s="51"/>
      <c r="U38" s="69" t="s">
        <v>402</v>
      </c>
      <c r="Y38" s="69" t="s">
        <v>463</v>
      </c>
      <c r="Z38" s="69" t="s">
        <v>578</v>
      </c>
      <c r="AF38" s="74"/>
      <c r="AK38" s="75" t="str">
        <f t="shared" si="9"/>
        <v>k</v>
      </c>
    </row>
    <row r="39" spans="1:37" x14ac:dyDescent="0.15">
      <c r="A39" s="51"/>
      <c r="B39" s="51"/>
      <c r="F39" s="51" t="str">
        <f>I37</f>
        <v>一般会計</v>
      </c>
      <c r="G39" s="65"/>
      <c r="K39" s="51"/>
      <c r="L39" s="51"/>
      <c r="O39" s="51"/>
      <c r="P39" s="51"/>
      <c r="Q39" s="65"/>
      <c r="T39" s="51"/>
      <c r="U39" s="69" t="s">
        <v>453</v>
      </c>
      <c r="Y39" s="69" t="s">
        <v>487</v>
      </c>
      <c r="Z39" s="69" t="s">
        <v>450</v>
      </c>
      <c r="AF39" s="74"/>
      <c r="AK39" s="75" t="str">
        <f t="shared" si="9"/>
        <v>l</v>
      </c>
    </row>
    <row r="40" spans="1:37" x14ac:dyDescent="0.15">
      <c r="A40" s="51"/>
      <c r="B40" s="51"/>
      <c r="F40" s="51"/>
      <c r="G40" s="65"/>
      <c r="K40" s="51"/>
      <c r="L40" s="51"/>
      <c r="O40" s="51"/>
      <c r="P40" s="51"/>
      <c r="Q40" s="65"/>
      <c r="T40" s="51"/>
      <c r="Y40" s="69" t="s">
        <v>489</v>
      </c>
      <c r="Z40" s="69" t="s">
        <v>580</v>
      </c>
      <c r="AF40" s="74"/>
      <c r="AK40" s="75" t="str">
        <f t="shared" si="9"/>
        <v>m</v>
      </c>
    </row>
    <row r="41" spans="1:37" x14ac:dyDescent="0.15">
      <c r="A41" s="51"/>
      <c r="B41" s="51"/>
      <c r="F41" s="51"/>
      <c r="G41" s="65"/>
      <c r="K41" s="51"/>
      <c r="L41" s="51"/>
      <c r="O41" s="51"/>
      <c r="P41" s="51"/>
      <c r="Q41" s="65"/>
      <c r="T41" s="51"/>
      <c r="Y41" s="69" t="s">
        <v>317</v>
      </c>
      <c r="Z41" s="69" t="s">
        <v>506</v>
      </c>
      <c r="AF41" s="74"/>
      <c r="AK41" s="75" t="str">
        <f t="shared" si="9"/>
        <v>n</v>
      </c>
    </row>
    <row r="42" spans="1:37" x14ac:dyDescent="0.15">
      <c r="A42" s="51"/>
      <c r="B42" s="51"/>
      <c r="F42" s="51"/>
      <c r="G42" s="65"/>
      <c r="K42" s="51"/>
      <c r="L42" s="51"/>
      <c r="O42" s="51"/>
      <c r="P42" s="51"/>
      <c r="Q42" s="65"/>
      <c r="T42" s="51"/>
      <c r="Y42" s="69" t="s">
        <v>490</v>
      </c>
      <c r="Z42" s="69" t="s">
        <v>581</v>
      </c>
      <c r="AF42" s="74"/>
      <c r="AK42" s="75" t="str">
        <f t="shared" si="9"/>
        <v>o</v>
      </c>
    </row>
    <row r="43" spans="1:37" x14ac:dyDescent="0.15">
      <c r="A43" s="51"/>
      <c r="B43" s="51"/>
      <c r="F43" s="51"/>
      <c r="G43" s="65"/>
      <c r="K43" s="51"/>
      <c r="L43" s="51"/>
      <c r="O43" s="51"/>
      <c r="P43" s="51"/>
      <c r="Q43" s="65"/>
      <c r="T43" s="51"/>
      <c r="Y43" s="69" t="s">
        <v>491</v>
      </c>
      <c r="Z43" s="69" t="s">
        <v>583</v>
      </c>
      <c r="AF43" s="74"/>
      <c r="AK43" s="75" t="str">
        <f t="shared" si="9"/>
        <v>p</v>
      </c>
    </row>
    <row r="44" spans="1:37" x14ac:dyDescent="0.15">
      <c r="A44" s="51"/>
      <c r="B44" s="51"/>
      <c r="F44" s="51"/>
      <c r="G44" s="65"/>
      <c r="K44" s="51"/>
      <c r="L44" s="51"/>
      <c r="O44" s="51"/>
      <c r="P44" s="51"/>
      <c r="Q44" s="65"/>
      <c r="T44" s="51"/>
      <c r="Y44" s="69" t="s">
        <v>492</v>
      </c>
      <c r="Z44" s="69" t="s">
        <v>48</v>
      </c>
      <c r="AF44" s="74"/>
      <c r="AK44" s="75" t="str">
        <f t="shared" si="9"/>
        <v>q</v>
      </c>
    </row>
    <row r="45" spans="1:37" x14ac:dyDescent="0.15">
      <c r="A45" s="51"/>
      <c r="B45" s="51"/>
      <c r="F45" s="51"/>
      <c r="G45" s="65"/>
      <c r="K45" s="51"/>
      <c r="L45" s="51"/>
      <c r="O45" s="51"/>
      <c r="P45" s="51"/>
      <c r="Q45" s="65"/>
      <c r="T45" s="51"/>
      <c r="Y45" s="69" t="s">
        <v>294</v>
      </c>
      <c r="Z45" s="69" t="s">
        <v>584</v>
      </c>
      <c r="AF45" s="74"/>
      <c r="AK45" s="75" t="str">
        <f t="shared" si="9"/>
        <v>r</v>
      </c>
    </row>
    <row r="46" spans="1:37" x14ac:dyDescent="0.15">
      <c r="A46" s="51"/>
      <c r="B46" s="51"/>
      <c r="F46" s="51"/>
      <c r="G46" s="65"/>
      <c r="K46" s="51"/>
      <c r="L46" s="51"/>
      <c r="O46" s="51"/>
      <c r="P46" s="51"/>
      <c r="Q46" s="65"/>
      <c r="T46" s="51"/>
      <c r="Y46" s="69" t="s">
        <v>371</v>
      </c>
      <c r="Z46" s="69" t="s">
        <v>74</v>
      </c>
      <c r="AF46" s="74"/>
      <c r="AK46" s="75" t="str">
        <f t="shared" si="9"/>
        <v>s</v>
      </c>
    </row>
    <row r="47" spans="1:37" x14ac:dyDescent="0.15">
      <c r="A47" s="51"/>
      <c r="B47" s="51"/>
      <c r="F47" s="51"/>
      <c r="G47" s="65"/>
      <c r="K47" s="51"/>
      <c r="L47" s="51"/>
      <c r="O47" s="51"/>
      <c r="P47" s="51"/>
      <c r="Q47" s="65"/>
      <c r="T47" s="51"/>
      <c r="Y47" s="69" t="s">
        <v>242</v>
      </c>
      <c r="Z47" s="69" t="s">
        <v>585</v>
      </c>
      <c r="AF47" s="74"/>
      <c r="AK47" s="75" t="str">
        <f t="shared" si="9"/>
        <v>t</v>
      </c>
    </row>
    <row r="48" spans="1:37" x14ac:dyDescent="0.15">
      <c r="A48" s="51"/>
      <c r="B48" s="51"/>
      <c r="F48" s="51"/>
      <c r="G48" s="65"/>
      <c r="K48" s="51"/>
      <c r="L48" s="51"/>
      <c r="O48" s="51"/>
      <c r="P48" s="51"/>
      <c r="Q48" s="65"/>
      <c r="T48" s="51"/>
      <c r="Y48" s="69" t="s">
        <v>49</v>
      </c>
      <c r="Z48" s="69" t="s">
        <v>586</v>
      </c>
      <c r="AF48" s="74"/>
      <c r="AK48" s="75" t="str">
        <f t="shared" si="9"/>
        <v>u</v>
      </c>
    </row>
    <row r="49" spans="1:37" x14ac:dyDescent="0.15">
      <c r="A49" s="51"/>
      <c r="B49" s="51"/>
      <c r="F49" s="51"/>
      <c r="G49" s="65"/>
      <c r="K49" s="51"/>
      <c r="L49" s="51"/>
      <c r="O49" s="51"/>
      <c r="P49" s="51"/>
      <c r="Q49" s="65"/>
      <c r="T49" s="51"/>
      <c r="Y49" s="69" t="s">
        <v>493</v>
      </c>
      <c r="Z49" s="69" t="s">
        <v>269</v>
      </c>
      <c r="AF49" s="74"/>
      <c r="AK49" s="75" t="str">
        <f t="shared" si="9"/>
        <v>v</v>
      </c>
    </row>
    <row r="50" spans="1:37" x14ac:dyDescent="0.15">
      <c r="A50" s="51"/>
      <c r="B50" s="51"/>
      <c r="F50" s="51"/>
      <c r="G50" s="65"/>
      <c r="K50" s="51"/>
      <c r="L50" s="51"/>
      <c r="O50" s="51"/>
      <c r="P50" s="51"/>
      <c r="Q50" s="65"/>
      <c r="T50" s="51"/>
      <c r="Y50" s="69" t="s">
        <v>495</v>
      </c>
      <c r="Z50" s="69" t="s">
        <v>587</v>
      </c>
      <c r="AF50" s="74"/>
    </row>
    <row r="51" spans="1:37" x14ac:dyDescent="0.15">
      <c r="A51" s="51"/>
      <c r="B51" s="51"/>
      <c r="F51" s="51"/>
      <c r="G51" s="65"/>
      <c r="K51" s="51"/>
      <c r="L51" s="51"/>
      <c r="O51" s="51"/>
      <c r="P51" s="51"/>
      <c r="Q51" s="65"/>
      <c r="T51" s="51"/>
      <c r="Y51" s="69" t="s">
        <v>496</v>
      </c>
      <c r="Z51" s="69" t="s">
        <v>497</v>
      </c>
      <c r="AF51" s="74"/>
    </row>
    <row r="52" spans="1:37" x14ac:dyDescent="0.15">
      <c r="A52" s="51"/>
      <c r="B52" s="51"/>
      <c r="F52" s="51"/>
      <c r="G52" s="65"/>
      <c r="K52" s="51"/>
      <c r="L52" s="51"/>
      <c r="O52" s="51"/>
      <c r="P52" s="51"/>
      <c r="Q52" s="65"/>
      <c r="T52" s="51"/>
      <c r="Y52" s="69" t="s">
        <v>499</v>
      </c>
      <c r="Z52" s="69" t="s">
        <v>588</v>
      </c>
      <c r="AF52" s="74"/>
    </row>
    <row r="53" spans="1:37" x14ac:dyDescent="0.15">
      <c r="A53" s="51"/>
      <c r="B53" s="51"/>
      <c r="F53" s="51"/>
      <c r="G53" s="65"/>
      <c r="K53" s="51"/>
      <c r="L53" s="51"/>
      <c r="O53" s="51"/>
      <c r="P53" s="51"/>
      <c r="Q53" s="65"/>
      <c r="T53" s="51"/>
      <c r="Y53" s="69" t="s">
        <v>300</v>
      </c>
      <c r="Z53" s="69" t="s">
        <v>245</v>
      </c>
      <c r="AF53" s="74"/>
    </row>
    <row r="54" spans="1:37" x14ac:dyDescent="0.15">
      <c r="A54" s="51"/>
      <c r="B54" s="51"/>
      <c r="F54" s="51"/>
      <c r="G54" s="65"/>
      <c r="K54" s="51"/>
      <c r="L54" s="51"/>
      <c r="O54" s="51"/>
      <c r="P54" s="57"/>
      <c r="Q54" s="65"/>
      <c r="T54" s="51"/>
      <c r="Y54" s="69" t="s">
        <v>320</v>
      </c>
      <c r="Z54" s="69" t="s">
        <v>589</v>
      </c>
      <c r="AF54" s="74"/>
    </row>
    <row r="55" spans="1:37" x14ac:dyDescent="0.15">
      <c r="A55" s="51"/>
      <c r="B55" s="51"/>
      <c r="F55" s="51"/>
      <c r="G55" s="65"/>
      <c r="K55" s="51"/>
      <c r="L55" s="51"/>
      <c r="O55" s="51"/>
      <c r="P55" s="51"/>
      <c r="Q55" s="65"/>
      <c r="T55" s="51"/>
      <c r="Y55" s="69" t="s">
        <v>501</v>
      </c>
      <c r="Z55" s="69" t="s">
        <v>29</v>
      </c>
      <c r="AF55" s="74"/>
    </row>
    <row r="56" spans="1:37" x14ac:dyDescent="0.15">
      <c r="A56" s="51"/>
      <c r="B56" s="51"/>
      <c r="F56" s="51"/>
      <c r="G56" s="65"/>
      <c r="K56" s="51"/>
      <c r="L56" s="51"/>
      <c r="O56" s="51"/>
      <c r="P56" s="51"/>
      <c r="Q56" s="65"/>
      <c r="T56" s="51"/>
      <c r="Y56" s="69" t="s">
        <v>502</v>
      </c>
      <c r="Z56" s="69" t="s">
        <v>590</v>
      </c>
      <c r="AF56" s="74"/>
    </row>
    <row r="57" spans="1:37" x14ac:dyDescent="0.15">
      <c r="A57" s="51"/>
      <c r="B57" s="51"/>
      <c r="F57" s="51"/>
      <c r="G57" s="65"/>
      <c r="K57" s="51"/>
      <c r="L57" s="51"/>
      <c r="O57" s="51"/>
      <c r="P57" s="51"/>
      <c r="Q57" s="65"/>
      <c r="T57" s="51"/>
      <c r="Y57" s="69" t="s">
        <v>503</v>
      </c>
      <c r="Z57" s="69" t="s">
        <v>46</v>
      </c>
      <c r="AF57" s="74"/>
    </row>
    <row r="58" spans="1:37" x14ac:dyDescent="0.15">
      <c r="A58" s="51"/>
      <c r="B58" s="51"/>
      <c r="F58" s="51"/>
      <c r="G58" s="65"/>
      <c r="K58" s="51"/>
      <c r="L58" s="51"/>
      <c r="O58" s="51"/>
      <c r="P58" s="51"/>
      <c r="Q58" s="65"/>
      <c r="T58" s="51"/>
      <c r="Y58" s="69" t="s">
        <v>504</v>
      </c>
      <c r="Z58" s="69" t="s">
        <v>445</v>
      </c>
      <c r="AF58" s="74"/>
    </row>
    <row r="59" spans="1:37" x14ac:dyDescent="0.15">
      <c r="A59" s="51"/>
      <c r="B59" s="51"/>
      <c r="F59" s="51"/>
      <c r="G59" s="65"/>
      <c r="K59" s="51"/>
      <c r="L59" s="51"/>
      <c r="O59" s="51"/>
      <c r="P59" s="51"/>
      <c r="Q59" s="65"/>
      <c r="T59" s="51"/>
      <c r="Y59" s="69" t="s">
        <v>505</v>
      </c>
      <c r="Z59" s="69" t="s">
        <v>591</v>
      </c>
      <c r="AF59" s="74"/>
    </row>
    <row r="60" spans="1:37" x14ac:dyDescent="0.15">
      <c r="A60" s="51"/>
      <c r="B60" s="51"/>
      <c r="F60" s="51"/>
      <c r="G60" s="65"/>
      <c r="K60" s="51"/>
      <c r="L60" s="51"/>
      <c r="O60" s="51"/>
      <c r="P60" s="51"/>
      <c r="Q60" s="65"/>
      <c r="T60" s="51"/>
      <c r="Y60" s="69" t="s">
        <v>431</v>
      </c>
      <c r="Z60" s="69" t="s">
        <v>592</v>
      </c>
      <c r="AF60" s="74"/>
    </row>
    <row r="61" spans="1:37" x14ac:dyDescent="0.15">
      <c r="A61" s="51"/>
      <c r="B61" s="51"/>
      <c r="F61" s="51"/>
      <c r="G61" s="65"/>
      <c r="K61" s="51"/>
      <c r="L61" s="51"/>
      <c r="O61" s="51"/>
      <c r="P61" s="51"/>
      <c r="Q61" s="65"/>
      <c r="T61" s="51"/>
      <c r="Y61" s="69" t="s">
        <v>31</v>
      </c>
      <c r="Z61" s="69" t="s">
        <v>114</v>
      </c>
      <c r="AF61" s="74"/>
    </row>
    <row r="62" spans="1:37" x14ac:dyDescent="0.15">
      <c r="A62" s="51"/>
      <c r="B62" s="51"/>
      <c r="F62" s="51"/>
      <c r="G62" s="65"/>
      <c r="K62" s="51"/>
      <c r="L62" s="51"/>
      <c r="O62" s="51"/>
      <c r="P62" s="51"/>
      <c r="Q62" s="65"/>
      <c r="T62" s="51"/>
      <c r="Y62" s="69" t="s">
        <v>85</v>
      </c>
      <c r="Z62" s="69" t="s">
        <v>337</v>
      </c>
      <c r="AF62" s="74"/>
    </row>
    <row r="63" spans="1:37" x14ac:dyDescent="0.15">
      <c r="A63" s="51"/>
      <c r="B63" s="51"/>
      <c r="F63" s="51"/>
      <c r="G63" s="65"/>
      <c r="K63" s="51"/>
      <c r="L63" s="51"/>
      <c r="O63" s="51"/>
      <c r="P63" s="51"/>
      <c r="Q63" s="65"/>
      <c r="T63" s="51"/>
      <c r="Y63" s="69" t="s">
        <v>255</v>
      </c>
      <c r="Z63" s="69" t="s">
        <v>593</v>
      </c>
      <c r="AF63" s="74"/>
    </row>
    <row r="64" spans="1:37" x14ac:dyDescent="0.15">
      <c r="A64" s="51"/>
      <c r="B64" s="51"/>
      <c r="F64" s="51"/>
      <c r="G64" s="65"/>
      <c r="K64" s="51"/>
      <c r="L64" s="51"/>
      <c r="O64" s="51"/>
      <c r="P64" s="51"/>
      <c r="Q64" s="65"/>
      <c r="T64" s="51"/>
      <c r="Y64" s="69" t="s">
        <v>366</v>
      </c>
      <c r="Z64" s="69" t="s">
        <v>53</v>
      </c>
      <c r="AF64" s="74"/>
    </row>
    <row r="65" spans="1:32" x14ac:dyDescent="0.15">
      <c r="A65" s="51"/>
      <c r="B65" s="51"/>
      <c r="F65" s="51"/>
      <c r="G65" s="65"/>
      <c r="K65" s="51"/>
      <c r="L65" s="51"/>
      <c r="O65" s="51"/>
      <c r="P65" s="51"/>
      <c r="Q65" s="65"/>
      <c r="T65" s="51"/>
      <c r="Y65" s="69" t="s">
        <v>507</v>
      </c>
      <c r="Z65" s="69" t="s">
        <v>594</v>
      </c>
      <c r="AF65" s="74"/>
    </row>
    <row r="66" spans="1:32" x14ac:dyDescent="0.15">
      <c r="A66" s="51"/>
      <c r="B66" s="51"/>
      <c r="F66" s="51"/>
      <c r="G66" s="65"/>
      <c r="K66" s="51"/>
      <c r="L66" s="51"/>
      <c r="O66" s="51"/>
      <c r="P66" s="51"/>
      <c r="Q66" s="65"/>
      <c r="T66" s="51"/>
      <c r="Y66" s="69" t="s">
        <v>145</v>
      </c>
      <c r="Z66" s="69" t="s">
        <v>596</v>
      </c>
      <c r="AF66" s="74"/>
    </row>
    <row r="67" spans="1:32" x14ac:dyDescent="0.15">
      <c r="A67" s="51"/>
      <c r="B67" s="51"/>
      <c r="F67" s="51"/>
      <c r="G67" s="65"/>
      <c r="K67" s="51"/>
      <c r="L67" s="51"/>
      <c r="O67" s="51"/>
      <c r="P67" s="51"/>
      <c r="Q67" s="65"/>
      <c r="T67" s="51"/>
      <c r="Y67" s="69" t="s">
        <v>508</v>
      </c>
      <c r="Z67" s="69" t="s">
        <v>25</v>
      </c>
      <c r="AF67" s="74"/>
    </row>
    <row r="68" spans="1:32" x14ac:dyDescent="0.15">
      <c r="A68" s="51"/>
      <c r="B68" s="51"/>
      <c r="F68" s="51"/>
      <c r="G68" s="65"/>
      <c r="K68" s="51"/>
      <c r="L68" s="51"/>
      <c r="O68" s="51"/>
      <c r="P68" s="51"/>
      <c r="Q68" s="65"/>
      <c r="T68" s="51"/>
      <c r="Y68" s="69" t="s">
        <v>350</v>
      </c>
      <c r="Z68" s="69" t="s">
        <v>598</v>
      </c>
      <c r="AF68" s="74"/>
    </row>
    <row r="69" spans="1:32" x14ac:dyDescent="0.15">
      <c r="A69" s="51"/>
      <c r="B69" s="51"/>
      <c r="F69" s="51"/>
      <c r="G69" s="65"/>
      <c r="K69" s="51"/>
      <c r="L69" s="51"/>
      <c r="O69" s="51"/>
      <c r="P69" s="51"/>
      <c r="Q69" s="65"/>
      <c r="T69" s="51"/>
      <c r="Y69" s="69" t="s">
        <v>446</v>
      </c>
      <c r="Z69" s="69" t="s">
        <v>600</v>
      </c>
      <c r="AF69" s="74"/>
    </row>
    <row r="70" spans="1:32" x14ac:dyDescent="0.15">
      <c r="A70" s="51"/>
      <c r="B70" s="51"/>
      <c r="Y70" s="69" t="s">
        <v>127</v>
      </c>
      <c r="Z70" s="69" t="s">
        <v>601</v>
      </c>
    </row>
    <row r="71" spans="1:32" x14ac:dyDescent="0.15">
      <c r="Y71" s="69" t="s">
        <v>509</v>
      </c>
      <c r="Z71" s="69" t="s">
        <v>183</v>
      </c>
    </row>
    <row r="72" spans="1:32" x14ac:dyDescent="0.15">
      <c r="Y72" s="69" t="s">
        <v>510</v>
      </c>
      <c r="Z72" s="69" t="s">
        <v>526</v>
      </c>
    </row>
    <row r="73" spans="1:32" x14ac:dyDescent="0.15">
      <c r="Y73" s="69" t="s">
        <v>483</v>
      </c>
      <c r="Z73" s="69" t="s">
        <v>602</v>
      </c>
    </row>
    <row r="74" spans="1:32" x14ac:dyDescent="0.15">
      <c r="Y74" s="69" t="s">
        <v>368</v>
      </c>
      <c r="Z74" s="69" t="s">
        <v>250</v>
      </c>
    </row>
    <row r="75" spans="1:32" x14ac:dyDescent="0.15">
      <c r="Y75" s="69" t="s">
        <v>428</v>
      </c>
      <c r="Z75" s="69" t="s">
        <v>604</v>
      </c>
    </row>
    <row r="76" spans="1:32" x14ac:dyDescent="0.15">
      <c r="Y76" s="69" t="s">
        <v>512</v>
      </c>
      <c r="Z76" s="69" t="s">
        <v>605</v>
      </c>
    </row>
    <row r="77" spans="1:32" x14ac:dyDescent="0.15">
      <c r="Y77" s="69" t="s">
        <v>513</v>
      </c>
      <c r="Z77" s="69" t="s">
        <v>411</v>
      </c>
    </row>
    <row r="78" spans="1:32" x14ac:dyDescent="0.15">
      <c r="Y78" s="69" t="s">
        <v>494</v>
      </c>
      <c r="Z78" s="69" t="s">
        <v>608</v>
      </c>
    </row>
    <row r="79" spans="1:32" x14ac:dyDescent="0.15">
      <c r="Y79" s="69" t="s">
        <v>515</v>
      </c>
      <c r="Z79" s="69" t="s">
        <v>582</v>
      </c>
    </row>
    <row r="80" spans="1:32" x14ac:dyDescent="0.15">
      <c r="Y80" s="69" t="s">
        <v>516</v>
      </c>
      <c r="Z80" s="69" t="s">
        <v>603</v>
      </c>
    </row>
    <row r="81" spans="25:26" x14ac:dyDescent="0.15">
      <c r="Y81" s="69" t="s">
        <v>111</v>
      </c>
      <c r="Z81" s="69" t="s">
        <v>280</v>
      </c>
    </row>
    <row r="82" spans="25:26" x14ac:dyDescent="0.15">
      <c r="Y82" s="69" t="s">
        <v>389</v>
      </c>
      <c r="Z82" s="69" t="s">
        <v>609</v>
      </c>
    </row>
    <row r="83" spans="25:26" x14ac:dyDescent="0.15">
      <c r="Y83" s="69" t="s">
        <v>194</v>
      </c>
      <c r="Z83" s="69" t="s">
        <v>230</v>
      </c>
    </row>
    <row r="84" spans="25:26" x14ac:dyDescent="0.15">
      <c r="Y84" s="69" t="s">
        <v>517</v>
      </c>
      <c r="Z84" s="69" t="s">
        <v>238</v>
      </c>
    </row>
    <row r="85" spans="25:26" x14ac:dyDescent="0.15">
      <c r="Y85" s="69" t="s">
        <v>518</v>
      </c>
      <c r="Z85" s="69" t="s">
        <v>610</v>
      </c>
    </row>
    <row r="86" spans="25:26" x14ac:dyDescent="0.15">
      <c r="Y86" s="69" t="s">
        <v>519</v>
      </c>
      <c r="Z86" s="69" t="s">
        <v>612</v>
      </c>
    </row>
    <row r="87" spans="25:26" x14ac:dyDescent="0.15">
      <c r="Y87" s="69" t="s">
        <v>521</v>
      </c>
      <c r="Z87" s="69" t="s">
        <v>613</v>
      </c>
    </row>
    <row r="88" spans="25:26" x14ac:dyDescent="0.15">
      <c r="Y88" s="69" t="s">
        <v>522</v>
      </c>
      <c r="Z88" s="69" t="s">
        <v>614</v>
      </c>
    </row>
    <row r="89" spans="25:26" x14ac:dyDescent="0.15">
      <c r="Y89" s="69" t="s">
        <v>356</v>
      </c>
      <c r="Z89" s="69" t="s">
        <v>615</v>
      </c>
    </row>
    <row r="90" spans="25:26" x14ac:dyDescent="0.15">
      <c r="Y90" s="69" t="s">
        <v>525</v>
      </c>
      <c r="Z90" s="69" t="s">
        <v>616</v>
      </c>
    </row>
    <row r="91" spans="25:26" x14ac:dyDescent="0.15">
      <c r="Y91" s="69" t="s">
        <v>257</v>
      </c>
      <c r="Z91" s="69" t="s">
        <v>617</v>
      </c>
    </row>
    <row r="92" spans="25:26" x14ac:dyDescent="0.15">
      <c r="Y92" s="69" t="s">
        <v>488</v>
      </c>
      <c r="Z92" s="69" t="s">
        <v>549</v>
      </c>
    </row>
    <row r="93" spans="25:26" x14ac:dyDescent="0.15">
      <c r="Y93" s="69" t="s">
        <v>374</v>
      </c>
      <c r="Z93" s="69" t="s">
        <v>618</v>
      </c>
    </row>
    <row r="94" spans="25:26" x14ac:dyDescent="0.15">
      <c r="Y94" s="69" t="s">
        <v>161</v>
      </c>
      <c r="Z94" s="69" t="s">
        <v>611</v>
      </c>
    </row>
    <row r="95" spans="25:26" x14ac:dyDescent="0.15">
      <c r="Y95" s="69" t="s">
        <v>401</v>
      </c>
      <c r="Z95" s="69" t="s">
        <v>619</v>
      </c>
    </row>
    <row r="96" spans="25:26" x14ac:dyDescent="0.15">
      <c r="Y96" s="69" t="s">
        <v>82</v>
      </c>
      <c r="Z96" s="69" t="s">
        <v>620</v>
      </c>
    </row>
    <row r="97" spans="25:26" x14ac:dyDescent="0.15">
      <c r="Y97" s="69" t="s">
        <v>527</v>
      </c>
      <c r="Z97" s="69" t="s">
        <v>606</v>
      </c>
    </row>
    <row r="98" spans="25:26" x14ac:dyDescent="0.15">
      <c r="Y98" s="69" t="s">
        <v>327</v>
      </c>
      <c r="Z98" s="69" t="s">
        <v>622</v>
      </c>
    </row>
    <row r="99" spans="25:26" x14ac:dyDescent="0.15">
      <c r="Y99" s="69" t="s">
        <v>545</v>
      </c>
      <c r="Z99" s="69" t="s">
        <v>623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2021-06-01T11:31:39Z</cp:lastPrinted>
  <dcterms:created xsi:type="dcterms:W3CDTF">2012-03-13T00:50:25Z</dcterms:created>
  <dcterms:modified xsi:type="dcterms:W3CDTF">2021-08-27T01:01:06Z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2021-06-25T02:21:29Z</vt:filetime>
  </property>
</Properties>
</file>