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公園(チェック済)\公園再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8" i="3" l="1"/>
  <c r="AI48" i="3"/>
  <c r="AM41" i="3"/>
  <c r="AI41" i="3"/>
  <c r="AM34" i="3"/>
  <c r="AI34" i="3"/>
  <c r="AE34" i="3"/>
  <c r="AQ34" i="3"/>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<sst xmlns="http://schemas.openxmlformats.org/spreadsheetml/2006/main" count="2355" uniqueCount="710">
  <si>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</si>
  <si>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</si>
  <si>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</si>
  <si>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</si>
  <si>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</si>
  <si>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</si>
  <si>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</si>
  <si>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</si>
  <si>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</si>
  <si>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</si>
  <si>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</si>
  <si>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</si>
  <si>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</si>
  <si>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</si>
  <si>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</si>
  <si>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</si>
  <si>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</si>
  <si>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</si>
  <si>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</si>
  <si>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</si>
  <si>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</si>
  <si>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</si>
  <si>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</si>
  <si>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</si>
  <si>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</si>
  <si>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</si>
  <si>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</si>
  <si>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</si>
  <si>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</si>
  <si>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</si>
  <si>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</si>
  <si>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</si>
  <si>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</si>
  <si>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</si>
  <si>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</si>
  <si>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</si>
  <si>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</si>
  <si>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</si>
  <si>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</si>
  <si>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</si>
  <si>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</si>
  <si>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</si>
  <si>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</si>
  <si>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</si>
  <si>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</si>
  <si>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</si>
  <si>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</si>
  <si>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</si>
  <si>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</si>
  <si>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</si>
  <si>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</si>
  <si>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</si>
  <si>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</si>
  <si>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</si>
  <si>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</si>
  <si>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</si>
  <si>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</si>
  <si>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</si>
  <si>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</si>
  <si>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</si>
  <si>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</si>
  <si>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</si>
  <si>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</si>
  <si>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</si>
  <si>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</si>
  <si>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</si>
  <si>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</si>
  <si>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</si>
  <si>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</si>
  <si>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</si>
  <si>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</si>
  <si>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</si>
  <si>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</si>
  <si>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</si>
  <si>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</si>
  <si>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</si>
  <si>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</si>
  <si>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</si>
  <si>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</si>
  <si>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</si>
  <si>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</si>
  <si>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</si>
  <si>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</si>
  <si>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</si>
  <si>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</si>
  <si>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</si>
  <si>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</si>
  <si>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</si>
  <si>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</si>
  <si>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</si>
  <si>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</si>
  <si>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</si>
  <si>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</si>
  <si>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</si>
  <si>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</si>
  <si>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</si>
  <si>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</si>
  <si>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</si>
  <si>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</si>
  <si>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</si>
  <si>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</si>
  <si>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</si>
  <si>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</si>
  <si>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</si>
  <si>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</si>
  <si>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</si>
  <si>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</si>
  <si>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</si>
  <si>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</si>
  <si>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</si>
  <si>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</si>
  <si>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</si>
  <si>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</si>
  <si>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</si>
  <si>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</si>
  <si>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</si>
  <si>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</si>
  <si>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</si>
  <si>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</si>
  <si>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</si>
  <si>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</si>
  <si>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</si>
  <si>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</si>
  <si>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</si>
  <si>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</si>
  <si>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</si>
  <si>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</si>
  <si>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</si>
  <si>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</si>
  <si>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</si>
  <si>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</si>
  <si>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</si>
  <si>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</si>
  <si>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</si>
  <si>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</si>
  <si>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</si>
  <si>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</si>
  <si>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</si>
  <si>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</si>
  <si>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</si>
  <si>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</si>
  <si>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</si>
  <si>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</si>
  <si>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</si>
  <si>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</si>
  <si>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</si>
  <si>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</si>
  <si>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</si>
  <si>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</si>
  <si>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</si>
  <si>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</si>
  <si>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</si>
  <si>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</si>
  <si>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</si>
  <si>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</si>
  <si>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</si>
  <si>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</si>
  <si>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</si>
  <si>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</si>
  <si>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</si>
  <si>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</si>
  <si>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</si>
  <si>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</si>
  <si>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</si>
  <si>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</si>
  <si>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</si>
  <si>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</si>
  <si>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</si>
  <si>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</si>
  <si>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</si>
  <si>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</si>
  <si>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</si>
  <si>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</si>
  <si>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</si>
  <si>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</si>
  <si>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</si>
  <si>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</si>
  <si>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</si>
  <si>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</si>
  <si>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</si>
  <si>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</si>
  <si>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</si>
  <si>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</si>
  <si>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</si>
  <si>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</si>
  <si>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</si>
  <si>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</si>
  <si>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</si>
  <si>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</si>
  <si>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</si>
  <si>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</si>
  <si>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</si>
  <si>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</si>
  <si>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</si>
  <si>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</si>
  <si>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</si>
  <si>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</si>
  <si>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</si>
  <si>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</si>
  <si>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</si>
  <si>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</si>
  <si>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</si>
  <si>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</si>
  <si>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</si>
  <si>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</si>
  <si>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</si>
  <si>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</si>
  <si>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</si>
  <si>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</si>
  <si>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</si>
  <si>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</si>
  <si>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</si>
  <si>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</si>
  <si>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</si>
  <si>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</si>
  <si>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</si>
  <si>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</si>
  <si>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</si>
  <si>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</si>
  <si>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</si>
  <si>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</si>
  <si>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</si>
  <si>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</si>
  <si>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</si>
  <si>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</si>
  <si>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</si>
  <si>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</si>
  <si>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</si>
  <si>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</si>
  <si>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</si>
  <si>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</si>
  <si>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</si>
  <si>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</si>
  <si>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</si>
  <si>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</si>
  <si>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</si>
  <si>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</si>
  <si>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</si>
  <si>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</si>
  <si>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</si>
  <si>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</si>
  <si>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</si>
  <si>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</si>
  <si>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</si>
  <si>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</si>
  <si>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</si>
  <si>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</si>
  <si>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</si>
  <si>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</si>
  <si>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</si>
  <si>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</si>
  <si>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</si>
  <si>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</si>
  <si>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</si>
  <si>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</si>
  <si>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</si>
  <si>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</si>
  <si>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</si>
  <si>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</si>
  <si>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</si>
  <si>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</si>
  <si>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</si>
  <si>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</si>
  <si>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</si>
  <si>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</si>
  <si>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</si>
  <si>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</si>
  <si>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</si>
  <si>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</si>
  <si>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</si>
  <si>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</si>
  <si>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</si>
  <si>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</si>
  <si>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</si>
  <si>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</si>
  <si>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</si>
  <si>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</si>
  <si>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</si>
  <si>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</si>
  <si>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</si>
  <si>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</si>
  <si>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</si>
  <si>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</si>
  <si>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</si>
  <si>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</si>
  <si>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</si>
  <si>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</si>
  <si>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</si>
  <si>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</si>
  <si>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</si>
  <si>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</si>
  <si>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</si>
  <si>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</si>
  <si>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</si>
  <si>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</si>
  <si>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</si>
  <si>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</si>
  <si>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</si>
  <si>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</si>
  <si>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</si>
  <si>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</si>
  <si>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</si>
  <si>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</si>
  <si>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</si>
  <si>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</si>
  <si>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</si>
  <si>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</si>
  <si>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</si>
  <si>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</si>
  <si>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</si>
  <si>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</si>
  <si>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</si>
  <si>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</si>
  <si>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</si>
  <si>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</si>
  <si>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</si>
  <si>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</si>
  <si>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</si>
  <si>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</si>
  <si>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</si>
  <si>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</si>
  <si>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</si>
  <si>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</si>
  <si>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</si>
  <si>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</si>
  <si>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</si>
  <si>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</si>
  <si>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</si>
  <si>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</si>
  <si>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</si>
  <si>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</si>
  <si>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</si>
  <si>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</si>
  <si>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</si>
  <si>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</si>
  <si>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</si>
  <si>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</si>
  <si>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</si>
  <si>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</si>
  <si>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</si>
  <si>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</si>
  <si>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</si>
  <si>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</si>
  <si>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</si>
  <si>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</si>
  <si>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</si>
  <si>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</si>
  <si>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</si>
  <si>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</si>
  <si>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</si>
  <si>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</si>
  <si>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</si>
  <si>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</si>
  <si>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</si>
  <si>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</si>
  <si>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</si>
  <si>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</si>
  <si>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</si>
  <si>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</si>
  <si>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</si>
  <si>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</si>
  <si>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</si>
  <si>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</si>
  <si>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</si>
  <si>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</si>
  <si>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</si>
  <si>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</si>
  <si>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</si>
  <si>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</si>
  <si>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</si>
  <si>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</si>
  <si>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</si>
  <si>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</si>
  <si>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</si>
  <si>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</si>
  <si>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</si>
  <si>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</si>
  <si>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</si>
  <si>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</si>
  <si>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</si>
  <si>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</si>
  <si>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</si>
  <si>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</si>
  <si>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</si>
  <si>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</si>
  <si>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</si>
  <si>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</si>
  <si>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</si>
  <si>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</si>
  <si>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</si>
  <si>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</si>
  <si>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</si>
  <si>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</si>
  <si>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</si>
  <si>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</si>
  <si>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</si>
  <si>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</si>
  <si>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</si>
  <si>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</si>
  <si>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</si>
  <si>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</si>
  <si>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</si>
  <si>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</si>
  <si>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</si>
  <si>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</si>
  <si>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</si>
  <si>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</si>
  <si>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</si>
  <si>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</si>
  <si>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</si>
  <si>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</si>
  <si>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</si>
  <si>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</si>
  <si>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</si>
  <si>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</si>
  <si>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</si>
  <si>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</si>
  <si>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</si>
  <si>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</si>
  <si>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</si>
  <si>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</si>
  <si>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</si>
  <si>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</si>
  <si>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</si>
  <si>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</si>
  <si>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</si>
  <si>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</si>
  <si>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</si>
  <si>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</si>
  <si>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</si>
  <si>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</si>
  <si>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</si>
  <si>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</si>
  <si>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</si>
  <si>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</si>
  <si>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</si>
  <si>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</si>
  <si>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</si>
  <si>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</si>
  <si>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</si>
  <si>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</si>
  <si>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</si>
  <si>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</si>
  <si>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</si>
  <si>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</si>
  <si>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</si>
  <si>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</si>
  <si>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</si>
  <si>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</si>
  <si>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</si>
  <si>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</si>
  <si>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</si>
  <si>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</si>
  <si>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</si>
  <si>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</si>
  <si>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</si>
  <si>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</si>
  <si>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</si>
  <si>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</si>
  <si>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</si>
  <si>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</si>
  <si>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</si>
  <si>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</si>
  <si>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</si>
  <si>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</si>
  <si>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</si>
  <si>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</si>
  <si>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</si>
  <si>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</si>
  <si>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</si>
  <si>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</si>
  <si>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</si>
  <si>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</si>
  <si>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</si>
  <si>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</si>
  <si>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</si>
  <si>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</si>
  <si>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</si>
  <si>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</si>
  <si>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</si>
  <si>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</si>
  <si>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</si>
  <si>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</si>
  <si>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</si>
  <si>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</si>
  <si>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</si>
  <si>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</si>
  <si>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</si>
  <si>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</si>
  <si>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</si>
  <si>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</si>
  <si>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</si>
  <si>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</si>
  <si>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</si>
  <si>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</si>
  <si>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</si>
  <si>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</si>
  <si>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</si>
  <si>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</si>
  <si>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</si>
  <si>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</si>
  <si>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</si>
  <si>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</si>
  <si>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</si>
  <si>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</si>
  <si>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</si>
  <si>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</si>
  <si>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</si>
  <si>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</si>
  <si>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</si>
  <si>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</si>
  <si>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</si>
  <si>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</si>
  <si>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</si>
  <si>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</si>
  <si>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</si>
  <si>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</si>
  <si>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</si>
  <si>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</si>
  <si>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</si>
  <si>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</si>
  <si>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</si>
  <si>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</si>
  <si>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</si>
  <si>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</si>
  <si>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</si>
  <si>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</si>
  <si>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</si>
  <si>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</si>
  <si>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</si>
  <si>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</si>
  <si>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</si>
  <si>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</si>
  <si>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</si>
  <si>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</si>
  <si>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</si>
  <si>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</si>
  <si>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</si>
  <si>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</si>
  <si>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</si>
  <si>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</si>
  <si>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</si>
  <si>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</si>
  <si>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</si>
  <si>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</si>
  <si>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</si>
  <si>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</si>
  <si>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</si>
  <si>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</si>
  <si>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</si>
  <si>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</si>
  <si>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</si>
  <si>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</si>
  <si>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</si>
  <si>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</si>
  <si>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</si>
  <si>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</si>
  <si>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</si>
  <si>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</si>
  <si>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</si>
  <si>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</si>
  <si>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</si>
  <si>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</si>
  <si>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</si>
  <si>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</si>
  <si>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</si>
  <si>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</si>
  <si>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</si>
  <si>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</si>
  <si>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</si>
  <si>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</si>
  <si>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</si>
  <si>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</si>
  <si>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</si>
  <si>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</si>
  <si>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</si>
  <si>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</si>
  <si>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</si>
  <si>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</si>
  <si>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</si>
  <si>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</si>
  <si>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</si>
  <si>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</si>
  <si>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</si>
  <si>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</si>
  <si>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</si>
  <si>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</si>
  <si>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</si>
  <si>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</si>
  <si>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</si>
  <si>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</si>
  <si>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</si>
  <si>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</si>
  <si>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</si>
  <si>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</si>
  <si>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</si>
  <si>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</si>
  <si>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</si>
  <si>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</si>
  <si>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</si>
  <si>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</si>
  <si>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</si>
  <si>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</si>
  <si>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</si>
  <si>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</si>
  <si>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</si>
  <si>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</si>
  <si>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</si>
  <si>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</si>
  <si>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</si>
  <si>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</si>
  <si>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</si>
  <si>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</si>
  <si>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</si>
  <si>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</si>
  <si>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</si>
  <si>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</si>
  <si>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</si>
  <si>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</si>
  <si>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</si>
  <si>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</si>
  <si>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</si>
  <si>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</si>
  <si>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</si>
  <si>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</si>
  <si>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</si>
  <si>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</si>
  <si>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</si>
  <si>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</si>
  <si>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</si>
  <si>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</si>
  <si>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</si>
  <si>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国土交通省</t>
    <rPh sb="0" eb="2">
      <t>コクド</t>
    </rPh>
    <rPh sb="2" eb="5">
      <t>コウツウショウ</t>
    </rPh>
    <phoneticPr fontId="5"/>
  </si>
  <si>
    <t>明日香村歴史的風土創造的活用事業交付金</t>
  </si>
  <si>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5"/>
  </si>
  <si>
    <t>都市局</t>
    <rPh sb="0" eb="3">
      <t>トシキョク</t>
    </rPh>
    <phoneticPr fontId="5"/>
  </si>
  <si>
    <t>公園緑地・景観課</t>
    <rPh sb="0" eb="4">
      <t>コウエンリョクチ</t>
    </rPh>
    <rPh sb="5" eb="8">
      <t>ケイカンカ</t>
    </rPh>
    <phoneticPr fontId="5"/>
  </si>
  <si>
    <t>課長　五十嵐　康之</t>
    <rPh sb="0" eb="2">
      <t>カチョウ</t>
    </rPh>
    <rPh sb="3" eb="6">
      <t>イガラシ</t>
    </rPh>
    <rPh sb="7" eb="9">
      <t>ヤスユキ</t>
    </rPh>
    <phoneticPr fontId="5"/>
  </si>
  <si>
    <t>-</t>
  </si>
  <si>
    <t>-</t>
    <phoneticPr fontId="5"/>
  </si>
  <si>
    <t>明日香村整備基本方針（R2.1.23）、明日香村整備計画（R2.4.6）、明日香村歴史的風土創造的活用事業計画（R2.4.1）、明日香村歴史的風土創造的活用事業交付金交付要綱（R2.3.30）</t>
    <phoneticPr fontId="34"/>
  </si>
  <si>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村が行う事業について支援し、明日香村の歴史的風土の保存・活用を促進することを目的とする。</t>
    <phoneticPr fontId="5"/>
  </si>
  <si>
    <t>　明日香村が行う歴史文化学習の場の整備、景観の創出、地域産業の振興、歴史的風土の保存についての国民啓発の推進、観光・交流による魅力向上に関する取組、民間企業等と連携した地域活性化に関する取組など、歴史的風土の創造的活用に関する総合的な事業を支援する。</t>
    <phoneticPr fontId="5"/>
  </si>
  <si>
    <t>○</t>
  </si>
  <si>
    <t>(目）明日香村歴史的風土創造的活用事業交付金</t>
    <phoneticPr fontId="5"/>
  </si>
  <si>
    <t>令和6年度までに歴史的風土を構成する田畑等の農地を活用したオーナー制度の年間会員数を800人に引き上げる。</t>
    <rPh sb="36" eb="38">
      <t>ネンカン</t>
    </rPh>
    <phoneticPr fontId="34"/>
  </si>
  <si>
    <t>明日香村における田畑等の農地を活用したオーナー制度の年間会員数</t>
    <phoneticPr fontId="34"/>
  </si>
  <si>
    <t>人</t>
    <rPh sb="0" eb="1">
      <t>ニン</t>
    </rPh>
    <phoneticPr fontId="5"/>
  </si>
  <si>
    <t>・明日香村歴史的風土創造的活用事業計画（平成27年4月及び令和2年4月　明日香村策定）
　※平成30年度・令和元年度は、H27年策定の事業計画に基づき、目標値が750人/年（令和元年度）であるため、達成度は750人/年に対しての値であり、令和２年度はR2年策定の事業計画での目標値800人/年に対する達成度としている。</t>
    <rPh sb="1" eb="5">
      <t>アスカムラ</t>
    </rPh>
    <rPh sb="5" eb="8">
      <t>レキシテキ</t>
    </rPh>
    <rPh sb="8" eb="10">
      <t>フウド</t>
    </rPh>
    <rPh sb="10" eb="13">
      <t>ソウゾウテキ</t>
    </rPh>
    <rPh sb="13" eb="15">
      <t>カツヨウ</t>
    </rPh>
    <rPh sb="15" eb="17">
      <t>ジギョウ</t>
    </rPh>
    <rPh sb="17" eb="19">
      <t>ケイカク</t>
    </rPh>
    <rPh sb="20" eb="22">
      <t>ヘイセイ</t>
    </rPh>
    <rPh sb="27" eb="28">
      <t>オヨ</t>
    </rPh>
    <rPh sb="29" eb="31">
      <t>レイワ</t>
    </rPh>
    <rPh sb="32" eb="33">
      <t>ネン</t>
    </rPh>
    <rPh sb="34" eb="35">
      <t>ガツ</t>
    </rPh>
    <rPh sb="46" eb="48">
      <t>ヘイセイ</t>
    </rPh>
    <rPh sb="50" eb="52">
      <t>ネンド</t>
    </rPh>
    <rPh sb="53" eb="55">
      <t>レイワ</t>
    </rPh>
    <rPh sb="55" eb="57">
      <t>ガンネン</t>
    </rPh>
    <rPh sb="57" eb="58">
      <t>ド</t>
    </rPh>
    <rPh sb="63" eb="64">
      <t>ネン</t>
    </rPh>
    <rPh sb="64" eb="66">
      <t>サクテイ</t>
    </rPh>
    <rPh sb="67" eb="69">
      <t>ジギョウ</t>
    </rPh>
    <rPh sb="69" eb="71">
      <t>ケイカク</t>
    </rPh>
    <rPh sb="72" eb="73">
      <t>モト</t>
    </rPh>
    <rPh sb="76" eb="78">
      <t>モクヒョウ</t>
    </rPh>
    <rPh sb="78" eb="79">
      <t>アタイ</t>
    </rPh>
    <rPh sb="83" eb="84">
      <t>ニン</t>
    </rPh>
    <rPh sb="85" eb="86">
      <t>ネン</t>
    </rPh>
    <rPh sb="87" eb="89">
      <t>レイワ</t>
    </rPh>
    <rPh sb="89" eb="92">
      <t>ガンネンド</t>
    </rPh>
    <rPh sb="99" eb="102">
      <t>タッセイド</t>
    </rPh>
    <rPh sb="106" eb="107">
      <t>ニン</t>
    </rPh>
    <rPh sb="108" eb="109">
      <t>ネン</t>
    </rPh>
    <rPh sb="110" eb="111">
      <t>タイ</t>
    </rPh>
    <rPh sb="114" eb="115">
      <t>アタイ</t>
    </rPh>
    <rPh sb="119" eb="121">
      <t>レイワ</t>
    </rPh>
    <rPh sb="122" eb="124">
      <t>ネンド</t>
    </rPh>
    <rPh sb="127" eb="128">
      <t>ネン</t>
    </rPh>
    <rPh sb="128" eb="130">
      <t>サクテイ</t>
    </rPh>
    <rPh sb="131" eb="133">
      <t>ジギョウ</t>
    </rPh>
    <rPh sb="133" eb="135">
      <t>ケイカク</t>
    </rPh>
    <rPh sb="137" eb="140">
      <t>モクヒョウチ</t>
    </rPh>
    <rPh sb="143" eb="144">
      <t>ニン</t>
    </rPh>
    <rPh sb="145" eb="146">
      <t>ネン</t>
    </rPh>
    <rPh sb="147" eb="148">
      <t>タイ</t>
    </rPh>
    <rPh sb="150" eb="153">
      <t>タッセイド</t>
    </rPh>
    <phoneticPr fontId="34"/>
  </si>
  <si>
    <t>令和6年度までに世界遺産暫定リスト構成資産候補関連施設の年間入場者数を1,000千人に引き上げる。</t>
    <rPh sb="0" eb="2">
      <t>レイワ</t>
    </rPh>
    <rPh sb="3" eb="5">
      <t>ネンド</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rPh sb="40" eb="42">
      <t>センニン</t>
    </rPh>
    <rPh sb="43" eb="44">
      <t>ヒ</t>
    </rPh>
    <rPh sb="45" eb="46">
      <t>ア</t>
    </rPh>
    <phoneticPr fontId="34"/>
  </si>
  <si>
    <t>明日香村における世界遺産暫定リスト構成資産候補関連施設の年間入場者数</t>
    <rPh sb="0" eb="4">
      <t>アスカムラ</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phoneticPr fontId="34"/>
  </si>
  <si>
    <t>・明日香村歴史的風土創造的活用事業計画（令和2年4月　明日香村策定）</t>
    <rPh sb="1" eb="5">
      <t>アスカムラ</t>
    </rPh>
    <rPh sb="5" eb="8">
      <t>レキシテキ</t>
    </rPh>
    <rPh sb="8" eb="10">
      <t>フウド</t>
    </rPh>
    <rPh sb="10" eb="13">
      <t>ソウゾウテキ</t>
    </rPh>
    <rPh sb="13" eb="15">
      <t>カツヨウ</t>
    </rPh>
    <rPh sb="15" eb="17">
      <t>ジギョウ</t>
    </rPh>
    <rPh sb="17" eb="19">
      <t>ケイカク</t>
    </rPh>
    <rPh sb="20" eb="22">
      <t>レイワ</t>
    </rPh>
    <rPh sb="23" eb="24">
      <t>ネン</t>
    </rPh>
    <rPh sb="25" eb="26">
      <t>ガツ</t>
    </rPh>
    <rPh sb="31" eb="33">
      <t>サクテイ</t>
    </rPh>
    <phoneticPr fontId="34"/>
  </si>
  <si>
    <t>令和6年度までに村内農産物直売所の年間売上金額を450,000千円に引き上げる。</t>
    <rPh sb="0" eb="2">
      <t>レイワ</t>
    </rPh>
    <rPh sb="3" eb="5">
      <t>ネンド</t>
    </rPh>
    <rPh sb="8" eb="10">
      <t>ソンナイ</t>
    </rPh>
    <rPh sb="10" eb="13">
      <t>ノウサンブツ</t>
    </rPh>
    <rPh sb="13" eb="16">
      <t>チョクバイジョ</t>
    </rPh>
    <rPh sb="17" eb="19">
      <t>ネンカン</t>
    </rPh>
    <rPh sb="19" eb="21">
      <t>ウリアゲ</t>
    </rPh>
    <rPh sb="21" eb="23">
      <t>キンガク</t>
    </rPh>
    <rPh sb="31" eb="33">
      <t>センエン</t>
    </rPh>
    <rPh sb="34" eb="35">
      <t>ヒ</t>
    </rPh>
    <rPh sb="36" eb="37">
      <t>ア</t>
    </rPh>
    <phoneticPr fontId="34"/>
  </si>
  <si>
    <t>明日香村における村内農産物直売所の年間売上金額</t>
    <rPh sb="0" eb="4">
      <t>アスカムラ</t>
    </rPh>
    <rPh sb="8" eb="10">
      <t>ソンナイ</t>
    </rPh>
    <rPh sb="10" eb="13">
      <t>ノウサンブツ</t>
    </rPh>
    <rPh sb="13" eb="15">
      <t>チョクバイ</t>
    </rPh>
    <rPh sb="15" eb="16">
      <t>ジョ</t>
    </rPh>
    <rPh sb="17" eb="19">
      <t>ネンカン</t>
    </rPh>
    <phoneticPr fontId="34"/>
  </si>
  <si>
    <t>千人</t>
    <rPh sb="0" eb="1">
      <t>セン</t>
    </rPh>
    <rPh sb="1" eb="2">
      <t>ニン</t>
    </rPh>
    <phoneticPr fontId="34"/>
  </si>
  <si>
    <t>千人</t>
    <rPh sb="0" eb="2">
      <t>センニン</t>
    </rPh>
    <phoneticPr fontId="34"/>
  </si>
  <si>
    <t>千円</t>
    <rPh sb="0" eb="2">
      <t>センエン</t>
    </rPh>
    <phoneticPr fontId="34"/>
  </si>
  <si>
    <t>-</t>
    <phoneticPr fontId="34"/>
  </si>
  <si>
    <t>建築物等の修景件数
（民間が実施する建築物・工作物・生け垣・石積みの修景に対する補助）</t>
    <rPh sb="0" eb="3">
      <t>ケンチクブツ</t>
    </rPh>
    <rPh sb="3" eb="4">
      <t>トウ</t>
    </rPh>
    <rPh sb="5" eb="7">
      <t>シュウケイ</t>
    </rPh>
    <rPh sb="7" eb="9">
      <t>ケンスウ</t>
    </rPh>
    <rPh sb="11" eb="13">
      <t>ミンカン</t>
    </rPh>
    <rPh sb="14" eb="16">
      <t>ジッシ</t>
    </rPh>
    <rPh sb="18" eb="21">
      <t>ケンチクブツ</t>
    </rPh>
    <rPh sb="22" eb="25">
      <t>コウサクブツ</t>
    </rPh>
    <rPh sb="26" eb="27">
      <t>イ</t>
    </rPh>
    <rPh sb="28" eb="29">
      <t>ガキ</t>
    </rPh>
    <rPh sb="30" eb="32">
      <t>イシヅ</t>
    </rPh>
    <rPh sb="34" eb="36">
      <t>シュウケイ</t>
    </rPh>
    <rPh sb="37" eb="38">
      <t>タイ</t>
    </rPh>
    <rPh sb="40" eb="42">
      <t>ホジョ</t>
    </rPh>
    <phoneticPr fontId="5"/>
  </si>
  <si>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5"/>
  </si>
  <si>
    <t>建築物等の修景事業費（千円）／修景件数（件）　　　　　　　　　　　</t>
    <phoneticPr fontId="5"/>
  </si>
  <si>
    <t>飛鳥の魅力発信に係る事業費（千円）／開催日数（日）　</t>
    <phoneticPr fontId="5"/>
  </si>
  <si>
    <t>件</t>
    <rPh sb="0" eb="1">
      <t>ケン</t>
    </rPh>
    <phoneticPr fontId="5"/>
  </si>
  <si>
    <t>日</t>
    <rPh sb="0" eb="1">
      <t>ニチ</t>
    </rPh>
    <phoneticPr fontId="5"/>
  </si>
  <si>
    <t>千円</t>
    <rPh sb="0" eb="2">
      <t>センエン</t>
    </rPh>
    <phoneticPr fontId="5"/>
  </si>
  <si>
    <t>修景事業費/修景件数</t>
    <rPh sb="0" eb="2">
      <t>シュウケイ</t>
    </rPh>
    <rPh sb="2" eb="5">
      <t>ジギョウヒ</t>
    </rPh>
    <rPh sb="6" eb="8">
      <t>シュウケイ</t>
    </rPh>
    <rPh sb="8" eb="10">
      <t>ケンスウ</t>
    </rPh>
    <phoneticPr fontId="5"/>
  </si>
  <si>
    <t>魅力発信に係る事業費/開催日数</t>
    <rPh sb="0" eb="2">
      <t>ミリョク</t>
    </rPh>
    <rPh sb="2" eb="4">
      <t>ハッシン</t>
    </rPh>
    <rPh sb="5" eb="6">
      <t>カカ</t>
    </rPh>
    <rPh sb="7" eb="10">
      <t>ジギョウヒ</t>
    </rPh>
    <rPh sb="11" eb="13">
      <t>カイサイ</t>
    </rPh>
    <rPh sb="13" eb="15">
      <t>ニッスウ</t>
    </rPh>
    <phoneticPr fontId="5"/>
  </si>
  <si>
    <t>45,689/58</t>
    <phoneticPr fontId="5"/>
  </si>
  <si>
    <t>49,533/54</t>
    <phoneticPr fontId="5"/>
  </si>
  <si>
    <t>16,790/17</t>
    <phoneticPr fontId="5"/>
  </si>
  <si>
    <t>15,859/14</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</si>
  <si>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</si>
  <si>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７　良好で緑豊かな都市空間の形成、歴史的風土の再生等を推進する</t>
    <rPh sb="2" eb="4">
      <t>リョウコウ</t>
    </rPh>
    <rPh sb="5" eb="6">
      <t>ミドリ</t>
    </rPh>
    <rPh sb="6" eb="7">
      <t>ユタ</t>
    </rPh>
    <rPh sb="9" eb="13">
      <t>トシクウカン</t>
    </rPh>
    <rPh sb="14" eb="16">
      <t>ケイセイ</t>
    </rPh>
    <rPh sb="17" eb="20">
      <t>レキシテキ</t>
    </rPh>
    <rPh sb="20" eb="22">
      <t>フウド</t>
    </rPh>
    <rPh sb="23" eb="25">
      <t>サイセイ</t>
    </rPh>
    <rPh sb="25" eb="26">
      <t>トウ</t>
    </rPh>
    <rPh sb="27" eb="29">
      <t>スイシン</t>
    </rPh>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</si>
  <si>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</si>
  <si>
    <t>○</t>
    <phoneticPr fontId="5"/>
  </si>
  <si>
    <t>‐</t>
  </si>
  <si>
    <t>無</t>
  </si>
  <si>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</si>
  <si>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34"/>
  </si>
  <si>
    <t>令和元年7月に社会資本整備審議会 都市計画・歴史的風土分科会 歴史的風土部会において、当該交付金の必要性が改めて報告されたところであり、優先度の高い事業である。</t>
    <rPh sb="0" eb="2">
      <t>レイワ</t>
    </rPh>
    <rPh sb="2" eb="4">
      <t>ガンネン</t>
    </rPh>
    <phoneticPr fontId="34"/>
  </si>
  <si>
    <t>国民共有の財産である明日香村の歴史的風土の保存を図るための交付金であり負担関係は妥当である。</t>
  </si>
  <si>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ついて、交付金を交付しているところであり、交付決定に係る手続きにおいて、コストの確認を行っている。</t>
    <rPh sb="21" eb="23">
      <t>レイワ</t>
    </rPh>
    <rPh sb="66" eb="68">
      <t>トウシン</t>
    </rPh>
    <rPh sb="69" eb="71">
      <t>レイワ</t>
    </rPh>
    <rPh sb="71" eb="72">
      <t>ガン</t>
    </rPh>
    <rPh sb="85" eb="87">
      <t>レイワ</t>
    </rPh>
    <phoneticPr fontId="34"/>
  </si>
  <si>
    <t>上記の交付決定に係る手続きにおいて、費目・使途の確認を行っており、真に必要なものに限定されている。</t>
    <rPh sb="33" eb="34">
      <t>シン</t>
    </rPh>
    <rPh sb="35" eb="37">
      <t>ヒツヨウ</t>
    </rPh>
    <rPh sb="41" eb="43">
      <t>ゲンテイ</t>
    </rPh>
    <phoneticPr fontId="34"/>
  </si>
  <si>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歴史的風土部会答申（令和元年7月22日）」を踏まえ、令和2年度に明日香村が作成した事業計画に基づく事業を実施するために必要な経費に限定して交付金を交付しており、事業の効率化に努めている。</t>
    <rPh sb="21" eb="23">
      <t>レイワ</t>
    </rPh>
    <rPh sb="24" eb="25">
      <t>ネン</t>
    </rPh>
    <rPh sb="26" eb="27">
      <t>ガツ</t>
    </rPh>
    <rPh sb="29" eb="30">
      <t>ニチ</t>
    </rPh>
    <rPh sb="66" eb="68">
      <t>トウシン</t>
    </rPh>
    <rPh sb="69" eb="71">
      <t>レイワ</t>
    </rPh>
    <rPh sb="71" eb="72">
      <t>ガン</t>
    </rPh>
    <rPh sb="72" eb="73">
      <t>ネン</t>
    </rPh>
    <rPh sb="74" eb="75">
      <t>ガツ</t>
    </rPh>
    <rPh sb="85" eb="87">
      <t>レイワ</t>
    </rPh>
    <rPh sb="124" eb="126">
      <t>ゲンテイ</t>
    </rPh>
    <rPh sb="128" eb="131">
      <t>コウフキン</t>
    </rPh>
    <rPh sb="132" eb="134">
      <t>コウフ</t>
    </rPh>
    <rPh sb="139" eb="141">
      <t>ジギョウ</t>
    </rPh>
    <rPh sb="142" eb="145">
      <t>コウリツカ</t>
    </rPh>
    <rPh sb="146" eb="147">
      <t>ツト</t>
    </rPh>
    <phoneticPr fontId="34"/>
  </si>
  <si>
    <t>活動実績は概ね当初見込み通りである。</t>
  </si>
  <si>
    <t>建築物等の修景等は、明日香村の歴史的風土の保存に十分に効果を発揮している。</t>
  </si>
  <si>
    <t>「明日香村整備基本方針（令和2年1月23日）」及び「社会資本整備審議会　都市計画・歴史的風土分科会　歴史的風土部会答申（令和元年7月22日）」を踏まえて明日香村が作成した事業計画に基づき、的確に事業を実施している。</t>
    <rPh sb="12" eb="14">
      <t>レイワ</t>
    </rPh>
    <rPh sb="15" eb="16">
      <t>ネン</t>
    </rPh>
    <rPh sb="17" eb="18">
      <t>ガツ</t>
    </rPh>
    <rPh sb="20" eb="21">
      <t>ニチ</t>
    </rPh>
    <rPh sb="57" eb="59">
      <t>トウシン</t>
    </rPh>
    <rPh sb="60" eb="62">
      <t>レイワ</t>
    </rPh>
    <rPh sb="62" eb="63">
      <t>ガン</t>
    </rPh>
    <rPh sb="63" eb="64">
      <t>ネン</t>
    </rPh>
    <rPh sb="65" eb="66">
      <t>ガツ</t>
    </rPh>
    <rPh sb="68" eb="69">
      <t>ニチ</t>
    </rPh>
    <phoneticPr fontId="34"/>
  </si>
  <si>
    <t>引き続き、的確に事業を実施するとともに、民間企業等との連携による地域活性化に関する事業を重点的に取り組むなど、明日香村における歴史的風土の創造的活用の推進を図る。</t>
    <rPh sb="20" eb="22">
      <t>ミンカン</t>
    </rPh>
    <rPh sb="22" eb="24">
      <t>キギョウ</t>
    </rPh>
    <rPh sb="24" eb="25">
      <t>トウ</t>
    </rPh>
    <rPh sb="27" eb="29">
      <t>レンケイ</t>
    </rPh>
    <rPh sb="32" eb="34">
      <t>チイキ</t>
    </rPh>
    <rPh sb="34" eb="37">
      <t>カッセイカ</t>
    </rPh>
    <rPh sb="38" eb="39">
      <t>カン</t>
    </rPh>
    <phoneticPr fontId="34"/>
  </si>
  <si>
    <t>152</t>
    <phoneticPr fontId="5"/>
  </si>
  <si>
    <t>136</t>
    <phoneticPr fontId="5"/>
  </si>
  <si>
    <t>142</t>
    <phoneticPr fontId="5"/>
  </si>
  <si>
    <t>53</t>
    <phoneticPr fontId="5"/>
  </si>
  <si>
    <t>50</t>
    <phoneticPr fontId="5"/>
  </si>
  <si>
    <t>51</t>
    <phoneticPr fontId="5"/>
  </si>
  <si>
    <t>60</t>
    <phoneticPr fontId="5"/>
  </si>
  <si>
    <t>56</t>
    <phoneticPr fontId="5"/>
  </si>
  <si>
    <t>58</t>
    <phoneticPr fontId="5"/>
  </si>
  <si>
    <t>建築物等の修景補助事業、観光活性化事業、教育旅行推進事業、オーナー制度の推進事業等</t>
  </si>
  <si>
    <t>明日香村</t>
  </si>
  <si>
    <t>補助金等交付</t>
  </si>
  <si>
    <t>42,425/57</t>
    <phoneticPr fontId="5"/>
  </si>
  <si>
    <t>41,100/49</t>
    <phoneticPr fontId="5"/>
  </si>
  <si>
    <t>-</t>
    <phoneticPr fontId="5"/>
  </si>
  <si>
    <t>4000/4</t>
    <phoneticPr fontId="5"/>
  </si>
  <si>
    <t>「田畑等の農地を活用したオーナー制度の年間会員数」、「世界遺産暫定リスト構成資産候補関連施設の年間入場者数」については、令和２年度実績は新型コロナウイルスの感染拡大の影響により実績が大きく低下し、前者は73%、後者は約38%の達成度となったが、令和元年度までの実績では目標値に対して、7,8割程度の達成率を維持しており、令和6年度末に向けて、アフターコロナの観光需要の増加を見込み、成果実績は成果目標に見合ったもの判断している。「村内農産物直売所の年間売上金額」については、実績を着実に拡大できており、令和２年度末時点の目標達成率が約94%となっており、成果目標に見合ったものとなっている。</t>
    <rPh sb="19" eb="21">
      <t>ネンカン</t>
    </rPh>
    <rPh sb="27" eb="29">
      <t>セカイ</t>
    </rPh>
    <rPh sb="29" eb="31">
      <t>イサン</t>
    </rPh>
    <rPh sb="31" eb="33">
      <t>ザンテイ</t>
    </rPh>
    <rPh sb="36" eb="38">
      <t>コウセイ</t>
    </rPh>
    <rPh sb="38" eb="40">
      <t>シサン</t>
    </rPh>
    <rPh sb="40" eb="42">
      <t>コウホ</t>
    </rPh>
    <rPh sb="42" eb="44">
      <t>カンレン</t>
    </rPh>
    <rPh sb="44" eb="46">
      <t>シセツ</t>
    </rPh>
    <rPh sb="47" eb="49">
      <t>ネンカン</t>
    </rPh>
    <rPh sb="49" eb="53">
      <t>ニュウジョウシャスウ</t>
    </rPh>
    <rPh sb="60" eb="62">
      <t>レイワ</t>
    </rPh>
    <rPh sb="63" eb="65">
      <t>ネンド</t>
    </rPh>
    <rPh sb="65" eb="67">
      <t>ジッセキ</t>
    </rPh>
    <rPh sb="68" eb="70">
      <t>シンガタ</t>
    </rPh>
    <rPh sb="78" eb="80">
      <t>カンセン</t>
    </rPh>
    <rPh sb="80" eb="82">
      <t>カクダイ</t>
    </rPh>
    <rPh sb="83" eb="85">
      <t>エイキョウ</t>
    </rPh>
    <rPh sb="88" eb="90">
      <t>ジッセキ</t>
    </rPh>
    <rPh sb="91" eb="92">
      <t>オオ</t>
    </rPh>
    <rPh sb="94" eb="96">
      <t>テイカ</t>
    </rPh>
    <rPh sb="98" eb="100">
      <t>ゼンシャ</t>
    </rPh>
    <rPh sb="105" eb="107">
      <t>コウシャ</t>
    </rPh>
    <rPh sb="108" eb="109">
      <t>ヤク</t>
    </rPh>
    <rPh sb="113" eb="116">
      <t>タッセイド</t>
    </rPh>
    <rPh sb="122" eb="124">
      <t>レイワ</t>
    </rPh>
    <rPh sb="124" eb="127">
      <t>ガンネンド</t>
    </rPh>
    <rPh sb="130" eb="132">
      <t>ジッセキ</t>
    </rPh>
    <rPh sb="134" eb="137">
      <t>モクヒョウチ</t>
    </rPh>
    <rPh sb="138" eb="139">
      <t>タイ</t>
    </rPh>
    <rPh sb="145" eb="146">
      <t>ワリ</t>
    </rPh>
    <rPh sb="146" eb="148">
      <t>テイド</t>
    </rPh>
    <rPh sb="207" eb="209">
      <t>ハンダン</t>
    </rPh>
    <rPh sb="215" eb="217">
      <t>ソンナイ</t>
    </rPh>
    <rPh sb="217" eb="220">
      <t>ノウサンブツ</t>
    </rPh>
    <rPh sb="220" eb="223">
      <t>チョクバイジョ</t>
    </rPh>
    <rPh sb="224" eb="226">
      <t>ネンカン</t>
    </rPh>
    <rPh sb="226" eb="229">
      <t>ウリアゲキン</t>
    </rPh>
    <rPh sb="229" eb="230">
      <t>ガク</t>
    </rPh>
    <rPh sb="237" eb="239">
      <t>ジッセキ</t>
    </rPh>
    <rPh sb="240" eb="242">
      <t>チャクジツ</t>
    </rPh>
    <rPh sb="243" eb="245">
      <t>カクダイ</t>
    </rPh>
    <rPh sb="266" eb="267">
      <t>ヤク</t>
    </rPh>
    <rPh sb="277" eb="279">
      <t>セイカ</t>
    </rPh>
    <rPh sb="279" eb="281">
      <t>モクヒョウ</t>
    </rPh>
    <rPh sb="282" eb="284">
      <t>ミア</t>
    </rPh>
    <phoneticPr fontId="34"/>
  </si>
  <si>
    <t>明日香村における歴史的風土の保存及び生活環境の整備等に関する特別措置法</t>
    <rPh sb="0" eb="4">
      <t>アスカムラ</t>
    </rPh>
    <rPh sb="8" eb="11">
      <t>レキシテキ</t>
    </rPh>
    <rPh sb="11" eb="13">
      <t>フウド</t>
    </rPh>
    <rPh sb="14" eb="16">
      <t>ホゾン</t>
    </rPh>
    <rPh sb="16" eb="17">
      <t>オヨ</t>
    </rPh>
    <rPh sb="18" eb="20">
      <t>セイカツ</t>
    </rPh>
    <rPh sb="20" eb="22">
      <t>カンキョウ</t>
    </rPh>
    <rPh sb="23" eb="25">
      <t>セイビ</t>
    </rPh>
    <rPh sb="25" eb="26">
      <t>トウ</t>
    </rPh>
    <rPh sb="27" eb="28">
      <t>カン</t>
    </rPh>
    <rPh sb="30" eb="32">
      <t>トクベツ</t>
    </rPh>
    <rPh sb="32" eb="35">
      <t>ソチホウ</t>
    </rPh>
    <phoneticPr fontId="5"/>
  </si>
  <si>
    <t>A.明日香村</t>
    <rPh sb="2" eb="6">
      <t>アスカムラ</t>
    </rPh>
    <phoneticPr fontId="5"/>
  </si>
  <si>
    <t>明日香村基本方針及び第５次明日香村整備計画に基づき、引き続き効果的な事業実施に取り組むべき。</t>
    <phoneticPr fontId="5"/>
  </si>
  <si>
    <t>目標達成に向けた効果的・効率的な事業実施に努める</t>
    <rPh sb="0" eb="2">
      <t>モクヒョウ</t>
    </rPh>
    <rPh sb="2" eb="4">
      <t>タッセイ</t>
    </rPh>
    <rPh sb="5" eb="6">
      <t>ム</t>
    </rPh>
    <rPh sb="8" eb="11">
      <t>コウカテキ</t>
    </rPh>
    <rPh sb="12" eb="15">
      <t>コウリツテキ</t>
    </rPh>
    <rPh sb="16" eb="18">
      <t>ジギョウ</t>
    </rPh>
    <rPh sb="18" eb="20">
      <t>ジッシ</t>
    </rPh>
    <rPh sb="21" eb="2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</si>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</sst>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146539</xdr:colOff>
      <xdr:row>749</xdr:row>
      <xdr:rowOff>161926</xdr:rowOff>
    </xdr:from>
    <xdr:to>
      <xdr:col>44</xdr:col>
      <xdr:colOff>197339</xdr:colOff>
      <xdr:row>776</xdr:row>
      <xdr:rowOff>285751</xdr:rowOff>
    </xdr:to>
    <xdr:grpSp>
      <xdr:nvGrpSpPr>
        <xdr:cNvPr id="24" name="グループ化 23"/>
        <xdr:cNvGrpSpPr/>
      </xdr:nvGrpSpPr>
      <xdr:grpSpPr>
        <a:xfrm>
          <a:off x="2746864" y="47424976"/>
          <a:ext cx="6251575" cy="9639300"/>
          <a:chOff x="3626827" y="53431587"/>
          <a:chExt cx="6297002" cy="10830624"/>
        </a:xfrm>
      </xdr:grpSpPr>
      <xdr:sp macro="" textlink="">
        <xdr:nvSpPr>
          <xdr:cNvPr id="2" name="テキスト ボックス 4"/>
          <xdr:cNvSpPr txBox="1">
            <a:spLocks noChangeArrowheads="1"/>
          </xdr:cNvSpPr>
        </xdr:nvSpPr>
        <xdr:spPr>
          <a:xfrm>
            <a:off x="4027707" y="53431587"/>
            <a:ext cx="3053031" cy="639493"/>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xnSp macro="">
        <xdr:nvCxnSpPr>
          <xdr:cNvPr id="3" name="直線コネクタ 5"/>
          <xdr:cNvCxnSpPr>
            <a:cxnSpLocks noChangeShapeType="1"/>
          </xdr:cNvCxnSpPr>
        </xdr:nvCxnSpPr>
        <xdr:spPr>
          <a:xfrm>
            <a:off x="5536760" y="55323496"/>
            <a:ext cx="0" cy="805912"/>
          </a:xfrm>
          <a:prstGeom prst="straightConnector1">
            <a:avLst/>
          </a:prstGeom>
          <a:noFill/>
          <a:ln w="9525" algn="ctr">
            <a:solidFill>
              <a:srgbClr val="000000"/>
            </a:solidFill>
            <a:round/>
            <a:headEnd/>
            <a:tailEnd/>
          </a:ln>
        </xdr:spPr>
      </xdr:cxnSp>
      <xdr:sp macro="" textlink="">
        <xdr:nvSpPr>
          <xdr:cNvPr id="4" name="テキスト ボックス 6"/>
          <xdr:cNvSpPr txBox="1">
            <a:spLocks noChangeArrowheads="1"/>
          </xdr:cNvSpPr>
        </xdr:nvSpPr>
        <xdr:spPr>
          <a:xfrm>
            <a:off x="3881657" y="56502837"/>
            <a:ext cx="3093476" cy="603983"/>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テキスト ボックス 7"/>
          <xdr:cNvSpPr txBox="1">
            <a:spLocks noChangeArrowheads="1"/>
          </xdr:cNvSpPr>
        </xdr:nvSpPr>
        <xdr:spPr>
          <a:xfrm>
            <a:off x="5192200" y="56288207"/>
            <a:ext cx="571451" cy="203200"/>
          </a:xfrm>
          <a:prstGeom prst="rect">
            <a:avLst/>
          </a:prstGeom>
          <a:noFill/>
          <a:ln w="9525">
            <a:noFill/>
            <a:miter lim="800000"/>
            <a:headEnd/>
            <a:tailEnd/>
          </a:ln>
        </xdr:spPr>
        <xdr:txBody>
          <a:bodyPr vertOverflow="overflow" horzOverflow="overflow" wrap="none" lIns="18288"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sp macro="" textlink="">
        <xdr:nvSpPr>
          <xdr:cNvPr id="6" name="大かっこ 8"/>
          <xdr:cNvSpPr>
            <a:spLocks noChangeArrowheads="1"/>
          </xdr:cNvSpPr>
        </xdr:nvSpPr>
        <xdr:spPr>
          <a:xfrm>
            <a:off x="3626827" y="54250834"/>
            <a:ext cx="3763352" cy="817343"/>
          </a:xfrm>
          <a:prstGeom prst="bracketPair">
            <a:avLst>
              <a:gd name="adj" fmla="val 1632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sp macro="" textlink="">
        <xdr:nvSpPr>
          <xdr:cNvPr id="7" name="大かっこ 9"/>
          <xdr:cNvSpPr>
            <a:spLocks noChangeArrowheads="1"/>
          </xdr:cNvSpPr>
        </xdr:nvSpPr>
        <xdr:spPr>
          <a:xfrm>
            <a:off x="3830222" y="57203340"/>
            <a:ext cx="3161421" cy="797707"/>
          </a:xfrm>
          <a:prstGeom prst="bracketPair">
            <a:avLst>
              <a:gd name="adj" fmla="val 1666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xnSp macro="">
        <xdr:nvCxnSpPr>
          <xdr:cNvPr id="9" name="直線コネクタ 11"/>
          <xdr:cNvCxnSpPr>
            <a:cxnSpLocks noChangeShapeType="1"/>
          </xdr:cNvCxnSpPr>
        </xdr:nvCxnSpPr>
        <xdr:spPr>
          <a:xfrm flipH="1">
            <a:off x="4152272" y="57955962"/>
            <a:ext cx="7711" cy="6034768"/>
          </a:xfrm>
          <a:prstGeom prst="straightConnector1">
            <a:avLst/>
          </a:prstGeom>
          <a:noFill/>
          <a:ln w="9525" algn="ctr">
            <a:solidFill>
              <a:srgbClr val="000000"/>
            </a:solidFill>
            <a:prstDash val="dash"/>
            <a:round/>
            <a:headEnd/>
            <a:tailEnd/>
          </a:ln>
        </xdr:spPr>
      </xdr:cxnSp>
      <xdr:sp macro="" textlink="">
        <xdr:nvSpPr>
          <xdr:cNvPr id="10" name="テキスト ボックス 12"/>
          <xdr:cNvSpPr txBox="1">
            <a:spLocks noChangeArrowheads="1"/>
          </xdr:cNvSpPr>
        </xdr:nvSpPr>
        <xdr:spPr>
          <a:xfrm>
            <a:off x="4618593" y="58240033"/>
            <a:ext cx="5305236" cy="703826"/>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歴史的風土を活用した歴史文化学習の場の整備に関する事業　</a:t>
            </a:r>
            <a:r>
              <a:rPr lang="en-US" altLang="ja-JP" sz="1100" b="0" i="0" u="none" strike="noStrike" baseline="0">
                <a:solidFill>
                  <a:srgbClr val="000000"/>
                </a:solidFill>
                <a:latin typeface="ＭＳ ゴシック"/>
                <a:ea typeface="ＭＳ ゴシック"/>
              </a:rPr>
              <a:t>36</a:t>
            </a:r>
            <a:r>
              <a:rPr lang="ja-JP" altLang="ja-JP" sz="1000" b="0" i="0" baseline="0">
                <a:effectLst/>
                <a:latin typeface="ＭＳ ゴシック"/>
                <a:ea typeface="ＭＳ ゴシック"/>
                <a:cs typeface="+mn-cs"/>
              </a:rPr>
              <a:t>百万円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史跡・名所の維持管理事業等</a:t>
            </a:r>
            <a:endParaRPr lang="en-US" altLang="ja-JP" sz="1100" b="0" i="0" u="none" strike="noStrike" baseline="0">
              <a:solidFill>
                <a:srgbClr val="000000"/>
              </a:solidFill>
              <a:latin typeface="ＭＳ ゴシック"/>
              <a:ea typeface="ＭＳ ゴシック"/>
            </a:endParaRPr>
          </a:p>
        </xdr:txBody>
      </xdr:sp>
      <xdr:cxnSp macro="">
        <xdr:nvCxnSpPr>
          <xdr:cNvPr id="11" name="直線コネクタ 13"/>
          <xdr:cNvCxnSpPr>
            <a:cxnSpLocks noChangeShapeType="1"/>
          </xdr:cNvCxnSpPr>
        </xdr:nvCxnSpPr>
        <xdr:spPr>
          <a:xfrm>
            <a:off x="4202604" y="58750858"/>
            <a:ext cx="420438" cy="0"/>
          </a:xfrm>
          <a:prstGeom prst="straightConnector1">
            <a:avLst/>
          </a:prstGeom>
          <a:noFill/>
          <a:ln w="9525" algn="ctr">
            <a:solidFill>
              <a:srgbClr val="000000"/>
            </a:solidFill>
            <a:prstDash val="dash"/>
            <a:round/>
            <a:headEnd/>
            <a:tailEnd/>
          </a:ln>
        </xdr:spPr>
      </xdr:cxnSp>
      <xdr:sp macro="" textlink="">
        <xdr:nvSpPr>
          <xdr:cNvPr id="12" name="テキスト ボックス 14"/>
          <xdr:cNvSpPr txBox="1">
            <a:spLocks noChangeArrowheads="1"/>
          </xdr:cNvSpPr>
        </xdr:nvSpPr>
        <xdr:spPr>
          <a:xfrm>
            <a:off x="4606139" y="59459379"/>
            <a:ext cx="5308158" cy="669924"/>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明日香村にふさわしい景観創出に関する事業　</a:t>
            </a:r>
            <a:r>
              <a:rPr lang="en-US" altLang="ja-JP" sz="1100" b="0" i="0" u="none" strike="noStrike" baseline="0">
                <a:solidFill>
                  <a:srgbClr val="000000"/>
                </a:solidFill>
                <a:latin typeface="ＭＳ ゴシック"/>
                <a:ea typeface="ＭＳ ゴシック"/>
              </a:rPr>
              <a:t>48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建築物の修景補助事業等</a:t>
            </a:r>
            <a:endParaRPr lang="en-US" altLang="ja-JP" sz="1100" b="0" i="0" u="none" strike="noStrike" baseline="0">
              <a:solidFill>
                <a:srgbClr val="000000"/>
              </a:solidFill>
              <a:latin typeface="ＭＳ ゴシック"/>
              <a:ea typeface="ＭＳ ゴシック"/>
            </a:endParaRPr>
          </a:p>
        </xdr:txBody>
      </xdr:sp>
      <xdr:cxnSp macro="">
        <xdr:nvCxnSpPr>
          <xdr:cNvPr id="13" name="直線コネクタ 15"/>
          <xdr:cNvCxnSpPr>
            <a:cxnSpLocks noChangeShapeType="1"/>
          </xdr:cNvCxnSpPr>
        </xdr:nvCxnSpPr>
        <xdr:spPr>
          <a:xfrm>
            <a:off x="4190150" y="59883981"/>
            <a:ext cx="420438" cy="0"/>
          </a:xfrm>
          <a:prstGeom prst="straightConnector1">
            <a:avLst/>
          </a:prstGeom>
          <a:noFill/>
          <a:ln w="9525" algn="ctr">
            <a:solidFill>
              <a:srgbClr val="000000"/>
            </a:solidFill>
            <a:prstDash val="dash"/>
            <a:round/>
            <a:headEnd/>
            <a:tailEnd/>
          </a:ln>
        </xdr:spPr>
      </xdr:cxnSp>
      <xdr:sp macro="" textlink="">
        <xdr:nvSpPr>
          <xdr:cNvPr id="14" name="テキスト ボックス 16"/>
          <xdr:cNvSpPr txBox="1">
            <a:spLocks noChangeArrowheads="1"/>
          </xdr:cNvSpPr>
        </xdr:nvSpPr>
        <xdr:spPr>
          <a:xfrm>
            <a:off x="4606139" y="60438103"/>
            <a:ext cx="5308157" cy="661516"/>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歴史的風土を活用した地域産業振興に関する事業　</a:t>
            </a:r>
            <a:r>
              <a:rPr lang="en-US" altLang="ja-JP" sz="1100" b="0" i="0" u="none" strike="noStrike" baseline="0">
                <a:solidFill>
                  <a:srgbClr val="000000"/>
                </a:solidFill>
                <a:latin typeface="ＭＳ ゴシック"/>
                <a:ea typeface="ＭＳ ゴシック"/>
              </a:rPr>
              <a:t>25</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観光活性化事業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5" name="直線コネクタ 17"/>
          <xdr:cNvCxnSpPr>
            <a:cxnSpLocks noChangeShapeType="1"/>
          </xdr:cNvCxnSpPr>
        </xdr:nvCxnSpPr>
        <xdr:spPr>
          <a:xfrm>
            <a:off x="4190150" y="60850692"/>
            <a:ext cx="420438" cy="0"/>
          </a:xfrm>
          <a:prstGeom prst="straightConnector1">
            <a:avLst/>
          </a:prstGeom>
          <a:noFill/>
          <a:ln w="9525" algn="ctr">
            <a:solidFill>
              <a:srgbClr val="000000"/>
            </a:solidFill>
            <a:prstDash val="dash"/>
            <a:round/>
            <a:headEnd/>
            <a:tailEnd/>
          </a:ln>
        </xdr:spPr>
      </xdr:cxnSp>
      <xdr:sp macro="" textlink="">
        <xdr:nvSpPr>
          <xdr:cNvPr id="16" name="テキスト ボックス 18"/>
          <xdr:cNvSpPr txBox="1">
            <a:spLocks noChangeArrowheads="1"/>
          </xdr:cNvSpPr>
        </xdr:nvSpPr>
        <xdr:spPr>
          <a:xfrm>
            <a:off x="4593685" y="61484071"/>
            <a:ext cx="5320614" cy="67863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歴史的風土の保存についての国民啓発に関する事業　</a:t>
            </a:r>
            <a:r>
              <a:rPr lang="en-US" altLang="ja-JP" sz="1100" b="0" i="0" u="none" strike="noStrike" baseline="0">
                <a:solidFill>
                  <a:srgbClr val="000000"/>
                </a:solidFill>
                <a:latin typeface="ＭＳ ゴシック"/>
                <a:ea typeface="ＭＳ ゴシック"/>
              </a:rPr>
              <a:t>7</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オーナー制度の推進事業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7" name="直線コネクタ 19"/>
          <xdr:cNvCxnSpPr>
            <a:cxnSpLocks noChangeShapeType="1"/>
          </xdr:cNvCxnSpPr>
        </xdr:nvCxnSpPr>
        <xdr:spPr>
          <a:xfrm>
            <a:off x="4177695" y="61895461"/>
            <a:ext cx="420438" cy="0"/>
          </a:xfrm>
          <a:prstGeom prst="straightConnector1">
            <a:avLst/>
          </a:prstGeom>
          <a:noFill/>
          <a:ln w="9525" algn="ctr">
            <a:solidFill>
              <a:srgbClr val="000000"/>
            </a:solidFill>
            <a:prstDash val="dash"/>
            <a:round/>
            <a:headEnd/>
            <a:tailEnd/>
          </a:ln>
        </xdr:spPr>
      </xdr:cxnSp>
      <xdr:sp macro="" textlink="">
        <xdr:nvSpPr>
          <xdr:cNvPr id="18" name="テキスト ボックス 20"/>
          <xdr:cNvSpPr txBox="1">
            <a:spLocks noChangeArrowheads="1"/>
          </xdr:cNvSpPr>
        </xdr:nvSpPr>
        <xdr:spPr>
          <a:xfrm>
            <a:off x="4593685" y="62573535"/>
            <a:ext cx="5320614" cy="680134"/>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歴史的風土を活用した観光・交流による魅力向上に関する事業　</a:t>
            </a:r>
            <a:r>
              <a:rPr lang="en-US" altLang="ja-JP" sz="1100" b="0" i="0" u="none" strike="noStrike" baseline="0">
                <a:solidFill>
                  <a:srgbClr val="000000"/>
                </a:solidFill>
                <a:latin typeface="ＭＳ ゴシック"/>
                <a:ea typeface="ＭＳ ゴシック"/>
              </a:rPr>
              <a:t>33</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観光基盤整備</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9" name="直線コネクタ 21"/>
          <xdr:cNvCxnSpPr>
            <a:cxnSpLocks noChangeShapeType="1"/>
          </xdr:cNvCxnSpPr>
        </xdr:nvCxnSpPr>
        <xdr:spPr>
          <a:xfrm>
            <a:off x="4177695" y="62996335"/>
            <a:ext cx="420438" cy="0"/>
          </a:xfrm>
          <a:prstGeom prst="straightConnector1">
            <a:avLst/>
          </a:prstGeom>
          <a:noFill/>
          <a:ln w="9525" algn="ctr">
            <a:solidFill>
              <a:srgbClr val="000000"/>
            </a:solidFill>
            <a:prstDash val="dash"/>
            <a:round/>
            <a:headEnd/>
            <a:tailEnd/>
          </a:ln>
        </xdr:spPr>
      </xdr:cxnSp>
      <xdr:sp macro="" textlink="">
        <xdr:nvSpPr>
          <xdr:cNvPr id="20" name="テキスト ボックス 20"/>
          <xdr:cNvSpPr txBox="1">
            <a:spLocks noChangeArrowheads="1"/>
          </xdr:cNvSpPr>
        </xdr:nvSpPr>
        <xdr:spPr>
          <a:xfrm>
            <a:off x="4595753" y="63582979"/>
            <a:ext cx="5319498" cy="67923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民間企業・地域団体・外部人材等と連携した地域活性化に関する事業　</a:t>
            </a:r>
            <a:r>
              <a:rPr lang="en-US" altLang="ja-JP" sz="1100" b="0" i="0" u="none" strike="noStrike" baseline="0">
                <a:solidFill>
                  <a:srgbClr val="000000"/>
                </a:solidFill>
                <a:latin typeface="ＭＳ ゴシック"/>
                <a:ea typeface="ＭＳ ゴシック"/>
              </a:rPr>
              <a:t>11</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多様な団体との連携</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22" name="直線コネクタ 21"/>
          <xdr:cNvCxnSpPr>
            <a:cxnSpLocks noChangeShapeType="1"/>
          </xdr:cNvCxnSpPr>
        </xdr:nvCxnSpPr>
        <xdr:spPr>
          <a:xfrm>
            <a:off x="4155388" y="63963086"/>
            <a:ext cx="420438" cy="0"/>
          </a:xfrm>
          <a:prstGeom prst="straightConnector1">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8" zoomScaleNormal="75" zoomScaleSheetLayoutView="100" zoomScalePageLayoutView="85" workbookViewId="0">
      <selection activeCell="L773" sqref="L7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9">
        <v>2021</v>
      </c>
      <c r="AE2" s="949"/>
      <c r="AF2" s="949"/>
      <c r="AG2" s="949"/>
      <c r="AH2" s="949"/>
      <c r="AI2" s="83" t="s">
        <v>324</v>
      </c>
      <c r="AJ2" s="949" t="s">
        <v>630</v>
      </c>
      <c r="AK2" s="949"/>
      <c r="AL2" s="949"/>
      <c r="AM2" s="949"/>
      <c r="AN2" s="83" t="s">
        <v>324</v>
      </c>
      <c r="AO2" s="949">
        <v>20</v>
      </c>
      <c r="AP2" s="949"/>
      <c r="AQ2" s="949"/>
      <c r="AR2" s="84" t="s">
        <v>629</v>
      </c>
      <c r="AS2" s="955">
        <v>54</v>
      </c>
      <c r="AT2" s="955"/>
      <c r="AU2" s="955"/>
      <c r="AV2" s="83" t="str">
        <f>IF(AW2="","","-")</f>
        <v/>
      </c>
      <c r="AW2" s="915"/>
      <c r="AX2" s="915"/>
    </row>
    <row r="3" spans="1:50" ht="21" customHeight="1" thickBot="1" x14ac:dyDescent="0.2">
      <c r="A3" s="860" t="s">
        <v>622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632</v>
      </c>
      <c r="AK3" s="862"/>
      <c r="AL3" s="862"/>
      <c r="AM3" s="862"/>
      <c r="AN3" s="862"/>
      <c r="AO3" s="862"/>
      <c r="AP3" s="862"/>
      <c r="AQ3" s="862"/>
      <c r="AR3" s="862"/>
      <c r="AS3" s="862"/>
      <c r="AT3" s="862"/>
      <c r="AU3" s="862"/>
      <c r="AV3" s="862"/>
      <c r="AW3" s="862"/>
      <c r="AX3" s="24" t="s">
        <v>64</v>
      </c>
    </row>
    <row r="4" spans="1:50" ht="24.75" customHeight="1" x14ac:dyDescent="0.15">
      <c r="A4" s="693" t="s">
        <v>25</v>
      </c>
      <c r="B4" s="694"/>
      <c r="C4" s="694"/>
      <c r="D4" s="694"/>
      <c r="E4" s="694"/>
      <c r="F4" s="694"/>
      <c r="G4" s="671" t="s">
        <v>634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5" t="s">
        <v>408</v>
      </c>
      <c r="H5" s="836"/>
      <c r="I5" s="836"/>
      <c r="J5" s="836"/>
      <c r="K5" s="836"/>
      <c r="L5" s="836"/>
      <c r="M5" s="837" t="s">
        <v>65</v>
      </c>
      <c r="N5" s="838"/>
      <c r="O5" s="838"/>
      <c r="P5" s="838"/>
      <c r="Q5" s="838"/>
      <c r="R5" s="839"/>
      <c r="S5" s="840" t="s">
        <v>69</v>
      </c>
      <c r="T5" s="836"/>
      <c r="U5" s="836"/>
      <c r="V5" s="836"/>
      <c r="W5" s="836"/>
      <c r="X5" s="841"/>
      <c r="Y5" s="687" t="s">
        <v>3</v>
      </c>
      <c r="Z5" s="535"/>
      <c r="AA5" s="535"/>
      <c r="AB5" s="535"/>
      <c r="AC5" s="535"/>
      <c r="AD5" s="536"/>
      <c r="AE5" s="688" t="s">
        <v>636</v>
      </c>
      <c r="AF5" s="688"/>
      <c r="AG5" s="688"/>
      <c r="AH5" s="688"/>
      <c r="AI5" s="688"/>
      <c r="AJ5" s="688"/>
      <c r="AK5" s="688"/>
      <c r="AL5" s="688"/>
      <c r="AM5" s="688"/>
      <c r="AN5" s="688"/>
      <c r="AO5" s="688"/>
      <c r="AP5" s="689"/>
      <c r="AQ5" s="690" t="s">
        <v>637</v>
      </c>
      <c r="AR5" s="691"/>
      <c r="AS5" s="691"/>
      <c r="AT5" s="691"/>
      <c r="AU5" s="691"/>
      <c r="AV5" s="691"/>
      <c r="AW5" s="691"/>
      <c r="AX5" s="692"/>
    </row>
    <row r="6" spans="1:50" ht="39" customHeight="1" x14ac:dyDescent="0.15">
      <c r="A6" s="695" t="s">
        <v>4</v>
      </c>
      <c r="B6" s="696"/>
      <c r="C6" s="696"/>
      <c r="D6" s="696"/>
      <c r="E6" s="696"/>
      <c r="F6" s="69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71.25" customHeight="1" x14ac:dyDescent="0.15">
      <c r="A7" s="487" t="s">
        <v>22</v>
      </c>
      <c r="B7" s="488"/>
      <c r="C7" s="488"/>
      <c r="D7" s="488"/>
      <c r="E7" s="488"/>
      <c r="F7" s="489"/>
      <c r="G7" s="490" t="s">
        <v>705</v>
      </c>
      <c r="H7" s="491"/>
      <c r="I7" s="491"/>
      <c r="J7" s="491"/>
      <c r="K7" s="491"/>
      <c r="L7" s="491"/>
      <c r="M7" s="491"/>
      <c r="N7" s="491"/>
      <c r="O7" s="491"/>
      <c r="P7" s="491"/>
      <c r="Q7" s="491"/>
      <c r="R7" s="491"/>
      <c r="S7" s="491"/>
      <c r="T7" s="491"/>
      <c r="U7" s="491"/>
      <c r="V7" s="491"/>
      <c r="W7" s="491"/>
      <c r="X7" s="492"/>
      <c r="Y7" s="927" t="s">
        <v>307</v>
      </c>
      <c r="Z7" s="432"/>
      <c r="AA7" s="432"/>
      <c r="AB7" s="432"/>
      <c r="AC7" s="432"/>
      <c r="AD7" s="928"/>
      <c r="AE7" s="916" t="s">
        <v>640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7" t="s">
        <v>208</v>
      </c>
      <c r="B8" s="488"/>
      <c r="C8" s="488"/>
      <c r="D8" s="488"/>
      <c r="E8" s="488"/>
      <c r="F8" s="489"/>
      <c r="G8" s="950" t="str">
        <f>入力規則等!A27</f>
        <v>-</v>
      </c>
      <c r="H8" s="709"/>
      <c r="I8" s="709"/>
      <c r="J8" s="709"/>
      <c r="K8" s="709"/>
      <c r="L8" s="709"/>
      <c r="M8" s="709"/>
      <c r="N8" s="709"/>
      <c r="O8" s="709"/>
      <c r="P8" s="709"/>
      <c r="Q8" s="709"/>
      <c r="R8" s="709"/>
      <c r="S8" s="709"/>
      <c r="T8" s="709"/>
      <c r="U8" s="709"/>
      <c r="V8" s="709"/>
      <c r="W8" s="709"/>
      <c r="X8" s="951"/>
      <c r="Y8" s="842" t="s">
        <v>209</v>
      </c>
      <c r="Z8" s="843"/>
      <c r="AA8" s="843"/>
      <c r="AB8" s="843"/>
      <c r="AC8" s="843"/>
      <c r="AD8" s="84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5" t="s">
        <v>23</v>
      </c>
      <c r="B9" s="846"/>
      <c r="C9" s="846"/>
      <c r="D9" s="846"/>
      <c r="E9" s="846"/>
      <c r="F9" s="846"/>
      <c r="G9" s="743" t="s">
        <v>641</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48.75" customHeight="1" x14ac:dyDescent="0.15">
      <c r="A10" s="649" t="s">
        <v>29</v>
      </c>
      <c r="B10" s="650"/>
      <c r="C10" s="650"/>
      <c r="D10" s="650"/>
      <c r="E10" s="650"/>
      <c r="F10" s="650"/>
      <c r="G10" s="743" t="s">
        <v>642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8" t="s">
        <v>24</v>
      </c>
      <c r="B12" s="969"/>
      <c r="C12" s="969"/>
      <c r="D12" s="969"/>
      <c r="E12" s="969"/>
      <c r="F12" s="970"/>
      <c r="G12" s="749"/>
      <c r="H12" s="750"/>
      <c r="I12" s="750"/>
      <c r="J12" s="750"/>
      <c r="K12" s="750"/>
      <c r="L12" s="750"/>
      <c r="M12" s="750"/>
      <c r="N12" s="750"/>
      <c r="O12" s="750"/>
      <c r="P12" s="439" t="s">
        <v>308</v>
      </c>
      <c r="Q12" s="434"/>
      <c r="R12" s="434"/>
      <c r="S12" s="434"/>
      <c r="T12" s="434"/>
      <c r="U12" s="434"/>
      <c r="V12" s="435"/>
      <c r="W12" s="439" t="s">
        <v>330</v>
      </c>
      <c r="X12" s="434"/>
      <c r="Y12" s="434"/>
      <c r="Z12" s="434"/>
      <c r="AA12" s="434"/>
      <c r="AB12" s="434"/>
      <c r="AC12" s="435"/>
      <c r="AD12" s="439" t="s">
        <v>619</v>
      </c>
      <c r="AE12" s="434"/>
      <c r="AF12" s="434"/>
      <c r="AG12" s="434"/>
      <c r="AH12" s="434"/>
      <c r="AI12" s="434"/>
      <c r="AJ12" s="435"/>
      <c r="AK12" s="439" t="s">
        <v>623</v>
      </c>
      <c r="AL12" s="434"/>
      <c r="AM12" s="434"/>
      <c r="AN12" s="434"/>
      <c r="AO12" s="434"/>
      <c r="AP12" s="434"/>
      <c r="AQ12" s="435"/>
      <c r="AR12" s="439" t="s">
        <v>624</v>
      </c>
      <c r="AS12" s="434"/>
      <c r="AT12" s="434"/>
      <c r="AU12" s="434"/>
      <c r="AV12" s="434"/>
      <c r="AW12" s="434"/>
      <c r="AX12" s="711"/>
    </row>
    <row r="13" spans="1:50" ht="21" customHeight="1" x14ac:dyDescent="0.15">
      <c r="A13" s="598"/>
      <c r="B13" s="599"/>
      <c r="C13" s="599"/>
      <c r="D13" s="599"/>
      <c r="E13" s="599"/>
      <c r="F13" s="600"/>
      <c r="G13" s="712" t="s">
        <v>6</v>
      </c>
      <c r="H13" s="713"/>
      <c r="I13" s="758" t="s">
        <v>7</v>
      </c>
      <c r="J13" s="759"/>
      <c r="K13" s="759"/>
      <c r="L13" s="759"/>
      <c r="M13" s="759"/>
      <c r="N13" s="759"/>
      <c r="O13" s="760"/>
      <c r="P13" s="646">
        <v>150</v>
      </c>
      <c r="Q13" s="647"/>
      <c r="R13" s="647"/>
      <c r="S13" s="647"/>
      <c r="T13" s="647"/>
      <c r="U13" s="647"/>
      <c r="V13" s="648"/>
      <c r="W13" s="646">
        <v>153</v>
      </c>
      <c r="X13" s="647"/>
      <c r="Y13" s="647"/>
      <c r="Z13" s="647"/>
      <c r="AA13" s="647"/>
      <c r="AB13" s="647"/>
      <c r="AC13" s="648"/>
      <c r="AD13" s="646">
        <v>160</v>
      </c>
      <c r="AE13" s="647"/>
      <c r="AF13" s="647"/>
      <c r="AG13" s="647"/>
      <c r="AH13" s="647"/>
      <c r="AI13" s="647"/>
      <c r="AJ13" s="648"/>
      <c r="AK13" s="646">
        <v>160</v>
      </c>
      <c r="AL13" s="647"/>
      <c r="AM13" s="647"/>
      <c r="AN13" s="647"/>
      <c r="AO13" s="647"/>
      <c r="AP13" s="647"/>
      <c r="AQ13" s="648"/>
      <c r="AR13" s="924">
        <v>160</v>
      </c>
      <c r="AS13" s="925"/>
      <c r="AT13" s="925"/>
      <c r="AU13" s="925"/>
      <c r="AV13" s="925"/>
      <c r="AW13" s="925"/>
      <c r="AX13" s="926"/>
    </row>
    <row r="14" spans="1:50" ht="21" customHeight="1" x14ac:dyDescent="0.15">
      <c r="A14" s="598"/>
      <c r="B14" s="599"/>
      <c r="C14" s="599"/>
      <c r="D14" s="599"/>
      <c r="E14" s="599"/>
      <c r="F14" s="600"/>
      <c r="G14" s="714"/>
      <c r="H14" s="715"/>
      <c r="I14" s="700" t="s">
        <v>8</v>
      </c>
      <c r="J14" s="756"/>
      <c r="K14" s="756"/>
      <c r="L14" s="756"/>
      <c r="M14" s="756"/>
      <c r="N14" s="756"/>
      <c r="O14" s="757"/>
      <c r="P14" s="646" t="s">
        <v>639</v>
      </c>
      <c r="Q14" s="647"/>
      <c r="R14" s="647"/>
      <c r="S14" s="647"/>
      <c r="T14" s="647"/>
      <c r="U14" s="647"/>
      <c r="V14" s="648"/>
      <c r="W14" s="646" t="s">
        <v>639</v>
      </c>
      <c r="X14" s="647"/>
      <c r="Y14" s="647"/>
      <c r="Z14" s="647"/>
      <c r="AA14" s="647"/>
      <c r="AB14" s="647"/>
      <c r="AC14" s="648"/>
      <c r="AD14" s="646" t="s">
        <v>639</v>
      </c>
      <c r="AE14" s="647"/>
      <c r="AF14" s="647"/>
      <c r="AG14" s="647"/>
      <c r="AH14" s="647"/>
      <c r="AI14" s="647"/>
      <c r="AJ14" s="648"/>
      <c r="AK14" s="646"/>
      <c r="AL14" s="647"/>
      <c r="AM14" s="647"/>
      <c r="AN14" s="647"/>
      <c r="AO14" s="647"/>
      <c r="AP14" s="647"/>
      <c r="AQ14" s="648"/>
      <c r="AR14" s="782"/>
      <c r="AS14" s="782"/>
      <c r="AT14" s="782"/>
      <c r="AU14" s="782"/>
      <c r="AV14" s="782"/>
      <c r="AW14" s="782"/>
      <c r="AX14" s="783"/>
    </row>
    <row r="15" spans="1:50" ht="21" customHeight="1" x14ac:dyDescent="0.15">
      <c r="A15" s="598"/>
      <c r="B15" s="599"/>
      <c r="C15" s="599"/>
      <c r="D15" s="599"/>
      <c r="E15" s="599"/>
      <c r="F15" s="600"/>
      <c r="G15" s="714"/>
      <c r="H15" s="715"/>
      <c r="I15" s="700" t="s">
        <v>50</v>
      </c>
      <c r="J15" s="701"/>
      <c r="K15" s="701"/>
      <c r="L15" s="701"/>
      <c r="M15" s="701"/>
      <c r="N15" s="701"/>
      <c r="O15" s="702"/>
      <c r="P15" s="646" t="s">
        <v>639</v>
      </c>
      <c r="Q15" s="647"/>
      <c r="R15" s="647"/>
      <c r="S15" s="647"/>
      <c r="T15" s="647"/>
      <c r="U15" s="647"/>
      <c r="V15" s="648"/>
      <c r="W15" s="646" t="s">
        <v>639</v>
      </c>
      <c r="X15" s="647"/>
      <c r="Y15" s="647"/>
      <c r="Z15" s="647"/>
      <c r="AA15" s="647"/>
      <c r="AB15" s="647"/>
      <c r="AC15" s="648"/>
      <c r="AD15" s="646" t="s">
        <v>639</v>
      </c>
      <c r="AE15" s="647"/>
      <c r="AF15" s="647"/>
      <c r="AG15" s="647"/>
      <c r="AH15" s="647"/>
      <c r="AI15" s="647"/>
      <c r="AJ15" s="648"/>
      <c r="AK15" s="646" t="s">
        <v>639</v>
      </c>
      <c r="AL15" s="647"/>
      <c r="AM15" s="647"/>
      <c r="AN15" s="647"/>
      <c r="AO15" s="647"/>
      <c r="AP15" s="647"/>
      <c r="AQ15" s="648"/>
      <c r="AR15" s="646"/>
      <c r="AS15" s="647"/>
      <c r="AT15" s="647"/>
      <c r="AU15" s="647"/>
      <c r="AV15" s="647"/>
      <c r="AW15" s="647"/>
      <c r="AX15" s="797"/>
    </row>
    <row r="16" spans="1:50" ht="21" customHeight="1" x14ac:dyDescent="0.15">
      <c r="A16" s="598"/>
      <c r="B16" s="599"/>
      <c r="C16" s="599"/>
      <c r="D16" s="599"/>
      <c r="E16" s="599"/>
      <c r="F16" s="600"/>
      <c r="G16" s="714"/>
      <c r="H16" s="715"/>
      <c r="I16" s="700" t="s">
        <v>51</v>
      </c>
      <c r="J16" s="701"/>
      <c r="K16" s="701"/>
      <c r="L16" s="701"/>
      <c r="M16" s="701"/>
      <c r="N16" s="701"/>
      <c r="O16" s="702"/>
      <c r="P16" s="646" t="s">
        <v>639</v>
      </c>
      <c r="Q16" s="647"/>
      <c r="R16" s="647"/>
      <c r="S16" s="647"/>
      <c r="T16" s="647"/>
      <c r="U16" s="647"/>
      <c r="V16" s="648"/>
      <c r="W16" s="646" t="s">
        <v>639</v>
      </c>
      <c r="X16" s="647"/>
      <c r="Y16" s="647"/>
      <c r="Z16" s="647"/>
      <c r="AA16" s="647"/>
      <c r="AB16" s="647"/>
      <c r="AC16" s="648"/>
      <c r="AD16" s="646" t="s">
        <v>639</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598"/>
      <c r="B17" s="599"/>
      <c r="C17" s="599"/>
      <c r="D17" s="599"/>
      <c r="E17" s="599"/>
      <c r="F17" s="600"/>
      <c r="G17" s="714"/>
      <c r="H17" s="715"/>
      <c r="I17" s="700" t="s">
        <v>49</v>
      </c>
      <c r="J17" s="756"/>
      <c r="K17" s="756"/>
      <c r="L17" s="756"/>
      <c r="M17" s="756"/>
      <c r="N17" s="756"/>
      <c r="O17" s="757"/>
      <c r="P17" s="646" t="s">
        <v>639</v>
      </c>
      <c r="Q17" s="647"/>
      <c r="R17" s="647"/>
      <c r="S17" s="647"/>
      <c r="T17" s="647"/>
      <c r="U17" s="647"/>
      <c r="V17" s="648"/>
      <c r="W17" s="646" t="s">
        <v>639</v>
      </c>
      <c r="X17" s="647"/>
      <c r="Y17" s="647"/>
      <c r="Z17" s="647"/>
      <c r="AA17" s="647"/>
      <c r="AB17" s="647"/>
      <c r="AC17" s="648"/>
      <c r="AD17" s="646" t="s">
        <v>639</v>
      </c>
      <c r="AE17" s="647"/>
      <c r="AF17" s="647"/>
      <c r="AG17" s="647"/>
      <c r="AH17" s="647"/>
      <c r="AI17" s="647"/>
      <c r="AJ17" s="648"/>
      <c r="AK17" s="646"/>
      <c r="AL17" s="647"/>
      <c r="AM17" s="647"/>
      <c r="AN17" s="647"/>
      <c r="AO17" s="647"/>
      <c r="AP17" s="647"/>
      <c r="AQ17" s="648"/>
      <c r="AR17" s="922"/>
      <c r="AS17" s="922"/>
      <c r="AT17" s="922"/>
      <c r="AU17" s="922"/>
      <c r="AV17" s="922"/>
      <c r="AW17" s="922"/>
      <c r="AX17" s="923"/>
    </row>
    <row r="18" spans="1:50" ht="24.75" customHeight="1" x14ac:dyDescent="0.15">
      <c r="A18" s="598"/>
      <c r="B18" s="599"/>
      <c r="C18" s="599"/>
      <c r="D18" s="599"/>
      <c r="E18" s="599"/>
      <c r="F18" s="600"/>
      <c r="G18" s="716"/>
      <c r="H18" s="717"/>
      <c r="I18" s="705" t="s">
        <v>20</v>
      </c>
      <c r="J18" s="706"/>
      <c r="K18" s="706"/>
      <c r="L18" s="706"/>
      <c r="M18" s="706"/>
      <c r="N18" s="706"/>
      <c r="O18" s="707"/>
      <c r="P18" s="871">
        <f>SUM(P13:V17)</f>
        <v>150</v>
      </c>
      <c r="Q18" s="872"/>
      <c r="R18" s="872"/>
      <c r="S18" s="872"/>
      <c r="T18" s="872"/>
      <c r="U18" s="872"/>
      <c r="V18" s="873"/>
      <c r="W18" s="871">
        <f>SUM(W13:AC17)</f>
        <v>153</v>
      </c>
      <c r="X18" s="872"/>
      <c r="Y18" s="872"/>
      <c r="Z18" s="872"/>
      <c r="AA18" s="872"/>
      <c r="AB18" s="872"/>
      <c r="AC18" s="873"/>
      <c r="AD18" s="871">
        <f>SUM(AD13:AJ17)</f>
        <v>160</v>
      </c>
      <c r="AE18" s="872"/>
      <c r="AF18" s="872"/>
      <c r="AG18" s="872"/>
      <c r="AH18" s="872"/>
      <c r="AI18" s="872"/>
      <c r="AJ18" s="873"/>
      <c r="AK18" s="871">
        <f>SUM(AK13:AQ17)</f>
        <v>160</v>
      </c>
      <c r="AL18" s="872"/>
      <c r="AM18" s="872"/>
      <c r="AN18" s="872"/>
      <c r="AO18" s="872"/>
      <c r="AP18" s="872"/>
      <c r="AQ18" s="873"/>
      <c r="AR18" s="871">
        <f>SUM(AR13:AX17)</f>
        <v>160</v>
      </c>
      <c r="AS18" s="872"/>
      <c r="AT18" s="872"/>
      <c r="AU18" s="872"/>
      <c r="AV18" s="872"/>
      <c r="AW18" s="872"/>
      <c r="AX18" s="874"/>
    </row>
    <row r="19" spans="1:50" ht="24.75" customHeight="1" x14ac:dyDescent="0.15">
      <c r="A19" s="598"/>
      <c r="B19" s="599"/>
      <c r="C19" s="599"/>
      <c r="D19" s="599"/>
      <c r="E19" s="599"/>
      <c r="F19" s="600"/>
      <c r="G19" s="869" t="s">
        <v>9</v>
      </c>
      <c r="H19" s="870"/>
      <c r="I19" s="870"/>
      <c r="J19" s="870"/>
      <c r="K19" s="870"/>
      <c r="L19" s="870"/>
      <c r="M19" s="870"/>
      <c r="N19" s="870"/>
      <c r="O19" s="870"/>
      <c r="P19" s="646">
        <v>150</v>
      </c>
      <c r="Q19" s="647"/>
      <c r="R19" s="647"/>
      <c r="S19" s="647"/>
      <c r="T19" s="647"/>
      <c r="U19" s="647"/>
      <c r="V19" s="648"/>
      <c r="W19" s="646">
        <v>153</v>
      </c>
      <c r="X19" s="647"/>
      <c r="Y19" s="647"/>
      <c r="Z19" s="647"/>
      <c r="AA19" s="647"/>
      <c r="AB19" s="647"/>
      <c r="AC19" s="648"/>
      <c r="AD19" s="646">
        <v>160</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15">
      <c r="A20" s="598"/>
      <c r="B20" s="599"/>
      <c r="C20" s="599"/>
      <c r="D20" s="599"/>
      <c r="E20" s="599"/>
      <c r="F20" s="600"/>
      <c r="G20" s="869" t="s">
        <v>10</v>
      </c>
      <c r="H20" s="870"/>
      <c r="I20" s="870"/>
      <c r="J20" s="870"/>
      <c r="K20" s="870"/>
      <c r="L20" s="870"/>
      <c r="M20" s="870"/>
      <c r="N20" s="870"/>
      <c r="O20" s="870"/>
      <c r="P20" s="309">
        <f>IF(P18=0, "-", SUM(P19)/P18)</f>
        <v>1</v>
      </c>
      <c r="Q20" s="309"/>
      <c r="R20" s="309"/>
      <c r="S20" s="309"/>
      <c r="T20" s="309"/>
      <c r="U20" s="309"/>
      <c r="V20" s="309"/>
      <c r="W20" s="309">
        <f t="shared" ref="W20" si="0">IF(W18=0, "-", SUM(W19)/W18)</f>
        <v>1</v>
      </c>
      <c r="X20" s="309"/>
      <c r="Y20" s="309"/>
      <c r="Z20" s="309"/>
      <c r="AA20" s="309"/>
      <c r="AB20" s="309"/>
      <c r="AC20" s="309"/>
      <c r="AD20" s="309">
        <f t="shared" ref="AD20" si="1">IF(AD18=0, "-", SUM(AD19)/AD18)</f>
        <v>1</v>
      </c>
      <c r="AE20" s="309"/>
      <c r="AF20" s="309"/>
      <c r="AG20" s="309"/>
      <c r="AH20" s="309"/>
      <c r="AI20" s="309"/>
      <c r="AJ20" s="309"/>
      <c r="AK20" s="317"/>
      <c r="AL20" s="317"/>
      <c r="AM20" s="317"/>
      <c r="AN20" s="317"/>
      <c r="AO20" s="317"/>
      <c r="AP20" s="317"/>
      <c r="AQ20" s="318"/>
      <c r="AR20" s="318"/>
      <c r="AS20" s="318"/>
      <c r="AT20" s="318"/>
      <c r="AU20" s="317"/>
      <c r="AV20" s="317"/>
      <c r="AW20" s="317"/>
      <c r="AX20" s="319"/>
    </row>
    <row r="21" spans="1:50" ht="25.5" customHeight="1" x14ac:dyDescent="0.15">
      <c r="A21" s="845"/>
      <c r="B21" s="846"/>
      <c r="C21" s="846"/>
      <c r="D21" s="846"/>
      <c r="E21" s="846"/>
      <c r="F21" s="971"/>
      <c r="G21" s="307" t="s">
        <v>274</v>
      </c>
      <c r="H21" s="308"/>
      <c r="I21" s="308"/>
      <c r="J21" s="308"/>
      <c r="K21" s="308"/>
      <c r="L21" s="308"/>
      <c r="M21" s="308"/>
      <c r="N21" s="308"/>
      <c r="O21" s="308"/>
      <c r="P21" s="309">
        <f>IF(P19=0, "-", SUM(P19)/SUM(P13,P14))</f>
        <v>1</v>
      </c>
      <c r="Q21" s="309"/>
      <c r="R21" s="309"/>
      <c r="S21" s="309"/>
      <c r="T21" s="309"/>
      <c r="U21" s="309"/>
      <c r="V21" s="309"/>
      <c r="W21" s="309">
        <f t="shared" ref="W21" si="2">IF(W19=0, "-", SUM(W19)/SUM(W13,W14))</f>
        <v>1</v>
      </c>
      <c r="X21" s="309"/>
      <c r="Y21" s="309"/>
      <c r="Z21" s="309"/>
      <c r="AA21" s="309"/>
      <c r="AB21" s="309"/>
      <c r="AC21" s="309"/>
      <c r="AD21" s="309">
        <f t="shared" ref="AD21" si="3">IF(AD19=0, "-", SUM(AD19)/SUM(AD13,AD14))</f>
        <v>1</v>
      </c>
      <c r="AE21" s="309"/>
      <c r="AF21" s="309"/>
      <c r="AG21" s="309"/>
      <c r="AH21" s="309"/>
      <c r="AI21" s="309"/>
      <c r="AJ21" s="309"/>
      <c r="AK21" s="317"/>
      <c r="AL21" s="317"/>
      <c r="AM21" s="317"/>
      <c r="AN21" s="317"/>
      <c r="AO21" s="317"/>
      <c r="AP21" s="317"/>
      <c r="AQ21" s="318"/>
      <c r="AR21" s="318"/>
      <c r="AS21" s="318"/>
      <c r="AT21" s="318"/>
      <c r="AU21" s="317"/>
      <c r="AV21" s="317"/>
      <c r="AW21" s="317"/>
      <c r="AX21" s="319"/>
    </row>
    <row r="22" spans="1:50" ht="18.75" customHeight="1" x14ac:dyDescent="0.15">
      <c r="A22" s="977" t="s">
        <v>627</v>
      </c>
      <c r="B22" s="978"/>
      <c r="C22" s="978"/>
      <c r="D22" s="978"/>
      <c r="E22" s="978"/>
      <c r="F22" s="979"/>
      <c r="G22" s="973" t="s">
        <v>254</v>
      </c>
      <c r="H22" s="210"/>
      <c r="I22" s="210"/>
      <c r="J22" s="210"/>
      <c r="K22" s="210"/>
      <c r="L22" s="210"/>
      <c r="M22" s="210"/>
      <c r="N22" s="210"/>
      <c r="O22" s="211"/>
      <c r="P22" s="938" t="s">
        <v>625</v>
      </c>
      <c r="Q22" s="210"/>
      <c r="R22" s="210"/>
      <c r="S22" s="210"/>
      <c r="T22" s="210"/>
      <c r="U22" s="210"/>
      <c r="V22" s="211"/>
      <c r="W22" s="938" t="s">
        <v>626</v>
      </c>
      <c r="X22" s="210"/>
      <c r="Y22" s="210"/>
      <c r="Z22" s="210"/>
      <c r="AA22" s="210"/>
      <c r="AB22" s="210"/>
      <c r="AC22" s="211"/>
      <c r="AD22" s="938" t="s">
        <v>253</v>
      </c>
      <c r="AE22" s="210"/>
      <c r="AF22" s="210"/>
      <c r="AG22" s="210"/>
      <c r="AH22" s="210"/>
      <c r="AI22" s="210"/>
      <c r="AJ22" s="210"/>
      <c r="AK22" s="210"/>
      <c r="AL22" s="210"/>
      <c r="AM22" s="210"/>
      <c r="AN22" s="210"/>
      <c r="AO22" s="210"/>
      <c r="AP22" s="210"/>
      <c r="AQ22" s="210"/>
      <c r="AR22" s="210"/>
      <c r="AS22" s="210"/>
      <c r="AT22" s="210"/>
      <c r="AU22" s="210"/>
      <c r="AV22" s="210"/>
      <c r="AW22" s="210"/>
      <c r="AX22" s="986"/>
    </row>
    <row r="23" spans="1:50" ht="36" customHeight="1" x14ac:dyDescent="0.15">
      <c r="A23" s="980"/>
      <c r="B23" s="981"/>
      <c r="C23" s="981"/>
      <c r="D23" s="981"/>
      <c r="E23" s="981"/>
      <c r="F23" s="982"/>
      <c r="G23" s="974" t="s">
        <v>644</v>
      </c>
      <c r="H23" s="975"/>
      <c r="I23" s="975"/>
      <c r="J23" s="975"/>
      <c r="K23" s="975"/>
      <c r="L23" s="975"/>
      <c r="M23" s="975"/>
      <c r="N23" s="975"/>
      <c r="O23" s="976"/>
      <c r="P23" s="924">
        <v>160</v>
      </c>
      <c r="Q23" s="925"/>
      <c r="R23" s="925"/>
      <c r="S23" s="925"/>
      <c r="T23" s="925"/>
      <c r="U23" s="925"/>
      <c r="V23" s="939"/>
      <c r="W23" s="924">
        <v>160</v>
      </c>
      <c r="X23" s="925"/>
      <c r="Y23" s="925"/>
      <c r="Z23" s="925"/>
      <c r="AA23" s="925"/>
      <c r="AB23" s="925"/>
      <c r="AC23" s="939"/>
      <c r="AD23" s="987" t="s">
        <v>709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46"/>
      <c r="Q24" s="647"/>
      <c r="R24" s="647"/>
      <c r="S24" s="647"/>
      <c r="T24" s="647"/>
      <c r="U24" s="647"/>
      <c r="V24" s="648"/>
      <c r="W24" s="646"/>
      <c r="X24" s="647"/>
      <c r="Y24" s="647"/>
      <c r="Z24" s="647"/>
      <c r="AA24" s="647"/>
      <c r="AB24" s="647"/>
      <c r="AC24" s="64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46"/>
      <c r="Q25" s="647"/>
      <c r="R25" s="647"/>
      <c r="S25" s="647"/>
      <c r="T25" s="647"/>
      <c r="U25" s="647"/>
      <c r="V25" s="648"/>
      <c r="W25" s="646"/>
      <c r="X25" s="647"/>
      <c r="Y25" s="647"/>
      <c r="Z25" s="647"/>
      <c r="AA25" s="647"/>
      <c r="AB25" s="647"/>
      <c r="AC25" s="64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46"/>
      <c r="Q26" s="647"/>
      <c r="R26" s="647"/>
      <c r="S26" s="647"/>
      <c r="T26" s="647"/>
      <c r="U26" s="647"/>
      <c r="V26" s="648"/>
      <c r="W26" s="646"/>
      <c r="X26" s="647"/>
      <c r="Y26" s="647"/>
      <c r="Z26" s="647"/>
      <c r="AA26" s="647"/>
      <c r="AB26" s="647"/>
      <c r="AC26" s="64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46"/>
      <c r="Q27" s="647"/>
      <c r="R27" s="647"/>
      <c r="S27" s="647"/>
      <c r="T27" s="647"/>
      <c r="U27" s="647"/>
      <c r="V27" s="648"/>
      <c r="W27" s="646"/>
      <c r="X27" s="647"/>
      <c r="Y27" s="647"/>
      <c r="Z27" s="647"/>
      <c r="AA27" s="647"/>
      <c r="AB27" s="647"/>
      <c r="AC27" s="64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258</v>
      </c>
      <c r="H28" s="944"/>
      <c r="I28" s="944"/>
      <c r="J28" s="944"/>
      <c r="K28" s="944"/>
      <c r="L28" s="944"/>
      <c r="M28" s="944"/>
      <c r="N28" s="944"/>
      <c r="O28" s="945"/>
      <c r="P28" s="871">
        <f>P29-SUM(P23:P27)</f>
        <v>0</v>
      </c>
      <c r="Q28" s="872"/>
      <c r="R28" s="872"/>
      <c r="S28" s="872"/>
      <c r="T28" s="872"/>
      <c r="U28" s="872"/>
      <c r="V28" s="873"/>
      <c r="W28" s="871">
        <f>W29-SUM(W23:W27)</f>
        <v>0</v>
      </c>
      <c r="X28" s="872"/>
      <c r="Y28" s="872"/>
      <c r="Z28" s="872"/>
      <c r="AA28" s="872"/>
      <c r="AB28" s="872"/>
      <c r="AC28" s="87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255</v>
      </c>
      <c r="H29" s="947"/>
      <c r="I29" s="947"/>
      <c r="J29" s="947"/>
      <c r="K29" s="947"/>
      <c r="L29" s="947"/>
      <c r="M29" s="947"/>
      <c r="N29" s="947"/>
      <c r="O29" s="948"/>
      <c r="P29" s="646">
        <f>AK13</f>
        <v>160</v>
      </c>
      <c r="Q29" s="647"/>
      <c r="R29" s="647"/>
      <c r="S29" s="647"/>
      <c r="T29" s="647"/>
      <c r="U29" s="647"/>
      <c r="V29" s="648"/>
      <c r="W29" s="956">
        <f>AR13</f>
        <v>160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54" t="s">
        <v>270</v>
      </c>
      <c r="B30" s="855"/>
      <c r="C30" s="855"/>
      <c r="D30" s="855"/>
      <c r="E30" s="855"/>
      <c r="F30" s="856"/>
      <c r="G30" s="767" t="s">
        <v>145</v>
      </c>
      <c r="H30" s="768"/>
      <c r="I30" s="768"/>
      <c r="J30" s="768"/>
      <c r="K30" s="768"/>
      <c r="L30" s="768"/>
      <c r="M30" s="768"/>
      <c r="N30" s="768"/>
      <c r="O30" s="769"/>
      <c r="P30" s="850" t="s">
        <v>58</v>
      </c>
      <c r="Q30" s="768"/>
      <c r="R30" s="768"/>
      <c r="S30" s="768"/>
      <c r="T30" s="768"/>
      <c r="U30" s="768"/>
      <c r="V30" s="768"/>
      <c r="W30" s="768"/>
      <c r="X30" s="769"/>
      <c r="Y30" s="847"/>
      <c r="Z30" s="848"/>
      <c r="AA30" s="849"/>
      <c r="AB30" s="851" t="s">
        <v>11</v>
      </c>
      <c r="AC30" s="852"/>
      <c r="AD30" s="853"/>
      <c r="AE30" s="851" t="s">
        <v>308</v>
      </c>
      <c r="AF30" s="852"/>
      <c r="AG30" s="852"/>
      <c r="AH30" s="853"/>
      <c r="AI30" s="919" t="s">
        <v>330</v>
      </c>
      <c r="AJ30" s="919"/>
      <c r="AK30" s="919"/>
      <c r="AL30" s="851"/>
      <c r="AM30" s="919" t="s">
        <v>427</v>
      </c>
      <c r="AN30" s="919"/>
      <c r="AO30" s="919"/>
      <c r="AP30" s="851"/>
      <c r="AQ30" s="761" t="s">
        <v>184</v>
      </c>
      <c r="AR30" s="762"/>
      <c r="AS30" s="762"/>
      <c r="AT30" s="763"/>
      <c r="AU30" s="768" t="s">
        <v>133</v>
      </c>
      <c r="AV30" s="768"/>
      <c r="AW30" s="768"/>
      <c r="AX30" s="921"/>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20"/>
      <c r="AJ31" s="920"/>
      <c r="AK31" s="920"/>
      <c r="AL31" s="400"/>
      <c r="AM31" s="920"/>
      <c r="AN31" s="920"/>
      <c r="AO31" s="920"/>
      <c r="AP31" s="400"/>
      <c r="AQ31" s="243">
        <v>1</v>
      </c>
      <c r="AR31" s="189"/>
      <c r="AS31" s="124" t="s">
        <v>185</v>
      </c>
      <c r="AT31" s="125"/>
      <c r="AU31" s="188">
        <v>6</v>
      </c>
      <c r="AV31" s="188"/>
      <c r="AW31" s="385" t="s">
        <v>175</v>
      </c>
      <c r="AX31" s="386"/>
    </row>
    <row r="32" spans="1:50" ht="23.25" customHeight="1" x14ac:dyDescent="0.15">
      <c r="A32" s="390"/>
      <c r="B32" s="388"/>
      <c r="C32" s="388"/>
      <c r="D32" s="388"/>
      <c r="E32" s="388"/>
      <c r="F32" s="389"/>
      <c r="G32" s="222" t="s">
        <v>645</v>
      </c>
      <c r="H32" s="223"/>
      <c r="I32" s="223"/>
      <c r="J32" s="223"/>
      <c r="K32" s="223"/>
      <c r="L32" s="223"/>
      <c r="M32" s="223"/>
      <c r="N32" s="223"/>
      <c r="O32" s="556"/>
      <c r="P32" s="605" t="s">
        <v>646</v>
      </c>
      <c r="Q32" s="605"/>
      <c r="R32" s="605"/>
      <c r="S32" s="605"/>
      <c r="T32" s="605"/>
      <c r="U32" s="605"/>
      <c r="V32" s="605"/>
      <c r="W32" s="605"/>
      <c r="X32" s="97"/>
      <c r="Y32" s="463" t="s">
        <v>12</v>
      </c>
      <c r="Z32" s="523"/>
      <c r="AA32" s="524"/>
      <c r="AB32" s="453" t="s">
        <v>647</v>
      </c>
      <c r="AC32" s="453"/>
      <c r="AD32" s="453"/>
      <c r="AE32" s="206">
        <v>710</v>
      </c>
      <c r="AF32" s="207"/>
      <c r="AG32" s="207"/>
      <c r="AH32" s="207"/>
      <c r="AI32" s="206">
        <v>650</v>
      </c>
      <c r="AJ32" s="207"/>
      <c r="AK32" s="207"/>
      <c r="AL32" s="207"/>
      <c r="AM32" s="206">
        <v>584</v>
      </c>
      <c r="AN32" s="207"/>
      <c r="AO32" s="207"/>
      <c r="AP32" s="207"/>
      <c r="AQ32" s="329">
        <v>650</v>
      </c>
      <c r="AR32" s="196"/>
      <c r="AS32" s="196"/>
      <c r="AT32" s="330"/>
      <c r="AU32" s="207" t="s">
        <v>639</v>
      </c>
      <c r="AV32" s="207"/>
      <c r="AW32" s="207"/>
      <c r="AX32" s="209"/>
    </row>
    <row r="33" spans="1:51" ht="23.25" customHeight="1" x14ac:dyDescent="0.15">
      <c r="A33" s="391"/>
      <c r="B33" s="392"/>
      <c r="C33" s="392"/>
      <c r="D33" s="392"/>
      <c r="E33" s="392"/>
      <c r="F33" s="393"/>
      <c r="G33" s="557"/>
      <c r="H33" s="227"/>
      <c r="I33" s="227"/>
      <c r="J33" s="227"/>
      <c r="K33" s="227"/>
      <c r="L33" s="227"/>
      <c r="M33" s="227"/>
      <c r="N33" s="227"/>
      <c r="O33" s="558"/>
      <c r="P33" s="607"/>
      <c r="Q33" s="607"/>
      <c r="R33" s="607"/>
      <c r="S33" s="607"/>
      <c r="T33" s="607"/>
      <c r="U33" s="607"/>
      <c r="V33" s="607"/>
      <c r="W33" s="607"/>
      <c r="X33" s="100"/>
      <c r="Y33" s="439" t="s">
        <v>53</v>
      </c>
      <c r="Z33" s="434"/>
      <c r="AA33" s="435"/>
      <c r="AB33" s="515" t="s">
        <v>647</v>
      </c>
      <c r="AC33" s="515"/>
      <c r="AD33" s="515"/>
      <c r="AE33" s="206" t="s">
        <v>639</v>
      </c>
      <c r="AF33" s="207"/>
      <c r="AG33" s="207"/>
      <c r="AH33" s="207"/>
      <c r="AI33" s="206">
        <v>750</v>
      </c>
      <c r="AJ33" s="207"/>
      <c r="AK33" s="207"/>
      <c r="AL33" s="207"/>
      <c r="AM33" s="206" t="s">
        <v>639</v>
      </c>
      <c r="AN33" s="207"/>
      <c r="AO33" s="207"/>
      <c r="AP33" s="207"/>
      <c r="AQ33" s="329">
        <v>750</v>
      </c>
      <c r="AR33" s="196"/>
      <c r="AS33" s="196"/>
      <c r="AT33" s="330"/>
      <c r="AU33" s="207">
        <v>800</v>
      </c>
      <c r="AV33" s="207"/>
      <c r="AW33" s="207"/>
      <c r="AX33" s="209"/>
    </row>
    <row r="34" spans="1:51" ht="23.25" customHeight="1" x14ac:dyDescent="0.15">
      <c r="A34" s="390"/>
      <c r="B34" s="388"/>
      <c r="C34" s="388"/>
      <c r="D34" s="388"/>
      <c r="E34" s="388"/>
      <c r="F34" s="389"/>
      <c r="G34" s="225"/>
      <c r="H34" s="226"/>
      <c r="I34" s="226"/>
      <c r="J34" s="226"/>
      <c r="K34" s="226"/>
      <c r="L34" s="226"/>
      <c r="M34" s="226"/>
      <c r="N34" s="226"/>
      <c r="O34" s="559"/>
      <c r="P34" s="102"/>
      <c r="Q34" s="102"/>
      <c r="R34" s="102"/>
      <c r="S34" s="102"/>
      <c r="T34" s="102"/>
      <c r="U34" s="102"/>
      <c r="V34" s="102"/>
      <c r="W34" s="102"/>
      <c r="X34" s="103"/>
      <c r="Y34" s="439" t="s">
        <v>13</v>
      </c>
      <c r="Z34" s="434"/>
      <c r="AA34" s="435"/>
      <c r="AB34" s="548" t="s">
        <v>176</v>
      </c>
      <c r="AC34" s="548"/>
      <c r="AD34" s="548"/>
      <c r="AE34" s="206">
        <f>AE32/AQ33*100</f>
        <v>94.666666666666671</v>
      </c>
      <c r="AF34" s="207"/>
      <c r="AG34" s="207"/>
      <c r="AH34" s="207"/>
      <c r="AI34" s="206">
        <f>AI32/AI33*100</f>
        <v>86.666666666666671</v>
      </c>
      <c r="AJ34" s="207"/>
      <c r="AK34" s="207"/>
      <c r="AL34" s="207"/>
      <c r="AM34" s="206">
        <f>AM32/AU33*100</f>
        <v>73</v>
      </c>
      <c r="AN34" s="207"/>
      <c r="AO34" s="207"/>
      <c r="AP34" s="207"/>
      <c r="AQ34" s="329">
        <f>AQ32/AQ33*100</f>
        <v>86.666666666666671</v>
      </c>
      <c r="AR34" s="196"/>
      <c r="AS34" s="196"/>
      <c r="AT34" s="330"/>
      <c r="AU34" s="207" t="s">
        <v>639</v>
      </c>
      <c r="AV34" s="207"/>
      <c r="AW34" s="207"/>
      <c r="AX34" s="209"/>
    </row>
    <row r="35" spans="1:51" ht="23.25" customHeight="1" x14ac:dyDescent="0.15">
      <c r="A35" s="216" t="s">
        <v>298</v>
      </c>
      <c r="B35" s="217"/>
      <c r="C35" s="217"/>
      <c r="D35" s="217"/>
      <c r="E35" s="217"/>
      <c r="F35" s="218"/>
      <c r="G35" s="222" t="s">
        <v>648</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customHeight="1" x14ac:dyDescent="0.15">
      <c r="A37" s="764" t="s">
        <v>270</v>
      </c>
      <c r="B37" s="765"/>
      <c r="C37" s="765"/>
      <c r="D37" s="765"/>
      <c r="E37" s="765"/>
      <c r="F37" s="766"/>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40" t="s">
        <v>308</v>
      </c>
      <c r="AF37" s="240"/>
      <c r="AG37" s="240"/>
      <c r="AH37" s="240"/>
      <c r="AI37" s="240" t="s">
        <v>330</v>
      </c>
      <c r="AJ37" s="240"/>
      <c r="AK37" s="240"/>
      <c r="AL37" s="240"/>
      <c r="AM37" s="240" t="s">
        <v>427</v>
      </c>
      <c r="AN37" s="240"/>
      <c r="AO37" s="240"/>
      <c r="AP37" s="240"/>
      <c r="AQ37" s="142" t="s">
        <v>184</v>
      </c>
      <c r="AR37" s="143"/>
      <c r="AS37" s="143"/>
      <c r="AT37" s="144"/>
      <c r="AU37" s="404" t="s">
        <v>133</v>
      </c>
      <c r="AV37" s="404"/>
      <c r="AW37" s="404"/>
      <c r="AX37" s="914"/>
      <c r="AY37">
        <f>COUNTA($G$39)</f>
        <v>1</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40"/>
      <c r="AF38" s="240"/>
      <c r="AG38" s="240"/>
      <c r="AH38" s="240"/>
      <c r="AI38" s="240"/>
      <c r="AJ38" s="240"/>
      <c r="AK38" s="240"/>
      <c r="AL38" s="240"/>
      <c r="AM38" s="240"/>
      <c r="AN38" s="240"/>
      <c r="AO38" s="240"/>
      <c r="AP38" s="240"/>
      <c r="AQ38" s="243" t="s">
        <v>639</v>
      </c>
      <c r="AR38" s="189"/>
      <c r="AS38" s="124" t="s">
        <v>185</v>
      </c>
      <c r="AT38" s="125"/>
      <c r="AU38" s="188">
        <v>6</v>
      </c>
      <c r="AV38" s="188"/>
      <c r="AW38" s="385" t="s">
        <v>175</v>
      </c>
      <c r="AX38" s="386"/>
      <c r="AY38">
        <f>$AY$37</f>
        <v>1</v>
      </c>
    </row>
    <row r="39" spans="1:51" ht="23.25" customHeight="1" x14ac:dyDescent="0.15">
      <c r="A39" s="390"/>
      <c r="B39" s="388"/>
      <c r="C39" s="388"/>
      <c r="D39" s="388"/>
      <c r="E39" s="388"/>
      <c r="F39" s="389"/>
      <c r="G39" s="222" t="s">
        <v>649</v>
      </c>
      <c r="H39" s="223"/>
      <c r="I39" s="223"/>
      <c r="J39" s="223"/>
      <c r="K39" s="223"/>
      <c r="L39" s="223"/>
      <c r="M39" s="223"/>
      <c r="N39" s="223"/>
      <c r="O39" s="556"/>
      <c r="P39" s="605" t="s">
        <v>650</v>
      </c>
      <c r="Q39" s="605"/>
      <c r="R39" s="605"/>
      <c r="S39" s="605"/>
      <c r="T39" s="605"/>
      <c r="U39" s="605"/>
      <c r="V39" s="605"/>
      <c r="W39" s="605"/>
      <c r="X39" s="97"/>
      <c r="Y39" s="463" t="s">
        <v>12</v>
      </c>
      <c r="Z39" s="523"/>
      <c r="AA39" s="524"/>
      <c r="AB39" s="453" t="s">
        <v>654</v>
      </c>
      <c r="AC39" s="453"/>
      <c r="AD39" s="453"/>
      <c r="AE39" s="206" t="s">
        <v>639</v>
      </c>
      <c r="AF39" s="207"/>
      <c r="AG39" s="207"/>
      <c r="AH39" s="207"/>
      <c r="AI39" s="206">
        <v>740</v>
      </c>
      <c r="AJ39" s="207"/>
      <c r="AK39" s="207"/>
      <c r="AL39" s="207"/>
      <c r="AM39" s="206">
        <v>377</v>
      </c>
      <c r="AN39" s="207"/>
      <c r="AO39" s="207"/>
      <c r="AP39" s="207"/>
      <c r="AQ39" s="329" t="s">
        <v>639</v>
      </c>
      <c r="AR39" s="196"/>
      <c r="AS39" s="196"/>
      <c r="AT39" s="330"/>
      <c r="AU39" s="207" t="s">
        <v>639</v>
      </c>
      <c r="AV39" s="207"/>
      <c r="AW39" s="207"/>
      <c r="AX39" s="209"/>
      <c r="AY39">
        <f t="shared" ref="AY39:AY43" si="4">$AY$37</f>
        <v>1</v>
      </c>
    </row>
    <row r="40" spans="1:51" ht="23.25" customHeight="1" x14ac:dyDescent="0.15">
      <c r="A40" s="391"/>
      <c r="B40" s="392"/>
      <c r="C40" s="392"/>
      <c r="D40" s="392"/>
      <c r="E40" s="392"/>
      <c r="F40" s="393"/>
      <c r="G40" s="557"/>
      <c r="H40" s="227"/>
      <c r="I40" s="227"/>
      <c r="J40" s="227"/>
      <c r="K40" s="227"/>
      <c r="L40" s="227"/>
      <c r="M40" s="227"/>
      <c r="N40" s="227"/>
      <c r="O40" s="558"/>
      <c r="P40" s="607"/>
      <c r="Q40" s="607"/>
      <c r="R40" s="607"/>
      <c r="S40" s="607"/>
      <c r="T40" s="607"/>
      <c r="U40" s="607"/>
      <c r="V40" s="607"/>
      <c r="W40" s="607"/>
      <c r="X40" s="100"/>
      <c r="Y40" s="439" t="s">
        <v>53</v>
      </c>
      <c r="Z40" s="434"/>
      <c r="AA40" s="435"/>
      <c r="AB40" s="515" t="s">
        <v>655</v>
      </c>
      <c r="AC40" s="515"/>
      <c r="AD40" s="515"/>
      <c r="AE40" s="206" t="s">
        <v>639</v>
      </c>
      <c r="AF40" s="207"/>
      <c r="AG40" s="207"/>
      <c r="AH40" s="207"/>
      <c r="AI40" s="206" t="s">
        <v>639</v>
      </c>
      <c r="AJ40" s="207"/>
      <c r="AK40" s="207"/>
      <c r="AL40" s="207"/>
      <c r="AM40" s="206" t="s">
        <v>639</v>
      </c>
      <c r="AN40" s="207"/>
      <c r="AO40" s="207"/>
      <c r="AP40" s="207"/>
      <c r="AQ40" s="329" t="s">
        <v>639</v>
      </c>
      <c r="AR40" s="196"/>
      <c r="AS40" s="196"/>
      <c r="AT40" s="330"/>
      <c r="AU40" s="207">
        <v>1000</v>
      </c>
      <c r="AV40" s="207"/>
      <c r="AW40" s="207"/>
      <c r="AX40" s="209"/>
      <c r="AY40">
        <f t="shared" si="4"/>
        <v>1</v>
      </c>
    </row>
    <row r="41" spans="1:51" ht="23.25" customHeight="1" x14ac:dyDescent="0.15">
      <c r="A41" s="394"/>
      <c r="B41" s="395"/>
      <c r="C41" s="395"/>
      <c r="D41" s="395"/>
      <c r="E41" s="395"/>
      <c r="F41" s="396"/>
      <c r="G41" s="225"/>
      <c r="H41" s="226"/>
      <c r="I41" s="226"/>
      <c r="J41" s="226"/>
      <c r="K41" s="226"/>
      <c r="L41" s="226"/>
      <c r="M41" s="226"/>
      <c r="N41" s="226"/>
      <c r="O41" s="559"/>
      <c r="P41" s="102"/>
      <c r="Q41" s="102"/>
      <c r="R41" s="102"/>
      <c r="S41" s="102"/>
      <c r="T41" s="102"/>
      <c r="U41" s="102"/>
      <c r="V41" s="102"/>
      <c r="W41" s="102"/>
      <c r="X41" s="103"/>
      <c r="Y41" s="439" t="s">
        <v>13</v>
      </c>
      <c r="Z41" s="434"/>
      <c r="AA41" s="435"/>
      <c r="AB41" s="548" t="s">
        <v>176</v>
      </c>
      <c r="AC41" s="548"/>
      <c r="AD41" s="548"/>
      <c r="AE41" s="206" t="s">
        <v>639</v>
      </c>
      <c r="AF41" s="207"/>
      <c r="AG41" s="207"/>
      <c r="AH41" s="207"/>
      <c r="AI41" s="206">
        <f>AI39/AU40*100</f>
        <v>74</v>
      </c>
      <c r="AJ41" s="207"/>
      <c r="AK41" s="207"/>
      <c r="AL41" s="207"/>
      <c r="AM41" s="206">
        <f>AM39/AU40*100</f>
        <v>37.700000000000003</v>
      </c>
      <c r="AN41" s="207"/>
      <c r="AO41" s="207"/>
      <c r="AP41" s="207"/>
      <c r="AQ41" s="329" t="s">
        <v>639</v>
      </c>
      <c r="AR41" s="196"/>
      <c r="AS41" s="196"/>
      <c r="AT41" s="330"/>
      <c r="AU41" s="207" t="s">
        <v>639</v>
      </c>
      <c r="AV41" s="207"/>
      <c r="AW41" s="207"/>
      <c r="AX41" s="209"/>
      <c r="AY41">
        <f t="shared" si="4"/>
        <v>1</v>
      </c>
    </row>
    <row r="42" spans="1:51" ht="24.75" customHeight="1" x14ac:dyDescent="0.15">
      <c r="A42" s="216" t="s">
        <v>298</v>
      </c>
      <c r="B42" s="217"/>
      <c r="C42" s="217"/>
      <c r="D42" s="217"/>
      <c r="E42" s="217"/>
      <c r="F42" s="218"/>
      <c r="G42" s="222" t="s">
        <v>651</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24.7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customHeight="1" x14ac:dyDescent="0.15">
      <c r="A44" s="764" t="s">
        <v>270</v>
      </c>
      <c r="B44" s="765"/>
      <c r="C44" s="765"/>
      <c r="D44" s="765"/>
      <c r="E44" s="765"/>
      <c r="F44" s="766"/>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40" t="s">
        <v>308</v>
      </c>
      <c r="AF44" s="240"/>
      <c r="AG44" s="240"/>
      <c r="AH44" s="240"/>
      <c r="AI44" s="240" t="s">
        <v>330</v>
      </c>
      <c r="AJ44" s="240"/>
      <c r="AK44" s="240"/>
      <c r="AL44" s="240"/>
      <c r="AM44" s="240" t="s">
        <v>427</v>
      </c>
      <c r="AN44" s="240"/>
      <c r="AO44" s="240"/>
      <c r="AP44" s="240"/>
      <c r="AQ44" s="142" t="s">
        <v>184</v>
      </c>
      <c r="AR44" s="143"/>
      <c r="AS44" s="143"/>
      <c r="AT44" s="144"/>
      <c r="AU44" s="404" t="s">
        <v>133</v>
      </c>
      <c r="AV44" s="404"/>
      <c r="AW44" s="404"/>
      <c r="AX44" s="914"/>
      <c r="AY44">
        <f>COUNTA($G$46)</f>
        <v>1</v>
      </c>
    </row>
    <row r="45" spans="1:51" ht="18.75"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40"/>
      <c r="AF45" s="240"/>
      <c r="AG45" s="240"/>
      <c r="AH45" s="240"/>
      <c r="AI45" s="240"/>
      <c r="AJ45" s="240"/>
      <c r="AK45" s="240"/>
      <c r="AL45" s="240"/>
      <c r="AM45" s="240"/>
      <c r="AN45" s="240"/>
      <c r="AO45" s="240"/>
      <c r="AP45" s="240"/>
      <c r="AQ45" s="243" t="s">
        <v>639</v>
      </c>
      <c r="AR45" s="189"/>
      <c r="AS45" s="124" t="s">
        <v>185</v>
      </c>
      <c r="AT45" s="125"/>
      <c r="AU45" s="188">
        <v>6</v>
      </c>
      <c r="AV45" s="188"/>
      <c r="AW45" s="385" t="s">
        <v>175</v>
      </c>
      <c r="AX45" s="386"/>
      <c r="AY45">
        <f>$AY$44</f>
        <v>1</v>
      </c>
    </row>
    <row r="46" spans="1:51" ht="23.25" customHeight="1" x14ac:dyDescent="0.15">
      <c r="A46" s="390"/>
      <c r="B46" s="388"/>
      <c r="C46" s="388"/>
      <c r="D46" s="388"/>
      <c r="E46" s="388"/>
      <c r="F46" s="389"/>
      <c r="G46" s="222" t="s">
        <v>652</v>
      </c>
      <c r="H46" s="223"/>
      <c r="I46" s="223"/>
      <c r="J46" s="223"/>
      <c r="K46" s="223"/>
      <c r="L46" s="223"/>
      <c r="M46" s="223"/>
      <c r="N46" s="223"/>
      <c r="O46" s="556"/>
      <c r="P46" s="605" t="s">
        <v>653</v>
      </c>
      <c r="Q46" s="605"/>
      <c r="R46" s="605"/>
      <c r="S46" s="605"/>
      <c r="T46" s="605"/>
      <c r="U46" s="605"/>
      <c r="V46" s="605"/>
      <c r="W46" s="605"/>
      <c r="X46" s="751"/>
      <c r="Y46" s="463" t="s">
        <v>12</v>
      </c>
      <c r="Z46" s="523"/>
      <c r="AA46" s="524"/>
      <c r="AB46" s="453" t="s">
        <v>656</v>
      </c>
      <c r="AC46" s="453"/>
      <c r="AD46" s="453"/>
      <c r="AE46" s="206" t="s">
        <v>657</v>
      </c>
      <c r="AF46" s="207"/>
      <c r="AG46" s="207"/>
      <c r="AH46" s="207"/>
      <c r="AI46" s="206">
        <v>400000</v>
      </c>
      <c r="AJ46" s="207"/>
      <c r="AK46" s="207"/>
      <c r="AL46" s="207"/>
      <c r="AM46" s="275">
        <v>425000</v>
      </c>
      <c r="AN46" s="275"/>
      <c r="AO46" s="275"/>
      <c r="AP46" s="275"/>
      <c r="AQ46" s="329" t="s">
        <v>639</v>
      </c>
      <c r="AR46" s="196"/>
      <c r="AS46" s="196"/>
      <c r="AT46" s="330"/>
      <c r="AU46" s="207" t="s">
        <v>639</v>
      </c>
      <c r="AV46" s="207"/>
      <c r="AW46" s="207"/>
      <c r="AX46" s="209"/>
      <c r="AY46">
        <f t="shared" ref="AY46:AY50" si="5">$AY$44</f>
        <v>1</v>
      </c>
    </row>
    <row r="47" spans="1:51" ht="23.25" customHeight="1" x14ac:dyDescent="0.15">
      <c r="A47" s="391"/>
      <c r="B47" s="392"/>
      <c r="C47" s="392"/>
      <c r="D47" s="392"/>
      <c r="E47" s="392"/>
      <c r="F47" s="393"/>
      <c r="G47" s="557"/>
      <c r="H47" s="227"/>
      <c r="I47" s="227"/>
      <c r="J47" s="227"/>
      <c r="K47" s="227"/>
      <c r="L47" s="227"/>
      <c r="M47" s="227"/>
      <c r="N47" s="227"/>
      <c r="O47" s="558"/>
      <c r="P47" s="606"/>
      <c r="Q47" s="607"/>
      <c r="R47" s="607"/>
      <c r="S47" s="607"/>
      <c r="T47" s="607"/>
      <c r="U47" s="607"/>
      <c r="V47" s="607"/>
      <c r="W47" s="607"/>
      <c r="X47" s="752"/>
      <c r="Y47" s="439" t="s">
        <v>53</v>
      </c>
      <c r="Z47" s="434"/>
      <c r="AA47" s="435"/>
      <c r="AB47" s="515" t="s">
        <v>656</v>
      </c>
      <c r="AC47" s="515"/>
      <c r="AD47" s="515"/>
      <c r="AE47" s="206" t="s">
        <v>657</v>
      </c>
      <c r="AF47" s="207"/>
      <c r="AG47" s="207"/>
      <c r="AH47" s="207"/>
      <c r="AI47" s="206" t="s">
        <v>657</v>
      </c>
      <c r="AJ47" s="207"/>
      <c r="AK47" s="207"/>
      <c r="AL47" s="207"/>
      <c r="AM47" s="206" t="s">
        <v>639</v>
      </c>
      <c r="AN47" s="207"/>
      <c r="AO47" s="207"/>
      <c r="AP47" s="207"/>
      <c r="AQ47" s="329" t="s">
        <v>639</v>
      </c>
      <c r="AR47" s="196"/>
      <c r="AS47" s="196"/>
      <c r="AT47" s="330"/>
      <c r="AU47" s="207">
        <v>450000</v>
      </c>
      <c r="AV47" s="207"/>
      <c r="AW47" s="207"/>
      <c r="AX47" s="209"/>
      <c r="AY47">
        <f t="shared" si="5"/>
        <v>1</v>
      </c>
    </row>
    <row r="48" spans="1:51" ht="23.25" customHeight="1" x14ac:dyDescent="0.15">
      <c r="A48" s="394"/>
      <c r="B48" s="395"/>
      <c r="C48" s="395"/>
      <c r="D48" s="395"/>
      <c r="E48" s="395"/>
      <c r="F48" s="396"/>
      <c r="G48" s="225"/>
      <c r="H48" s="226"/>
      <c r="I48" s="226"/>
      <c r="J48" s="226"/>
      <c r="K48" s="226"/>
      <c r="L48" s="226"/>
      <c r="M48" s="226"/>
      <c r="N48" s="226"/>
      <c r="O48" s="559"/>
      <c r="P48" s="753"/>
      <c r="Q48" s="754"/>
      <c r="R48" s="754"/>
      <c r="S48" s="754"/>
      <c r="T48" s="754"/>
      <c r="U48" s="754"/>
      <c r="V48" s="754"/>
      <c r="W48" s="754"/>
      <c r="X48" s="755"/>
      <c r="Y48" s="439" t="s">
        <v>13</v>
      </c>
      <c r="Z48" s="434"/>
      <c r="AA48" s="435"/>
      <c r="AB48" s="548" t="s">
        <v>176</v>
      </c>
      <c r="AC48" s="548"/>
      <c r="AD48" s="548"/>
      <c r="AE48" s="206" t="s">
        <v>657</v>
      </c>
      <c r="AF48" s="207"/>
      <c r="AG48" s="207"/>
      <c r="AH48" s="207"/>
      <c r="AI48" s="206">
        <f>AI46/AU47*100</f>
        <v>88.888888888888886</v>
      </c>
      <c r="AJ48" s="207"/>
      <c r="AK48" s="207"/>
      <c r="AL48" s="207"/>
      <c r="AM48" s="206">
        <f>AM46/AU47*100</f>
        <v>94.444444444444443</v>
      </c>
      <c r="AN48" s="207"/>
      <c r="AO48" s="207"/>
      <c r="AP48" s="207"/>
      <c r="AQ48" s="329" t="s">
        <v>639</v>
      </c>
      <c r="AR48" s="196"/>
      <c r="AS48" s="196"/>
      <c r="AT48" s="330"/>
      <c r="AU48" s="207" t="s">
        <v>639</v>
      </c>
      <c r="AV48" s="207"/>
      <c r="AW48" s="207"/>
      <c r="AX48" s="209"/>
      <c r="AY48">
        <f t="shared" si="5"/>
        <v>1</v>
      </c>
    </row>
    <row r="49" spans="1:51" ht="23.25" customHeight="1" x14ac:dyDescent="0.15">
      <c r="A49" s="216" t="s">
        <v>298</v>
      </c>
      <c r="B49" s="217"/>
      <c r="C49" s="217"/>
      <c r="D49" s="217"/>
      <c r="E49" s="217"/>
      <c r="F49" s="218"/>
      <c r="G49" s="222" t="s">
        <v>651</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1</v>
      </c>
    </row>
    <row r="50" spans="1:5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1</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40" t="s">
        <v>308</v>
      </c>
      <c r="AF51" s="240"/>
      <c r="AG51" s="240"/>
      <c r="AH51" s="240"/>
      <c r="AI51" s="240" t="s">
        <v>330</v>
      </c>
      <c r="AJ51" s="240"/>
      <c r="AK51" s="240"/>
      <c r="AL51" s="240"/>
      <c r="AM51" s="240" t="s">
        <v>427</v>
      </c>
      <c r="AN51" s="240"/>
      <c r="AO51" s="240"/>
      <c r="AP51" s="240"/>
      <c r="AQ51" s="142" t="s">
        <v>184</v>
      </c>
      <c r="AR51" s="143"/>
      <c r="AS51" s="143"/>
      <c r="AT51" s="144"/>
      <c r="AU51" s="929" t="s">
        <v>133</v>
      </c>
      <c r="AV51" s="929"/>
      <c r="AW51" s="929"/>
      <c r="AX51" s="930"/>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40"/>
      <c r="AF52" s="240"/>
      <c r="AG52" s="240"/>
      <c r="AH52" s="240"/>
      <c r="AI52" s="240"/>
      <c r="AJ52" s="240"/>
      <c r="AK52" s="240"/>
      <c r="AL52" s="240"/>
      <c r="AM52" s="240"/>
      <c r="AN52" s="240"/>
      <c r="AO52" s="240"/>
      <c r="AP52" s="240"/>
      <c r="AQ52" s="243"/>
      <c r="AR52" s="189"/>
      <c r="AS52" s="124" t="s">
        <v>185</v>
      </c>
      <c r="AT52" s="125"/>
      <c r="AU52" s="188"/>
      <c r="AV52" s="188"/>
      <c r="AW52" s="385" t="s">
        <v>175</v>
      </c>
      <c r="AX52" s="386"/>
      <c r="AY52">
        <f>$AY$51</f>
        <v>0</v>
      </c>
    </row>
    <row r="53" spans="1:51" ht="23.25" hidden="1" customHeight="1" x14ac:dyDescent="0.15">
      <c r="A53" s="390"/>
      <c r="B53" s="388"/>
      <c r="C53" s="388"/>
      <c r="D53" s="388"/>
      <c r="E53" s="388"/>
      <c r="F53" s="389"/>
      <c r="G53" s="222"/>
      <c r="H53" s="223"/>
      <c r="I53" s="223"/>
      <c r="J53" s="223"/>
      <c r="K53" s="223"/>
      <c r="L53" s="223"/>
      <c r="M53" s="223"/>
      <c r="N53" s="223"/>
      <c r="O53" s="556"/>
      <c r="P53" s="96"/>
      <c r="Q53" s="96"/>
      <c r="R53" s="96"/>
      <c r="S53" s="96"/>
      <c r="T53" s="96"/>
      <c r="U53" s="96"/>
      <c r="V53" s="96"/>
      <c r="W53" s="96"/>
      <c r="X53" s="97"/>
      <c r="Y53" s="463" t="s">
        <v>12</v>
      </c>
      <c r="Z53" s="523"/>
      <c r="AA53" s="524"/>
      <c r="AB53" s="453"/>
      <c r="AC53" s="453"/>
      <c r="AD53" s="453"/>
      <c r="AE53" s="206"/>
      <c r="AF53" s="207"/>
      <c r="AG53" s="207"/>
      <c r="AH53" s="207"/>
      <c r="AI53" s="206"/>
      <c r="AJ53" s="207"/>
      <c r="AK53" s="207"/>
      <c r="AL53" s="207"/>
      <c r="AM53" s="206"/>
      <c r="AN53" s="207"/>
      <c r="AO53" s="207"/>
      <c r="AP53" s="207"/>
      <c r="AQ53" s="329"/>
      <c r="AR53" s="196"/>
      <c r="AS53" s="196"/>
      <c r="AT53" s="330"/>
      <c r="AU53" s="207"/>
      <c r="AV53" s="207"/>
      <c r="AW53" s="207"/>
      <c r="AX53" s="209"/>
      <c r="AY53">
        <f t="shared" ref="AY53:AY57" si="6">$AY$51</f>
        <v>0</v>
      </c>
    </row>
    <row r="54" spans="1:51" ht="23.25" hidden="1" customHeight="1" x14ac:dyDescent="0.15">
      <c r="A54" s="391"/>
      <c r="B54" s="392"/>
      <c r="C54" s="392"/>
      <c r="D54" s="392"/>
      <c r="E54" s="392"/>
      <c r="F54" s="393"/>
      <c r="G54" s="557"/>
      <c r="H54" s="227"/>
      <c r="I54" s="227"/>
      <c r="J54" s="227"/>
      <c r="K54" s="227"/>
      <c r="L54" s="227"/>
      <c r="M54" s="227"/>
      <c r="N54" s="227"/>
      <c r="O54" s="558"/>
      <c r="P54" s="99"/>
      <c r="Q54" s="99"/>
      <c r="R54" s="99"/>
      <c r="S54" s="99"/>
      <c r="T54" s="99"/>
      <c r="U54" s="99"/>
      <c r="V54" s="99"/>
      <c r="W54" s="99"/>
      <c r="X54" s="100"/>
      <c r="Y54" s="439" t="s">
        <v>53</v>
      </c>
      <c r="Z54" s="434"/>
      <c r="AA54" s="435"/>
      <c r="AB54" s="515"/>
      <c r="AC54" s="515"/>
      <c r="AD54" s="515"/>
      <c r="AE54" s="206"/>
      <c r="AF54" s="207"/>
      <c r="AG54" s="207"/>
      <c r="AH54" s="207"/>
      <c r="AI54" s="206"/>
      <c r="AJ54" s="207"/>
      <c r="AK54" s="207"/>
      <c r="AL54" s="207"/>
      <c r="AM54" s="206"/>
      <c r="AN54" s="207"/>
      <c r="AO54" s="207"/>
      <c r="AP54" s="207"/>
      <c r="AQ54" s="329"/>
      <c r="AR54" s="196"/>
      <c r="AS54" s="196"/>
      <c r="AT54" s="330"/>
      <c r="AU54" s="207"/>
      <c r="AV54" s="207"/>
      <c r="AW54" s="207"/>
      <c r="AX54" s="209"/>
      <c r="AY54">
        <f t="shared" si="6"/>
        <v>0</v>
      </c>
    </row>
    <row r="55" spans="1:51" ht="23.25" hidden="1" customHeight="1" x14ac:dyDescent="0.15">
      <c r="A55" s="394"/>
      <c r="B55" s="395"/>
      <c r="C55" s="395"/>
      <c r="D55" s="395"/>
      <c r="E55" s="395"/>
      <c r="F55" s="396"/>
      <c r="G55" s="225"/>
      <c r="H55" s="226"/>
      <c r="I55" s="226"/>
      <c r="J55" s="226"/>
      <c r="K55" s="226"/>
      <c r="L55" s="226"/>
      <c r="M55" s="226"/>
      <c r="N55" s="226"/>
      <c r="O55" s="559"/>
      <c r="P55" s="102"/>
      <c r="Q55" s="102"/>
      <c r="R55" s="102"/>
      <c r="S55" s="102"/>
      <c r="T55" s="102"/>
      <c r="U55" s="102"/>
      <c r="V55" s="102"/>
      <c r="W55" s="102"/>
      <c r="X55" s="103"/>
      <c r="Y55" s="439" t="s">
        <v>13</v>
      </c>
      <c r="Z55" s="434"/>
      <c r="AA55" s="435"/>
      <c r="AB55" s="578" t="s">
        <v>14</v>
      </c>
      <c r="AC55" s="578"/>
      <c r="AD55" s="578"/>
      <c r="AE55" s="206"/>
      <c r="AF55" s="207"/>
      <c r="AG55" s="207"/>
      <c r="AH55" s="207"/>
      <c r="AI55" s="206"/>
      <c r="AJ55" s="207"/>
      <c r="AK55" s="207"/>
      <c r="AL55" s="207"/>
      <c r="AM55" s="206"/>
      <c r="AN55" s="207"/>
      <c r="AO55" s="207"/>
      <c r="AP55" s="207"/>
      <c r="AQ55" s="329"/>
      <c r="AR55" s="196"/>
      <c r="AS55" s="196"/>
      <c r="AT55" s="330"/>
      <c r="AU55" s="207"/>
      <c r="AV55" s="207"/>
      <c r="AW55" s="207"/>
      <c r="AX55" s="209"/>
      <c r="AY55">
        <f t="shared" si="6"/>
        <v>0</v>
      </c>
    </row>
    <row r="56" spans="1:51" ht="23.25" hidden="1" customHeight="1" x14ac:dyDescent="0.15">
      <c r="A56" s="216" t="s">
        <v>298</v>
      </c>
      <c r="B56" s="217"/>
      <c r="C56" s="217"/>
      <c r="D56" s="217"/>
      <c r="E56" s="217"/>
      <c r="F56" s="218"/>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24"/>
      <c r="AY56">
        <f t="shared" si="6"/>
        <v>0</v>
      </c>
    </row>
    <row r="57" spans="1:51" ht="23.25" hidden="1" customHeight="1" x14ac:dyDescent="0.15">
      <c r="A57" s="219"/>
      <c r="B57" s="220"/>
      <c r="C57" s="220"/>
      <c r="D57" s="220"/>
      <c r="E57" s="220"/>
      <c r="F57" s="221"/>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3"/>
      <c r="AF57" s="233"/>
      <c r="AG57" s="233"/>
      <c r="AH57" s="233"/>
      <c r="AI57" s="233"/>
      <c r="AJ57" s="233"/>
      <c r="AK57" s="233"/>
      <c r="AL57" s="233"/>
      <c r="AM57" s="233"/>
      <c r="AN57" s="233"/>
      <c r="AO57" s="233"/>
      <c r="AP57" s="233"/>
      <c r="AQ57" s="232"/>
      <c r="AR57" s="232"/>
      <c r="AS57" s="232"/>
      <c r="AT57" s="232"/>
      <c r="AU57" s="232"/>
      <c r="AV57" s="232"/>
      <c r="AW57" s="232"/>
      <c r="AX57" s="228"/>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40" t="s">
        <v>308</v>
      </c>
      <c r="AF58" s="240"/>
      <c r="AG58" s="240"/>
      <c r="AH58" s="240"/>
      <c r="AI58" s="240" t="s">
        <v>330</v>
      </c>
      <c r="AJ58" s="240"/>
      <c r="AK58" s="240"/>
      <c r="AL58" s="240"/>
      <c r="AM58" s="240" t="s">
        <v>427</v>
      </c>
      <c r="AN58" s="240"/>
      <c r="AO58" s="240"/>
      <c r="AP58" s="240"/>
      <c r="AQ58" s="142" t="s">
        <v>184</v>
      </c>
      <c r="AR58" s="143"/>
      <c r="AS58" s="143"/>
      <c r="AT58" s="144"/>
      <c r="AU58" s="929" t="s">
        <v>133</v>
      </c>
      <c r="AV58" s="929"/>
      <c r="AW58" s="929"/>
      <c r="AX58" s="930"/>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40"/>
      <c r="AF59" s="240"/>
      <c r="AG59" s="240"/>
      <c r="AH59" s="240"/>
      <c r="AI59" s="240"/>
      <c r="AJ59" s="240"/>
      <c r="AK59" s="240"/>
      <c r="AL59" s="240"/>
      <c r="AM59" s="240"/>
      <c r="AN59" s="240"/>
      <c r="AO59" s="240"/>
      <c r="AP59" s="240"/>
      <c r="AQ59" s="243"/>
      <c r="AR59" s="189"/>
      <c r="AS59" s="124" t="s">
        <v>185</v>
      </c>
      <c r="AT59" s="125"/>
      <c r="AU59" s="188"/>
      <c r="AV59" s="188"/>
      <c r="AW59" s="385" t="s">
        <v>175</v>
      </c>
      <c r="AX59" s="386"/>
      <c r="AY59">
        <f>$AY$58</f>
        <v>0</v>
      </c>
    </row>
    <row r="60" spans="1:51" ht="23.25" hidden="1" customHeight="1" x14ac:dyDescent="0.15">
      <c r="A60" s="390"/>
      <c r="B60" s="388"/>
      <c r="C60" s="388"/>
      <c r="D60" s="388"/>
      <c r="E60" s="388"/>
      <c r="F60" s="389"/>
      <c r="G60" s="222"/>
      <c r="H60" s="223"/>
      <c r="I60" s="223"/>
      <c r="J60" s="223"/>
      <c r="K60" s="223"/>
      <c r="L60" s="223"/>
      <c r="M60" s="223"/>
      <c r="N60" s="223"/>
      <c r="O60" s="556"/>
      <c r="P60" s="96"/>
      <c r="Q60" s="96"/>
      <c r="R60" s="96"/>
      <c r="S60" s="96"/>
      <c r="T60" s="96"/>
      <c r="U60" s="96"/>
      <c r="V60" s="96"/>
      <c r="W60" s="96"/>
      <c r="X60" s="97"/>
      <c r="Y60" s="463" t="s">
        <v>12</v>
      </c>
      <c r="Z60" s="523"/>
      <c r="AA60" s="524"/>
      <c r="AB60" s="453"/>
      <c r="AC60" s="453"/>
      <c r="AD60" s="453"/>
      <c r="AE60" s="206"/>
      <c r="AF60" s="207"/>
      <c r="AG60" s="207"/>
      <c r="AH60" s="207"/>
      <c r="AI60" s="206"/>
      <c r="AJ60" s="207"/>
      <c r="AK60" s="207"/>
      <c r="AL60" s="207"/>
      <c r="AM60" s="206"/>
      <c r="AN60" s="207"/>
      <c r="AO60" s="207"/>
      <c r="AP60" s="207"/>
      <c r="AQ60" s="329"/>
      <c r="AR60" s="196"/>
      <c r="AS60" s="196"/>
      <c r="AT60" s="330"/>
      <c r="AU60" s="207"/>
      <c r="AV60" s="207"/>
      <c r="AW60" s="207"/>
      <c r="AX60" s="209"/>
      <c r="AY60">
        <f t="shared" ref="AY60:AY64" si="7">$AY$58</f>
        <v>0</v>
      </c>
    </row>
    <row r="61" spans="1:51" ht="23.25" hidden="1" customHeight="1" x14ac:dyDescent="0.15">
      <c r="A61" s="391"/>
      <c r="B61" s="392"/>
      <c r="C61" s="392"/>
      <c r="D61" s="392"/>
      <c r="E61" s="392"/>
      <c r="F61" s="393"/>
      <c r="G61" s="557"/>
      <c r="H61" s="227"/>
      <c r="I61" s="227"/>
      <c r="J61" s="227"/>
      <c r="K61" s="227"/>
      <c r="L61" s="227"/>
      <c r="M61" s="227"/>
      <c r="N61" s="227"/>
      <c r="O61" s="558"/>
      <c r="P61" s="99"/>
      <c r="Q61" s="99"/>
      <c r="R61" s="99"/>
      <c r="S61" s="99"/>
      <c r="T61" s="99"/>
      <c r="U61" s="99"/>
      <c r="V61" s="99"/>
      <c r="W61" s="99"/>
      <c r="X61" s="100"/>
      <c r="Y61" s="439" t="s">
        <v>53</v>
      </c>
      <c r="Z61" s="434"/>
      <c r="AA61" s="435"/>
      <c r="AB61" s="515"/>
      <c r="AC61" s="515"/>
      <c r="AD61" s="515"/>
      <c r="AE61" s="206"/>
      <c r="AF61" s="207"/>
      <c r="AG61" s="207"/>
      <c r="AH61" s="207"/>
      <c r="AI61" s="206"/>
      <c r="AJ61" s="207"/>
      <c r="AK61" s="207"/>
      <c r="AL61" s="207"/>
      <c r="AM61" s="206"/>
      <c r="AN61" s="207"/>
      <c r="AO61" s="207"/>
      <c r="AP61" s="207"/>
      <c r="AQ61" s="329"/>
      <c r="AR61" s="196"/>
      <c r="AS61" s="196"/>
      <c r="AT61" s="330"/>
      <c r="AU61" s="207"/>
      <c r="AV61" s="207"/>
      <c r="AW61" s="207"/>
      <c r="AX61" s="209"/>
      <c r="AY61">
        <f t="shared" si="7"/>
        <v>0</v>
      </c>
    </row>
    <row r="62" spans="1:51" ht="23.25" hidden="1" customHeight="1" x14ac:dyDescent="0.15">
      <c r="A62" s="391"/>
      <c r="B62" s="392"/>
      <c r="C62" s="392"/>
      <c r="D62" s="392"/>
      <c r="E62" s="392"/>
      <c r="F62" s="393"/>
      <c r="G62" s="225"/>
      <c r="H62" s="226"/>
      <c r="I62" s="226"/>
      <c r="J62" s="226"/>
      <c r="K62" s="226"/>
      <c r="L62" s="226"/>
      <c r="M62" s="226"/>
      <c r="N62" s="226"/>
      <c r="O62" s="559"/>
      <c r="P62" s="102"/>
      <c r="Q62" s="102"/>
      <c r="R62" s="102"/>
      <c r="S62" s="102"/>
      <c r="T62" s="102"/>
      <c r="U62" s="102"/>
      <c r="V62" s="102"/>
      <c r="W62" s="102"/>
      <c r="X62" s="103"/>
      <c r="Y62" s="439" t="s">
        <v>13</v>
      </c>
      <c r="Z62" s="434"/>
      <c r="AA62" s="435"/>
      <c r="AB62" s="548" t="s">
        <v>14</v>
      </c>
      <c r="AC62" s="548"/>
      <c r="AD62" s="548"/>
      <c r="AE62" s="206"/>
      <c r="AF62" s="207"/>
      <c r="AG62" s="207"/>
      <c r="AH62" s="207"/>
      <c r="AI62" s="206"/>
      <c r="AJ62" s="207"/>
      <c r="AK62" s="207"/>
      <c r="AL62" s="207"/>
      <c r="AM62" s="206"/>
      <c r="AN62" s="207"/>
      <c r="AO62" s="207"/>
      <c r="AP62" s="207"/>
      <c r="AQ62" s="329"/>
      <c r="AR62" s="196"/>
      <c r="AS62" s="196"/>
      <c r="AT62" s="330"/>
      <c r="AU62" s="207"/>
      <c r="AV62" s="207"/>
      <c r="AW62" s="207"/>
      <c r="AX62" s="209"/>
      <c r="AY62">
        <f t="shared" si="7"/>
        <v>0</v>
      </c>
    </row>
    <row r="63" spans="1:51" ht="23.25" hidden="1" customHeight="1" x14ac:dyDescent="0.15">
      <c r="A63" s="216" t="s">
        <v>298</v>
      </c>
      <c r="B63" s="217"/>
      <c r="C63" s="217"/>
      <c r="D63" s="217"/>
      <c r="E63" s="217"/>
      <c r="F63" s="218"/>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24"/>
      <c r="AY63">
        <f t="shared" si="7"/>
        <v>0</v>
      </c>
    </row>
    <row r="64" spans="1:51" ht="23.25" hidden="1" customHeight="1" x14ac:dyDescent="0.15">
      <c r="A64" s="219"/>
      <c r="B64" s="220"/>
      <c r="C64" s="220"/>
      <c r="D64" s="220"/>
      <c r="E64" s="220"/>
      <c r="F64" s="221"/>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3"/>
      <c r="AF64" s="233"/>
      <c r="AG64" s="233"/>
      <c r="AH64" s="233"/>
      <c r="AI64" s="233"/>
      <c r="AJ64" s="233"/>
      <c r="AK64" s="233"/>
      <c r="AL64" s="233"/>
      <c r="AM64" s="233"/>
      <c r="AN64" s="233"/>
      <c r="AO64" s="233"/>
      <c r="AP64" s="233"/>
      <c r="AQ64" s="233"/>
      <c r="AR64" s="233"/>
      <c r="AS64" s="233"/>
      <c r="AT64" s="233"/>
      <c r="AU64" s="232"/>
      <c r="AV64" s="232"/>
      <c r="AW64" s="232"/>
      <c r="AX64" s="228"/>
      <c r="AY64">
        <f t="shared" si="7"/>
        <v>0</v>
      </c>
    </row>
    <row r="65" spans="1:51" ht="18.75" hidden="1" customHeight="1" x14ac:dyDescent="0.15">
      <c r="A65" s="474" t="s">
        <v>271</v>
      </c>
      <c r="B65" s="475"/>
      <c r="C65" s="475"/>
      <c r="D65" s="475"/>
      <c r="E65" s="475"/>
      <c r="F65" s="476"/>
      <c r="G65" s="477"/>
      <c r="H65" s="235" t="s">
        <v>145</v>
      </c>
      <c r="I65" s="235"/>
      <c r="J65" s="235"/>
      <c r="K65" s="235"/>
      <c r="L65" s="235"/>
      <c r="M65" s="235"/>
      <c r="N65" s="235"/>
      <c r="O65" s="236"/>
      <c r="P65" s="234" t="s">
        <v>58</v>
      </c>
      <c r="Q65" s="235"/>
      <c r="R65" s="235"/>
      <c r="S65" s="235"/>
      <c r="T65" s="235"/>
      <c r="U65" s="235"/>
      <c r="V65" s="236"/>
      <c r="W65" s="479" t="s">
        <v>266</v>
      </c>
      <c r="X65" s="480"/>
      <c r="Y65" s="483"/>
      <c r="Z65" s="483"/>
      <c r="AA65" s="484"/>
      <c r="AB65" s="234" t="s">
        <v>11</v>
      </c>
      <c r="AC65" s="235"/>
      <c r="AD65" s="236"/>
      <c r="AE65" s="240" t="s">
        <v>308</v>
      </c>
      <c r="AF65" s="240"/>
      <c r="AG65" s="240"/>
      <c r="AH65" s="240"/>
      <c r="AI65" s="240" t="s">
        <v>330</v>
      </c>
      <c r="AJ65" s="240"/>
      <c r="AK65" s="240"/>
      <c r="AL65" s="240"/>
      <c r="AM65" s="240" t="s">
        <v>427</v>
      </c>
      <c r="AN65" s="240"/>
      <c r="AO65" s="240"/>
      <c r="AP65" s="240"/>
      <c r="AQ65" s="146" t="s">
        <v>184</v>
      </c>
      <c r="AR65" s="121"/>
      <c r="AS65" s="121"/>
      <c r="AT65" s="122"/>
      <c r="AU65" s="241" t="s">
        <v>133</v>
      </c>
      <c r="AV65" s="241"/>
      <c r="AW65" s="241"/>
      <c r="AX65" s="242"/>
      <c r="AY65">
        <f>COUNTA($H$67)</f>
        <v>0</v>
      </c>
    </row>
    <row r="66" spans="1:51" ht="18.75" hidden="1" customHeight="1" x14ac:dyDescent="0.15">
      <c r="A66" s="467"/>
      <c r="B66" s="468"/>
      <c r="C66" s="468"/>
      <c r="D66" s="468"/>
      <c r="E66" s="468"/>
      <c r="F66" s="469"/>
      <c r="G66" s="478"/>
      <c r="H66" s="238"/>
      <c r="I66" s="238"/>
      <c r="J66" s="238"/>
      <c r="K66" s="238"/>
      <c r="L66" s="238"/>
      <c r="M66" s="238"/>
      <c r="N66" s="238"/>
      <c r="O66" s="239"/>
      <c r="P66" s="237"/>
      <c r="Q66" s="238"/>
      <c r="R66" s="238"/>
      <c r="S66" s="238"/>
      <c r="T66" s="238"/>
      <c r="U66" s="238"/>
      <c r="V66" s="239"/>
      <c r="W66" s="481"/>
      <c r="X66" s="482"/>
      <c r="Y66" s="485"/>
      <c r="Z66" s="485"/>
      <c r="AA66" s="486"/>
      <c r="AB66" s="237"/>
      <c r="AC66" s="238"/>
      <c r="AD66" s="239"/>
      <c r="AE66" s="240"/>
      <c r="AF66" s="240"/>
      <c r="AG66" s="240"/>
      <c r="AH66" s="240"/>
      <c r="AI66" s="240"/>
      <c r="AJ66" s="240"/>
      <c r="AK66" s="240"/>
      <c r="AL66" s="240"/>
      <c r="AM66" s="240"/>
      <c r="AN66" s="240"/>
      <c r="AO66" s="240"/>
      <c r="AP66" s="240"/>
      <c r="AQ66" s="243"/>
      <c r="AR66" s="189"/>
      <c r="AS66" s="124" t="s">
        <v>185</v>
      </c>
      <c r="AT66" s="125"/>
      <c r="AU66" s="188"/>
      <c r="AV66" s="188"/>
      <c r="AW66" s="238" t="s">
        <v>269</v>
      </c>
      <c r="AX66" s="244"/>
      <c r="AY66">
        <f>$AY$65</f>
        <v>0</v>
      </c>
    </row>
    <row r="67" spans="1:51" ht="23.25" hidden="1" customHeight="1" x14ac:dyDescent="0.15">
      <c r="A67" s="467"/>
      <c r="B67" s="468"/>
      <c r="C67" s="468"/>
      <c r="D67" s="468"/>
      <c r="E67" s="468"/>
      <c r="F67" s="469"/>
      <c r="G67" s="245" t="s">
        <v>186</v>
      </c>
      <c r="H67" s="248"/>
      <c r="I67" s="249"/>
      <c r="J67" s="249"/>
      <c r="K67" s="249"/>
      <c r="L67" s="249"/>
      <c r="M67" s="249"/>
      <c r="N67" s="249"/>
      <c r="O67" s="250"/>
      <c r="P67" s="248"/>
      <c r="Q67" s="249"/>
      <c r="R67" s="249"/>
      <c r="S67" s="249"/>
      <c r="T67" s="249"/>
      <c r="U67" s="249"/>
      <c r="V67" s="250"/>
      <c r="W67" s="254"/>
      <c r="X67" s="255"/>
      <c r="Y67" s="260" t="s">
        <v>12</v>
      </c>
      <c r="Z67" s="260"/>
      <c r="AA67" s="261"/>
      <c r="AB67" s="262" t="s">
        <v>288</v>
      </c>
      <c r="AC67" s="262"/>
      <c r="AD67" s="262"/>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7"/>
      <c r="B68" s="468"/>
      <c r="C68" s="468"/>
      <c r="D68" s="468"/>
      <c r="E68" s="468"/>
      <c r="F68" s="469"/>
      <c r="G68" s="246"/>
      <c r="H68" s="251"/>
      <c r="I68" s="252"/>
      <c r="J68" s="252"/>
      <c r="K68" s="252"/>
      <c r="L68" s="252"/>
      <c r="M68" s="252"/>
      <c r="N68" s="252"/>
      <c r="O68" s="253"/>
      <c r="P68" s="251"/>
      <c r="Q68" s="252"/>
      <c r="R68" s="252"/>
      <c r="S68" s="252"/>
      <c r="T68" s="252"/>
      <c r="U68" s="252"/>
      <c r="V68" s="253"/>
      <c r="W68" s="256"/>
      <c r="X68" s="257"/>
      <c r="Y68" s="210" t="s">
        <v>53</v>
      </c>
      <c r="Z68" s="210"/>
      <c r="AA68" s="211"/>
      <c r="AB68" s="212" t="s">
        <v>288</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7"/>
      <c r="B69" s="468"/>
      <c r="C69" s="468"/>
      <c r="D69" s="468"/>
      <c r="E69" s="468"/>
      <c r="F69" s="469"/>
      <c r="G69" s="247"/>
      <c r="H69" s="251"/>
      <c r="I69" s="252"/>
      <c r="J69" s="252"/>
      <c r="K69" s="252"/>
      <c r="L69" s="252"/>
      <c r="M69" s="252"/>
      <c r="N69" s="252"/>
      <c r="O69" s="253"/>
      <c r="P69" s="251"/>
      <c r="Q69" s="252"/>
      <c r="R69" s="252"/>
      <c r="S69" s="252"/>
      <c r="T69" s="252"/>
      <c r="U69" s="252"/>
      <c r="V69" s="253"/>
      <c r="W69" s="258"/>
      <c r="X69" s="259"/>
      <c r="Y69" s="210" t="s">
        <v>13</v>
      </c>
      <c r="Z69" s="210"/>
      <c r="AA69" s="211"/>
      <c r="AB69" s="215" t="s">
        <v>289</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7" t="s">
        <v>275</v>
      </c>
      <c r="B70" s="468"/>
      <c r="C70" s="468"/>
      <c r="D70" s="468"/>
      <c r="E70" s="468"/>
      <c r="F70" s="469"/>
      <c r="G70" s="246" t="s">
        <v>187</v>
      </c>
      <c r="H70" s="298"/>
      <c r="I70" s="298"/>
      <c r="J70" s="298"/>
      <c r="K70" s="298"/>
      <c r="L70" s="298"/>
      <c r="M70" s="298"/>
      <c r="N70" s="298"/>
      <c r="O70" s="298"/>
      <c r="P70" s="298"/>
      <c r="Q70" s="298"/>
      <c r="R70" s="298"/>
      <c r="S70" s="298"/>
      <c r="T70" s="298"/>
      <c r="U70" s="298"/>
      <c r="V70" s="298"/>
      <c r="W70" s="301" t="s">
        <v>287</v>
      </c>
      <c r="X70" s="302"/>
      <c r="Y70" s="260" t="s">
        <v>12</v>
      </c>
      <c r="Z70" s="260"/>
      <c r="AA70" s="261"/>
      <c r="AB70" s="262" t="s">
        <v>288</v>
      </c>
      <c r="AC70" s="262"/>
      <c r="AD70" s="262"/>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7"/>
      <c r="B71" s="468"/>
      <c r="C71" s="468"/>
      <c r="D71" s="468"/>
      <c r="E71" s="468"/>
      <c r="F71" s="469"/>
      <c r="G71" s="246"/>
      <c r="H71" s="299"/>
      <c r="I71" s="299"/>
      <c r="J71" s="299"/>
      <c r="K71" s="299"/>
      <c r="L71" s="299"/>
      <c r="M71" s="299"/>
      <c r="N71" s="299"/>
      <c r="O71" s="299"/>
      <c r="P71" s="299"/>
      <c r="Q71" s="299"/>
      <c r="R71" s="299"/>
      <c r="S71" s="299"/>
      <c r="T71" s="299"/>
      <c r="U71" s="299"/>
      <c r="V71" s="299"/>
      <c r="W71" s="303"/>
      <c r="X71" s="304"/>
      <c r="Y71" s="210" t="s">
        <v>53</v>
      </c>
      <c r="Z71" s="210"/>
      <c r="AA71" s="211"/>
      <c r="AB71" s="212" t="s">
        <v>288</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70"/>
      <c r="B72" s="471"/>
      <c r="C72" s="471"/>
      <c r="D72" s="471"/>
      <c r="E72" s="471"/>
      <c r="F72" s="472"/>
      <c r="G72" s="246"/>
      <c r="H72" s="300"/>
      <c r="I72" s="300"/>
      <c r="J72" s="300"/>
      <c r="K72" s="300"/>
      <c r="L72" s="300"/>
      <c r="M72" s="300"/>
      <c r="N72" s="300"/>
      <c r="O72" s="300"/>
      <c r="P72" s="300"/>
      <c r="Q72" s="300"/>
      <c r="R72" s="300"/>
      <c r="S72" s="300"/>
      <c r="T72" s="300"/>
      <c r="U72" s="300"/>
      <c r="V72" s="300"/>
      <c r="W72" s="305"/>
      <c r="X72" s="306"/>
      <c r="Y72" s="210" t="s">
        <v>13</v>
      </c>
      <c r="Z72" s="210"/>
      <c r="AA72" s="211"/>
      <c r="AB72" s="215" t="s">
        <v>289</v>
      </c>
      <c r="AC72" s="215"/>
      <c r="AD72" s="215"/>
      <c r="AE72" s="213"/>
      <c r="AF72" s="214"/>
      <c r="AG72" s="214"/>
      <c r="AH72" s="214"/>
      <c r="AI72" s="213"/>
      <c r="AJ72" s="214"/>
      <c r="AK72" s="214"/>
      <c r="AL72" s="214"/>
      <c r="AM72" s="213"/>
      <c r="AN72" s="214"/>
      <c r="AO72" s="214"/>
      <c r="AP72" s="297"/>
      <c r="AQ72" s="206"/>
      <c r="AR72" s="207"/>
      <c r="AS72" s="207"/>
      <c r="AT72" s="208"/>
      <c r="AU72" s="207"/>
      <c r="AV72" s="207"/>
      <c r="AW72" s="207"/>
      <c r="AX72" s="209"/>
      <c r="AY72">
        <f t="shared" si="8"/>
        <v>0</v>
      </c>
    </row>
    <row r="73" spans="1:51" ht="18.75" hidden="1" customHeight="1" x14ac:dyDescent="0.15">
      <c r="A73" s="498" t="s">
        <v>271</v>
      </c>
      <c r="B73" s="499"/>
      <c r="C73" s="499"/>
      <c r="D73" s="499"/>
      <c r="E73" s="499"/>
      <c r="F73" s="500"/>
      <c r="G73" s="567"/>
      <c r="H73" s="121" t="s">
        <v>145</v>
      </c>
      <c r="I73" s="121"/>
      <c r="J73" s="121"/>
      <c r="K73" s="121"/>
      <c r="L73" s="121"/>
      <c r="M73" s="121"/>
      <c r="N73" s="121"/>
      <c r="O73" s="122"/>
      <c r="P73" s="146" t="s">
        <v>58</v>
      </c>
      <c r="Q73" s="121"/>
      <c r="R73" s="121"/>
      <c r="S73" s="121"/>
      <c r="T73" s="121"/>
      <c r="U73" s="121"/>
      <c r="V73" s="121"/>
      <c r="W73" s="121"/>
      <c r="X73" s="122"/>
      <c r="Y73" s="569"/>
      <c r="Z73" s="570"/>
      <c r="AA73" s="571"/>
      <c r="AB73" s="146" t="s">
        <v>11</v>
      </c>
      <c r="AC73" s="121"/>
      <c r="AD73" s="122"/>
      <c r="AE73" s="240" t="s">
        <v>308</v>
      </c>
      <c r="AF73" s="240"/>
      <c r="AG73" s="240"/>
      <c r="AH73" s="240"/>
      <c r="AI73" s="240" t="s">
        <v>330</v>
      </c>
      <c r="AJ73" s="240"/>
      <c r="AK73" s="240"/>
      <c r="AL73" s="240"/>
      <c r="AM73" s="240" t="s">
        <v>427</v>
      </c>
      <c r="AN73" s="240"/>
      <c r="AO73" s="240"/>
      <c r="AP73" s="240"/>
      <c r="AQ73" s="146" t="s">
        <v>184</v>
      </c>
      <c r="AR73" s="121"/>
      <c r="AS73" s="121"/>
      <c r="AT73" s="122"/>
      <c r="AU73" s="126" t="s">
        <v>133</v>
      </c>
      <c r="AV73" s="127"/>
      <c r="AW73" s="127"/>
      <c r="AX73" s="128"/>
      <c r="AY73">
        <f>COUNTA($H$75)</f>
        <v>0</v>
      </c>
    </row>
    <row r="74" spans="1:51" ht="18.75" hidden="1" customHeight="1" x14ac:dyDescent="0.15">
      <c r="A74" s="501"/>
      <c r="B74" s="502"/>
      <c r="C74" s="502"/>
      <c r="D74" s="502"/>
      <c r="E74" s="502"/>
      <c r="F74" s="503"/>
      <c r="G74" s="568"/>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40"/>
      <c r="AF74" s="240"/>
      <c r="AG74" s="240"/>
      <c r="AH74" s="240"/>
      <c r="AI74" s="240"/>
      <c r="AJ74" s="240"/>
      <c r="AK74" s="240"/>
      <c r="AL74" s="240"/>
      <c r="AM74" s="240"/>
      <c r="AN74" s="240"/>
      <c r="AO74" s="240"/>
      <c r="AP74" s="240"/>
      <c r="AQ74" s="243"/>
      <c r="AR74" s="189"/>
      <c r="AS74" s="124" t="s">
        <v>185</v>
      </c>
      <c r="AT74" s="125"/>
      <c r="AU74" s="243"/>
      <c r="AV74" s="189"/>
      <c r="AW74" s="124" t="s">
        <v>175</v>
      </c>
      <c r="AX74" s="184"/>
      <c r="AY74">
        <f>$AY$73</f>
        <v>0</v>
      </c>
    </row>
    <row r="75" spans="1:51" ht="23.25" hidden="1" customHeight="1" x14ac:dyDescent="0.15">
      <c r="A75" s="501"/>
      <c r="B75" s="502"/>
      <c r="C75" s="502"/>
      <c r="D75" s="502"/>
      <c r="E75" s="502"/>
      <c r="F75" s="503"/>
      <c r="G75" s="593"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7"/>
      <c r="AV75" s="207"/>
      <c r="AW75" s="207"/>
      <c r="AX75" s="209"/>
      <c r="AY75">
        <f t="shared" ref="AY75:AY78" si="9">$AY$73</f>
        <v>0</v>
      </c>
    </row>
    <row r="76" spans="1:51" ht="23.25" hidden="1" customHeight="1" x14ac:dyDescent="0.15">
      <c r="A76" s="501"/>
      <c r="B76" s="502"/>
      <c r="C76" s="502"/>
      <c r="D76" s="502"/>
      <c r="E76" s="502"/>
      <c r="F76" s="503"/>
      <c r="G76" s="594"/>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7"/>
      <c r="AV76" s="207"/>
      <c r="AW76" s="207"/>
      <c r="AX76" s="209"/>
      <c r="AY76">
        <f t="shared" si="9"/>
        <v>0</v>
      </c>
    </row>
    <row r="77" spans="1:51" ht="23.25" hidden="1" customHeight="1" x14ac:dyDescent="0.15">
      <c r="A77" s="501"/>
      <c r="B77" s="502"/>
      <c r="C77" s="502"/>
      <c r="D77" s="502"/>
      <c r="E77" s="502"/>
      <c r="F77" s="503"/>
      <c r="G77" s="595"/>
      <c r="H77" s="102"/>
      <c r="I77" s="102"/>
      <c r="J77" s="102"/>
      <c r="K77" s="102"/>
      <c r="L77" s="102"/>
      <c r="M77" s="102"/>
      <c r="N77" s="102"/>
      <c r="O77" s="103"/>
      <c r="P77" s="99"/>
      <c r="Q77" s="99"/>
      <c r="R77" s="99"/>
      <c r="S77" s="99"/>
      <c r="T77" s="99"/>
      <c r="U77" s="99"/>
      <c r="V77" s="99"/>
      <c r="W77" s="99"/>
      <c r="X77" s="100"/>
      <c r="Y77" s="146" t="s">
        <v>13</v>
      </c>
      <c r="Z77" s="121"/>
      <c r="AA77" s="122"/>
      <c r="AB77" s="564" t="s">
        <v>14</v>
      </c>
      <c r="AC77" s="564"/>
      <c r="AD77" s="564"/>
      <c r="AE77" s="883"/>
      <c r="AF77" s="884"/>
      <c r="AG77" s="884"/>
      <c r="AH77" s="884"/>
      <c r="AI77" s="883"/>
      <c r="AJ77" s="884"/>
      <c r="AK77" s="884"/>
      <c r="AL77" s="884"/>
      <c r="AM77" s="883"/>
      <c r="AN77" s="884"/>
      <c r="AO77" s="884"/>
      <c r="AP77" s="884"/>
      <c r="AQ77" s="329"/>
      <c r="AR77" s="196"/>
      <c r="AS77" s="196"/>
      <c r="AT77" s="330"/>
      <c r="AU77" s="207"/>
      <c r="AV77" s="207"/>
      <c r="AW77" s="207"/>
      <c r="AX77" s="209"/>
      <c r="AY77">
        <f t="shared" si="9"/>
        <v>0</v>
      </c>
    </row>
    <row r="78" spans="1:51" ht="69.75" hidden="1" customHeight="1" x14ac:dyDescent="0.15">
      <c r="A78" s="322" t="s">
        <v>301</v>
      </c>
      <c r="B78" s="323"/>
      <c r="C78" s="323"/>
      <c r="D78" s="323"/>
      <c r="E78" s="320" t="s">
        <v>249</v>
      </c>
      <c r="F78" s="321"/>
      <c r="G78" s="45" t="s">
        <v>187</v>
      </c>
      <c r="H78" s="572"/>
      <c r="I78" s="573"/>
      <c r="J78" s="573"/>
      <c r="K78" s="573"/>
      <c r="L78" s="573"/>
      <c r="M78" s="573"/>
      <c r="N78" s="573"/>
      <c r="O78" s="574"/>
      <c r="P78" s="138"/>
      <c r="Q78" s="138"/>
      <c r="R78" s="138"/>
      <c r="S78" s="138"/>
      <c r="T78" s="138"/>
      <c r="U78" s="138"/>
      <c r="V78" s="138"/>
      <c r="W78" s="138"/>
      <c r="X78" s="138"/>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6" t="s">
        <v>265</v>
      </c>
      <c r="AP79" s="267"/>
      <c r="AQ79" s="267"/>
      <c r="AR79" s="62"/>
      <c r="AS79" s="266"/>
      <c r="AT79" s="267"/>
      <c r="AU79" s="267"/>
      <c r="AV79" s="267"/>
      <c r="AW79" s="267"/>
      <c r="AX79" s="972"/>
      <c r="AY79">
        <f>COUNTIF($AR$79,"☑")</f>
        <v>0</v>
      </c>
    </row>
    <row r="80" spans="1:51" ht="18.75" hidden="1" customHeight="1" x14ac:dyDescent="0.15">
      <c r="A80" s="857"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620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8"/>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8"/>
      <c r="B82" s="519"/>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c r="AY82">
        <f t="shared" ref="AY82:AY89" si="10">$AY$80</f>
        <v>0</v>
      </c>
    </row>
    <row r="83" spans="1:60" ht="22.5" hidden="1" customHeight="1" x14ac:dyDescent="0.15">
      <c r="A83" s="858"/>
      <c r="B83" s="519"/>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c r="AY83">
        <f t="shared" si="10"/>
        <v>0</v>
      </c>
    </row>
    <row r="84" spans="1:60" ht="19.5" hidden="1" customHeight="1" x14ac:dyDescent="0.15">
      <c r="A84" s="858"/>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2"/>
      <c r="AY84">
        <f t="shared" si="10"/>
        <v>0</v>
      </c>
    </row>
    <row r="85" spans="1:60" ht="18.75" hidden="1" customHeight="1" x14ac:dyDescent="0.15">
      <c r="A85" s="858"/>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3"/>
      <c r="Z85" s="154"/>
      <c r="AA85" s="155"/>
      <c r="AB85" s="549" t="s">
        <v>11</v>
      </c>
      <c r="AC85" s="550"/>
      <c r="AD85" s="551"/>
      <c r="AE85" s="240" t="s">
        <v>308</v>
      </c>
      <c r="AF85" s="240"/>
      <c r="AG85" s="240"/>
      <c r="AH85" s="240"/>
      <c r="AI85" s="240" t="s">
        <v>330</v>
      </c>
      <c r="AJ85" s="240"/>
      <c r="AK85" s="240"/>
      <c r="AL85" s="240"/>
      <c r="AM85" s="240" t="s">
        <v>427</v>
      </c>
      <c r="AN85" s="240"/>
      <c r="AO85" s="240"/>
      <c r="AP85" s="240"/>
      <c r="AQ85" s="146" t="s">
        <v>184</v>
      </c>
      <c r="AR85" s="121"/>
      <c r="AS85" s="121"/>
      <c r="AT85" s="122"/>
      <c r="AU85" s="525" t="s">
        <v>133</v>
      </c>
      <c r="AV85" s="525"/>
      <c r="AW85" s="525"/>
      <c r="AX85" s="526"/>
      <c r="AY85">
        <f t="shared" si="10"/>
        <v>0</v>
      </c>
      <c r="AZ85" s="10"/>
      <c r="BA85" s="10"/>
      <c r="BB85" s="10"/>
      <c r="BC85" s="10"/>
    </row>
    <row r="86" spans="1:60" ht="18.75" hidden="1" customHeight="1" x14ac:dyDescent="0.15">
      <c r="A86" s="858"/>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3"/>
      <c r="Z86" s="154"/>
      <c r="AA86" s="155"/>
      <c r="AB86" s="400"/>
      <c r="AC86" s="401"/>
      <c r="AD86" s="402"/>
      <c r="AE86" s="240"/>
      <c r="AF86" s="240"/>
      <c r="AG86" s="240"/>
      <c r="AH86" s="240"/>
      <c r="AI86" s="240"/>
      <c r="AJ86" s="240"/>
      <c r="AK86" s="240"/>
      <c r="AL86" s="240"/>
      <c r="AM86" s="240"/>
      <c r="AN86" s="240"/>
      <c r="AO86" s="240"/>
      <c r="AP86" s="240"/>
      <c r="AQ86" s="187"/>
      <c r="AR86" s="188"/>
      <c r="AS86" s="124" t="s">
        <v>185</v>
      </c>
      <c r="AT86" s="125"/>
      <c r="AU86" s="188"/>
      <c r="AV86" s="188"/>
      <c r="AW86" s="385" t="s">
        <v>175</v>
      </c>
      <c r="AX86" s="386"/>
      <c r="AY86">
        <f t="shared" si="10"/>
        <v>0</v>
      </c>
      <c r="AZ86" s="10"/>
      <c r="BA86" s="10"/>
      <c r="BB86" s="10"/>
      <c r="BC86" s="10"/>
      <c r="BD86" s="10"/>
      <c r="BE86" s="10"/>
      <c r="BF86" s="10"/>
      <c r="BG86" s="10"/>
      <c r="BH86" s="10"/>
    </row>
    <row r="87" spans="1:60" ht="23.25" hidden="1" customHeight="1" x14ac:dyDescent="0.15">
      <c r="A87" s="858"/>
      <c r="B87" s="417"/>
      <c r="C87" s="417"/>
      <c r="D87" s="417"/>
      <c r="E87" s="417"/>
      <c r="F87" s="418"/>
      <c r="G87" s="95"/>
      <c r="H87" s="96"/>
      <c r="I87" s="96"/>
      <c r="J87" s="96"/>
      <c r="K87" s="96"/>
      <c r="L87" s="96"/>
      <c r="M87" s="96"/>
      <c r="N87" s="96"/>
      <c r="O87" s="97"/>
      <c r="P87" s="96"/>
      <c r="Q87" s="506"/>
      <c r="R87" s="506"/>
      <c r="S87" s="506"/>
      <c r="T87" s="506"/>
      <c r="U87" s="506"/>
      <c r="V87" s="506"/>
      <c r="W87" s="506"/>
      <c r="X87" s="507"/>
      <c r="Y87" s="553" t="s">
        <v>61</v>
      </c>
      <c r="Z87" s="554"/>
      <c r="AA87" s="555"/>
      <c r="AB87" s="453"/>
      <c r="AC87" s="453"/>
      <c r="AD87" s="453"/>
      <c r="AE87" s="206"/>
      <c r="AF87" s="207"/>
      <c r="AG87" s="207"/>
      <c r="AH87" s="207"/>
      <c r="AI87" s="206"/>
      <c r="AJ87" s="207"/>
      <c r="AK87" s="207"/>
      <c r="AL87" s="207"/>
      <c r="AM87" s="206"/>
      <c r="AN87" s="207"/>
      <c r="AO87" s="207"/>
      <c r="AP87" s="207"/>
      <c r="AQ87" s="329"/>
      <c r="AR87" s="196"/>
      <c r="AS87" s="196"/>
      <c r="AT87" s="330"/>
      <c r="AU87" s="207"/>
      <c r="AV87" s="207"/>
      <c r="AW87" s="207"/>
      <c r="AX87" s="209"/>
      <c r="AY87">
        <f t="shared" si="10"/>
        <v>0</v>
      </c>
    </row>
    <row r="88" spans="1:60" ht="23.25" hidden="1" customHeight="1" x14ac:dyDescent="0.15">
      <c r="A88" s="858"/>
      <c r="B88" s="417"/>
      <c r="C88" s="417"/>
      <c r="D88" s="417"/>
      <c r="E88" s="417"/>
      <c r="F88" s="418"/>
      <c r="G88" s="98"/>
      <c r="H88" s="99"/>
      <c r="I88" s="99"/>
      <c r="J88" s="99"/>
      <c r="K88" s="99"/>
      <c r="L88" s="99"/>
      <c r="M88" s="99"/>
      <c r="N88" s="99"/>
      <c r="O88" s="100"/>
      <c r="P88" s="508"/>
      <c r="Q88" s="508"/>
      <c r="R88" s="508"/>
      <c r="S88" s="508"/>
      <c r="T88" s="508"/>
      <c r="U88" s="508"/>
      <c r="V88" s="508"/>
      <c r="W88" s="508"/>
      <c r="X88" s="509"/>
      <c r="Y88" s="450" t="s">
        <v>53</v>
      </c>
      <c r="Z88" s="451"/>
      <c r="AA88" s="452"/>
      <c r="AB88" s="515"/>
      <c r="AC88" s="515"/>
      <c r="AD88" s="515"/>
      <c r="AE88" s="206"/>
      <c r="AF88" s="207"/>
      <c r="AG88" s="207"/>
      <c r="AH88" s="207"/>
      <c r="AI88" s="206"/>
      <c r="AJ88" s="207"/>
      <c r="AK88" s="207"/>
      <c r="AL88" s="207"/>
      <c r="AM88" s="206"/>
      <c r="AN88" s="207"/>
      <c r="AO88" s="207"/>
      <c r="AP88" s="207"/>
      <c r="AQ88" s="329"/>
      <c r="AR88" s="196"/>
      <c r="AS88" s="196"/>
      <c r="AT88" s="330"/>
      <c r="AU88" s="207"/>
      <c r="AV88" s="207"/>
      <c r="AW88" s="207"/>
      <c r="AX88" s="209"/>
      <c r="AY88">
        <f t="shared" si="10"/>
        <v>0</v>
      </c>
      <c r="AZ88" s="10"/>
      <c r="BA88" s="10"/>
      <c r="BB88" s="10"/>
      <c r="BC88" s="10"/>
    </row>
    <row r="89" spans="1:60" ht="23.25" hidden="1" customHeight="1" x14ac:dyDescent="0.15">
      <c r="A89" s="858"/>
      <c r="B89" s="521"/>
      <c r="C89" s="521"/>
      <c r="D89" s="521"/>
      <c r="E89" s="521"/>
      <c r="F89" s="522"/>
      <c r="G89" s="101"/>
      <c r="H89" s="102"/>
      <c r="I89" s="102"/>
      <c r="J89" s="102"/>
      <c r="K89" s="102"/>
      <c r="L89" s="102"/>
      <c r="M89" s="102"/>
      <c r="N89" s="102"/>
      <c r="O89" s="103"/>
      <c r="P89" s="165"/>
      <c r="Q89" s="165"/>
      <c r="R89" s="165"/>
      <c r="S89" s="165"/>
      <c r="T89" s="165"/>
      <c r="U89" s="165"/>
      <c r="V89" s="165"/>
      <c r="W89" s="165"/>
      <c r="X89" s="552"/>
      <c r="Y89" s="450" t="s">
        <v>13</v>
      </c>
      <c r="Z89" s="451"/>
      <c r="AA89" s="452"/>
      <c r="AB89" s="578" t="s">
        <v>14</v>
      </c>
      <c r="AC89" s="578"/>
      <c r="AD89" s="578"/>
      <c r="AE89" s="213"/>
      <c r="AF89" s="214"/>
      <c r="AG89" s="214"/>
      <c r="AH89" s="214"/>
      <c r="AI89" s="213"/>
      <c r="AJ89" s="214"/>
      <c r="AK89" s="214"/>
      <c r="AL89" s="214"/>
      <c r="AM89" s="213"/>
      <c r="AN89" s="214"/>
      <c r="AO89" s="214"/>
      <c r="AP89" s="214"/>
      <c r="AQ89" s="329"/>
      <c r="AR89" s="196"/>
      <c r="AS89" s="196"/>
      <c r="AT89" s="330"/>
      <c r="AU89" s="207"/>
      <c r="AV89" s="207"/>
      <c r="AW89" s="207"/>
      <c r="AX89" s="209"/>
      <c r="AY89">
        <f t="shared" si="10"/>
        <v>0</v>
      </c>
      <c r="AZ89" s="10"/>
      <c r="BA89" s="10"/>
      <c r="BB89" s="10"/>
      <c r="BC89" s="10"/>
      <c r="BD89" s="10"/>
      <c r="BE89" s="10"/>
      <c r="BF89" s="10"/>
      <c r="BG89" s="10"/>
      <c r="BH89" s="10"/>
    </row>
    <row r="90" spans="1:60" ht="18.75" hidden="1" customHeight="1" x14ac:dyDescent="0.15">
      <c r="A90" s="858"/>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3"/>
      <c r="Z90" s="154"/>
      <c r="AA90" s="155"/>
      <c r="AB90" s="549" t="s">
        <v>11</v>
      </c>
      <c r="AC90" s="550"/>
      <c r="AD90" s="551"/>
      <c r="AE90" s="240" t="s">
        <v>308</v>
      </c>
      <c r="AF90" s="240"/>
      <c r="AG90" s="240"/>
      <c r="AH90" s="240"/>
      <c r="AI90" s="240" t="s">
        <v>330</v>
      </c>
      <c r="AJ90" s="240"/>
      <c r="AK90" s="240"/>
      <c r="AL90" s="240"/>
      <c r="AM90" s="240" t="s">
        <v>427</v>
      </c>
      <c r="AN90" s="240"/>
      <c r="AO90" s="240"/>
      <c r="AP90" s="240"/>
      <c r="AQ90" s="146" t="s">
        <v>184</v>
      </c>
      <c r="AR90" s="121"/>
      <c r="AS90" s="121"/>
      <c r="AT90" s="122"/>
      <c r="AU90" s="525" t="s">
        <v>133</v>
      </c>
      <c r="AV90" s="525"/>
      <c r="AW90" s="525"/>
      <c r="AX90" s="526"/>
      <c r="AY90">
        <f>COUNTA($G$92)</f>
        <v>0</v>
      </c>
    </row>
    <row r="91" spans="1:60" ht="18.75" hidden="1" customHeight="1" x14ac:dyDescent="0.15">
      <c r="A91" s="858"/>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3"/>
      <c r="Z91" s="154"/>
      <c r="AA91" s="155"/>
      <c r="AB91" s="400"/>
      <c r="AC91" s="401"/>
      <c r="AD91" s="402"/>
      <c r="AE91" s="240"/>
      <c r="AF91" s="240"/>
      <c r="AG91" s="240"/>
      <c r="AH91" s="240"/>
      <c r="AI91" s="240"/>
      <c r="AJ91" s="240"/>
      <c r="AK91" s="240"/>
      <c r="AL91" s="240"/>
      <c r="AM91" s="240"/>
      <c r="AN91" s="240"/>
      <c r="AO91" s="240"/>
      <c r="AP91" s="240"/>
      <c r="AQ91" s="187"/>
      <c r="AR91" s="188"/>
      <c r="AS91" s="124" t="s">
        <v>185</v>
      </c>
      <c r="AT91" s="125"/>
      <c r="AU91" s="188"/>
      <c r="AV91" s="188"/>
      <c r="AW91" s="385" t="s">
        <v>175</v>
      </c>
      <c r="AX91" s="386"/>
      <c r="AY91">
        <f>$AY$90</f>
        <v>0</v>
      </c>
      <c r="AZ91" s="10"/>
      <c r="BA91" s="10"/>
      <c r="BB91" s="10"/>
      <c r="BC91" s="10"/>
    </row>
    <row r="92" spans="1:60" ht="23.25" hidden="1" customHeight="1" x14ac:dyDescent="0.15">
      <c r="A92" s="858"/>
      <c r="B92" s="417"/>
      <c r="C92" s="417"/>
      <c r="D92" s="417"/>
      <c r="E92" s="417"/>
      <c r="F92" s="418"/>
      <c r="G92" s="95"/>
      <c r="H92" s="96"/>
      <c r="I92" s="96"/>
      <c r="J92" s="96"/>
      <c r="K92" s="96"/>
      <c r="L92" s="96"/>
      <c r="M92" s="96"/>
      <c r="N92" s="96"/>
      <c r="O92" s="97"/>
      <c r="P92" s="96"/>
      <c r="Q92" s="506"/>
      <c r="R92" s="506"/>
      <c r="S92" s="506"/>
      <c r="T92" s="506"/>
      <c r="U92" s="506"/>
      <c r="V92" s="506"/>
      <c r="W92" s="506"/>
      <c r="X92" s="507"/>
      <c r="Y92" s="553" t="s">
        <v>61</v>
      </c>
      <c r="Z92" s="554"/>
      <c r="AA92" s="555"/>
      <c r="AB92" s="453"/>
      <c r="AC92" s="453"/>
      <c r="AD92" s="453"/>
      <c r="AE92" s="206"/>
      <c r="AF92" s="207"/>
      <c r="AG92" s="207"/>
      <c r="AH92" s="207"/>
      <c r="AI92" s="206"/>
      <c r="AJ92" s="207"/>
      <c r="AK92" s="207"/>
      <c r="AL92" s="207"/>
      <c r="AM92" s="206"/>
      <c r="AN92" s="207"/>
      <c r="AO92" s="207"/>
      <c r="AP92" s="207"/>
      <c r="AQ92" s="329"/>
      <c r="AR92" s="196"/>
      <c r="AS92" s="196"/>
      <c r="AT92" s="330"/>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8"/>
      <c r="B93" s="417"/>
      <c r="C93" s="417"/>
      <c r="D93" s="417"/>
      <c r="E93" s="417"/>
      <c r="F93" s="418"/>
      <c r="G93" s="98"/>
      <c r="H93" s="99"/>
      <c r="I93" s="99"/>
      <c r="J93" s="99"/>
      <c r="K93" s="99"/>
      <c r="L93" s="99"/>
      <c r="M93" s="99"/>
      <c r="N93" s="99"/>
      <c r="O93" s="100"/>
      <c r="P93" s="508"/>
      <c r="Q93" s="508"/>
      <c r="R93" s="508"/>
      <c r="S93" s="508"/>
      <c r="T93" s="508"/>
      <c r="U93" s="508"/>
      <c r="V93" s="508"/>
      <c r="W93" s="508"/>
      <c r="X93" s="509"/>
      <c r="Y93" s="450" t="s">
        <v>53</v>
      </c>
      <c r="Z93" s="451"/>
      <c r="AA93" s="452"/>
      <c r="AB93" s="515"/>
      <c r="AC93" s="515"/>
      <c r="AD93" s="515"/>
      <c r="AE93" s="206"/>
      <c r="AF93" s="207"/>
      <c r="AG93" s="207"/>
      <c r="AH93" s="207"/>
      <c r="AI93" s="206"/>
      <c r="AJ93" s="207"/>
      <c r="AK93" s="207"/>
      <c r="AL93" s="207"/>
      <c r="AM93" s="206"/>
      <c r="AN93" s="207"/>
      <c r="AO93" s="207"/>
      <c r="AP93" s="207"/>
      <c r="AQ93" s="329"/>
      <c r="AR93" s="196"/>
      <c r="AS93" s="196"/>
      <c r="AT93" s="330"/>
      <c r="AU93" s="207"/>
      <c r="AV93" s="207"/>
      <c r="AW93" s="207"/>
      <c r="AX93" s="209"/>
      <c r="AY93">
        <f t="shared" si="11"/>
        <v>0</v>
      </c>
    </row>
    <row r="94" spans="1:60" ht="23.25" hidden="1" customHeight="1" x14ac:dyDescent="0.15">
      <c r="A94" s="858"/>
      <c r="B94" s="521"/>
      <c r="C94" s="521"/>
      <c r="D94" s="521"/>
      <c r="E94" s="521"/>
      <c r="F94" s="522"/>
      <c r="G94" s="101"/>
      <c r="H94" s="102"/>
      <c r="I94" s="102"/>
      <c r="J94" s="102"/>
      <c r="K94" s="102"/>
      <c r="L94" s="102"/>
      <c r="M94" s="102"/>
      <c r="N94" s="102"/>
      <c r="O94" s="103"/>
      <c r="P94" s="165"/>
      <c r="Q94" s="165"/>
      <c r="R94" s="165"/>
      <c r="S94" s="165"/>
      <c r="T94" s="165"/>
      <c r="U94" s="165"/>
      <c r="V94" s="165"/>
      <c r="W94" s="165"/>
      <c r="X94" s="552"/>
      <c r="Y94" s="450" t="s">
        <v>13</v>
      </c>
      <c r="Z94" s="451"/>
      <c r="AA94" s="452"/>
      <c r="AB94" s="578" t="s">
        <v>14</v>
      </c>
      <c r="AC94" s="578"/>
      <c r="AD94" s="578"/>
      <c r="AE94" s="213"/>
      <c r="AF94" s="214"/>
      <c r="AG94" s="214"/>
      <c r="AH94" s="214"/>
      <c r="AI94" s="213"/>
      <c r="AJ94" s="214"/>
      <c r="AK94" s="214"/>
      <c r="AL94" s="214"/>
      <c r="AM94" s="213"/>
      <c r="AN94" s="214"/>
      <c r="AO94" s="214"/>
      <c r="AP94" s="214"/>
      <c r="AQ94" s="329"/>
      <c r="AR94" s="196"/>
      <c r="AS94" s="196"/>
      <c r="AT94" s="330"/>
      <c r="AU94" s="207"/>
      <c r="AV94" s="207"/>
      <c r="AW94" s="207"/>
      <c r="AX94" s="209"/>
      <c r="AY94">
        <f t="shared" si="11"/>
        <v>0</v>
      </c>
      <c r="AZ94" s="10"/>
      <c r="BA94" s="10"/>
      <c r="BB94" s="10"/>
      <c r="BC94" s="10"/>
    </row>
    <row r="95" spans="1:60" ht="18.75" hidden="1" customHeight="1" x14ac:dyDescent="0.15">
      <c r="A95" s="858"/>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3"/>
      <c r="Z95" s="154"/>
      <c r="AA95" s="155"/>
      <c r="AB95" s="549" t="s">
        <v>11</v>
      </c>
      <c r="AC95" s="550"/>
      <c r="AD95" s="551"/>
      <c r="AE95" s="240" t="s">
        <v>308</v>
      </c>
      <c r="AF95" s="240"/>
      <c r="AG95" s="240"/>
      <c r="AH95" s="240"/>
      <c r="AI95" s="240" t="s">
        <v>330</v>
      </c>
      <c r="AJ95" s="240"/>
      <c r="AK95" s="240"/>
      <c r="AL95" s="240"/>
      <c r="AM95" s="240" t="s">
        <v>427</v>
      </c>
      <c r="AN95" s="240"/>
      <c r="AO95" s="240"/>
      <c r="AP95" s="240"/>
      <c r="AQ95" s="146" t="s">
        <v>184</v>
      </c>
      <c r="AR95" s="121"/>
      <c r="AS95" s="121"/>
      <c r="AT95" s="122"/>
      <c r="AU95" s="525" t="s">
        <v>133</v>
      </c>
      <c r="AV95" s="525"/>
      <c r="AW95" s="525"/>
      <c r="AX95" s="526"/>
      <c r="AY95">
        <f>COUNTA($G$97)</f>
        <v>0</v>
      </c>
      <c r="AZ95" s="10"/>
      <c r="BA95" s="10"/>
      <c r="BB95" s="10"/>
      <c r="BC95" s="10"/>
      <c r="BD95" s="10"/>
      <c r="BE95" s="10"/>
      <c r="BF95" s="10"/>
      <c r="BG95" s="10"/>
      <c r="BH95" s="10"/>
    </row>
    <row r="96" spans="1:60" ht="18.75" hidden="1" customHeight="1" x14ac:dyDescent="0.15">
      <c r="A96" s="858"/>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3"/>
      <c r="Z96" s="154"/>
      <c r="AA96" s="155"/>
      <c r="AB96" s="400"/>
      <c r="AC96" s="401"/>
      <c r="AD96" s="402"/>
      <c r="AE96" s="240"/>
      <c r="AF96" s="240"/>
      <c r="AG96" s="240"/>
      <c r="AH96" s="240"/>
      <c r="AI96" s="240"/>
      <c r="AJ96" s="240"/>
      <c r="AK96" s="240"/>
      <c r="AL96" s="240"/>
      <c r="AM96" s="240"/>
      <c r="AN96" s="240"/>
      <c r="AO96" s="240"/>
      <c r="AP96" s="240"/>
      <c r="AQ96" s="187"/>
      <c r="AR96" s="188"/>
      <c r="AS96" s="124" t="s">
        <v>185</v>
      </c>
      <c r="AT96" s="125"/>
      <c r="AU96" s="188"/>
      <c r="AV96" s="188"/>
      <c r="AW96" s="385" t="s">
        <v>175</v>
      </c>
      <c r="AX96" s="386"/>
      <c r="AY96">
        <f>$AY$95</f>
        <v>0</v>
      </c>
    </row>
    <row r="97" spans="1:60" ht="23.25" hidden="1" customHeight="1" x14ac:dyDescent="0.15">
      <c r="A97" s="858"/>
      <c r="B97" s="417"/>
      <c r="C97" s="417"/>
      <c r="D97" s="417"/>
      <c r="E97" s="417"/>
      <c r="F97" s="418"/>
      <c r="G97" s="95"/>
      <c r="H97" s="96"/>
      <c r="I97" s="96"/>
      <c r="J97" s="96"/>
      <c r="K97" s="96"/>
      <c r="L97" s="96"/>
      <c r="M97" s="96"/>
      <c r="N97" s="96"/>
      <c r="O97" s="97"/>
      <c r="P97" s="96"/>
      <c r="Q97" s="506"/>
      <c r="R97" s="506"/>
      <c r="S97" s="506"/>
      <c r="T97" s="506"/>
      <c r="U97" s="506"/>
      <c r="V97" s="506"/>
      <c r="W97" s="506"/>
      <c r="X97" s="507"/>
      <c r="Y97" s="553" t="s">
        <v>61</v>
      </c>
      <c r="Z97" s="554"/>
      <c r="AA97" s="555"/>
      <c r="AB97" s="460"/>
      <c r="AC97" s="461"/>
      <c r="AD97" s="462"/>
      <c r="AE97" s="206"/>
      <c r="AF97" s="207"/>
      <c r="AG97" s="207"/>
      <c r="AH97" s="208"/>
      <c r="AI97" s="206"/>
      <c r="AJ97" s="207"/>
      <c r="AK97" s="207"/>
      <c r="AL97" s="208"/>
      <c r="AM97" s="206"/>
      <c r="AN97" s="207"/>
      <c r="AO97" s="207"/>
      <c r="AP97" s="207"/>
      <c r="AQ97" s="329"/>
      <c r="AR97" s="196"/>
      <c r="AS97" s="196"/>
      <c r="AT97" s="330"/>
      <c r="AU97" s="207"/>
      <c r="AV97" s="207"/>
      <c r="AW97" s="207"/>
      <c r="AX97" s="209"/>
      <c r="AY97">
        <f t="shared" ref="AY97:AY99" si="12">$AY$95</f>
        <v>0</v>
      </c>
      <c r="AZ97" s="10"/>
      <c r="BA97" s="10"/>
      <c r="BB97" s="10"/>
      <c r="BC97" s="10"/>
    </row>
    <row r="98" spans="1:60" ht="23.25" hidden="1" customHeight="1" x14ac:dyDescent="0.15">
      <c r="A98" s="858"/>
      <c r="B98" s="417"/>
      <c r="C98" s="417"/>
      <c r="D98" s="417"/>
      <c r="E98" s="417"/>
      <c r="F98" s="418"/>
      <c r="G98" s="98"/>
      <c r="H98" s="99"/>
      <c r="I98" s="99"/>
      <c r="J98" s="99"/>
      <c r="K98" s="99"/>
      <c r="L98" s="99"/>
      <c r="M98" s="99"/>
      <c r="N98" s="99"/>
      <c r="O98" s="100"/>
      <c r="P98" s="508"/>
      <c r="Q98" s="508"/>
      <c r="R98" s="508"/>
      <c r="S98" s="508"/>
      <c r="T98" s="508"/>
      <c r="U98" s="508"/>
      <c r="V98" s="508"/>
      <c r="W98" s="508"/>
      <c r="X98" s="509"/>
      <c r="Y98" s="450" t="s">
        <v>53</v>
      </c>
      <c r="Z98" s="451"/>
      <c r="AA98" s="452"/>
      <c r="AB98" s="454"/>
      <c r="AC98" s="455"/>
      <c r="AD98" s="456"/>
      <c r="AE98" s="206"/>
      <c r="AF98" s="207"/>
      <c r="AG98" s="207"/>
      <c r="AH98" s="208"/>
      <c r="AI98" s="206"/>
      <c r="AJ98" s="207"/>
      <c r="AK98" s="207"/>
      <c r="AL98" s="208"/>
      <c r="AM98" s="206"/>
      <c r="AN98" s="207"/>
      <c r="AO98" s="207"/>
      <c r="AP98" s="207"/>
      <c r="AQ98" s="329"/>
      <c r="AR98" s="196"/>
      <c r="AS98" s="196"/>
      <c r="AT98" s="330"/>
      <c r="AU98" s="207"/>
      <c r="AV98" s="207"/>
      <c r="AW98" s="207"/>
      <c r="AX98" s="209"/>
      <c r="AY98">
        <f t="shared" si="12"/>
        <v>0</v>
      </c>
      <c r="AZ98" s="10"/>
      <c r="BA98" s="10"/>
      <c r="BB98" s="10"/>
      <c r="BC98" s="10"/>
      <c r="BD98" s="10"/>
      <c r="BE98" s="10"/>
      <c r="BF98" s="10"/>
      <c r="BG98" s="10"/>
      <c r="BH98" s="10"/>
    </row>
    <row r="99" spans="1:60" ht="23.25" hidden="1" customHeight="1" thickBot="1" x14ac:dyDescent="0.2">
      <c r="A99" s="859"/>
      <c r="B99" s="419"/>
      <c r="C99" s="419"/>
      <c r="D99" s="419"/>
      <c r="E99" s="419"/>
      <c r="F99" s="420"/>
      <c r="G99" s="565"/>
      <c r="H99" s="204"/>
      <c r="I99" s="204"/>
      <c r="J99" s="204"/>
      <c r="K99" s="204"/>
      <c r="L99" s="204"/>
      <c r="M99" s="204"/>
      <c r="N99" s="204"/>
      <c r="O99" s="566"/>
      <c r="P99" s="510"/>
      <c r="Q99" s="510"/>
      <c r="R99" s="510"/>
      <c r="S99" s="510"/>
      <c r="T99" s="510"/>
      <c r="U99" s="510"/>
      <c r="V99" s="510"/>
      <c r="W99" s="510"/>
      <c r="X99" s="511"/>
      <c r="Y99" s="888" t="s">
        <v>13</v>
      </c>
      <c r="Z99" s="889"/>
      <c r="AA99" s="890"/>
      <c r="AB99" s="885" t="s">
        <v>14</v>
      </c>
      <c r="AC99" s="886"/>
      <c r="AD99" s="887"/>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7"/>
      <c r="Z100" s="848"/>
      <c r="AA100" s="849"/>
      <c r="AB100" s="473" t="s">
        <v>11</v>
      </c>
      <c r="AC100" s="473"/>
      <c r="AD100" s="473"/>
      <c r="AE100" s="531" t="s">
        <v>308</v>
      </c>
      <c r="AF100" s="532"/>
      <c r="AG100" s="532"/>
      <c r="AH100" s="533"/>
      <c r="AI100" s="531" t="s">
        <v>330</v>
      </c>
      <c r="AJ100" s="532"/>
      <c r="AK100" s="532"/>
      <c r="AL100" s="533"/>
      <c r="AM100" s="531" t="s">
        <v>427</v>
      </c>
      <c r="AN100" s="532"/>
      <c r="AO100" s="532"/>
      <c r="AP100" s="533"/>
      <c r="AQ100" s="310" t="s">
        <v>335</v>
      </c>
      <c r="AR100" s="311"/>
      <c r="AS100" s="311"/>
      <c r="AT100" s="312"/>
      <c r="AU100" s="310" t="s">
        <v>461</v>
      </c>
      <c r="AV100" s="311"/>
      <c r="AW100" s="311"/>
      <c r="AX100" s="313"/>
    </row>
    <row r="101" spans="1:60" ht="23.25" customHeight="1" x14ac:dyDescent="0.15">
      <c r="A101" s="411"/>
      <c r="B101" s="412"/>
      <c r="C101" s="412"/>
      <c r="D101" s="412"/>
      <c r="E101" s="412"/>
      <c r="F101" s="413"/>
      <c r="G101" s="96" t="s">
        <v>658</v>
      </c>
      <c r="H101" s="96"/>
      <c r="I101" s="96"/>
      <c r="J101" s="96"/>
      <c r="K101" s="96"/>
      <c r="L101" s="96"/>
      <c r="M101" s="96"/>
      <c r="N101" s="96"/>
      <c r="O101" s="96"/>
      <c r="P101" s="96"/>
      <c r="Q101" s="96"/>
      <c r="R101" s="96"/>
      <c r="S101" s="96"/>
      <c r="T101" s="96"/>
      <c r="U101" s="96"/>
      <c r="V101" s="96"/>
      <c r="W101" s="96"/>
      <c r="X101" s="97"/>
      <c r="Y101" s="534" t="s">
        <v>54</v>
      </c>
      <c r="Z101" s="535"/>
      <c r="AA101" s="536"/>
      <c r="AB101" s="453" t="s">
        <v>662</v>
      </c>
      <c r="AC101" s="453"/>
      <c r="AD101" s="453"/>
      <c r="AE101" s="275">
        <v>58</v>
      </c>
      <c r="AF101" s="275"/>
      <c r="AG101" s="275"/>
      <c r="AH101" s="275"/>
      <c r="AI101" s="275">
        <v>54</v>
      </c>
      <c r="AJ101" s="275"/>
      <c r="AK101" s="275"/>
      <c r="AL101" s="275"/>
      <c r="AM101" s="275">
        <v>57</v>
      </c>
      <c r="AN101" s="275"/>
      <c r="AO101" s="275"/>
      <c r="AP101" s="275"/>
      <c r="AQ101" s="275" t="s">
        <v>639</v>
      </c>
      <c r="AR101" s="275"/>
      <c r="AS101" s="275"/>
      <c r="AT101" s="275"/>
      <c r="AU101" s="206" t="s">
        <v>639</v>
      </c>
      <c r="AV101" s="207"/>
      <c r="AW101" s="207"/>
      <c r="AX101" s="209"/>
    </row>
    <row r="102" spans="1:60" ht="23.25" customHeight="1" x14ac:dyDescent="0.15">
      <c r="A102" s="414"/>
      <c r="B102" s="415"/>
      <c r="C102" s="415"/>
      <c r="D102" s="415"/>
      <c r="E102" s="415"/>
      <c r="F102" s="416"/>
      <c r="G102" s="102"/>
      <c r="H102" s="102"/>
      <c r="I102" s="102"/>
      <c r="J102" s="102"/>
      <c r="K102" s="102"/>
      <c r="L102" s="102"/>
      <c r="M102" s="102"/>
      <c r="N102" s="102"/>
      <c r="O102" s="102"/>
      <c r="P102" s="102"/>
      <c r="Q102" s="102"/>
      <c r="R102" s="102"/>
      <c r="S102" s="102"/>
      <c r="T102" s="102"/>
      <c r="U102" s="102"/>
      <c r="V102" s="102"/>
      <c r="W102" s="102"/>
      <c r="X102" s="103"/>
      <c r="Y102" s="436" t="s">
        <v>55</v>
      </c>
      <c r="Z102" s="437"/>
      <c r="AA102" s="438"/>
      <c r="AB102" s="453" t="s">
        <v>662</v>
      </c>
      <c r="AC102" s="453"/>
      <c r="AD102" s="453"/>
      <c r="AE102" s="275">
        <v>50</v>
      </c>
      <c r="AF102" s="275"/>
      <c r="AG102" s="275"/>
      <c r="AH102" s="275"/>
      <c r="AI102" s="275">
        <v>50</v>
      </c>
      <c r="AJ102" s="275"/>
      <c r="AK102" s="275"/>
      <c r="AL102" s="275"/>
      <c r="AM102" s="275">
        <v>54</v>
      </c>
      <c r="AN102" s="275"/>
      <c r="AO102" s="275"/>
      <c r="AP102" s="275"/>
      <c r="AQ102" s="275">
        <v>49</v>
      </c>
      <c r="AR102" s="275"/>
      <c r="AS102" s="275"/>
      <c r="AT102" s="275"/>
      <c r="AU102" s="213" t="s">
        <v>639</v>
      </c>
      <c r="AV102" s="214"/>
      <c r="AW102" s="214"/>
      <c r="AX102" s="314"/>
    </row>
    <row r="103" spans="1:60" ht="31.5"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40" t="s">
        <v>308</v>
      </c>
      <c r="AF103" s="240"/>
      <c r="AG103" s="240"/>
      <c r="AH103" s="240"/>
      <c r="AI103" s="240" t="s">
        <v>330</v>
      </c>
      <c r="AJ103" s="240"/>
      <c r="AK103" s="240"/>
      <c r="AL103" s="240"/>
      <c r="AM103" s="240" t="s">
        <v>427</v>
      </c>
      <c r="AN103" s="240"/>
      <c r="AO103" s="240"/>
      <c r="AP103" s="240"/>
      <c r="AQ103" s="272" t="s">
        <v>335</v>
      </c>
      <c r="AR103" s="273"/>
      <c r="AS103" s="273"/>
      <c r="AT103" s="273"/>
      <c r="AU103" s="272" t="s">
        <v>461</v>
      </c>
      <c r="AV103" s="273"/>
      <c r="AW103" s="273"/>
      <c r="AX103" s="274"/>
      <c r="AY103">
        <f>COUNTA($G$104)</f>
        <v>1</v>
      </c>
    </row>
    <row r="104" spans="1:60" ht="23.25" customHeight="1" x14ac:dyDescent="0.15">
      <c r="A104" s="411"/>
      <c r="B104" s="412"/>
      <c r="C104" s="412"/>
      <c r="D104" s="412"/>
      <c r="E104" s="412"/>
      <c r="F104" s="413"/>
      <c r="G104" s="96" t="s">
        <v>659</v>
      </c>
      <c r="H104" s="96"/>
      <c r="I104" s="96"/>
      <c r="J104" s="96"/>
      <c r="K104" s="96"/>
      <c r="L104" s="96"/>
      <c r="M104" s="96"/>
      <c r="N104" s="96"/>
      <c r="O104" s="96"/>
      <c r="P104" s="96"/>
      <c r="Q104" s="96"/>
      <c r="R104" s="96"/>
      <c r="S104" s="96"/>
      <c r="T104" s="96"/>
      <c r="U104" s="96"/>
      <c r="V104" s="96"/>
      <c r="W104" s="96"/>
      <c r="X104" s="97"/>
      <c r="Y104" s="457" t="s">
        <v>54</v>
      </c>
      <c r="Z104" s="458"/>
      <c r="AA104" s="459"/>
      <c r="AB104" s="537" t="s">
        <v>663</v>
      </c>
      <c r="AC104" s="538"/>
      <c r="AD104" s="539"/>
      <c r="AE104" s="275">
        <v>17</v>
      </c>
      <c r="AF104" s="275"/>
      <c r="AG104" s="275"/>
      <c r="AH104" s="275"/>
      <c r="AI104" s="275">
        <v>14</v>
      </c>
      <c r="AJ104" s="275"/>
      <c r="AK104" s="275"/>
      <c r="AL104" s="275"/>
      <c r="AM104" s="275">
        <v>0</v>
      </c>
      <c r="AN104" s="275"/>
      <c r="AO104" s="275"/>
      <c r="AP104" s="275"/>
      <c r="AQ104" s="275" t="s">
        <v>639</v>
      </c>
      <c r="AR104" s="275"/>
      <c r="AS104" s="275"/>
      <c r="AT104" s="275"/>
      <c r="AU104" s="275" t="s">
        <v>639</v>
      </c>
      <c r="AV104" s="275"/>
      <c r="AW104" s="275"/>
      <c r="AX104" s="276"/>
      <c r="AY104">
        <f>$AY$103</f>
        <v>1</v>
      </c>
    </row>
    <row r="105" spans="1:60" ht="23.25" customHeight="1" x14ac:dyDescent="0.15">
      <c r="A105" s="414"/>
      <c r="B105" s="415"/>
      <c r="C105" s="415"/>
      <c r="D105" s="415"/>
      <c r="E105" s="415"/>
      <c r="F105" s="416"/>
      <c r="G105" s="102"/>
      <c r="H105" s="102"/>
      <c r="I105" s="102"/>
      <c r="J105" s="102"/>
      <c r="K105" s="102"/>
      <c r="L105" s="102"/>
      <c r="M105" s="102"/>
      <c r="N105" s="102"/>
      <c r="O105" s="102"/>
      <c r="P105" s="102"/>
      <c r="Q105" s="102"/>
      <c r="R105" s="102"/>
      <c r="S105" s="102"/>
      <c r="T105" s="102"/>
      <c r="U105" s="102"/>
      <c r="V105" s="102"/>
      <c r="W105" s="102"/>
      <c r="X105" s="103"/>
      <c r="Y105" s="436" t="s">
        <v>55</v>
      </c>
      <c r="Z105" s="540"/>
      <c r="AA105" s="541"/>
      <c r="AB105" s="460" t="s">
        <v>663</v>
      </c>
      <c r="AC105" s="461"/>
      <c r="AD105" s="462"/>
      <c r="AE105" s="275">
        <v>15</v>
      </c>
      <c r="AF105" s="275"/>
      <c r="AG105" s="275"/>
      <c r="AH105" s="275"/>
      <c r="AI105" s="275">
        <v>15</v>
      </c>
      <c r="AJ105" s="275"/>
      <c r="AK105" s="275"/>
      <c r="AL105" s="275"/>
      <c r="AM105" s="275">
        <v>18</v>
      </c>
      <c r="AN105" s="275"/>
      <c r="AO105" s="275"/>
      <c r="AP105" s="275"/>
      <c r="AQ105" s="275">
        <v>4</v>
      </c>
      <c r="AR105" s="275"/>
      <c r="AS105" s="275"/>
      <c r="AT105" s="275"/>
      <c r="AU105" s="275" t="s">
        <v>639</v>
      </c>
      <c r="AV105" s="275"/>
      <c r="AW105" s="275"/>
      <c r="AX105" s="276"/>
      <c r="AY105">
        <f>$AY$103</f>
        <v>1</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40" t="s">
        <v>308</v>
      </c>
      <c r="AF106" s="240"/>
      <c r="AG106" s="240"/>
      <c r="AH106" s="240"/>
      <c r="AI106" s="240" t="s">
        <v>330</v>
      </c>
      <c r="AJ106" s="240"/>
      <c r="AK106" s="240"/>
      <c r="AL106" s="240"/>
      <c r="AM106" s="240" t="s">
        <v>427</v>
      </c>
      <c r="AN106" s="240"/>
      <c r="AO106" s="240"/>
      <c r="AP106" s="240"/>
      <c r="AQ106" s="272" t="s">
        <v>335</v>
      </c>
      <c r="AR106" s="273"/>
      <c r="AS106" s="273"/>
      <c r="AT106" s="273"/>
      <c r="AU106" s="272" t="s">
        <v>461</v>
      </c>
      <c r="AV106" s="273"/>
      <c r="AW106" s="273"/>
      <c r="AX106" s="274"/>
      <c r="AY106">
        <f>COUNTA($G$107)</f>
        <v>0</v>
      </c>
    </row>
    <row r="107" spans="1:60" ht="23.25" hidden="1" customHeight="1" x14ac:dyDescent="0.15">
      <c r="A107" s="411"/>
      <c r="B107" s="412"/>
      <c r="C107" s="412"/>
      <c r="D107" s="412"/>
      <c r="E107" s="412"/>
      <c r="F107" s="413"/>
      <c r="G107" s="96"/>
      <c r="H107" s="96"/>
      <c r="I107" s="96"/>
      <c r="J107" s="96"/>
      <c r="K107" s="96"/>
      <c r="L107" s="96"/>
      <c r="M107" s="96"/>
      <c r="N107" s="96"/>
      <c r="O107" s="96"/>
      <c r="P107" s="96"/>
      <c r="Q107" s="96"/>
      <c r="R107" s="96"/>
      <c r="S107" s="96"/>
      <c r="T107" s="96"/>
      <c r="U107" s="96"/>
      <c r="V107" s="96"/>
      <c r="W107" s="96"/>
      <c r="X107" s="97"/>
      <c r="Y107" s="457" t="s">
        <v>54</v>
      </c>
      <c r="Z107" s="458"/>
      <c r="AA107" s="459"/>
      <c r="AB107" s="537"/>
      <c r="AC107" s="538"/>
      <c r="AD107" s="539"/>
      <c r="AE107" s="275"/>
      <c r="AF107" s="275"/>
      <c r="AG107" s="275"/>
      <c r="AH107" s="275"/>
      <c r="AI107" s="275"/>
      <c r="AJ107" s="275"/>
      <c r="AK107" s="275"/>
      <c r="AL107" s="275"/>
      <c r="AM107" s="275"/>
      <c r="AN107" s="275"/>
      <c r="AO107" s="275"/>
      <c r="AP107" s="275"/>
      <c r="AQ107" s="275"/>
      <c r="AR107" s="275"/>
      <c r="AS107" s="275"/>
      <c r="AT107" s="275"/>
      <c r="AU107" s="275"/>
      <c r="AV107" s="275"/>
      <c r="AW107" s="275"/>
      <c r="AX107" s="276"/>
      <c r="AY107">
        <f>$AY$106</f>
        <v>0</v>
      </c>
    </row>
    <row r="108" spans="1:60" ht="23.25" hidden="1" customHeight="1" x14ac:dyDescent="0.15">
      <c r="A108" s="414"/>
      <c r="B108" s="415"/>
      <c r="C108" s="415"/>
      <c r="D108" s="415"/>
      <c r="E108" s="415"/>
      <c r="F108" s="416"/>
      <c r="G108" s="102"/>
      <c r="H108" s="102"/>
      <c r="I108" s="102"/>
      <c r="J108" s="102"/>
      <c r="K108" s="102"/>
      <c r="L108" s="102"/>
      <c r="M108" s="102"/>
      <c r="N108" s="102"/>
      <c r="O108" s="102"/>
      <c r="P108" s="102"/>
      <c r="Q108" s="102"/>
      <c r="R108" s="102"/>
      <c r="S108" s="102"/>
      <c r="T108" s="102"/>
      <c r="U108" s="102"/>
      <c r="V108" s="102"/>
      <c r="W108" s="102"/>
      <c r="X108" s="103"/>
      <c r="Y108" s="436" t="s">
        <v>55</v>
      </c>
      <c r="Z108" s="540"/>
      <c r="AA108" s="541"/>
      <c r="AB108" s="460"/>
      <c r="AC108" s="461"/>
      <c r="AD108" s="462"/>
      <c r="AE108" s="275"/>
      <c r="AF108" s="275"/>
      <c r="AG108" s="275"/>
      <c r="AH108" s="275"/>
      <c r="AI108" s="275"/>
      <c r="AJ108" s="275"/>
      <c r="AK108" s="275"/>
      <c r="AL108" s="275"/>
      <c r="AM108" s="275"/>
      <c r="AN108" s="275"/>
      <c r="AO108" s="275"/>
      <c r="AP108" s="275"/>
      <c r="AQ108" s="275"/>
      <c r="AR108" s="275"/>
      <c r="AS108" s="275"/>
      <c r="AT108" s="275"/>
      <c r="AU108" s="275"/>
      <c r="AV108" s="275"/>
      <c r="AW108" s="275"/>
      <c r="AX108" s="276"/>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40" t="s">
        <v>308</v>
      </c>
      <c r="AF109" s="240"/>
      <c r="AG109" s="240"/>
      <c r="AH109" s="240"/>
      <c r="AI109" s="240" t="s">
        <v>330</v>
      </c>
      <c r="AJ109" s="240"/>
      <c r="AK109" s="240"/>
      <c r="AL109" s="240"/>
      <c r="AM109" s="240" t="s">
        <v>427</v>
      </c>
      <c r="AN109" s="240"/>
      <c r="AO109" s="240"/>
      <c r="AP109" s="240"/>
      <c r="AQ109" s="272" t="s">
        <v>335</v>
      </c>
      <c r="AR109" s="273"/>
      <c r="AS109" s="273"/>
      <c r="AT109" s="273"/>
      <c r="AU109" s="272" t="s">
        <v>461</v>
      </c>
      <c r="AV109" s="273"/>
      <c r="AW109" s="273"/>
      <c r="AX109" s="274"/>
      <c r="AY109">
        <f>COUNTA($G$110)</f>
        <v>0</v>
      </c>
    </row>
    <row r="110" spans="1:60" ht="23.25" hidden="1" customHeight="1" x14ac:dyDescent="0.15">
      <c r="A110" s="411"/>
      <c r="B110" s="412"/>
      <c r="C110" s="412"/>
      <c r="D110" s="412"/>
      <c r="E110" s="412"/>
      <c r="F110" s="413"/>
      <c r="G110" s="96"/>
      <c r="H110" s="96"/>
      <c r="I110" s="96"/>
      <c r="J110" s="96"/>
      <c r="K110" s="96"/>
      <c r="L110" s="96"/>
      <c r="M110" s="96"/>
      <c r="N110" s="96"/>
      <c r="O110" s="96"/>
      <c r="P110" s="96"/>
      <c r="Q110" s="96"/>
      <c r="R110" s="96"/>
      <c r="S110" s="96"/>
      <c r="T110" s="96"/>
      <c r="U110" s="96"/>
      <c r="V110" s="96"/>
      <c r="W110" s="96"/>
      <c r="X110" s="97"/>
      <c r="Y110" s="457" t="s">
        <v>54</v>
      </c>
      <c r="Z110" s="458"/>
      <c r="AA110" s="459"/>
      <c r="AB110" s="537"/>
      <c r="AC110" s="538"/>
      <c r="AD110" s="539"/>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f>$AY$109</f>
        <v>0</v>
      </c>
    </row>
    <row r="111" spans="1:60" ht="23.25" hidden="1" customHeight="1" x14ac:dyDescent="0.15">
      <c r="A111" s="414"/>
      <c r="B111" s="415"/>
      <c r="C111" s="415"/>
      <c r="D111" s="415"/>
      <c r="E111" s="415"/>
      <c r="F111" s="416"/>
      <c r="G111" s="102"/>
      <c r="H111" s="102"/>
      <c r="I111" s="102"/>
      <c r="J111" s="102"/>
      <c r="K111" s="102"/>
      <c r="L111" s="102"/>
      <c r="M111" s="102"/>
      <c r="N111" s="102"/>
      <c r="O111" s="102"/>
      <c r="P111" s="102"/>
      <c r="Q111" s="102"/>
      <c r="R111" s="102"/>
      <c r="S111" s="102"/>
      <c r="T111" s="102"/>
      <c r="U111" s="102"/>
      <c r="V111" s="102"/>
      <c r="W111" s="102"/>
      <c r="X111" s="103"/>
      <c r="Y111" s="436" t="s">
        <v>55</v>
      </c>
      <c r="Z111" s="540"/>
      <c r="AA111" s="541"/>
      <c r="AB111" s="460"/>
      <c r="AC111" s="461"/>
      <c r="AD111" s="462"/>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40" t="s">
        <v>308</v>
      </c>
      <c r="AF112" s="240"/>
      <c r="AG112" s="240"/>
      <c r="AH112" s="240"/>
      <c r="AI112" s="240" t="s">
        <v>330</v>
      </c>
      <c r="AJ112" s="240"/>
      <c r="AK112" s="240"/>
      <c r="AL112" s="240"/>
      <c r="AM112" s="240" t="s">
        <v>427</v>
      </c>
      <c r="AN112" s="240"/>
      <c r="AO112" s="240"/>
      <c r="AP112" s="240"/>
      <c r="AQ112" s="272" t="s">
        <v>335</v>
      </c>
      <c r="AR112" s="273"/>
      <c r="AS112" s="273"/>
      <c r="AT112" s="273"/>
      <c r="AU112" s="272" t="s">
        <v>461</v>
      </c>
      <c r="AV112" s="273"/>
      <c r="AW112" s="273"/>
      <c r="AX112" s="274"/>
      <c r="AY112">
        <f>COUNTA($G$113)</f>
        <v>0</v>
      </c>
    </row>
    <row r="113" spans="1:51" ht="23.25" hidden="1" customHeight="1" x14ac:dyDescent="0.15">
      <c r="A113" s="411"/>
      <c r="B113" s="412"/>
      <c r="C113" s="412"/>
      <c r="D113" s="412"/>
      <c r="E113" s="412"/>
      <c r="F113" s="413"/>
      <c r="G113" s="96"/>
      <c r="H113" s="96"/>
      <c r="I113" s="96"/>
      <c r="J113" s="96"/>
      <c r="K113" s="96"/>
      <c r="L113" s="96"/>
      <c r="M113" s="96"/>
      <c r="N113" s="96"/>
      <c r="O113" s="96"/>
      <c r="P113" s="96"/>
      <c r="Q113" s="96"/>
      <c r="R113" s="96"/>
      <c r="S113" s="96"/>
      <c r="T113" s="96"/>
      <c r="U113" s="96"/>
      <c r="V113" s="96"/>
      <c r="W113" s="96"/>
      <c r="X113" s="97"/>
      <c r="Y113" s="457" t="s">
        <v>54</v>
      </c>
      <c r="Z113" s="458"/>
      <c r="AA113" s="459"/>
      <c r="AB113" s="537"/>
      <c r="AC113" s="538"/>
      <c r="AD113" s="539"/>
      <c r="AE113" s="275"/>
      <c r="AF113" s="275"/>
      <c r="AG113" s="275"/>
      <c r="AH113" s="275"/>
      <c r="AI113" s="275"/>
      <c r="AJ113" s="275"/>
      <c r="AK113" s="275"/>
      <c r="AL113" s="275"/>
      <c r="AM113" s="275"/>
      <c r="AN113" s="275"/>
      <c r="AO113" s="275"/>
      <c r="AP113" s="275"/>
      <c r="AQ113" s="206"/>
      <c r="AR113" s="207"/>
      <c r="AS113" s="207"/>
      <c r="AT113" s="208"/>
      <c r="AU113" s="275"/>
      <c r="AV113" s="275"/>
      <c r="AW113" s="275"/>
      <c r="AX113" s="276"/>
      <c r="AY113">
        <f>$AY$112</f>
        <v>0</v>
      </c>
    </row>
    <row r="114" spans="1:51" ht="23.25" hidden="1" customHeight="1" x14ac:dyDescent="0.15">
      <c r="A114" s="414"/>
      <c r="B114" s="415"/>
      <c r="C114" s="415"/>
      <c r="D114" s="415"/>
      <c r="E114" s="415"/>
      <c r="F114" s="416"/>
      <c r="G114" s="102"/>
      <c r="H114" s="102"/>
      <c r="I114" s="102"/>
      <c r="J114" s="102"/>
      <c r="K114" s="102"/>
      <c r="L114" s="102"/>
      <c r="M114" s="102"/>
      <c r="N114" s="102"/>
      <c r="O114" s="102"/>
      <c r="P114" s="102"/>
      <c r="Q114" s="102"/>
      <c r="R114" s="102"/>
      <c r="S114" s="102"/>
      <c r="T114" s="102"/>
      <c r="U114" s="102"/>
      <c r="V114" s="102"/>
      <c r="W114" s="102"/>
      <c r="X114" s="103"/>
      <c r="Y114" s="436" t="s">
        <v>55</v>
      </c>
      <c r="Z114" s="540"/>
      <c r="AA114" s="541"/>
      <c r="AB114" s="460"/>
      <c r="AC114" s="461"/>
      <c r="AD114" s="462"/>
      <c r="AE114" s="542"/>
      <c r="AF114" s="542"/>
      <c r="AG114" s="542"/>
      <c r="AH114" s="542"/>
      <c r="AI114" s="542"/>
      <c r="AJ114" s="542"/>
      <c r="AK114" s="542"/>
      <c r="AL114" s="542"/>
      <c r="AM114" s="542"/>
      <c r="AN114" s="542"/>
      <c r="AO114" s="542"/>
      <c r="AP114" s="542"/>
      <c r="AQ114" s="206"/>
      <c r="AR114" s="207"/>
      <c r="AS114" s="207"/>
      <c r="AT114" s="208"/>
      <c r="AU114" s="206"/>
      <c r="AV114" s="207"/>
      <c r="AW114" s="207"/>
      <c r="AX114" s="209"/>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40" t="s">
        <v>308</v>
      </c>
      <c r="AF115" s="240"/>
      <c r="AG115" s="240"/>
      <c r="AH115" s="240"/>
      <c r="AI115" s="240" t="s">
        <v>330</v>
      </c>
      <c r="AJ115" s="240"/>
      <c r="AK115" s="240"/>
      <c r="AL115" s="240"/>
      <c r="AM115" s="240" t="s">
        <v>427</v>
      </c>
      <c r="AN115" s="240"/>
      <c r="AO115" s="240"/>
      <c r="AP115" s="240"/>
      <c r="AQ115" s="575" t="s">
        <v>462</v>
      </c>
      <c r="AR115" s="576"/>
      <c r="AS115" s="576"/>
      <c r="AT115" s="576"/>
      <c r="AU115" s="576"/>
      <c r="AV115" s="576"/>
      <c r="AW115" s="576"/>
      <c r="AX115" s="577"/>
    </row>
    <row r="116" spans="1:51" ht="23.25" customHeight="1" x14ac:dyDescent="0.15">
      <c r="A116" s="428"/>
      <c r="B116" s="429"/>
      <c r="C116" s="429"/>
      <c r="D116" s="429"/>
      <c r="E116" s="429"/>
      <c r="F116" s="430"/>
      <c r="G116" s="380" t="s">
        <v>660</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664</v>
      </c>
      <c r="AC116" s="455"/>
      <c r="AD116" s="456"/>
      <c r="AE116" s="275">
        <v>788</v>
      </c>
      <c r="AF116" s="275"/>
      <c r="AG116" s="275"/>
      <c r="AH116" s="275"/>
      <c r="AI116" s="275">
        <v>917</v>
      </c>
      <c r="AJ116" s="275"/>
      <c r="AK116" s="275"/>
      <c r="AL116" s="275"/>
      <c r="AM116" s="275">
        <v>744</v>
      </c>
      <c r="AN116" s="275"/>
      <c r="AO116" s="275"/>
      <c r="AP116" s="275"/>
      <c r="AQ116" s="206">
        <v>839</v>
      </c>
      <c r="AR116" s="207"/>
      <c r="AS116" s="207"/>
      <c r="AT116" s="207"/>
      <c r="AU116" s="207"/>
      <c r="AV116" s="207"/>
      <c r="AW116" s="207"/>
      <c r="AX116" s="209"/>
    </row>
    <row r="117" spans="1:51" ht="46.5" customHeight="1" x14ac:dyDescent="0.15">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665</v>
      </c>
      <c r="AC117" s="465"/>
      <c r="AD117" s="466"/>
      <c r="AE117" s="543" t="s">
        <v>667</v>
      </c>
      <c r="AF117" s="543"/>
      <c r="AG117" s="543"/>
      <c r="AH117" s="543"/>
      <c r="AI117" s="543" t="s">
        <v>668</v>
      </c>
      <c r="AJ117" s="543"/>
      <c r="AK117" s="543"/>
      <c r="AL117" s="543"/>
      <c r="AM117" s="543" t="s">
        <v>700</v>
      </c>
      <c r="AN117" s="543"/>
      <c r="AO117" s="543"/>
      <c r="AP117" s="543"/>
      <c r="AQ117" s="543" t="s">
        <v>701</v>
      </c>
      <c r="AR117" s="543"/>
      <c r="AS117" s="543"/>
      <c r="AT117" s="543"/>
      <c r="AU117" s="543"/>
      <c r="AV117" s="543"/>
      <c r="AW117" s="543"/>
      <c r="AX117" s="544"/>
    </row>
    <row r="118" spans="1:51" ht="23.25"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40" t="s">
        <v>308</v>
      </c>
      <c r="AF118" s="240"/>
      <c r="AG118" s="240"/>
      <c r="AH118" s="240"/>
      <c r="AI118" s="240" t="s">
        <v>330</v>
      </c>
      <c r="AJ118" s="240"/>
      <c r="AK118" s="240"/>
      <c r="AL118" s="240"/>
      <c r="AM118" s="240" t="s">
        <v>427</v>
      </c>
      <c r="AN118" s="240"/>
      <c r="AO118" s="240"/>
      <c r="AP118" s="240"/>
      <c r="AQ118" s="575" t="s">
        <v>462</v>
      </c>
      <c r="AR118" s="576"/>
      <c r="AS118" s="576"/>
      <c r="AT118" s="576"/>
      <c r="AU118" s="576"/>
      <c r="AV118" s="576"/>
      <c r="AW118" s="576"/>
      <c r="AX118" s="577"/>
      <c r="AY118" s="77">
        <f>IF(SUBSTITUTE(SUBSTITUTE($G$119,"／",""),"　","")="",0,1)</f>
        <v>1</v>
      </c>
    </row>
    <row r="119" spans="1:51" ht="23.25" customHeight="1" x14ac:dyDescent="0.15">
      <c r="A119" s="428"/>
      <c r="B119" s="429"/>
      <c r="C119" s="429"/>
      <c r="D119" s="429"/>
      <c r="E119" s="429"/>
      <c r="F119" s="430"/>
      <c r="G119" s="380" t="s">
        <v>661</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t="s">
        <v>664</v>
      </c>
      <c r="AC119" s="455"/>
      <c r="AD119" s="456"/>
      <c r="AE119" s="275">
        <v>988</v>
      </c>
      <c r="AF119" s="275"/>
      <c r="AG119" s="275"/>
      <c r="AH119" s="275"/>
      <c r="AI119" s="275">
        <v>1133</v>
      </c>
      <c r="AJ119" s="275"/>
      <c r="AK119" s="275"/>
      <c r="AL119" s="275"/>
      <c r="AM119" s="275">
        <v>0</v>
      </c>
      <c r="AN119" s="275"/>
      <c r="AO119" s="275"/>
      <c r="AP119" s="275"/>
      <c r="AQ119" s="275">
        <v>1000</v>
      </c>
      <c r="AR119" s="275"/>
      <c r="AS119" s="275"/>
      <c r="AT119" s="275"/>
      <c r="AU119" s="275"/>
      <c r="AV119" s="275"/>
      <c r="AW119" s="275"/>
      <c r="AX119" s="276"/>
      <c r="AY119">
        <f>$AY$118</f>
        <v>1</v>
      </c>
    </row>
    <row r="120" spans="1:51" ht="46.5" customHeight="1" thickBot="1" x14ac:dyDescent="0.2">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666</v>
      </c>
      <c r="AC120" s="465"/>
      <c r="AD120" s="466"/>
      <c r="AE120" s="543" t="s">
        <v>669</v>
      </c>
      <c r="AF120" s="543"/>
      <c r="AG120" s="543"/>
      <c r="AH120" s="543"/>
      <c r="AI120" s="543" t="s">
        <v>670</v>
      </c>
      <c r="AJ120" s="543"/>
      <c r="AK120" s="543"/>
      <c r="AL120" s="543"/>
      <c r="AM120" s="543" t="s">
        <v>702</v>
      </c>
      <c r="AN120" s="543"/>
      <c r="AO120" s="543"/>
      <c r="AP120" s="543"/>
      <c r="AQ120" s="543" t="s">
        <v>703</v>
      </c>
      <c r="AR120" s="543"/>
      <c r="AS120" s="543"/>
      <c r="AT120" s="543"/>
      <c r="AU120" s="543"/>
      <c r="AV120" s="543"/>
      <c r="AW120" s="543"/>
      <c r="AX120" s="544"/>
      <c r="AY120">
        <f>$AY$118</f>
        <v>1</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40" t="s">
        <v>308</v>
      </c>
      <c r="AF121" s="240"/>
      <c r="AG121" s="240"/>
      <c r="AH121" s="240"/>
      <c r="AI121" s="240" t="s">
        <v>330</v>
      </c>
      <c r="AJ121" s="240"/>
      <c r="AK121" s="240"/>
      <c r="AL121" s="240"/>
      <c r="AM121" s="240" t="s">
        <v>427</v>
      </c>
      <c r="AN121" s="240"/>
      <c r="AO121" s="240"/>
      <c r="AP121" s="240"/>
      <c r="AQ121" s="575" t="s">
        <v>462</v>
      </c>
      <c r="AR121" s="576"/>
      <c r="AS121" s="576"/>
      <c r="AT121" s="576"/>
      <c r="AU121" s="576"/>
      <c r="AV121" s="576"/>
      <c r="AW121" s="576"/>
      <c r="AX121" s="577"/>
      <c r="AY121" s="77">
        <f>IF(SUBSTITUTE(SUBSTITUTE($G$122,"／",""),"　","")="",0,1)</f>
        <v>0</v>
      </c>
    </row>
    <row r="122" spans="1:51" ht="23.25" hidden="1" customHeight="1" x14ac:dyDescent="0.15">
      <c r="A122" s="428"/>
      <c r="B122" s="429"/>
      <c r="C122" s="429"/>
      <c r="D122" s="429"/>
      <c r="E122" s="429"/>
      <c r="F122" s="430"/>
      <c r="G122" s="380" t="s">
        <v>279</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280</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40" t="s">
        <v>308</v>
      </c>
      <c r="AF124" s="240"/>
      <c r="AG124" s="240"/>
      <c r="AH124" s="240"/>
      <c r="AI124" s="240" t="s">
        <v>330</v>
      </c>
      <c r="AJ124" s="240"/>
      <c r="AK124" s="240"/>
      <c r="AL124" s="240"/>
      <c r="AM124" s="240" t="s">
        <v>427</v>
      </c>
      <c r="AN124" s="240"/>
      <c r="AO124" s="240"/>
      <c r="AP124" s="240"/>
      <c r="AQ124" s="575" t="s">
        <v>462</v>
      </c>
      <c r="AR124" s="576"/>
      <c r="AS124" s="576"/>
      <c r="AT124" s="576"/>
      <c r="AU124" s="576"/>
      <c r="AV124" s="576"/>
      <c r="AW124" s="576"/>
      <c r="AX124" s="577"/>
      <c r="AY124" s="77">
        <f>IF(SUBSTITUTE(SUBSTITUTE($G$125,"／",""),"　","")="",0,1)</f>
        <v>0</v>
      </c>
    </row>
    <row r="125" spans="1:51" ht="23.25" hidden="1" customHeight="1" x14ac:dyDescent="0.15">
      <c r="A125" s="428"/>
      <c r="B125" s="429"/>
      <c r="C125" s="429"/>
      <c r="D125" s="429"/>
      <c r="E125" s="429"/>
      <c r="F125" s="430"/>
      <c r="G125" s="380" t="s">
        <v>458</v>
      </c>
      <c r="H125" s="380"/>
      <c r="I125" s="380"/>
      <c r="J125" s="380"/>
      <c r="K125" s="380"/>
      <c r="L125" s="380"/>
      <c r="M125" s="380"/>
      <c r="N125" s="380"/>
      <c r="O125" s="380"/>
      <c r="P125" s="380"/>
      <c r="Q125" s="380"/>
      <c r="R125" s="380"/>
      <c r="S125" s="380"/>
      <c r="T125" s="380"/>
      <c r="U125" s="380"/>
      <c r="V125" s="380"/>
      <c r="W125" s="380"/>
      <c r="X125" s="934"/>
      <c r="Y125" s="447" t="s">
        <v>15</v>
      </c>
      <c r="Z125" s="448"/>
      <c r="AA125" s="449"/>
      <c r="AB125" s="454"/>
      <c r="AC125" s="455"/>
      <c r="AD125" s="456"/>
      <c r="AE125" s="275"/>
      <c r="AF125" s="275"/>
      <c r="AG125" s="275"/>
      <c r="AH125" s="275"/>
      <c r="AI125" s="275"/>
      <c r="AJ125" s="275"/>
      <c r="AK125" s="275"/>
      <c r="AL125" s="275"/>
      <c r="AM125" s="275"/>
      <c r="AN125" s="275"/>
      <c r="AO125" s="275"/>
      <c r="AP125" s="275"/>
      <c r="AQ125" s="275"/>
      <c r="AR125" s="275"/>
      <c r="AS125" s="275"/>
      <c r="AT125" s="275"/>
      <c r="AU125" s="275"/>
      <c r="AV125" s="275"/>
      <c r="AW125" s="275"/>
      <c r="AX125" s="276"/>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35"/>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0"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31"/>
      <c r="Z127" s="932"/>
      <c r="AA127" s="933"/>
      <c r="AB127" s="400" t="s">
        <v>11</v>
      </c>
      <c r="AC127" s="401"/>
      <c r="AD127" s="402"/>
      <c r="AE127" s="240" t="s">
        <v>308</v>
      </c>
      <c r="AF127" s="240"/>
      <c r="AG127" s="240"/>
      <c r="AH127" s="240"/>
      <c r="AI127" s="240" t="s">
        <v>330</v>
      </c>
      <c r="AJ127" s="240"/>
      <c r="AK127" s="240"/>
      <c r="AL127" s="240"/>
      <c r="AM127" s="240" t="s">
        <v>427</v>
      </c>
      <c r="AN127" s="240"/>
      <c r="AO127" s="240"/>
      <c r="AP127" s="240"/>
      <c r="AQ127" s="575" t="s">
        <v>462</v>
      </c>
      <c r="AR127" s="576"/>
      <c r="AS127" s="576"/>
      <c r="AT127" s="576"/>
      <c r="AU127" s="576"/>
      <c r="AV127" s="576"/>
      <c r="AW127" s="576"/>
      <c r="AX127" s="577"/>
      <c r="AY127" s="77">
        <f>IF(SUBSTITUTE(SUBSTITUTE($G$128,"／",""),"　","")="",0,1)</f>
        <v>0</v>
      </c>
    </row>
    <row r="128" spans="1:51" ht="23.25" hidden="1" customHeight="1" x14ac:dyDescent="0.15">
      <c r="A128" s="428"/>
      <c r="B128" s="429"/>
      <c r="C128" s="429"/>
      <c r="D128" s="429"/>
      <c r="E128" s="429"/>
      <c r="F128" s="430"/>
      <c r="G128" s="380" t="s">
        <v>459</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7" t="s">
        <v>323</v>
      </c>
      <c r="B130" s="174"/>
      <c r="C130" s="173" t="s">
        <v>188</v>
      </c>
      <c r="D130" s="174"/>
      <c r="E130" s="158" t="s">
        <v>217</v>
      </c>
      <c r="F130" s="159"/>
      <c r="G130" s="160" t="s">
        <v>671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672</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308</v>
      </c>
      <c r="AF132" s="121"/>
      <c r="AG132" s="121"/>
      <c r="AH132" s="122"/>
      <c r="AI132" s="146" t="s">
        <v>330</v>
      </c>
      <c r="AJ132" s="121"/>
      <c r="AK132" s="121"/>
      <c r="AL132" s="122"/>
      <c r="AM132" s="146" t="s">
        <v>619</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639</v>
      </c>
      <c r="AR133" s="188"/>
      <c r="AS133" s="124" t="s">
        <v>185</v>
      </c>
      <c r="AT133" s="125"/>
      <c r="AU133" s="189" t="s">
        <v>639</v>
      </c>
      <c r="AV133" s="189"/>
      <c r="AW133" s="124" t="s">
        <v>175</v>
      </c>
      <c r="AX133" s="184"/>
      <c r="AY133">
        <f>$AY$132</f>
        <v>1</v>
      </c>
    </row>
    <row r="134" spans="1:51" ht="39.75" customHeight="1" x14ac:dyDescent="0.15">
      <c r="A134" s="178"/>
      <c r="B134" s="175"/>
      <c r="C134" s="169"/>
      <c r="D134" s="175"/>
      <c r="E134" s="169"/>
      <c r="F134" s="170"/>
      <c r="G134" s="95" t="s">
        <v>639</v>
      </c>
      <c r="H134" s="96"/>
      <c r="I134" s="96"/>
      <c r="J134" s="96"/>
      <c r="K134" s="96"/>
      <c r="L134" s="96"/>
      <c r="M134" s="96"/>
      <c r="N134" s="96"/>
      <c r="O134" s="96"/>
      <c r="P134" s="96"/>
      <c r="Q134" s="96"/>
      <c r="R134" s="96"/>
      <c r="S134" s="96"/>
      <c r="T134" s="96"/>
      <c r="U134" s="96"/>
      <c r="V134" s="96"/>
      <c r="W134" s="96"/>
      <c r="X134" s="97"/>
      <c r="Y134" s="190" t="s">
        <v>199</v>
      </c>
      <c r="Z134" s="191"/>
      <c r="AA134" s="192"/>
      <c r="AB134" s="193" t="s">
        <v>639</v>
      </c>
      <c r="AC134" s="194"/>
      <c r="AD134" s="194"/>
      <c r="AE134" s="195" t="s">
        <v>639</v>
      </c>
      <c r="AF134" s="196"/>
      <c r="AG134" s="196"/>
      <c r="AH134" s="196"/>
      <c r="AI134" s="195" t="s">
        <v>639</v>
      </c>
      <c r="AJ134" s="196"/>
      <c r="AK134" s="196"/>
      <c r="AL134" s="196"/>
      <c r="AM134" s="195" t="s">
        <v>639</v>
      </c>
      <c r="AN134" s="196"/>
      <c r="AO134" s="196"/>
      <c r="AP134" s="196"/>
      <c r="AQ134" s="195" t="s">
        <v>639</v>
      </c>
      <c r="AR134" s="196"/>
      <c r="AS134" s="196"/>
      <c r="AT134" s="196"/>
      <c r="AU134" s="195" t="s">
        <v>639</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639</v>
      </c>
      <c r="AC135" s="202"/>
      <c r="AD135" s="202"/>
      <c r="AE135" s="195" t="s">
        <v>639</v>
      </c>
      <c r="AF135" s="196"/>
      <c r="AG135" s="196"/>
      <c r="AH135" s="196"/>
      <c r="AI135" s="195" t="s">
        <v>639</v>
      </c>
      <c r="AJ135" s="196"/>
      <c r="AK135" s="196"/>
      <c r="AL135" s="196"/>
      <c r="AM135" s="195" t="s">
        <v>639</v>
      </c>
      <c r="AN135" s="196"/>
      <c r="AO135" s="196"/>
      <c r="AP135" s="196"/>
      <c r="AQ135" s="195" t="s">
        <v>639</v>
      </c>
      <c r="AR135" s="196"/>
      <c r="AS135" s="196"/>
      <c r="AT135" s="196"/>
      <c r="AU135" s="195" t="s">
        <v>639</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308</v>
      </c>
      <c r="AF136" s="121"/>
      <c r="AG136" s="121"/>
      <c r="AH136" s="122"/>
      <c r="AI136" s="146" t="s">
        <v>330</v>
      </c>
      <c r="AJ136" s="121"/>
      <c r="AK136" s="121"/>
      <c r="AL136" s="122"/>
      <c r="AM136" s="146" t="s">
        <v>619</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308</v>
      </c>
      <c r="AF140" s="121"/>
      <c r="AG140" s="121"/>
      <c r="AH140" s="122"/>
      <c r="AI140" s="146" t="s">
        <v>330</v>
      </c>
      <c r="AJ140" s="121"/>
      <c r="AK140" s="121"/>
      <c r="AL140" s="122"/>
      <c r="AM140" s="146" t="s">
        <v>619</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308</v>
      </c>
      <c r="AF144" s="121"/>
      <c r="AG144" s="121"/>
      <c r="AH144" s="122"/>
      <c r="AI144" s="146" t="s">
        <v>330</v>
      </c>
      <c r="AJ144" s="121"/>
      <c r="AK144" s="121"/>
      <c r="AL144" s="122"/>
      <c r="AM144" s="146" t="s">
        <v>619</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308</v>
      </c>
      <c r="AF148" s="121"/>
      <c r="AG148" s="121"/>
      <c r="AH148" s="122"/>
      <c r="AI148" s="146" t="s">
        <v>330</v>
      </c>
      <c r="AJ148" s="121"/>
      <c r="AK148" s="121"/>
      <c r="AL148" s="122"/>
      <c r="AM148" s="146" t="s">
        <v>619</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83"/>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84"/>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84"/>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84"/>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5"/>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83"/>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84"/>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84"/>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84"/>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5"/>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83"/>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84"/>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84"/>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84"/>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5"/>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83"/>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84"/>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84"/>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84"/>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5"/>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83"/>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84"/>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84"/>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84"/>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5"/>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604" t="s">
        <v>673</v>
      </c>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05"/>
      <c r="AL188" s="605"/>
      <c r="AM188" s="605"/>
      <c r="AN188" s="605"/>
      <c r="AO188" s="605"/>
      <c r="AP188" s="605"/>
      <c r="AQ188" s="605"/>
      <c r="AR188" s="605"/>
      <c r="AS188" s="605"/>
      <c r="AT188" s="605"/>
      <c r="AU188" s="605"/>
      <c r="AV188" s="605"/>
      <c r="AW188" s="605"/>
      <c r="AX188" s="117"/>
      <c r="AY188">
        <f>$AY$187</f>
        <v>1</v>
      </c>
    </row>
    <row r="189" spans="1:51" ht="24.75" customHeight="1" x14ac:dyDescent="0.15">
      <c r="A189" s="178"/>
      <c r="B189" s="175"/>
      <c r="C189" s="169"/>
      <c r="D189" s="175"/>
      <c r="E189" s="606"/>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7"/>
      <c r="AL189" s="607"/>
      <c r="AM189" s="607"/>
      <c r="AN189" s="607"/>
      <c r="AO189" s="607"/>
      <c r="AP189" s="607"/>
      <c r="AQ189" s="607"/>
      <c r="AR189" s="607"/>
      <c r="AS189" s="607"/>
      <c r="AT189" s="607"/>
      <c r="AU189" s="607"/>
      <c r="AV189" s="607"/>
      <c r="AW189" s="607"/>
      <c r="AX189" s="608"/>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308</v>
      </c>
      <c r="AF192" s="121"/>
      <c r="AG192" s="121"/>
      <c r="AH192" s="122"/>
      <c r="AI192" s="146" t="s">
        <v>330</v>
      </c>
      <c r="AJ192" s="121"/>
      <c r="AK192" s="121"/>
      <c r="AL192" s="122"/>
      <c r="AM192" s="146" t="s">
        <v>619</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308</v>
      </c>
      <c r="AF196" s="121"/>
      <c r="AG196" s="121"/>
      <c r="AH196" s="122"/>
      <c r="AI196" s="146" t="s">
        <v>330</v>
      </c>
      <c r="AJ196" s="121"/>
      <c r="AK196" s="121"/>
      <c r="AL196" s="122"/>
      <c r="AM196" s="146" t="s">
        <v>619</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308</v>
      </c>
      <c r="AF200" s="121"/>
      <c r="AG200" s="121"/>
      <c r="AH200" s="122"/>
      <c r="AI200" s="146" t="s">
        <v>330</v>
      </c>
      <c r="AJ200" s="121"/>
      <c r="AK200" s="121"/>
      <c r="AL200" s="122"/>
      <c r="AM200" s="146" t="s">
        <v>619</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308</v>
      </c>
      <c r="AF204" s="121"/>
      <c r="AG204" s="121"/>
      <c r="AH204" s="122"/>
      <c r="AI204" s="146" t="s">
        <v>330</v>
      </c>
      <c r="AJ204" s="121"/>
      <c r="AK204" s="121"/>
      <c r="AL204" s="122"/>
      <c r="AM204" s="146" t="s">
        <v>619</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308</v>
      </c>
      <c r="AF208" s="121"/>
      <c r="AG208" s="121"/>
      <c r="AH208" s="122"/>
      <c r="AI208" s="146" t="s">
        <v>330</v>
      </c>
      <c r="AJ208" s="121"/>
      <c r="AK208" s="121"/>
      <c r="AL208" s="122"/>
      <c r="AM208" s="146" t="s">
        <v>619</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308</v>
      </c>
      <c r="AF252" s="121"/>
      <c r="AG252" s="121"/>
      <c r="AH252" s="122"/>
      <c r="AI252" s="146" t="s">
        <v>330</v>
      </c>
      <c r="AJ252" s="121"/>
      <c r="AK252" s="121"/>
      <c r="AL252" s="122"/>
      <c r="AM252" s="146" t="s">
        <v>619</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308</v>
      </c>
      <c r="AF256" s="121"/>
      <c r="AG256" s="121"/>
      <c r="AH256" s="122"/>
      <c r="AI256" s="146" t="s">
        <v>330</v>
      </c>
      <c r="AJ256" s="121"/>
      <c r="AK256" s="121"/>
      <c r="AL256" s="122"/>
      <c r="AM256" s="146" t="s">
        <v>619</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308</v>
      </c>
      <c r="AF260" s="121"/>
      <c r="AG260" s="121"/>
      <c r="AH260" s="122"/>
      <c r="AI260" s="146" t="s">
        <v>330</v>
      </c>
      <c r="AJ260" s="121"/>
      <c r="AK260" s="121"/>
      <c r="AL260" s="122"/>
      <c r="AM260" s="146" t="s">
        <v>619</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308</v>
      </c>
      <c r="AF264" s="121"/>
      <c r="AG264" s="121"/>
      <c r="AH264" s="122"/>
      <c r="AI264" s="146" t="s">
        <v>330</v>
      </c>
      <c r="AJ264" s="121"/>
      <c r="AK264" s="121"/>
      <c r="AL264" s="122"/>
      <c r="AM264" s="146" t="s">
        <v>619</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308</v>
      </c>
      <c r="AF268" s="121"/>
      <c r="AG268" s="121"/>
      <c r="AH268" s="122"/>
      <c r="AI268" s="146" t="s">
        <v>330</v>
      </c>
      <c r="AJ268" s="121"/>
      <c r="AK268" s="121"/>
      <c r="AL268" s="122"/>
      <c r="AM268" s="146" t="s">
        <v>619</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308</v>
      </c>
      <c r="AF312" s="121"/>
      <c r="AG312" s="121"/>
      <c r="AH312" s="122"/>
      <c r="AI312" s="146" t="s">
        <v>330</v>
      </c>
      <c r="AJ312" s="121"/>
      <c r="AK312" s="121"/>
      <c r="AL312" s="122"/>
      <c r="AM312" s="146" t="s">
        <v>619</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308</v>
      </c>
      <c r="AF316" s="121"/>
      <c r="AG316" s="121"/>
      <c r="AH316" s="122"/>
      <c r="AI316" s="146" t="s">
        <v>330</v>
      </c>
      <c r="AJ316" s="121"/>
      <c r="AK316" s="121"/>
      <c r="AL316" s="122"/>
      <c r="AM316" s="146" t="s">
        <v>619</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308</v>
      </c>
      <c r="AF320" s="121"/>
      <c r="AG320" s="121"/>
      <c r="AH320" s="122"/>
      <c r="AI320" s="146" t="s">
        <v>330</v>
      </c>
      <c r="AJ320" s="121"/>
      <c r="AK320" s="121"/>
      <c r="AL320" s="122"/>
      <c r="AM320" s="146" t="s">
        <v>619</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308</v>
      </c>
      <c r="AF324" s="121"/>
      <c r="AG324" s="121"/>
      <c r="AH324" s="122"/>
      <c r="AI324" s="146" t="s">
        <v>330</v>
      </c>
      <c r="AJ324" s="121"/>
      <c r="AK324" s="121"/>
      <c r="AL324" s="122"/>
      <c r="AM324" s="146" t="s">
        <v>619</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308</v>
      </c>
      <c r="AF328" s="121"/>
      <c r="AG328" s="121"/>
      <c r="AH328" s="122"/>
      <c r="AI328" s="146" t="s">
        <v>330</v>
      </c>
      <c r="AJ328" s="121"/>
      <c r="AK328" s="121"/>
      <c r="AL328" s="122"/>
      <c r="AM328" s="146" t="s">
        <v>619</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308</v>
      </c>
      <c r="AF372" s="121"/>
      <c r="AG372" s="121"/>
      <c r="AH372" s="122"/>
      <c r="AI372" s="146" t="s">
        <v>330</v>
      </c>
      <c r="AJ372" s="121"/>
      <c r="AK372" s="121"/>
      <c r="AL372" s="122"/>
      <c r="AM372" s="146" t="s">
        <v>619</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308</v>
      </c>
      <c r="AF376" s="121"/>
      <c r="AG376" s="121"/>
      <c r="AH376" s="122"/>
      <c r="AI376" s="146" t="s">
        <v>330</v>
      </c>
      <c r="AJ376" s="121"/>
      <c r="AK376" s="121"/>
      <c r="AL376" s="122"/>
      <c r="AM376" s="146" t="s">
        <v>619</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308</v>
      </c>
      <c r="AF380" s="121"/>
      <c r="AG380" s="121"/>
      <c r="AH380" s="122"/>
      <c r="AI380" s="146" t="s">
        <v>330</v>
      </c>
      <c r="AJ380" s="121"/>
      <c r="AK380" s="121"/>
      <c r="AL380" s="122"/>
      <c r="AM380" s="146" t="s">
        <v>619</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308</v>
      </c>
      <c r="AF384" s="121"/>
      <c r="AG384" s="121"/>
      <c r="AH384" s="122"/>
      <c r="AI384" s="146" t="s">
        <v>330</v>
      </c>
      <c r="AJ384" s="121"/>
      <c r="AK384" s="121"/>
      <c r="AL384" s="122"/>
      <c r="AM384" s="146" t="s">
        <v>619</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308</v>
      </c>
      <c r="AF388" s="121"/>
      <c r="AG388" s="121"/>
      <c r="AH388" s="122"/>
      <c r="AI388" s="146" t="s">
        <v>330</v>
      </c>
      <c r="AJ388" s="121"/>
      <c r="AK388" s="121"/>
      <c r="AL388" s="122"/>
      <c r="AM388" s="146" t="s">
        <v>619</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591</v>
      </c>
      <c r="D430" s="936"/>
      <c r="E430" s="163" t="s">
        <v>317</v>
      </c>
      <c r="F430" s="891"/>
      <c r="G430" s="892" t="s">
        <v>204</v>
      </c>
      <c r="H430" s="114"/>
      <c r="I430" s="114"/>
      <c r="J430" s="893" t="s">
        <v>638</v>
      </c>
      <c r="K430" s="894"/>
      <c r="L430" s="894"/>
      <c r="M430" s="894"/>
      <c r="N430" s="894"/>
      <c r="O430" s="894"/>
      <c r="P430" s="894"/>
      <c r="Q430" s="894"/>
      <c r="R430" s="894"/>
      <c r="S430" s="894"/>
      <c r="T430" s="89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6"/>
      <c r="AY430" s="78" t="str">
        <f>IF(SUBSTITUTE($J$430,"-","")="","0","1")</f>
        <v>0</v>
      </c>
    </row>
    <row r="431" spans="1:51" ht="18.75" customHeight="1" x14ac:dyDescent="0.15">
      <c r="A431" s="178"/>
      <c r="B431" s="175"/>
      <c r="C431" s="169"/>
      <c r="D431" s="175"/>
      <c r="E431" s="331" t="s">
        <v>193</v>
      </c>
      <c r="F431" s="332"/>
      <c r="G431" s="333"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4" t="s">
        <v>192</v>
      </c>
      <c r="AF431" s="325"/>
      <c r="AG431" s="325"/>
      <c r="AH431" s="326"/>
      <c r="AI431" s="327" t="s">
        <v>463</v>
      </c>
      <c r="AJ431" s="327"/>
      <c r="AK431" s="327"/>
      <c r="AL431" s="146"/>
      <c r="AM431" s="327" t="s">
        <v>464</v>
      </c>
      <c r="AN431" s="327"/>
      <c r="AO431" s="327"/>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31"/>
      <c r="F432" s="332"/>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639</v>
      </c>
      <c r="AF432" s="189"/>
      <c r="AG432" s="124" t="s">
        <v>185</v>
      </c>
      <c r="AH432" s="125"/>
      <c r="AI432" s="328"/>
      <c r="AJ432" s="328"/>
      <c r="AK432" s="328"/>
      <c r="AL432" s="145"/>
      <c r="AM432" s="328"/>
      <c r="AN432" s="328"/>
      <c r="AO432" s="328"/>
      <c r="AP432" s="145"/>
      <c r="AQ432" s="243" t="s">
        <v>639</v>
      </c>
      <c r="AR432" s="189"/>
      <c r="AS432" s="124" t="s">
        <v>185</v>
      </c>
      <c r="AT432" s="125"/>
      <c r="AU432" s="189" t="s">
        <v>639</v>
      </c>
      <c r="AV432" s="189"/>
      <c r="AW432" s="124" t="s">
        <v>175</v>
      </c>
      <c r="AX432" s="184"/>
      <c r="AY432">
        <f>$AY$431</f>
        <v>1</v>
      </c>
    </row>
    <row r="433" spans="1:51" ht="23.25" customHeight="1" x14ac:dyDescent="0.15">
      <c r="A433" s="178"/>
      <c r="B433" s="175"/>
      <c r="C433" s="169"/>
      <c r="D433" s="175"/>
      <c r="E433" s="331"/>
      <c r="F433" s="332"/>
      <c r="G433" s="95" t="s">
        <v>639</v>
      </c>
      <c r="H433" s="96"/>
      <c r="I433" s="96"/>
      <c r="J433" s="96"/>
      <c r="K433" s="96"/>
      <c r="L433" s="96"/>
      <c r="M433" s="96"/>
      <c r="N433" s="96"/>
      <c r="O433" s="96"/>
      <c r="P433" s="96"/>
      <c r="Q433" s="96"/>
      <c r="R433" s="96"/>
      <c r="S433" s="96"/>
      <c r="T433" s="96"/>
      <c r="U433" s="96"/>
      <c r="V433" s="96"/>
      <c r="W433" s="96"/>
      <c r="X433" s="97"/>
      <c r="Y433" s="190" t="s">
        <v>12</v>
      </c>
      <c r="Z433" s="191"/>
      <c r="AA433" s="192"/>
      <c r="AB433" s="202" t="s">
        <v>639</v>
      </c>
      <c r="AC433" s="202"/>
      <c r="AD433" s="202"/>
      <c r="AE433" s="329" t="s">
        <v>639</v>
      </c>
      <c r="AF433" s="196"/>
      <c r="AG433" s="196"/>
      <c r="AH433" s="196"/>
      <c r="AI433" s="329" t="s">
        <v>639</v>
      </c>
      <c r="AJ433" s="196"/>
      <c r="AK433" s="196"/>
      <c r="AL433" s="196"/>
      <c r="AM433" s="329" t="s">
        <v>639</v>
      </c>
      <c r="AN433" s="196"/>
      <c r="AO433" s="196"/>
      <c r="AP433" s="330"/>
      <c r="AQ433" s="329" t="s">
        <v>639</v>
      </c>
      <c r="AR433" s="196"/>
      <c r="AS433" s="196"/>
      <c r="AT433" s="330"/>
      <c r="AU433" s="196" t="s">
        <v>639</v>
      </c>
      <c r="AV433" s="196"/>
      <c r="AW433" s="196"/>
      <c r="AX433" s="197"/>
      <c r="AY433">
        <f t="shared" ref="AY433:AY435" si="63">$AY$431</f>
        <v>1</v>
      </c>
    </row>
    <row r="434" spans="1:51" ht="23.25" customHeight="1" x14ac:dyDescent="0.15">
      <c r="A434" s="178"/>
      <c r="B434" s="175"/>
      <c r="C434" s="169"/>
      <c r="D434" s="175"/>
      <c r="E434" s="331"/>
      <c r="F434" s="332"/>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639</v>
      </c>
      <c r="AC434" s="194"/>
      <c r="AD434" s="194"/>
      <c r="AE434" s="329" t="s">
        <v>639</v>
      </c>
      <c r="AF434" s="196"/>
      <c r="AG434" s="196"/>
      <c r="AH434" s="330"/>
      <c r="AI434" s="329" t="s">
        <v>639</v>
      </c>
      <c r="AJ434" s="196"/>
      <c r="AK434" s="196"/>
      <c r="AL434" s="196"/>
      <c r="AM434" s="329" t="s">
        <v>639</v>
      </c>
      <c r="AN434" s="196"/>
      <c r="AO434" s="196"/>
      <c r="AP434" s="330"/>
      <c r="AQ434" s="329" t="s">
        <v>639</v>
      </c>
      <c r="AR434" s="196"/>
      <c r="AS434" s="196"/>
      <c r="AT434" s="330"/>
      <c r="AU434" s="196" t="s">
        <v>639</v>
      </c>
      <c r="AV434" s="196"/>
      <c r="AW434" s="196"/>
      <c r="AX434" s="197"/>
      <c r="AY434">
        <f t="shared" si="63"/>
        <v>1</v>
      </c>
    </row>
    <row r="435" spans="1:51" ht="23.25" customHeight="1" x14ac:dyDescent="0.15">
      <c r="A435" s="178"/>
      <c r="B435" s="175"/>
      <c r="C435" s="169"/>
      <c r="D435" s="175"/>
      <c r="E435" s="331"/>
      <c r="F435" s="332"/>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4" t="s">
        <v>176</v>
      </c>
      <c r="AC435" s="564"/>
      <c r="AD435" s="564"/>
      <c r="AE435" s="329" t="s">
        <v>639</v>
      </c>
      <c r="AF435" s="196"/>
      <c r="AG435" s="196"/>
      <c r="AH435" s="330"/>
      <c r="AI435" s="329" t="s">
        <v>639</v>
      </c>
      <c r="AJ435" s="196"/>
      <c r="AK435" s="196"/>
      <c r="AL435" s="196"/>
      <c r="AM435" s="329" t="s">
        <v>639</v>
      </c>
      <c r="AN435" s="196"/>
      <c r="AO435" s="196"/>
      <c r="AP435" s="330"/>
      <c r="AQ435" s="329" t="s">
        <v>639</v>
      </c>
      <c r="AR435" s="196"/>
      <c r="AS435" s="196"/>
      <c r="AT435" s="330"/>
      <c r="AU435" s="196" t="s">
        <v>639</v>
      </c>
      <c r="AV435" s="196"/>
      <c r="AW435" s="196"/>
      <c r="AX435" s="197"/>
      <c r="AY435">
        <f t="shared" si="63"/>
        <v>1</v>
      </c>
    </row>
    <row r="436" spans="1:51" ht="18.75" hidden="1" customHeight="1" x14ac:dyDescent="0.15">
      <c r="A436" s="178"/>
      <c r="B436" s="175"/>
      <c r="C436" s="169"/>
      <c r="D436" s="175"/>
      <c r="E436" s="331" t="s">
        <v>193</v>
      </c>
      <c r="F436" s="332"/>
      <c r="G436" s="333"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4" t="s">
        <v>192</v>
      </c>
      <c r="AF436" s="325"/>
      <c r="AG436" s="325"/>
      <c r="AH436" s="326"/>
      <c r="AI436" s="327" t="s">
        <v>463</v>
      </c>
      <c r="AJ436" s="327"/>
      <c r="AK436" s="327"/>
      <c r="AL436" s="146"/>
      <c r="AM436" s="327" t="s">
        <v>464</v>
      </c>
      <c r="AN436" s="327"/>
      <c r="AO436" s="327"/>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31"/>
      <c r="F437" s="332"/>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8"/>
      <c r="AJ437" s="328"/>
      <c r="AK437" s="328"/>
      <c r="AL437" s="145"/>
      <c r="AM437" s="328"/>
      <c r="AN437" s="328"/>
      <c r="AO437" s="328"/>
      <c r="AP437" s="145"/>
      <c r="AQ437" s="243"/>
      <c r="AR437" s="189"/>
      <c r="AS437" s="124" t="s">
        <v>185</v>
      </c>
      <c r="AT437" s="125"/>
      <c r="AU437" s="189"/>
      <c r="AV437" s="189"/>
      <c r="AW437" s="124" t="s">
        <v>175</v>
      </c>
      <c r="AX437" s="184"/>
      <c r="AY437">
        <f>$AY$436</f>
        <v>0</v>
      </c>
    </row>
    <row r="438" spans="1:51" ht="23.25" hidden="1" customHeight="1" x14ac:dyDescent="0.15">
      <c r="A438" s="178"/>
      <c r="B438" s="175"/>
      <c r="C438" s="169"/>
      <c r="D438" s="175"/>
      <c r="E438" s="331"/>
      <c r="F438" s="332"/>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c r="AY438">
        <f t="shared" ref="AY438:AY440" si="64">$AY$436</f>
        <v>0</v>
      </c>
    </row>
    <row r="439" spans="1:51" ht="23.25" hidden="1" customHeight="1" x14ac:dyDescent="0.15">
      <c r="A439" s="178"/>
      <c r="B439" s="175"/>
      <c r="C439" s="169"/>
      <c r="D439" s="175"/>
      <c r="E439" s="331"/>
      <c r="F439" s="332"/>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c r="AY439">
        <f t="shared" si="64"/>
        <v>0</v>
      </c>
    </row>
    <row r="440" spans="1:51" ht="23.25" hidden="1" customHeight="1" x14ac:dyDescent="0.15">
      <c r="A440" s="178"/>
      <c r="B440" s="175"/>
      <c r="C440" s="169"/>
      <c r="D440" s="175"/>
      <c r="E440" s="331"/>
      <c r="F440" s="332"/>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4" t="s">
        <v>176</v>
      </c>
      <c r="AC440" s="564"/>
      <c r="AD440" s="564"/>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c r="AY440">
        <f t="shared" si="64"/>
        <v>0</v>
      </c>
    </row>
    <row r="441" spans="1:51" ht="18.75" hidden="1" customHeight="1" x14ac:dyDescent="0.15">
      <c r="A441" s="178"/>
      <c r="B441" s="175"/>
      <c r="C441" s="169"/>
      <c r="D441" s="175"/>
      <c r="E441" s="331" t="s">
        <v>193</v>
      </c>
      <c r="F441" s="332"/>
      <c r="G441" s="333"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4" t="s">
        <v>192</v>
      </c>
      <c r="AF441" s="325"/>
      <c r="AG441" s="325"/>
      <c r="AH441" s="326"/>
      <c r="AI441" s="327" t="s">
        <v>463</v>
      </c>
      <c r="AJ441" s="327"/>
      <c r="AK441" s="327"/>
      <c r="AL441" s="146"/>
      <c r="AM441" s="327" t="s">
        <v>464</v>
      </c>
      <c r="AN441" s="327"/>
      <c r="AO441" s="327"/>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31"/>
      <c r="F442" s="332"/>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8"/>
      <c r="AJ442" s="328"/>
      <c r="AK442" s="328"/>
      <c r="AL442" s="145"/>
      <c r="AM442" s="328"/>
      <c r="AN442" s="328"/>
      <c r="AO442" s="328"/>
      <c r="AP442" s="145"/>
      <c r="AQ442" s="243"/>
      <c r="AR442" s="189"/>
      <c r="AS442" s="124" t="s">
        <v>185</v>
      </c>
      <c r="AT442" s="125"/>
      <c r="AU442" s="189"/>
      <c r="AV442" s="189"/>
      <c r="AW442" s="124" t="s">
        <v>175</v>
      </c>
      <c r="AX442" s="184"/>
      <c r="AY442">
        <f>$AY$441</f>
        <v>0</v>
      </c>
    </row>
    <row r="443" spans="1:51" ht="23.25" hidden="1" customHeight="1" x14ac:dyDescent="0.15">
      <c r="A443" s="178"/>
      <c r="B443" s="175"/>
      <c r="C443" s="169"/>
      <c r="D443" s="175"/>
      <c r="E443" s="331"/>
      <c r="F443" s="332"/>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c r="AY443">
        <f t="shared" ref="AY443:AY445" si="65">$AY$441</f>
        <v>0</v>
      </c>
    </row>
    <row r="444" spans="1:51" ht="23.25" hidden="1" customHeight="1" x14ac:dyDescent="0.15">
      <c r="A444" s="178"/>
      <c r="B444" s="175"/>
      <c r="C444" s="169"/>
      <c r="D444" s="175"/>
      <c r="E444" s="331"/>
      <c r="F444" s="332"/>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c r="AY444">
        <f t="shared" si="65"/>
        <v>0</v>
      </c>
    </row>
    <row r="445" spans="1:51" ht="23.25" hidden="1" customHeight="1" x14ac:dyDescent="0.15">
      <c r="A445" s="178"/>
      <c r="B445" s="175"/>
      <c r="C445" s="169"/>
      <c r="D445" s="175"/>
      <c r="E445" s="331"/>
      <c r="F445" s="332"/>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4" t="s">
        <v>176</v>
      </c>
      <c r="AC445" s="564"/>
      <c r="AD445" s="564"/>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c r="AY445">
        <f t="shared" si="65"/>
        <v>0</v>
      </c>
    </row>
    <row r="446" spans="1:51" ht="18.75" hidden="1" customHeight="1" x14ac:dyDescent="0.15">
      <c r="A446" s="178"/>
      <c r="B446" s="175"/>
      <c r="C446" s="169"/>
      <c r="D446" s="175"/>
      <c r="E446" s="331" t="s">
        <v>193</v>
      </c>
      <c r="F446" s="332"/>
      <c r="G446" s="333"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4" t="s">
        <v>192</v>
      </c>
      <c r="AF446" s="325"/>
      <c r="AG446" s="325"/>
      <c r="AH446" s="326"/>
      <c r="AI446" s="327" t="s">
        <v>463</v>
      </c>
      <c r="AJ446" s="327"/>
      <c r="AK446" s="327"/>
      <c r="AL446" s="146"/>
      <c r="AM446" s="327" t="s">
        <v>464</v>
      </c>
      <c r="AN446" s="327"/>
      <c r="AO446" s="327"/>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31"/>
      <c r="F447" s="332"/>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8"/>
      <c r="AJ447" s="328"/>
      <c r="AK447" s="328"/>
      <c r="AL447" s="145"/>
      <c r="AM447" s="328"/>
      <c r="AN447" s="328"/>
      <c r="AO447" s="328"/>
      <c r="AP447" s="145"/>
      <c r="AQ447" s="243"/>
      <c r="AR447" s="189"/>
      <c r="AS447" s="124" t="s">
        <v>185</v>
      </c>
      <c r="AT447" s="125"/>
      <c r="AU447" s="189"/>
      <c r="AV447" s="189"/>
      <c r="AW447" s="124" t="s">
        <v>175</v>
      </c>
      <c r="AX447" s="184"/>
      <c r="AY447">
        <f>$AY$446</f>
        <v>0</v>
      </c>
    </row>
    <row r="448" spans="1:51" ht="23.25" hidden="1" customHeight="1" x14ac:dyDescent="0.15">
      <c r="A448" s="178"/>
      <c r="B448" s="175"/>
      <c r="C448" s="169"/>
      <c r="D448" s="175"/>
      <c r="E448" s="331"/>
      <c r="F448" s="332"/>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c r="AY448">
        <f t="shared" ref="AY448:AY450" si="66">$AY$446</f>
        <v>0</v>
      </c>
    </row>
    <row r="449" spans="1:51" ht="23.25" hidden="1" customHeight="1" x14ac:dyDescent="0.15">
      <c r="A449" s="178"/>
      <c r="B449" s="175"/>
      <c r="C449" s="169"/>
      <c r="D449" s="175"/>
      <c r="E449" s="331"/>
      <c r="F449" s="332"/>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c r="AY449">
        <f t="shared" si="66"/>
        <v>0</v>
      </c>
    </row>
    <row r="450" spans="1:51" ht="23.25" hidden="1" customHeight="1" x14ac:dyDescent="0.15">
      <c r="A450" s="178"/>
      <c r="B450" s="175"/>
      <c r="C450" s="169"/>
      <c r="D450" s="175"/>
      <c r="E450" s="331"/>
      <c r="F450" s="332"/>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4" t="s">
        <v>176</v>
      </c>
      <c r="AC450" s="564"/>
      <c r="AD450" s="564"/>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c r="AY450">
        <f t="shared" si="66"/>
        <v>0</v>
      </c>
    </row>
    <row r="451" spans="1:51" ht="18.75" hidden="1" customHeight="1" x14ac:dyDescent="0.15">
      <c r="A451" s="178"/>
      <c r="B451" s="175"/>
      <c r="C451" s="169"/>
      <c r="D451" s="175"/>
      <c r="E451" s="331" t="s">
        <v>193</v>
      </c>
      <c r="F451" s="332"/>
      <c r="G451" s="333"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4" t="s">
        <v>192</v>
      </c>
      <c r="AF451" s="325"/>
      <c r="AG451" s="325"/>
      <c r="AH451" s="326"/>
      <c r="AI451" s="327" t="s">
        <v>463</v>
      </c>
      <c r="AJ451" s="327"/>
      <c r="AK451" s="327"/>
      <c r="AL451" s="146"/>
      <c r="AM451" s="327" t="s">
        <v>464</v>
      </c>
      <c r="AN451" s="327"/>
      <c r="AO451" s="327"/>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31"/>
      <c r="F452" s="332"/>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8"/>
      <c r="AJ452" s="328"/>
      <c r="AK452" s="328"/>
      <c r="AL452" s="145"/>
      <c r="AM452" s="328"/>
      <c r="AN452" s="328"/>
      <c r="AO452" s="328"/>
      <c r="AP452" s="145"/>
      <c r="AQ452" s="243"/>
      <c r="AR452" s="189"/>
      <c r="AS452" s="124" t="s">
        <v>185</v>
      </c>
      <c r="AT452" s="125"/>
      <c r="AU452" s="189"/>
      <c r="AV452" s="189"/>
      <c r="AW452" s="124" t="s">
        <v>175</v>
      </c>
      <c r="AX452" s="184"/>
      <c r="AY452">
        <f>$AY$451</f>
        <v>0</v>
      </c>
    </row>
    <row r="453" spans="1:51" ht="23.25" hidden="1" customHeight="1" x14ac:dyDescent="0.15">
      <c r="A453" s="178"/>
      <c r="B453" s="175"/>
      <c r="C453" s="169"/>
      <c r="D453" s="175"/>
      <c r="E453" s="331"/>
      <c r="F453" s="332"/>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c r="AY453">
        <f t="shared" ref="AY453:AY455" si="67">$AY$451</f>
        <v>0</v>
      </c>
    </row>
    <row r="454" spans="1:51" ht="23.25" hidden="1" customHeight="1" x14ac:dyDescent="0.15">
      <c r="A454" s="178"/>
      <c r="B454" s="175"/>
      <c r="C454" s="169"/>
      <c r="D454" s="175"/>
      <c r="E454" s="331"/>
      <c r="F454" s="332"/>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c r="AY454">
        <f t="shared" si="67"/>
        <v>0</v>
      </c>
    </row>
    <row r="455" spans="1:51" ht="23.25" hidden="1" customHeight="1" x14ac:dyDescent="0.15">
      <c r="A455" s="178"/>
      <c r="B455" s="175"/>
      <c r="C455" s="169"/>
      <c r="D455" s="175"/>
      <c r="E455" s="331"/>
      <c r="F455" s="332"/>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4" t="s">
        <v>176</v>
      </c>
      <c r="AC455" s="564"/>
      <c r="AD455" s="564"/>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c r="AY455">
        <f t="shared" si="67"/>
        <v>0</v>
      </c>
    </row>
    <row r="456" spans="1:51" ht="18.75" customHeight="1" x14ac:dyDescent="0.15">
      <c r="A456" s="178"/>
      <c r="B456" s="175"/>
      <c r="C456" s="169"/>
      <c r="D456" s="175"/>
      <c r="E456" s="331" t="s">
        <v>194</v>
      </c>
      <c r="F456" s="332"/>
      <c r="G456" s="333"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4" t="s">
        <v>192</v>
      </c>
      <c r="AF456" s="325"/>
      <c r="AG456" s="325"/>
      <c r="AH456" s="326"/>
      <c r="AI456" s="327" t="s">
        <v>463</v>
      </c>
      <c r="AJ456" s="327"/>
      <c r="AK456" s="327"/>
      <c r="AL456" s="146"/>
      <c r="AM456" s="327" t="s">
        <v>464</v>
      </c>
      <c r="AN456" s="327"/>
      <c r="AO456" s="327"/>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31"/>
      <c r="F457" s="332"/>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639</v>
      </c>
      <c r="AF457" s="189"/>
      <c r="AG457" s="124" t="s">
        <v>185</v>
      </c>
      <c r="AH457" s="125"/>
      <c r="AI457" s="328"/>
      <c r="AJ457" s="328"/>
      <c r="AK457" s="328"/>
      <c r="AL457" s="145"/>
      <c r="AM457" s="328"/>
      <c r="AN457" s="328"/>
      <c r="AO457" s="328"/>
      <c r="AP457" s="145"/>
      <c r="AQ457" s="243" t="s">
        <v>639</v>
      </c>
      <c r="AR457" s="189"/>
      <c r="AS457" s="124" t="s">
        <v>185</v>
      </c>
      <c r="AT457" s="125"/>
      <c r="AU457" s="189" t="s">
        <v>639</v>
      </c>
      <c r="AV457" s="189"/>
      <c r="AW457" s="124" t="s">
        <v>175</v>
      </c>
      <c r="AX457" s="184"/>
      <c r="AY457">
        <f>$AY$456</f>
        <v>1</v>
      </c>
    </row>
    <row r="458" spans="1:51" ht="23.25" customHeight="1" x14ac:dyDescent="0.15">
      <c r="A458" s="178"/>
      <c r="B458" s="175"/>
      <c r="C458" s="169"/>
      <c r="D458" s="175"/>
      <c r="E458" s="331"/>
      <c r="F458" s="332"/>
      <c r="G458" s="95" t="s">
        <v>639</v>
      </c>
      <c r="H458" s="96"/>
      <c r="I458" s="96"/>
      <c r="J458" s="96"/>
      <c r="K458" s="96"/>
      <c r="L458" s="96"/>
      <c r="M458" s="96"/>
      <c r="N458" s="96"/>
      <c r="O458" s="96"/>
      <c r="P458" s="96"/>
      <c r="Q458" s="96"/>
      <c r="R458" s="96"/>
      <c r="S458" s="96"/>
      <c r="T458" s="96"/>
      <c r="U458" s="96"/>
      <c r="V458" s="96"/>
      <c r="W458" s="96"/>
      <c r="X458" s="97"/>
      <c r="Y458" s="190" t="s">
        <v>12</v>
      </c>
      <c r="Z458" s="191"/>
      <c r="AA458" s="192"/>
      <c r="AB458" s="202" t="s">
        <v>639</v>
      </c>
      <c r="AC458" s="202"/>
      <c r="AD458" s="202"/>
      <c r="AE458" s="329" t="s">
        <v>639</v>
      </c>
      <c r="AF458" s="196"/>
      <c r="AG458" s="196"/>
      <c r="AH458" s="196"/>
      <c r="AI458" s="329" t="s">
        <v>639</v>
      </c>
      <c r="AJ458" s="196"/>
      <c r="AK458" s="196"/>
      <c r="AL458" s="196"/>
      <c r="AM458" s="329" t="s">
        <v>639</v>
      </c>
      <c r="AN458" s="196"/>
      <c r="AO458" s="196"/>
      <c r="AP458" s="330"/>
      <c r="AQ458" s="329" t="s">
        <v>639</v>
      </c>
      <c r="AR458" s="196"/>
      <c r="AS458" s="196"/>
      <c r="AT458" s="330"/>
      <c r="AU458" s="196" t="s">
        <v>639</v>
      </c>
      <c r="AV458" s="196"/>
      <c r="AW458" s="196"/>
      <c r="AX458" s="197"/>
      <c r="AY458">
        <f t="shared" ref="AY458:AY460" si="68">$AY$456</f>
        <v>1</v>
      </c>
    </row>
    <row r="459" spans="1:51" ht="23.25" customHeight="1" x14ac:dyDescent="0.15">
      <c r="A459" s="178"/>
      <c r="B459" s="175"/>
      <c r="C459" s="169"/>
      <c r="D459" s="175"/>
      <c r="E459" s="331"/>
      <c r="F459" s="332"/>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639</v>
      </c>
      <c r="AC459" s="194"/>
      <c r="AD459" s="194"/>
      <c r="AE459" s="329" t="s">
        <v>639</v>
      </c>
      <c r="AF459" s="196"/>
      <c r="AG459" s="196"/>
      <c r="AH459" s="330"/>
      <c r="AI459" s="329" t="s">
        <v>639</v>
      </c>
      <c r="AJ459" s="196"/>
      <c r="AK459" s="196"/>
      <c r="AL459" s="196"/>
      <c r="AM459" s="329" t="s">
        <v>639</v>
      </c>
      <c r="AN459" s="196"/>
      <c r="AO459" s="196"/>
      <c r="AP459" s="330"/>
      <c r="AQ459" s="329" t="s">
        <v>639</v>
      </c>
      <c r="AR459" s="196"/>
      <c r="AS459" s="196"/>
      <c r="AT459" s="330"/>
      <c r="AU459" s="196" t="s">
        <v>639</v>
      </c>
      <c r="AV459" s="196"/>
      <c r="AW459" s="196"/>
      <c r="AX459" s="197"/>
      <c r="AY459">
        <f t="shared" si="68"/>
        <v>1</v>
      </c>
    </row>
    <row r="460" spans="1:51" ht="23.25" customHeight="1" x14ac:dyDescent="0.15">
      <c r="A460" s="178"/>
      <c r="B460" s="175"/>
      <c r="C460" s="169"/>
      <c r="D460" s="175"/>
      <c r="E460" s="331"/>
      <c r="F460" s="332"/>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4" t="s">
        <v>14</v>
      </c>
      <c r="AC460" s="564"/>
      <c r="AD460" s="564"/>
      <c r="AE460" s="329" t="s">
        <v>639</v>
      </c>
      <c r="AF460" s="196"/>
      <c r="AG460" s="196"/>
      <c r="AH460" s="330"/>
      <c r="AI460" s="329" t="s">
        <v>639</v>
      </c>
      <c r="AJ460" s="196"/>
      <c r="AK460" s="196"/>
      <c r="AL460" s="196"/>
      <c r="AM460" s="329" t="s">
        <v>639</v>
      </c>
      <c r="AN460" s="196"/>
      <c r="AO460" s="196"/>
      <c r="AP460" s="330"/>
      <c r="AQ460" s="329" t="s">
        <v>639</v>
      </c>
      <c r="AR460" s="196"/>
      <c r="AS460" s="196"/>
      <c r="AT460" s="330"/>
      <c r="AU460" s="196" t="s">
        <v>639</v>
      </c>
      <c r="AV460" s="196"/>
      <c r="AW460" s="196"/>
      <c r="AX460" s="197"/>
      <c r="AY460">
        <f t="shared" si="68"/>
        <v>1</v>
      </c>
    </row>
    <row r="461" spans="1:51" ht="18.75" hidden="1" customHeight="1" x14ac:dyDescent="0.15">
      <c r="A461" s="178"/>
      <c r="B461" s="175"/>
      <c r="C461" s="169"/>
      <c r="D461" s="175"/>
      <c r="E461" s="331" t="s">
        <v>194</v>
      </c>
      <c r="F461" s="332"/>
      <c r="G461" s="333"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4" t="s">
        <v>192</v>
      </c>
      <c r="AF461" s="325"/>
      <c r="AG461" s="325"/>
      <c r="AH461" s="326"/>
      <c r="AI461" s="327" t="s">
        <v>463</v>
      </c>
      <c r="AJ461" s="327"/>
      <c r="AK461" s="327"/>
      <c r="AL461" s="146"/>
      <c r="AM461" s="327" t="s">
        <v>464</v>
      </c>
      <c r="AN461" s="327"/>
      <c r="AO461" s="327"/>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31"/>
      <c r="F462" s="332"/>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8"/>
      <c r="AJ462" s="328"/>
      <c r="AK462" s="328"/>
      <c r="AL462" s="145"/>
      <c r="AM462" s="328"/>
      <c r="AN462" s="328"/>
      <c r="AO462" s="328"/>
      <c r="AP462" s="145"/>
      <c r="AQ462" s="243"/>
      <c r="AR462" s="189"/>
      <c r="AS462" s="124" t="s">
        <v>185</v>
      </c>
      <c r="AT462" s="125"/>
      <c r="AU462" s="189"/>
      <c r="AV462" s="189"/>
      <c r="AW462" s="124" t="s">
        <v>175</v>
      </c>
      <c r="AX462" s="184"/>
      <c r="AY462">
        <f>$AY$461</f>
        <v>0</v>
      </c>
    </row>
    <row r="463" spans="1:51" ht="23.25" hidden="1" customHeight="1" x14ac:dyDescent="0.15">
      <c r="A463" s="178"/>
      <c r="B463" s="175"/>
      <c r="C463" s="169"/>
      <c r="D463" s="175"/>
      <c r="E463" s="331"/>
      <c r="F463" s="332"/>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c r="AY463">
        <f t="shared" ref="AY463:AY465" si="69">$AY$461</f>
        <v>0</v>
      </c>
    </row>
    <row r="464" spans="1:51" ht="23.25" hidden="1" customHeight="1" x14ac:dyDescent="0.15">
      <c r="A464" s="178"/>
      <c r="B464" s="175"/>
      <c r="C464" s="169"/>
      <c r="D464" s="175"/>
      <c r="E464" s="331"/>
      <c r="F464" s="332"/>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c r="AY464">
        <f t="shared" si="69"/>
        <v>0</v>
      </c>
    </row>
    <row r="465" spans="1:51" ht="23.25" hidden="1" customHeight="1" x14ac:dyDescent="0.15">
      <c r="A465" s="178"/>
      <c r="B465" s="175"/>
      <c r="C465" s="169"/>
      <c r="D465" s="175"/>
      <c r="E465" s="331"/>
      <c r="F465" s="332"/>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4" t="s">
        <v>14</v>
      </c>
      <c r="AC465" s="564"/>
      <c r="AD465" s="564"/>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c r="AY465">
        <f t="shared" si="69"/>
        <v>0</v>
      </c>
    </row>
    <row r="466" spans="1:51" ht="18.75" hidden="1" customHeight="1" x14ac:dyDescent="0.15">
      <c r="A466" s="178"/>
      <c r="B466" s="175"/>
      <c r="C466" s="169"/>
      <c r="D466" s="175"/>
      <c r="E466" s="331" t="s">
        <v>194</v>
      </c>
      <c r="F466" s="332"/>
      <c r="G466" s="333"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4" t="s">
        <v>192</v>
      </c>
      <c r="AF466" s="325"/>
      <c r="AG466" s="325"/>
      <c r="AH466" s="326"/>
      <c r="AI466" s="327" t="s">
        <v>463</v>
      </c>
      <c r="AJ466" s="327"/>
      <c r="AK466" s="327"/>
      <c r="AL466" s="146"/>
      <c r="AM466" s="327" t="s">
        <v>464</v>
      </c>
      <c r="AN466" s="327"/>
      <c r="AO466" s="327"/>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31"/>
      <c r="F467" s="332"/>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8"/>
      <c r="AJ467" s="328"/>
      <c r="AK467" s="328"/>
      <c r="AL467" s="145"/>
      <c r="AM467" s="328"/>
      <c r="AN467" s="328"/>
      <c r="AO467" s="328"/>
      <c r="AP467" s="145"/>
      <c r="AQ467" s="243"/>
      <c r="AR467" s="189"/>
      <c r="AS467" s="124" t="s">
        <v>185</v>
      </c>
      <c r="AT467" s="125"/>
      <c r="AU467" s="189"/>
      <c r="AV467" s="189"/>
      <c r="AW467" s="124" t="s">
        <v>175</v>
      </c>
      <c r="AX467" s="184"/>
      <c r="AY467">
        <f>$AY$466</f>
        <v>0</v>
      </c>
    </row>
    <row r="468" spans="1:51" ht="23.25" hidden="1" customHeight="1" x14ac:dyDescent="0.15">
      <c r="A468" s="178"/>
      <c r="B468" s="175"/>
      <c r="C468" s="169"/>
      <c r="D468" s="175"/>
      <c r="E468" s="331"/>
      <c r="F468" s="332"/>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c r="AY468">
        <f t="shared" ref="AY468:AY470" si="70">$AY$466</f>
        <v>0</v>
      </c>
    </row>
    <row r="469" spans="1:51" ht="23.25" hidden="1" customHeight="1" x14ac:dyDescent="0.15">
      <c r="A469" s="178"/>
      <c r="B469" s="175"/>
      <c r="C469" s="169"/>
      <c r="D469" s="175"/>
      <c r="E469" s="331"/>
      <c r="F469" s="332"/>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c r="AY469">
        <f t="shared" si="70"/>
        <v>0</v>
      </c>
    </row>
    <row r="470" spans="1:51" ht="23.25" hidden="1" customHeight="1" x14ac:dyDescent="0.15">
      <c r="A470" s="178"/>
      <c r="B470" s="175"/>
      <c r="C470" s="169"/>
      <c r="D470" s="175"/>
      <c r="E470" s="331"/>
      <c r="F470" s="332"/>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4" t="s">
        <v>14</v>
      </c>
      <c r="AC470" s="564"/>
      <c r="AD470" s="564"/>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c r="AY470">
        <f t="shared" si="70"/>
        <v>0</v>
      </c>
    </row>
    <row r="471" spans="1:51" ht="18.75" hidden="1" customHeight="1" x14ac:dyDescent="0.15">
      <c r="A471" s="178"/>
      <c r="B471" s="175"/>
      <c r="C471" s="169"/>
      <c r="D471" s="175"/>
      <c r="E471" s="331" t="s">
        <v>194</v>
      </c>
      <c r="F471" s="332"/>
      <c r="G471" s="333"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4" t="s">
        <v>192</v>
      </c>
      <c r="AF471" s="325"/>
      <c r="AG471" s="325"/>
      <c r="AH471" s="326"/>
      <c r="AI471" s="327" t="s">
        <v>463</v>
      </c>
      <c r="AJ471" s="327"/>
      <c r="AK471" s="327"/>
      <c r="AL471" s="146"/>
      <c r="AM471" s="327" t="s">
        <v>464</v>
      </c>
      <c r="AN471" s="327"/>
      <c r="AO471" s="327"/>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31"/>
      <c r="F472" s="332"/>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8"/>
      <c r="AJ472" s="328"/>
      <c r="AK472" s="328"/>
      <c r="AL472" s="145"/>
      <c r="AM472" s="328"/>
      <c r="AN472" s="328"/>
      <c r="AO472" s="328"/>
      <c r="AP472" s="145"/>
      <c r="AQ472" s="243"/>
      <c r="AR472" s="189"/>
      <c r="AS472" s="124" t="s">
        <v>185</v>
      </c>
      <c r="AT472" s="125"/>
      <c r="AU472" s="189"/>
      <c r="AV472" s="189"/>
      <c r="AW472" s="124" t="s">
        <v>175</v>
      </c>
      <c r="AX472" s="184"/>
      <c r="AY472">
        <f>$AY$471</f>
        <v>0</v>
      </c>
    </row>
    <row r="473" spans="1:51" ht="23.25" hidden="1" customHeight="1" x14ac:dyDescent="0.15">
      <c r="A473" s="178"/>
      <c r="B473" s="175"/>
      <c r="C473" s="169"/>
      <c r="D473" s="175"/>
      <c r="E473" s="331"/>
      <c r="F473" s="332"/>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c r="AY473">
        <f t="shared" ref="AY473:AY475" si="71">$AY$471</f>
        <v>0</v>
      </c>
    </row>
    <row r="474" spans="1:51" ht="23.25" hidden="1" customHeight="1" x14ac:dyDescent="0.15">
      <c r="A474" s="178"/>
      <c r="B474" s="175"/>
      <c r="C474" s="169"/>
      <c r="D474" s="175"/>
      <c r="E474" s="331"/>
      <c r="F474" s="332"/>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c r="AY474">
        <f t="shared" si="71"/>
        <v>0</v>
      </c>
    </row>
    <row r="475" spans="1:51" ht="23.25" hidden="1" customHeight="1" x14ac:dyDescent="0.15">
      <c r="A475" s="178"/>
      <c r="B475" s="175"/>
      <c r="C475" s="169"/>
      <c r="D475" s="175"/>
      <c r="E475" s="331"/>
      <c r="F475" s="332"/>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4" t="s">
        <v>14</v>
      </c>
      <c r="AC475" s="564"/>
      <c r="AD475" s="564"/>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c r="AY475">
        <f t="shared" si="71"/>
        <v>0</v>
      </c>
    </row>
    <row r="476" spans="1:51" ht="18.75" hidden="1" customHeight="1" x14ac:dyDescent="0.15">
      <c r="A476" s="178"/>
      <c r="B476" s="175"/>
      <c r="C476" s="169"/>
      <c r="D476" s="175"/>
      <c r="E476" s="331" t="s">
        <v>194</v>
      </c>
      <c r="F476" s="332"/>
      <c r="G476" s="333"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4" t="s">
        <v>192</v>
      </c>
      <c r="AF476" s="325"/>
      <c r="AG476" s="325"/>
      <c r="AH476" s="326"/>
      <c r="AI476" s="327" t="s">
        <v>463</v>
      </c>
      <c r="AJ476" s="327"/>
      <c r="AK476" s="327"/>
      <c r="AL476" s="146"/>
      <c r="AM476" s="327" t="s">
        <v>464</v>
      </c>
      <c r="AN476" s="327"/>
      <c r="AO476" s="327"/>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31"/>
      <c r="F477" s="332"/>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8"/>
      <c r="AJ477" s="328"/>
      <c r="AK477" s="328"/>
      <c r="AL477" s="145"/>
      <c r="AM477" s="328"/>
      <c r="AN477" s="328"/>
      <c r="AO477" s="328"/>
      <c r="AP477" s="145"/>
      <c r="AQ477" s="243"/>
      <c r="AR477" s="189"/>
      <c r="AS477" s="124" t="s">
        <v>185</v>
      </c>
      <c r="AT477" s="125"/>
      <c r="AU477" s="189"/>
      <c r="AV477" s="189"/>
      <c r="AW477" s="124" t="s">
        <v>175</v>
      </c>
      <c r="AX477" s="184"/>
      <c r="AY477">
        <f>$AY$476</f>
        <v>0</v>
      </c>
    </row>
    <row r="478" spans="1:51" ht="23.25" hidden="1" customHeight="1" x14ac:dyDescent="0.15">
      <c r="A478" s="178"/>
      <c r="B478" s="175"/>
      <c r="C478" s="169"/>
      <c r="D478" s="175"/>
      <c r="E478" s="331"/>
      <c r="F478" s="332"/>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c r="AY478">
        <f t="shared" ref="AY478:AY480" si="72">$AY$476</f>
        <v>0</v>
      </c>
    </row>
    <row r="479" spans="1:51" ht="23.25" hidden="1" customHeight="1" x14ac:dyDescent="0.15">
      <c r="A479" s="178"/>
      <c r="B479" s="175"/>
      <c r="C479" s="169"/>
      <c r="D479" s="175"/>
      <c r="E479" s="331"/>
      <c r="F479" s="332"/>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c r="AY479">
        <f t="shared" si="72"/>
        <v>0</v>
      </c>
    </row>
    <row r="480" spans="1:51" ht="23.25" hidden="1" customHeight="1" x14ac:dyDescent="0.15">
      <c r="A480" s="178"/>
      <c r="B480" s="175"/>
      <c r="C480" s="169"/>
      <c r="D480" s="175"/>
      <c r="E480" s="331"/>
      <c r="F480" s="332"/>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4" t="s">
        <v>14</v>
      </c>
      <c r="AC480" s="564"/>
      <c r="AD480" s="564"/>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c r="AY480">
        <f t="shared" si="72"/>
        <v>0</v>
      </c>
    </row>
    <row r="481" spans="1:51" ht="23.85" customHeight="1" x14ac:dyDescent="0.15">
      <c r="A481" s="178"/>
      <c r="B481" s="175"/>
      <c r="C481" s="169"/>
      <c r="D481" s="175"/>
      <c r="E481" s="113" t="s">
        <v>325</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639</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320</v>
      </c>
      <c r="F484" s="164"/>
      <c r="G484" s="892" t="s">
        <v>204</v>
      </c>
      <c r="H484" s="114"/>
      <c r="I484" s="114"/>
      <c r="J484" s="893"/>
      <c r="K484" s="894"/>
      <c r="L484" s="894"/>
      <c r="M484" s="894"/>
      <c r="N484" s="894"/>
      <c r="O484" s="894"/>
      <c r="P484" s="894"/>
      <c r="Q484" s="894"/>
      <c r="R484" s="894"/>
      <c r="S484" s="894"/>
      <c r="T484" s="89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6"/>
      <c r="AY484" s="78" t="str">
        <f>IF(SUBSTITUTE($J$484,"-","")="","0","1")</f>
        <v>0</v>
      </c>
    </row>
    <row r="485" spans="1:51" ht="18.75" hidden="1" customHeight="1" x14ac:dyDescent="0.15">
      <c r="A485" s="178"/>
      <c r="B485" s="175"/>
      <c r="C485" s="169"/>
      <c r="D485" s="175"/>
      <c r="E485" s="331" t="s">
        <v>193</v>
      </c>
      <c r="F485" s="332"/>
      <c r="G485" s="333"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4" t="s">
        <v>192</v>
      </c>
      <c r="AF485" s="325"/>
      <c r="AG485" s="325"/>
      <c r="AH485" s="326"/>
      <c r="AI485" s="327" t="s">
        <v>463</v>
      </c>
      <c r="AJ485" s="327"/>
      <c r="AK485" s="327"/>
      <c r="AL485" s="146"/>
      <c r="AM485" s="327" t="s">
        <v>464</v>
      </c>
      <c r="AN485" s="327"/>
      <c r="AO485" s="327"/>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31"/>
      <c r="F486" s="332"/>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8"/>
      <c r="AJ486" s="328"/>
      <c r="AK486" s="328"/>
      <c r="AL486" s="145"/>
      <c r="AM486" s="328"/>
      <c r="AN486" s="328"/>
      <c r="AO486" s="328"/>
      <c r="AP486" s="145"/>
      <c r="AQ486" s="243"/>
      <c r="AR486" s="189"/>
      <c r="AS486" s="124" t="s">
        <v>185</v>
      </c>
      <c r="AT486" s="125"/>
      <c r="AU486" s="189"/>
      <c r="AV486" s="189"/>
      <c r="AW486" s="124" t="s">
        <v>175</v>
      </c>
      <c r="AX486" s="184"/>
      <c r="AY486">
        <f>$AY$485</f>
        <v>0</v>
      </c>
    </row>
    <row r="487" spans="1:51" ht="23.25" hidden="1" customHeight="1" x14ac:dyDescent="0.15">
      <c r="A487" s="178"/>
      <c r="B487" s="175"/>
      <c r="C487" s="169"/>
      <c r="D487" s="175"/>
      <c r="E487" s="331"/>
      <c r="F487" s="332"/>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c r="AY487">
        <f t="shared" ref="AY487:AY489" si="73">$AY$485</f>
        <v>0</v>
      </c>
    </row>
    <row r="488" spans="1:51" ht="23.25" hidden="1" customHeight="1" x14ac:dyDescent="0.15">
      <c r="A488" s="178"/>
      <c r="B488" s="175"/>
      <c r="C488" s="169"/>
      <c r="D488" s="175"/>
      <c r="E488" s="331"/>
      <c r="F488" s="332"/>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c r="AY488">
        <f t="shared" si="73"/>
        <v>0</v>
      </c>
    </row>
    <row r="489" spans="1:51" ht="23.25" hidden="1" customHeight="1" x14ac:dyDescent="0.15">
      <c r="A489" s="178"/>
      <c r="B489" s="175"/>
      <c r="C489" s="169"/>
      <c r="D489" s="175"/>
      <c r="E489" s="331"/>
      <c r="F489" s="332"/>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4" t="s">
        <v>176</v>
      </c>
      <c r="AC489" s="564"/>
      <c r="AD489" s="564"/>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c r="AY489">
        <f t="shared" si="73"/>
        <v>0</v>
      </c>
    </row>
    <row r="490" spans="1:51" ht="18.75" hidden="1" customHeight="1" x14ac:dyDescent="0.15">
      <c r="A490" s="178"/>
      <c r="B490" s="175"/>
      <c r="C490" s="169"/>
      <c r="D490" s="175"/>
      <c r="E490" s="331" t="s">
        <v>193</v>
      </c>
      <c r="F490" s="332"/>
      <c r="G490" s="333"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4" t="s">
        <v>192</v>
      </c>
      <c r="AF490" s="325"/>
      <c r="AG490" s="325"/>
      <c r="AH490" s="326"/>
      <c r="AI490" s="327" t="s">
        <v>463</v>
      </c>
      <c r="AJ490" s="327"/>
      <c r="AK490" s="327"/>
      <c r="AL490" s="146"/>
      <c r="AM490" s="327" t="s">
        <v>464</v>
      </c>
      <c r="AN490" s="327"/>
      <c r="AO490" s="327"/>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31"/>
      <c r="F491" s="332"/>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8"/>
      <c r="AJ491" s="328"/>
      <c r="AK491" s="328"/>
      <c r="AL491" s="145"/>
      <c r="AM491" s="328"/>
      <c r="AN491" s="328"/>
      <c r="AO491" s="328"/>
      <c r="AP491" s="145"/>
      <c r="AQ491" s="243"/>
      <c r="AR491" s="189"/>
      <c r="AS491" s="124" t="s">
        <v>185</v>
      </c>
      <c r="AT491" s="125"/>
      <c r="AU491" s="189"/>
      <c r="AV491" s="189"/>
      <c r="AW491" s="124" t="s">
        <v>175</v>
      </c>
      <c r="AX491" s="184"/>
      <c r="AY491">
        <f>$AY$490</f>
        <v>0</v>
      </c>
    </row>
    <row r="492" spans="1:51" ht="23.25" hidden="1" customHeight="1" x14ac:dyDescent="0.15">
      <c r="A492" s="178"/>
      <c r="B492" s="175"/>
      <c r="C492" s="169"/>
      <c r="D492" s="175"/>
      <c r="E492" s="331"/>
      <c r="F492" s="332"/>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c r="AY492">
        <f t="shared" ref="AY492:AY494" si="74">$AY$490</f>
        <v>0</v>
      </c>
    </row>
    <row r="493" spans="1:51" ht="23.25" hidden="1" customHeight="1" x14ac:dyDescent="0.15">
      <c r="A493" s="178"/>
      <c r="B493" s="175"/>
      <c r="C493" s="169"/>
      <c r="D493" s="175"/>
      <c r="E493" s="331"/>
      <c r="F493" s="332"/>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c r="AY493">
        <f t="shared" si="74"/>
        <v>0</v>
      </c>
    </row>
    <row r="494" spans="1:51" ht="23.25" hidden="1" customHeight="1" x14ac:dyDescent="0.15">
      <c r="A494" s="178"/>
      <c r="B494" s="175"/>
      <c r="C494" s="169"/>
      <c r="D494" s="175"/>
      <c r="E494" s="331"/>
      <c r="F494" s="332"/>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4" t="s">
        <v>176</v>
      </c>
      <c r="AC494" s="564"/>
      <c r="AD494" s="564"/>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c r="AY494">
        <f t="shared" si="74"/>
        <v>0</v>
      </c>
    </row>
    <row r="495" spans="1:51" ht="18.75" hidden="1" customHeight="1" x14ac:dyDescent="0.15">
      <c r="A495" s="178"/>
      <c r="B495" s="175"/>
      <c r="C495" s="169"/>
      <c r="D495" s="175"/>
      <c r="E495" s="331" t="s">
        <v>193</v>
      </c>
      <c r="F495" s="332"/>
      <c r="G495" s="333"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4" t="s">
        <v>192</v>
      </c>
      <c r="AF495" s="325"/>
      <c r="AG495" s="325"/>
      <c r="AH495" s="326"/>
      <c r="AI495" s="327" t="s">
        <v>463</v>
      </c>
      <c r="AJ495" s="327"/>
      <c r="AK495" s="327"/>
      <c r="AL495" s="146"/>
      <c r="AM495" s="327" t="s">
        <v>464</v>
      </c>
      <c r="AN495" s="327"/>
      <c r="AO495" s="327"/>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31"/>
      <c r="F496" s="332"/>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8"/>
      <c r="AJ496" s="328"/>
      <c r="AK496" s="328"/>
      <c r="AL496" s="145"/>
      <c r="AM496" s="328"/>
      <c r="AN496" s="328"/>
      <c r="AO496" s="328"/>
      <c r="AP496" s="145"/>
      <c r="AQ496" s="243"/>
      <c r="AR496" s="189"/>
      <c r="AS496" s="124" t="s">
        <v>185</v>
      </c>
      <c r="AT496" s="125"/>
      <c r="AU496" s="189"/>
      <c r="AV496" s="189"/>
      <c r="AW496" s="124" t="s">
        <v>175</v>
      </c>
      <c r="AX496" s="184"/>
      <c r="AY496">
        <f>$AY$495</f>
        <v>0</v>
      </c>
    </row>
    <row r="497" spans="1:51" ht="23.25" hidden="1" customHeight="1" x14ac:dyDescent="0.15">
      <c r="A497" s="178"/>
      <c r="B497" s="175"/>
      <c r="C497" s="169"/>
      <c r="D497" s="175"/>
      <c r="E497" s="331"/>
      <c r="F497" s="332"/>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c r="AY497">
        <f t="shared" ref="AY497:AY499" si="75">$AY$495</f>
        <v>0</v>
      </c>
    </row>
    <row r="498" spans="1:51" ht="23.25" hidden="1" customHeight="1" x14ac:dyDescent="0.15">
      <c r="A498" s="178"/>
      <c r="B498" s="175"/>
      <c r="C498" s="169"/>
      <c r="D498" s="175"/>
      <c r="E498" s="331"/>
      <c r="F498" s="332"/>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c r="AY498">
        <f t="shared" si="75"/>
        <v>0</v>
      </c>
    </row>
    <row r="499" spans="1:51" ht="23.25" hidden="1" customHeight="1" x14ac:dyDescent="0.15">
      <c r="A499" s="178"/>
      <c r="B499" s="175"/>
      <c r="C499" s="169"/>
      <c r="D499" s="175"/>
      <c r="E499" s="331"/>
      <c r="F499" s="332"/>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4" t="s">
        <v>176</v>
      </c>
      <c r="AC499" s="564"/>
      <c r="AD499" s="564"/>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c r="AY499">
        <f t="shared" si="75"/>
        <v>0</v>
      </c>
    </row>
    <row r="500" spans="1:51" ht="18.75" hidden="1" customHeight="1" x14ac:dyDescent="0.15">
      <c r="A500" s="178"/>
      <c r="B500" s="175"/>
      <c r="C500" s="169"/>
      <c r="D500" s="175"/>
      <c r="E500" s="331" t="s">
        <v>193</v>
      </c>
      <c r="F500" s="332"/>
      <c r="G500" s="333"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4" t="s">
        <v>192</v>
      </c>
      <c r="AF500" s="325"/>
      <c r="AG500" s="325"/>
      <c r="AH500" s="326"/>
      <c r="AI500" s="327" t="s">
        <v>463</v>
      </c>
      <c r="AJ500" s="327"/>
      <c r="AK500" s="327"/>
      <c r="AL500" s="146"/>
      <c r="AM500" s="327" t="s">
        <v>464</v>
      </c>
      <c r="AN500" s="327"/>
      <c r="AO500" s="327"/>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31"/>
      <c r="F501" s="332"/>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8"/>
      <c r="AJ501" s="328"/>
      <c r="AK501" s="328"/>
      <c r="AL501" s="145"/>
      <c r="AM501" s="328"/>
      <c r="AN501" s="328"/>
      <c r="AO501" s="328"/>
      <c r="AP501" s="145"/>
      <c r="AQ501" s="243"/>
      <c r="AR501" s="189"/>
      <c r="AS501" s="124" t="s">
        <v>185</v>
      </c>
      <c r="AT501" s="125"/>
      <c r="AU501" s="189"/>
      <c r="AV501" s="189"/>
      <c r="AW501" s="124" t="s">
        <v>175</v>
      </c>
      <c r="AX501" s="184"/>
      <c r="AY501">
        <f>$AY$500</f>
        <v>0</v>
      </c>
    </row>
    <row r="502" spans="1:51" ht="23.25" hidden="1" customHeight="1" x14ac:dyDescent="0.15">
      <c r="A502" s="178"/>
      <c r="B502" s="175"/>
      <c r="C502" s="169"/>
      <c r="D502" s="175"/>
      <c r="E502" s="331"/>
      <c r="F502" s="332"/>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c r="AY502">
        <f t="shared" ref="AY502:AY504" si="76">$AY$500</f>
        <v>0</v>
      </c>
    </row>
    <row r="503" spans="1:51" ht="23.25" hidden="1" customHeight="1" x14ac:dyDescent="0.15">
      <c r="A503" s="178"/>
      <c r="B503" s="175"/>
      <c r="C503" s="169"/>
      <c r="D503" s="175"/>
      <c r="E503" s="331"/>
      <c r="F503" s="332"/>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c r="AY503">
        <f t="shared" si="76"/>
        <v>0</v>
      </c>
    </row>
    <row r="504" spans="1:51" ht="23.25" hidden="1" customHeight="1" x14ac:dyDescent="0.15">
      <c r="A504" s="178"/>
      <c r="B504" s="175"/>
      <c r="C504" s="169"/>
      <c r="D504" s="175"/>
      <c r="E504" s="331"/>
      <c r="F504" s="332"/>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4" t="s">
        <v>176</v>
      </c>
      <c r="AC504" s="564"/>
      <c r="AD504" s="564"/>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c r="AY504">
        <f t="shared" si="76"/>
        <v>0</v>
      </c>
    </row>
    <row r="505" spans="1:51" ht="18.75" hidden="1" customHeight="1" x14ac:dyDescent="0.15">
      <c r="A505" s="178"/>
      <c r="B505" s="175"/>
      <c r="C505" s="169"/>
      <c r="D505" s="175"/>
      <c r="E505" s="331" t="s">
        <v>193</v>
      </c>
      <c r="F505" s="332"/>
      <c r="G505" s="333"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4" t="s">
        <v>192</v>
      </c>
      <c r="AF505" s="325"/>
      <c r="AG505" s="325"/>
      <c r="AH505" s="326"/>
      <c r="AI505" s="327" t="s">
        <v>463</v>
      </c>
      <c r="AJ505" s="327"/>
      <c r="AK505" s="327"/>
      <c r="AL505" s="146"/>
      <c r="AM505" s="327" t="s">
        <v>464</v>
      </c>
      <c r="AN505" s="327"/>
      <c r="AO505" s="327"/>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31"/>
      <c r="F506" s="332"/>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8"/>
      <c r="AJ506" s="328"/>
      <c r="AK506" s="328"/>
      <c r="AL506" s="145"/>
      <c r="AM506" s="328"/>
      <c r="AN506" s="328"/>
      <c r="AO506" s="328"/>
      <c r="AP506" s="145"/>
      <c r="AQ506" s="243"/>
      <c r="AR506" s="189"/>
      <c r="AS506" s="124" t="s">
        <v>185</v>
      </c>
      <c r="AT506" s="125"/>
      <c r="AU506" s="189"/>
      <c r="AV506" s="189"/>
      <c r="AW506" s="124" t="s">
        <v>175</v>
      </c>
      <c r="AX506" s="184"/>
      <c r="AY506">
        <f>$AY$505</f>
        <v>0</v>
      </c>
    </row>
    <row r="507" spans="1:51" ht="23.25" hidden="1" customHeight="1" x14ac:dyDescent="0.15">
      <c r="A507" s="178"/>
      <c r="B507" s="175"/>
      <c r="C507" s="169"/>
      <c r="D507" s="175"/>
      <c r="E507" s="331"/>
      <c r="F507" s="332"/>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c r="AY507">
        <f t="shared" ref="AY507:AY509" si="77">$AY$505</f>
        <v>0</v>
      </c>
    </row>
    <row r="508" spans="1:51" ht="23.25" hidden="1" customHeight="1" x14ac:dyDescent="0.15">
      <c r="A508" s="178"/>
      <c r="B508" s="175"/>
      <c r="C508" s="169"/>
      <c r="D508" s="175"/>
      <c r="E508" s="331"/>
      <c r="F508" s="332"/>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c r="AY508">
        <f t="shared" si="77"/>
        <v>0</v>
      </c>
    </row>
    <row r="509" spans="1:51" ht="23.25" hidden="1" customHeight="1" x14ac:dyDescent="0.15">
      <c r="A509" s="178"/>
      <c r="B509" s="175"/>
      <c r="C509" s="169"/>
      <c r="D509" s="175"/>
      <c r="E509" s="331"/>
      <c r="F509" s="332"/>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4" t="s">
        <v>176</v>
      </c>
      <c r="AC509" s="564"/>
      <c r="AD509" s="564"/>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c r="AY509">
        <f t="shared" si="77"/>
        <v>0</v>
      </c>
    </row>
    <row r="510" spans="1:51" ht="18.75" hidden="1" customHeight="1" x14ac:dyDescent="0.15">
      <c r="A510" s="178"/>
      <c r="B510" s="175"/>
      <c r="C510" s="169"/>
      <c r="D510" s="175"/>
      <c r="E510" s="331" t="s">
        <v>194</v>
      </c>
      <c r="F510" s="332"/>
      <c r="G510" s="333"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4" t="s">
        <v>192</v>
      </c>
      <c r="AF510" s="325"/>
      <c r="AG510" s="325"/>
      <c r="AH510" s="326"/>
      <c r="AI510" s="327" t="s">
        <v>463</v>
      </c>
      <c r="AJ510" s="327"/>
      <c r="AK510" s="327"/>
      <c r="AL510" s="146"/>
      <c r="AM510" s="327" t="s">
        <v>464</v>
      </c>
      <c r="AN510" s="327"/>
      <c r="AO510" s="327"/>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31"/>
      <c r="F511" s="332"/>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8"/>
      <c r="AJ511" s="328"/>
      <c r="AK511" s="328"/>
      <c r="AL511" s="145"/>
      <c r="AM511" s="328"/>
      <c r="AN511" s="328"/>
      <c r="AO511" s="328"/>
      <c r="AP511" s="145"/>
      <c r="AQ511" s="243"/>
      <c r="AR511" s="189"/>
      <c r="AS511" s="124" t="s">
        <v>185</v>
      </c>
      <c r="AT511" s="125"/>
      <c r="AU511" s="189"/>
      <c r="AV511" s="189"/>
      <c r="AW511" s="124" t="s">
        <v>175</v>
      </c>
      <c r="AX511" s="184"/>
      <c r="AY511">
        <f>$AY$510</f>
        <v>0</v>
      </c>
    </row>
    <row r="512" spans="1:51" ht="23.25" hidden="1" customHeight="1" x14ac:dyDescent="0.15">
      <c r="A512" s="178"/>
      <c r="B512" s="175"/>
      <c r="C512" s="169"/>
      <c r="D512" s="175"/>
      <c r="E512" s="331"/>
      <c r="F512" s="332"/>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c r="AY512">
        <f t="shared" ref="AY512:AY514" si="78">$AY$510</f>
        <v>0</v>
      </c>
    </row>
    <row r="513" spans="1:51" ht="23.25" hidden="1" customHeight="1" x14ac:dyDescent="0.15">
      <c r="A513" s="178"/>
      <c r="B513" s="175"/>
      <c r="C513" s="169"/>
      <c r="D513" s="175"/>
      <c r="E513" s="331"/>
      <c r="F513" s="332"/>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c r="AY513">
        <f t="shared" si="78"/>
        <v>0</v>
      </c>
    </row>
    <row r="514" spans="1:51" ht="23.25" hidden="1" customHeight="1" x14ac:dyDescent="0.15">
      <c r="A514" s="178"/>
      <c r="B514" s="175"/>
      <c r="C514" s="169"/>
      <c r="D514" s="175"/>
      <c r="E514" s="331"/>
      <c r="F514" s="332"/>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4" t="s">
        <v>14</v>
      </c>
      <c r="AC514" s="564"/>
      <c r="AD514" s="564"/>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c r="AY514">
        <f t="shared" si="78"/>
        <v>0</v>
      </c>
    </row>
    <row r="515" spans="1:51" ht="18.75" hidden="1" customHeight="1" x14ac:dyDescent="0.15">
      <c r="A515" s="178"/>
      <c r="B515" s="175"/>
      <c r="C515" s="169"/>
      <c r="D515" s="175"/>
      <c r="E515" s="331" t="s">
        <v>194</v>
      </c>
      <c r="F515" s="332"/>
      <c r="G515" s="333"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4" t="s">
        <v>192</v>
      </c>
      <c r="AF515" s="325"/>
      <c r="AG515" s="325"/>
      <c r="AH515" s="326"/>
      <c r="AI515" s="327" t="s">
        <v>463</v>
      </c>
      <c r="AJ515" s="327"/>
      <c r="AK515" s="327"/>
      <c r="AL515" s="146"/>
      <c r="AM515" s="327" t="s">
        <v>464</v>
      </c>
      <c r="AN515" s="327"/>
      <c r="AO515" s="327"/>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31"/>
      <c r="F516" s="332"/>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8"/>
      <c r="AJ516" s="328"/>
      <c r="AK516" s="328"/>
      <c r="AL516" s="145"/>
      <c r="AM516" s="328"/>
      <c r="AN516" s="328"/>
      <c r="AO516" s="328"/>
      <c r="AP516" s="145"/>
      <c r="AQ516" s="243"/>
      <c r="AR516" s="189"/>
      <c r="AS516" s="124" t="s">
        <v>185</v>
      </c>
      <c r="AT516" s="125"/>
      <c r="AU516" s="189"/>
      <c r="AV516" s="189"/>
      <c r="AW516" s="124" t="s">
        <v>175</v>
      </c>
      <c r="AX516" s="184"/>
      <c r="AY516">
        <f>$AY$515</f>
        <v>0</v>
      </c>
    </row>
    <row r="517" spans="1:51" ht="23.25" hidden="1" customHeight="1" x14ac:dyDescent="0.15">
      <c r="A517" s="178"/>
      <c r="B517" s="175"/>
      <c r="C517" s="169"/>
      <c r="D517" s="175"/>
      <c r="E517" s="331"/>
      <c r="F517" s="332"/>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c r="AY517">
        <f t="shared" ref="AY517:AY519" si="79">$AY$515</f>
        <v>0</v>
      </c>
    </row>
    <row r="518" spans="1:51" ht="23.25" hidden="1" customHeight="1" x14ac:dyDescent="0.15">
      <c r="A518" s="178"/>
      <c r="B518" s="175"/>
      <c r="C518" s="169"/>
      <c r="D518" s="175"/>
      <c r="E518" s="331"/>
      <c r="F518" s="332"/>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c r="AY518">
        <f t="shared" si="79"/>
        <v>0</v>
      </c>
    </row>
    <row r="519" spans="1:51" ht="23.25" hidden="1" customHeight="1" x14ac:dyDescent="0.15">
      <c r="A519" s="178"/>
      <c r="B519" s="175"/>
      <c r="C519" s="169"/>
      <c r="D519" s="175"/>
      <c r="E519" s="331"/>
      <c r="F519" s="332"/>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4" t="s">
        <v>14</v>
      </c>
      <c r="AC519" s="564"/>
      <c r="AD519" s="564"/>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c r="AY519">
        <f t="shared" si="79"/>
        <v>0</v>
      </c>
    </row>
    <row r="520" spans="1:51" ht="18.75" hidden="1" customHeight="1" x14ac:dyDescent="0.15">
      <c r="A520" s="178"/>
      <c r="B520" s="175"/>
      <c r="C520" s="169"/>
      <c r="D520" s="175"/>
      <c r="E520" s="331" t="s">
        <v>194</v>
      </c>
      <c r="F520" s="332"/>
      <c r="G520" s="333"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4" t="s">
        <v>192</v>
      </c>
      <c r="AF520" s="325"/>
      <c r="AG520" s="325"/>
      <c r="AH520" s="326"/>
      <c r="AI520" s="327" t="s">
        <v>463</v>
      </c>
      <c r="AJ520" s="327"/>
      <c r="AK520" s="327"/>
      <c r="AL520" s="146"/>
      <c r="AM520" s="327" t="s">
        <v>464</v>
      </c>
      <c r="AN520" s="327"/>
      <c r="AO520" s="327"/>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31"/>
      <c r="F521" s="332"/>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8"/>
      <c r="AJ521" s="328"/>
      <c r="AK521" s="328"/>
      <c r="AL521" s="145"/>
      <c r="AM521" s="328"/>
      <c r="AN521" s="328"/>
      <c r="AO521" s="328"/>
      <c r="AP521" s="145"/>
      <c r="AQ521" s="243"/>
      <c r="AR521" s="189"/>
      <c r="AS521" s="124" t="s">
        <v>185</v>
      </c>
      <c r="AT521" s="125"/>
      <c r="AU521" s="189"/>
      <c r="AV521" s="189"/>
      <c r="AW521" s="124" t="s">
        <v>175</v>
      </c>
      <c r="AX521" s="184"/>
      <c r="AY521">
        <f>$AY$520</f>
        <v>0</v>
      </c>
    </row>
    <row r="522" spans="1:51" ht="23.25" hidden="1" customHeight="1" x14ac:dyDescent="0.15">
      <c r="A522" s="178"/>
      <c r="B522" s="175"/>
      <c r="C522" s="169"/>
      <c r="D522" s="175"/>
      <c r="E522" s="331"/>
      <c r="F522" s="332"/>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c r="AY522">
        <f t="shared" ref="AY522:AY524" si="80">$AY$520</f>
        <v>0</v>
      </c>
    </row>
    <row r="523" spans="1:51" ht="23.25" hidden="1" customHeight="1" x14ac:dyDescent="0.15">
      <c r="A523" s="178"/>
      <c r="B523" s="175"/>
      <c r="C523" s="169"/>
      <c r="D523" s="175"/>
      <c r="E523" s="331"/>
      <c r="F523" s="332"/>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c r="AY523">
        <f t="shared" si="80"/>
        <v>0</v>
      </c>
    </row>
    <row r="524" spans="1:51" ht="23.25" hidden="1" customHeight="1" x14ac:dyDescent="0.15">
      <c r="A524" s="178"/>
      <c r="B524" s="175"/>
      <c r="C524" s="169"/>
      <c r="D524" s="175"/>
      <c r="E524" s="331"/>
      <c r="F524" s="332"/>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4" t="s">
        <v>14</v>
      </c>
      <c r="AC524" s="564"/>
      <c r="AD524" s="564"/>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c r="AY524">
        <f t="shared" si="80"/>
        <v>0</v>
      </c>
    </row>
    <row r="525" spans="1:51" ht="18.75" hidden="1" customHeight="1" x14ac:dyDescent="0.15">
      <c r="A525" s="178"/>
      <c r="B525" s="175"/>
      <c r="C525" s="169"/>
      <c r="D525" s="175"/>
      <c r="E525" s="331" t="s">
        <v>194</v>
      </c>
      <c r="F525" s="332"/>
      <c r="G525" s="333"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4" t="s">
        <v>192</v>
      </c>
      <c r="AF525" s="325"/>
      <c r="AG525" s="325"/>
      <c r="AH525" s="326"/>
      <c r="AI525" s="327" t="s">
        <v>463</v>
      </c>
      <c r="AJ525" s="327"/>
      <c r="AK525" s="327"/>
      <c r="AL525" s="146"/>
      <c r="AM525" s="327" t="s">
        <v>464</v>
      </c>
      <c r="AN525" s="327"/>
      <c r="AO525" s="327"/>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31"/>
      <c r="F526" s="332"/>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8"/>
      <c r="AJ526" s="328"/>
      <c r="AK526" s="328"/>
      <c r="AL526" s="145"/>
      <c r="AM526" s="328"/>
      <c r="AN526" s="328"/>
      <c r="AO526" s="328"/>
      <c r="AP526" s="145"/>
      <c r="AQ526" s="243"/>
      <c r="AR526" s="189"/>
      <c r="AS526" s="124" t="s">
        <v>185</v>
      </c>
      <c r="AT526" s="125"/>
      <c r="AU526" s="189"/>
      <c r="AV526" s="189"/>
      <c r="AW526" s="124" t="s">
        <v>175</v>
      </c>
      <c r="AX526" s="184"/>
      <c r="AY526">
        <f>$AY$525</f>
        <v>0</v>
      </c>
    </row>
    <row r="527" spans="1:51" ht="23.25" hidden="1" customHeight="1" x14ac:dyDescent="0.15">
      <c r="A527" s="178"/>
      <c r="B527" s="175"/>
      <c r="C527" s="169"/>
      <c r="D527" s="175"/>
      <c r="E527" s="331"/>
      <c r="F527" s="332"/>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c r="AY527">
        <f t="shared" ref="AY527:AY529" si="81">$AY$525</f>
        <v>0</v>
      </c>
    </row>
    <row r="528" spans="1:51" ht="23.25" hidden="1" customHeight="1" x14ac:dyDescent="0.15">
      <c r="A528" s="178"/>
      <c r="B528" s="175"/>
      <c r="C528" s="169"/>
      <c r="D528" s="175"/>
      <c r="E528" s="331"/>
      <c r="F528" s="332"/>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c r="AY528">
        <f t="shared" si="81"/>
        <v>0</v>
      </c>
    </row>
    <row r="529" spans="1:51" ht="23.25" hidden="1" customHeight="1" x14ac:dyDescent="0.15">
      <c r="A529" s="178"/>
      <c r="B529" s="175"/>
      <c r="C529" s="169"/>
      <c r="D529" s="175"/>
      <c r="E529" s="331"/>
      <c r="F529" s="332"/>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4" t="s">
        <v>14</v>
      </c>
      <c r="AC529" s="564"/>
      <c r="AD529" s="564"/>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c r="AY529">
        <f t="shared" si="81"/>
        <v>0</v>
      </c>
    </row>
    <row r="530" spans="1:51" ht="18.75" hidden="1" customHeight="1" x14ac:dyDescent="0.15">
      <c r="A530" s="178"/>
      <c r="B530" s="175"/>
      <c r="C530" s="169"/>
      <c r="D530" s="175"/>
      <c r="E530" s="331" t="s">
        <v>194</v>
      </c>
      <c r="F530" s="332"/>
      <c r="G530" s="333"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4" t="s">
        <v>192</v>
      </c>
      <c r="AF530" s="325"/>
      <c r="AG530" s="325"/>
      <c r="AH530" s="326"/>
      <c r="AI530" s="327" t="s">
        <v>463</v>
      </c>
      <c r="AJ530" s="327"/>
      <c r="AK530" s="327"/>
      <c r="AL530" s="146"/>
      <c r="AM530" s="327" t="s">
        <v>464</v>
      </c>
      <c r="AN530" s="327"/>
      <c r="AO530" s="327"/>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31"/>
      <c r="F531" s="332"/>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8"/>
      <c r="AJ531" s="328"/>
      <c r="AK531" s="328"/>
      <c r="AL531" s="145"/>
      <c r="AM531" s="328"/>
      <c r="AN531" s="328"/>
      <c r="AO531" s="328"/>
      <c r="AP531" s="145"/>
      <c r="AQ531" s="243"/>
      <c r="AR531" s="189"/>
      <c r="AS531" s="124" t="s">
        <v>185</v>
      </c>
      <c r="AT531" s="125"/>
      <c r="AU531" s="189"/>
      <c r="AV531" s="189"/>
      <c r="AW531" s="124" t="s">
        <v>175</v>
      </c>
      <c r="AX531" s="184"/>
      <c r="AY531">
        <f>$AY$530</f>
        <v>0</v>
      </c>
    </row>
    <row r="532" spans="1:51" ht="23.25" hidden="1" customHeight="1" x14ac:dyDescent="0.15">
      <c r="A532" s="178"/>
      <c r="B532" s="175"/>
      <c r="C532" s="169"/>
      <c r="D532" s="175"/>
      <c r="E532" s="331"/>
      <c r="F532" s="332"/>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c r="AY532">
        <f t="shared" ref="AY532:AY534" si="82">$AY$530</f>
        <v>0</v>
      </c>
    </row>
    <row r="533" spans="1:51" ht="23.25" hidden="1" customHeight="1" x14ac:dyDescent="0.15">
      <c r="A533" s="178"/>
      <c r="B533" s="175"/>
      <c r="C533" s="169"/>
      <c r="D533" s="175"/>
      <c r="E533" s="331"/>
      <c r="F533" s="332"/>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c r="AY533">
        <f t="shared" si="82"/>
        <v>0</v>
      </c>
    </row>
    <row r="534" spans="1:51" ht="23.25" hidden="1" customHeight="1" x14ac:dyDescent="0.15">
      <c r="A534" s="178"/>
      <c r="B534" s="175"/>
      <c r="C534" s="169"/>
      <c r="D534" s="175"/>
      <c r="E534" s="331"/>
      <c r="F534" s="332"/>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4" t="s">
        <v>14</v>
      </c>
      <c r="AC534" s="564"/>
      <c r="AD534" s="564"/>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c r="AY534">
        <f t="shared" si="82"/>
        <v>0</v>
      </c>
    </row>
    <row r="535" spans="1:51" ht="23.85" hidden="1" customHeight="1" x14ac:dyDescent="0.15">
      <c r="A535" s="178"/>
      <c r="B535" s="175"/>
      <c r="C535" s="169"/>
      <c r="D535" s="175"/>
      <c r="E535" s="113" t="s">
        <v>326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321</v>
      </c>
      <c r="F538" s="164"/>
      <c r="G538" s="892" t="s">
        <v>204</v>
      </c>
      <c r="H538" s="114"/>
      <c r="I538" s="114"/>
      <c r="J538" s="893"/>
      <c r="K538" s="894"/>
      <c r="L538" s="894"/>
      <c r="M538" s="894"/>
      <c r="N538" s="894"/>
      <c r="O538" s="894"/>
      <c r="P538" s="894"/>
      <c r="Q538" s="894"/>
      <c r="R538" s="894"/>
      <c r="S538" s="894"/>
      <c r="T538" s="89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6"/>
      <c r="AY538" s="78" t="str">
        <f>IF(SUBSTITUTE($J$538,"-","")="","0","1")</f>
        <v>0</v>
      </c>
    </row>
    <row r="539" spans="1:51" ht="18.75" hidden="1" customHeight="1" x14ac:dyDescent="0.15">
      <c r="A539" s="178"/>
      <c r="B539" s="175"/>
      <c r="C539" s="169"/>
      <c r="D539" s="175"/>
      <c r="E539" s="331" t="s">
        <v>193</v>
      </c>
      <c r="F539" s="332"/>
      <c r="G539" s="333"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4" t="s">
        <v>192</v>
      </c>
      <c r="AF539" s="325"/>
      <c r="AG539" s="325"/>
      <c r="AH539" s="326"/>
      <c r="AI539" s="327" t="s">
        <v>463</v>
      </c>
      <c r="AJ539" s="327"/>
      <c r="AK539" s="327"/>
      <c r="AL539" s="146"/>
      <c r="AM539" s="327" t="s">
        <v>464</v>
      </c>
      <c r="AN539" s="327"/>
      <c r="AO539" s="327"/>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31"/>
      <c r="F540" s="332"/>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8"/>
      <c r="AJ540" s="328"/>
      <c r="AK540" s="328"/>
      <c r="AL540" s="145"/>
      <c r="AM540" s="328"/>
      <c r="AN540" s="328"/>
      <c r="AO540" s="328"/>
      <c r="AP540" s="145"/>
      <c r="AQ540" s="243"/>
      <c r="AR540" s="189"/>
      <c r="AS540" s="124" t="s">
        <v>185</v>
      </c>
      <c r="AT540" s="125"/>
      <c r="AU540" s="189"/>
      <c r="AV540" s="189"/>
      <c r="AW540" s="124" t="s">
        <v>175</v>
      </c>
      <c r="AX540" s="184"/>
      <c r="AY540">
        <f>$AY$539</f>
        <v>0</v>
      </c>
    </row>
    <row r="541" spans="1:51" ht="23.25" hidden="1" customHeight="1" x14ac:dyDescent="0.15">
      <c r="A541" s="178"/>
      <c r="B541" s="175"/>
      <c r="C541" s="169"/>
      <c r="D541" s="175"/>
      <c r="E541" s="331"/>
      <c r="F541" s="332"/>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c r="AY541">
        <f t="shared" ref="AY541:AY543" si="83">$AY$539</f>
        <v>0</v>
      </c>
    </row>
    <row r="542" spans="1:51" ht="23.25" hidden="1" customHeight="1" x14ac:dyDescent="0.15">
      <c r="A542" s="178"/>
      <c r="B542" s="175"/>
      <c r="C542" s="169"/>
      <c r="D542" s="175"/>
      <c r="E542" s="331"/>
      <c r="F542" s="332"/>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c r="AY542">
        <f t="shared" si="83"/>
        <v>0</v>
      </c>
    </row>
    <row r="543" spans="1:51" ht="23.25" hidden="1" customHeight="1" x14ac:dyDescent="0.15">
      <c r="A543" s="178"/>
      <c r="B543" s="175"/>
      <c r="C543" s="169"/>
      <c r="D543" s="175"/>
      <c r="E543" s="331"/>
      <c r="F543" s="332"/>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4" t="s">
        <v>176</v>
      </c>
      <c r="AC543" s="564"/>
      <c r="AD543" s="564"/>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c r="AY543">
        <f t="shared" si="83"/>
        <v>0</v>
      </c>
    </row>
    <row r="544" spans="1:51" ht="18.75" hidden="1" customHeight="1" x14ac:dyDescent="0.15">
      <c r="A544" s="178"/>
      <c r="B544" s="175"/>
      <c r="C544" s="169"/>
      <c r="D544" s="175"/>
      <c r="E544" s="331" t="s">
        <v>193</v>
      </c>
      <c r="F544" s="332"/>
      <c r="G544" s="333"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4" t="s">
        <v>192</v>
      </c>
      <c r="AF544" s="325"/>
      <c r="AG544" s="325"/>
      <c r="AH544" s="326"/>
      <c r="AI544" s="327" t="s">
        <v>463</v>
      </c>
      <c r="AJ544" s="327"/>
      <c r="AK544" s="327"/>
      <c r="AL544" s="146"/>
      <c r="AM544" s="327" t="s">
        <v>464</v>
      </c>
      <c r="AN544" s="327"/>
      <c r="AO544" s="327"/>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31"/>
      <c r="F545" s="332"/>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8"/>
      <c r="AJ545" s="328"/>
      <c r="AK545" s="328"/>
      <c r="AL545" s="145"/>
      <c r="AM545" s="328"/>
      <c r="AN545" s="328"/>
      <c r="AO545" s="328"/>
      <c r="AP545" s="145"/>
      <c r="AQ545" s="243"/>
      <c r="AR545" s="189"/>
      <c r="AS545" s="124" t="s">
        <v>185</v>
      </c>
      <c r="AT545" s="125"/>
      <c r="AU545" s="189"/>
      <c r="AV545" s="189"/>
      <c r="AW545" s="124" t="s">
        <v>175</v>
      </c>
      <c r="AX545" s="184"/>
      <c r="AY545">
        <f>$AY$544</f>
        <v>0</v>
      </c>
    </row>
    <row r="546" spans="1:51" ht="23.25" hidden="1" customHeight="1" x14ac:dyDescent="0.15">
      <c r="A546" s="178"/>
      <c r="B546" s="175"/>
      <c r="C546" s="169"/>
      <c r="D546" s="175"/>
      <c r="E546" s="331"/>
      <c r="F546" s="332"/>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c r="AY546">
        <f t="shared" ref="AY546:AY548" si="84">$AY$544</f>
        <v>0</v>
      </c>
    </row>
    <row r="547" spans="1:51" ht="23.25" hidden="1" customHeight="1" x14ac:dyDescent="0.15">
      <c r="A547" s="178"/>
      <c r="B547" s="175"/>
      <c r="C547" s="169"/>
      <c r="D547" s="175"/>
      <c r="E547" s="331"/>
      <c r="F547" s="332"/>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c r="AY547">
        <f t="shared" si="84"/>
        <v>0</v>
      </c>
    </row>
    <row r="548" spans="1:51" ht="23.25" hidden="1" customHeight="1" x14ac:dyDescent="0.15">
      <c r="A548" s="178"/>
      <c r="B548" s="175"/>
      <c r="C548" s="169"/>
      <c r="D548" s="175"/>
      <c r="E548" s="331"/>
      <c r="F548" s="332"/>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4" t="s">
        <v>176</v>
      </c>
      <c r="AC548" s="564"/>
      <c r="AD548" s="564"/>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c r="AY548">
        <f t="shared" si="84"/>
        <v>0</v>
      </c>
    </row>
    <row r="549" spans="1:51" ht="18.75" hidden="1" customHeight="1" x14ac:dyDescent="0.15">
      <c r="A549" s="178"/>
      <c r="B549" s="175"/>
      <c r="C549" s="169"/>
      <c r="D549" s="175"/>
      <c r="E549" s="331" t="s">
        <v>193</v>
      </c>
      <c r="F549" s="332"/>
      <c r="G549" s="333"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4" t="s">
        <v>192</v>
      </c>
      <c r="AF549" s="325"/>
      <c r="AG549" s="325"/>
      <c r="AH549" s="326"/>
      <c r="AI549" s="327" t="s">
        <v>463</v>
      </c>
      <c r="AJ549" s="327"/>
      <c r="AK549" s="327"/>
      <c r="AL549" s="146"/>
      <c r="AM549" s="327" t="s">
        <v>464</v>
      </c>
      <c r="AN549" s="327"/>
      <c r="AO549" s="327"/>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31"/>
      <c r="F550" s="332"/>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8"/>
      <c r="AJ550" s="328"/>
      <c r="AK550" s="328"/>
      <c r="AL550" s="145"/>
      <c r="AM550" s="328"/>
      <c r="AN550" s="328"/>
      <c r="AO550" s="328"/>
      <c r="AP550" s="145"/>
      <c r="AQ550" s="243"/>
      <c r="AR550" s="189"/>
      <c r="AS550" s="124" t="s">
        <v>185</v>
      </c>
      <c r="AT550" s="125"/>
      <c r="AU550" s="189"/>
      <c r="AV550" s="189"/>
      <c r="AW550" s="124" t="s">
        <v>175</v>
      </c>
      <c r="AX550" s="184"/>
      <c r="AY550">
        <f>$AY$549</f>
        <v>0</v>
      </c>
    </row>
    <row r="551" spans="1:51" ht="23.25" hidden="1" customHeight="1" x14ac:dyDescent="0.15">
      <c r="A551" s="178"/>
      <c r="B551" s="175"/>
      <c r="C551" s="169"/>
      <c r="D551" s="175"/>
      <c r="E551" s="331"/>
      <c r="F551" s="332"/>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c r="AY551">
        <f t="shared" ref="AY551:AY553" si="85">$AY$549</f>
        <v>0</v>
      </c>
    </row>
    <row r="552" spans="1:51" ht="23.25" hidden="1" customHeight="1" x14ac:dyDescent="0.15">
      <c r="A552" s="178"/>
      <c r="B552" s="175"/>
      <c r="C552" s="169"/>
      <c r="D552" s="175"/>
      <c r="E552" s="331"/>
      <c r="F552" s="332"/>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c r="AY552">
        <f t="shared" si="85"/>
        <v>0</v>
      </c>
    </row>
    <row r="553" spans="1:51" ht="23.25" hidden="1" customHeight="1" x14ac:dyDescent="0.15">
      <c r="A553" s="178"/>
      <c r="B553" s="175"/>
      <c r="C553" s="169"/>
      <c r="D553" s="175"/>
      <c r="E553" s="331"/>
      <c r="F553" s="332"/>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4" t="s">
        <v>176</v>
      </c>
      <c r="AC553" s="564"/>
      <c r="AD553" s="564"/>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c r="AY553">
        <f t="shared" si="85"/>
        <v>0</v>
      </c>
    </row>
    <row r="554" spans="1:51" ht="18.75" hidden="1" customHeight="1" x14ac:dyDescent="0.15">
      <c r="A554" s="178"/>
      <c r="B554" s="175"/>
      <c r="C554" s="169"/>
      <c r="D554" s="175"/>
      <c r="E554" s="331" t="s">
        <v>193</v>
      </c>
      <c r="F554" s="332"/>
      <c r="G554" s="333"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4" t="s">
        <v>192</v>
      </c>
      <c r="AF554" s="325"/>
      <c r="AG554" s="325"/>
      <c r="AH554" s="326"/>
      <c r="AI554" s="327" t="s">
        <v>463</v>
      </c>
      <c r="AJ554" s="327"/>
      <c r="AK554" s="327"/>
      <c r="AL554" s="146"/>
      <c r="AM554" s="327" t="s">
        <v>464</v>
      </c>
      <c r="AN554" s="327"/>
      <c r="AO554" s="327"/>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31"/>
      <c r="F555" s="332"/>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8"/>
      <c r="AJ555" s="328"/>
      <c r="AK555" s="328"/>
      <c r="AL555" s="145"/>
      <c r="AM555" s="328"/>
      <c r="AN555" s="328"/>
      <c r="AO555" s="328"/>
      <c r="AP555" s="145"/>
      <c r="AQ555" s="243"/>
      <c r="AR555" s="189"/>
      <c r="AS555" s="124" t="s">
        <v>185</v>
      </c>
      <c r="AT555" s="125"/>
      <c r="AU555" s="189"/>
      <c r="AV555" s="189"/>
      <c r="AW555" s="124" t="s">
        <v>175</v>
      </c>
      <c r="AX555" s="184"/>
      <c r="AY555">
        <f>$AY$554</f>
        <v>0</v>
      </c>
    </row>
    <row r="556" spans="1:51" ht="23.25" hidden="1" customHeight="1" x14ac:dyDescent="0.15">
      <c r="A556" s="178"/>
      <c r="B556" s="175"/>
      <c r="C556" s="169"/>
      <c r="D556" s="175"/>
      <c r="E556" s="331"/>
      <c r="F556" s="332"/>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c r="AY556">
        <f t="shared" ref="AY556:AY558" si="86">$AY$554</f>
        <v>0</v>
      </c>
    </row>
    <row r="557" spans="1:51" ht="23.25" hidden="1" customHeight="1" x14ac:dyDescent="0.15">
      <c r="A557" s="178"/>
      <c r="B557" s="175"/>
      <c r="C557" s="169"/>
      <c r="D557" s="175"/>
      <c r="E557" s="331"/>
      <c r="F557" s="332"/>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c r="AY557">
        <f t="shared" si="86"/>
        <v>0</v>
      </c>
    </row>
    <row r="558" spans="1:51" ht="23.25" hidden="1" customHeight="1" x14ac:dyDescent="0.15">
      <c r="A558" s="178"/>
      <c r="B558" s="175"/>
      <c r="C558" s="169"/>
      <c r="D558" s="175"/>
      <c r="E558" s="331"/>
      <c r="F558" s="332"/>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4" t="s">
        <v>176</v>
      </c>
      <c r="AC558" s="564"/>
      <c r="AD558" s="564"/>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c r="AY558">
        <f t="shared" si="86"/>
        <v>0</v>
      </c>
    </row>
    <row r="559" spans="1:51" ht="18.75" hidden="1" customHeight="1" x14ac:dyDescent="0.15">
      <c r="A559" s="178"/>
      <c r="B559" s="175"/>
      <c r="C559" s="169"/>
      <c r="D559" s="175"/>
      <c r="E559" s="331" t="s">
        <v>193</v>
      </c>
      <c r="F559" s="332"/>
      <c r="G559" s="333"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4" t="s">
        <v>192</v>
      </c>
      <c r="AF559" s="325"/>
      <c r="AG559" s="325"/>
      <c r="AH559" s="326"/>
      <c r="AI559" s="327" t="s">
        <v>463</v>
      </c>
      <c r="AJ559" s="327"/>
      <c r="AK559" s="327"/>
      <c r="AL559" s="146"/>
      <c r="AM559" s="327" t="s">
        <v>464</v>
      </c>
      <c r="AN559" s="327"/>
      <c r="AO559" s="327"/>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31"/>
      <c r="F560" s="332"/>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8"/>
      <c r="AJ560" s="328"/>
      <c r="AK560" s="328"/>
      <c r="AL560" s="145"/>
      <c r="AM560" s="328"/>
      <c r="AN560" s="328"/>
      <c r="AO560" s="328"/>
      <c r="AP560" s="145"/>
      <c r="AQ560" s="243"/>
      <c r="AR560" s="189"/>
      <c r="AS560" s="124" t="s">
        <v>185</v>
      </c>
      <c r="AT560" s="125"/>
      <c r="AU560" s="189"/>
      <c r="AV560" s="189"/>
      <c r="AW560" s="124" t="s">
        <v>175</v>
      </c>
      <c r="AX560" s="184"/>
      <c r="AY560">
        <f>$AY$559</f>
        <v>0</v>
      </c>
    </row>
    <row r="561" spans="1:51" ht="23.25" hidden="1" customHeight="1" x14ac:dyDescent="0.15">
      <c r="A561" s="178"/>
      <c r="B561" s="175"/>
      <c r="C561" s="169"/>
      <c r="D561" s="175"/>
      <c r="E561" s="331"/>
      <c r="F561" s="332"/>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c r="AY561">
        <f t="shared" ref="AY561:AY563" si="87">$AY$559</f>
        <v>0</v>
      </c>
    </row>
    <row r="562" spans="1:51" ht="23.25" hidden="1" customHeight="1" x14ac:dyDescent="0.15">
      <c r="A562" s="178"/>
      <c r="B562" s="175"/>
      <c r="C562" s="169"/>
      <c r="D562" s="175"/>
      <c r="E562" s="331"/>
      <c r="F562" s="332"/>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c r="AY562">
        <f t="shared" si="87"/>
        <v>0</v>
      </c>
    </row>
    <row r="563" spans="1:51" ht="23.25" hidden="1" customHeight="1" x14ac:dyDescent="0.15">
      <c r="A563" s="178"/>
      <c r="B563" s="175"/>
      <c r="C563" s="169"/>
      <c r="D563" s="175"/>
      <c r="E563" s="331"/>
      <c r="F563" s="332"/>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4" t="s">
        <v>176</v>
      </c>
      <c r="AC563" s="564"/>
      <c r="AD563" s="564"/>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c r="AY563">
        <f t="shared" si="87"/>
        <v>0</v>
      </c>
    </row>
    <row r="564" spans="1:51" ht="18.75" hidden="1" customHeight="1" x14ac:dyDescent="0.15">
      <c r="A564" s="178"/>
      <c r="B564" s="175"/>
      <c r="C564" s="169"/>
      <c r="D564" s="175"/>
      <c r="E564" s="331" t="s">
        <v>194</v>
      </c>
      <c r="F564" s="332"/>
      <c r="G564" s="333"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4" t="s">
        <v>192</v>
      </c>
      <c r="AF564" s="325"/>
      <c r="AG564" s="325"/>
      <c r="AH564" s="326"/>
      <c r="AI564" s="327" t="s">
        <v>463</v>
      </c>
      <c r="AJ564" s="327"/>
      <c r="AK564" s="327"/>
      <c r="AL564" s="146"/>
      <c r="AM564" s="327" t="s">
        <v>464</v>
      </c>
      <c r="AN564" s="327"/>
      <c r="AO564" s="327"/>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31"/>
      <c r="F565" s="332"/>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8"/>
      <c r="AJ565" s="328"/>
      <c r="AK565" s="328"/>
      <c r="AL565" s="145"/>
      <c r="AM565" s="328"/>
      <c r="AN565" s="328"/>
      <c r="AO565" s="328"/>
      <c r="AP565" s="145"/>
      <c r="AQ565" s="243"/>
      <c r="AR565" s="189"/>
      <c r="AS565" s="124" t="s">
        <v>185</v>
      </c>
      <c r="AT565" s="125"/>
      <c r="AU565" s="189"/>
      <c r="AV565" s="189"/>
      <c r="AW565" s="124" t="s">
        <v>175</v>
      </c>
      <c r="AX565" s="184"/>
      <c r="AY565">
        <f>$AY$564</f>
        <v>0</v>
      </c>
    </row>
    <row r="566" spans="1:51" ht="23.25" hidden="1" customHeight="1" x14ac:dyDescent="0.15">
      <c r="A566" s="178"/>
      <c r="B566" s="175"/>
      <c r="C566" s="169"/>
      <c r="D566" s="175"/>
      <c r="E566" s="331"/>
      <c r="F566" s="332"/>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c r="AY566">
        <f t="shared" ref="AY566:AY568" si="88">$AY$564</f>
        <v>0</v>
      </c>
    </row>
    <row r="567" spans="1:51" ht="23.25" hidden="1" customHeight="1" x14ac:dyDescent="0.15">
      <c r="A567" s="178"/>
      <c r="B567" s="175"/>
      <c r="C567" s="169"/>
      <c r="D567" s="175"/>
      <c r="E567" s="331"/>
      <c r="F567" s="332"/>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c r="AY567">
        <f t="shared" si="88"/>
        <v>0</v>
      </c>
    </row>
    <row r="568" spans="1:51" ht="23.25" hidden="1" customHeight="1" x14ac:dyDescent="0.15">
      <c r="A568" s="178"/>
      <c r="B568" s="175"/>
      <c r="C568" s="169"/>
      <c r="D568" s="175"/>
      <c r="E568" s="331"/>
      <c r="F568" s="332"/>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4" t="s">
        <v>14</v>
      </c>
      <c r="AC568" s="564"/>
      <c r="AD568" s="564"/>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c r="AY568">
        <f t="shared" si="88"/>
        <v>0</v>
      </c>
    </row>
    <row r="569" spans="1:51" ht="18.75" hidden="1" customHeight="1" x14ac:dyDescent="0.15">
      <c r="A569" s="178"/>
      <c r="B569" s="175"/>
      <c r="C569" s="169"/>
      <c r="D569" s="175"/>
      <c r="E569" s="331" t="s">
        <v>194</v>
      </c>
      <c r="F569" s="332"/>
      <c r="G569" s="333"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4" t="s">
        <v>192</v>
      </c>
      <c r="AF569" s="325"/>
      <c r="AG569" s="325"/>
      <c r="AH569" s="326"/>
      <c r="AI569" s="327" t="s">
        <v>463</v>
      </c>
      <c r="AJ569" s="327"/>
      <c r="AK569" s="327"/>
      <c r="AL569" s="146"/>
      <c r="AM569" s="327" t="s">
        <v>464</v>
      </c>
      <c r="AN569" s="327"/>
      <c r="AO569" s="327"/>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31"/>
      <c r="F570" s="332"/>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8"/>
      <c r="AJ570" s="328"/>
      <c r="AK570" s="328"/>
      <c r="AL570" s="145"/>
      <c r="AM570" s="328"/>
      <c r="AN570" s="328"/>
      <c r="AO570" s="328"/>
      <c r="AP570" s="145"/>
      <c r="AQ570" s="243"/>
      <c r="AR570" s="189"/>
      <c r="AS570" s="124" t="s">
        <v>185</v>
      </c>
      <c r="AT570" s="125"/>
      <c r="AU570" s="189"/>
      <c r="AV570" s="189"/>
      <c r="AW570" s="124" t="s">
        <v>175</v>
      </c>
      <c r="AX570" s="184"/>
      <c r="AY570">
        <f>$AY$569</f>
        <v>0</v>
      </c>
    </row>
    <row r="571" spans="1:51" ht="23.25" hidden="1" customHeight="1" x14ac:dyDescent="0.15">
      <c r="A571" s="178"/>
      <c r="B571" s="175"/>
      <c r="C571" s="169"/>
      <c r="D571" s="175"/>
      <c r="E571" s="331"/>
      <c r="F571" s="332"/>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c r="AY571">
        <f t="shared" ref="AY571:AY573" si="89">$AY$569</f>
        <v>0</v>
      </c>
    </row>
    <row r="572" spans="1:51" ht="23.25" hidden="1" customHeight="1" x14ac:dyDescent="0.15">
      <c r="A572" s="178"/>
      <c r="B572" s="175"/>
      <c r="C572" s="169"/>
      <c r="D572" s="175"/>
      <c r="E572" s="331"/>
      <c r="F572" s="332"/>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c r="AY572">
        <f t="shared" si="89"/>
        <v>0</v>
      </c>
    </row>
    <row r="573" spans="1:51" ht="23.25" hidden="1" customHeight="1" x14ac:dyDescent="0.15">
      <c r="A573" s="178"/>
      <c r="B573" s="175"/>
      <c r="C573" s="169"/>
      <c r="D573" s="175"/>
      <c r="E573" s="331"/>
      <c r="F573" s="332"/>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4" t="s">
        <v>14</v>
      </c>
      <c r="AC573" s="564"/>
      <c r="AD573" s="564"/>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c r="AY573">
        <f t="shared" si="89"/>
        <v>0</v>
      </c>
    </row>
    <row r="574" spans="1:51" ht="18.75" hidden="1" customHeight="1" x14ac:dyDescent="0.15">
      <c r="A574" s="178"/>
      <c r="B574" s="175"/>
      <c r="C574" s="169"/>
      <c r="D574" s="175"/>
      <c r="E574" s="331" t="s">
        <v>194</v>
      </c>
      <c r="F574" s="332"/>
      <c r="G574" s="333"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4" t="s">
        <v>192</v>
      </c>
      <c r="AF574" s="325"/>
      <c r="AG574" s="325"/>
      <c r="AH574" s="326"/>
      <c r="AI574" s="327" t="s">
        <v>463</v>
      </c>
      <c r="AJ574" s="327"/>
      <c r="AK574" s="327"/>
      <c r="AL574" s="146"/>
      <c r="AM574" s="327" t="s">
        <v>464</v>
      </c>
      <c r="AN574" s="327"/>
      <c r="AO574" s="327"/>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31"/>
      <c r="F575" s="332"/>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8"/>
      <c r="AJ575" s="328"/>
      <c r="AK575" s="328"/>
      <c r="AL575" s="145"/>
      <c r="AM575" s="328"/>
      <c r="AN575" s="328"/>
      <c r="AO575" s="328"/>
      <c r="AP575" s="145"/>
      <c r="AQ575" s="243"/>
      <c r="AR575" s="189"/>
      <c r="AS575" s="124" t="s">
        <v>185</v>
      </c>
      <c r="AT575" s="125"/>
      <c r="AU575" s="189"/>
      <c r="AV575" s="189"/>
      <c r="AW575" s="124" t="s">
        <v>175</v>
      </c>
      <c r="AX575" s="184"/>
      <c r="AY575">
        <f>$AY$574</f>
        <v>0</v>
      </c>
    </row>
    <row r="576" spans="1:51" ht="23.25" hidden="1" customHeight="1" x14ac:dyDescent="0.15">
      <c r="A576" s="178"/>
      <c r="B576" s="175"/>
      <c r="C576" s="169"/>
      <c r="D576" s="175"/>
      <c r="E576" s="331"/>
      <c r="F576" s="332"/>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c r="AY576">
        <f t="shared" ref="AY576:AY578" si="90">$AY$574</f>
        <v>0</v>
      </c>
    </row>
    <row r="577" spans="1:51" ht="23.25" hidden="1" customHeight="1" x14ac:dyDescent="0.15">
      <c r="A577" s="178"/>
      <c r="B577" s="175"/>
      <c r="C577" s="169"/>
      <c r="D577" s="175"/>
      <c r="E577" s="331"/>
      <c r="F577" s="332"/>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c r="AY577">
        <f t="shared" si="90"/>
        <v>0</v>
      </c>
    </row>
    <row r="578" spans="1:51" ht="23.25" hidden="1" customHeight="1" x14ac:dyDescent="0.15">
      <c r="A578" s="178"/>
      <c r="B578" s="175"/>
      <c r="C578" s="169"/>
      <c r="D578" s="175"/>
      <c r="E578" s="331"/>
      <c r="F578" s="332"/>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4" t="s">
        <v>14</v>
      </c>
      <c r="AC578" s="564"/>
      <c r="AD578" s="564"/>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c r="AY578">
        <f t="shared" si="90"/>
        <v>0</v>
      </c>
    </row>
    <row r="579" spans="1:51" ht="18.75" hidden="1" customHeight="1" x14ac:dyDescent="0.15">
      <c r="A579" s="178"/>
      <c r="B579" s="175"/>
      <c r="C579" s="169"/>
      <c r="D579" s="175"/>
      <c r="E579" s="331" t="s">
        <v>194</v>
      </c>
      <c r="F579" s="332"/>
      <c r="G579" s="333"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4" t="s">
        <v>192</v>
      </c>
      <c r="AF579" s="325"/>
      <c r="AG579" s="325"/>
      <c r="AH579" s="326"/>
      <c r="AI579" s="327" t="s">
        <v>463</v>
      </c>
      <c r="AJ579" s="327"/>
      <c r="AK579" s="327"/>
      <c r="AL579" s="146"/>
      <c r="AM579" s="327" t="s">
        <v>464</v>
      </c>
      <c r="AN579" s="327"/>
      <c r="AO579" s="327"/>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31"/>
      <c r="F580" s="332"/>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8"/>
      <c r="AJ580" s="328"/>
      <c r="AK580" s="328"/>
      <c r="AL580" s="145"/>
      <c r="AM580" s="328"/>
      <c r="AN580" s="328"/>
      <c r="AO580" s="328"/>
      <c r="AP580" s="145"/>
      <c r="AQ580" s="243"/>
      <c r="AR580" s="189"/>
      <c r="AS580" s="124" t="s">
        <v>185</v>
      </c>
      <c r="AT580" s="125"/>
      <c r="AU580" s="189"/>
      <c r="AV580" s="189"/>
      <c r="AW580" s="124" t="s">
        <v>175</v>
      </c>
      <c r="AX580" s="184"/>
      <c r="AY580">
        <f>$AY$579</f>
        <v>0</v>
      </c>
    </row>
    <row r="581" spans="1:51" ht="23.25" hidden="1" customHeight="1" x14ac:dyDescent="0.15">
      <c r="A581" s="178"/>
      <c r="B581" s="175"/>
      <c r="C581" s="169"/>
      <c r="D581" s="175"/>
      <c r="E581" s="331"/>
      <c r="F581" s="332"/>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c r="AY581">
        <f t="shared" ref="AY581:AY583" si="91">$AY$579</f>
        <v>0</v>
      </c>
    </row>
    <row r="582" spans="1:51" ht="23.25" hidden="1" customHeight="1" x14ac:dyDescent="0.15">
      <c r="A582" s="178"/>
      <c r="B582" s="175"/>
      <c r="C582" s="169"/>
      <c r="D582" s="175"/>
      <c r="E582" s="331"/>
      <c r="F582" s="332"/>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c r="AY582">
        <f t="shared" si="91"/>
        <v>0</v>
      </c>
    </row>
    <row r="583" spans="1:51" ht="23.25" hidden="1" customHeight="1" x14ac:dyDescent="0.15">
      <c r="A583" s="178"/>
      <c r="B583" s="175"/>
      <c r="C583" s="169"/>
      <c r="D583" s="175"/>
      <c r="E583" s="331"/>
      <c r="F583" s="332"/>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4" t="s">
        <v>14</v>
      </c>
      <c r="AC583" s="564"/>
      <c r="AD583" s="564"/>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c r="AY583">
        <f t="shared" si="91"/>
        <v>0</v>
      </c>
    </row>
    <row r="584" spans="1:51" ht="18.75" hidden="1" customHeight="1" x14ac:dyDescent="0.15">
      <c r="A584" s="178"/>
      <c r="B584" s="175"/>
      <c r="C584" s="169"/>
      <c r="D584" s="175"/>
      <c r="E584" s="331" t="s">
        <v>194</v>
      </c>
      <c r="F584" s="332"/>
      <c r="G584" s="333"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4" t="s">
        <v>192</v>
      </c>
      <c r="AF584" s="325"/>
      <c r="AG584" s="325"/>
      <c r="AH584" s="326"/>
      <c r="AI584" s="327" t="s">
        <v>463</v>
      </c>
      <c r="AJ584" s="327"/>
      <c r="AK584" s="327"/>
      <c r="AL584" s="146"/>
      <c r="AM584" s="327" t="s">
        <v>464</v>
      </c>
      <c r="AN584" s="327"/>
      <c r="AO584" s="327"/>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31"/>
      <c r="F585" s="332"/>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8"/>
      <c r="AJ585" s="328"/>
      <c r="AK585" s="328"/>
      <c r="AL585" s="145"/>
      <c r="AM585" s="328"/>
      <c r="AN585" s="328"/>
      <c r="AO585" s="328"/>
      <c r="AP585" s="145"/>
      <c r="AQ585" s="243"/>
      <c r="AR585" s="189"/>
      <c r="AS585" s="124" t="s">
        <v>185</v>
      </c>
      <c r="AT585" s="125"/>
      <c r="AU585" s="189"/>
      <c r="AV585" s="189"/>
      <c r="AW585" s="124" t="s">
        <v>175</v>
      </c>
      <c r="AX585" s="184"/>
      <c r="AY585">
        <f>$AY$584</f>
        <v>0</v>
      </c>
    </row>
    <row r="586" spans="1:51" ht="23.25" hidden="1" customHeight="1" x14ac:dyDescent="0.15">
      <c r="A586" s="178"/>
      <c r="B586" s="175"/>
      <c r="C586" s="169"/>
      <c r="D586" s="175"/>
      <c r="E586" s="331"/>
      <c r="F586" s="332"/>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c r="AY586">
        <f t="shared" ref="AY586:AY588" si="92">$AY$584</f>
        <v>0</v>
      </c>
    </row>
    <row r="587" spans="1:51" ht="23.25" hidden="1" customHeight="1" x14ac:dyDescent="0.15">
      <c r="A587" s="178"/>
      <c r="B587" s="175"/>
      <c r="C587" s="169"/>
      <c r="D587" s="175"/>
      <c r="E587" s="331"/>
      <c r="F587" s="332"/>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c r="AY587">
        <f t="shared" si="92"/>
        <v>0</v>
      </c>
    </row>
    <row r="588" spans="1:51" ht="23.25" hidden="1" customHeight="1" x14ac:dyDescent="0.15">
      <c r="A588" s="178"/>
      <c r="B588" s="175"/>
      <c r="C588" s="169"/>
      <c r="D588" s="175"/>
      <c r="E588" s="331"/>
      <c r="F588" s="332"/>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4" t="s">
        <v>14</v>
      </c>
      <c r="AC588" s="564"/>
      <c r="AD588" s="564"/>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c r="AY588">
        <f t="shared" si="92"/>
        <v>0</v>
      </c>
    </row>
    <row r="589" spans="1:51" ht="23.85" hidden="1" customHeight="1" x14ac:dyDescent="0.15">
      <c r="A589" s="178"/>
      <c r="B589" s="175"/>
      <c r="C589" s="169"/>
      <c r="D589" s="175"/>
      <c r="E589" s="113" t="s">
        <v>326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320</v>
      </c>
      <c r="F592" s="164"/>
      <c r="G592" s="892" t="s">
        <v>204</v>
      </c>
      <c r="H592" s="114"/>
      <c r="I592" s="114"/>
      <c r="J592" s="893"/>
      <c r="K592" s="894"/>
      <c r="L592" s="894"/>
      <c r="M592" s="894"/>
      <c r="N592" s="894"/>
      <c r="O592" s="894"/>
      <c r="P592" s="894"/>
      <c r="Q592" s="894"/>
      <c r="R592" s="894"/>
      <c r="S592" s="894"/>
      <c r="T592" s="89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6"/>
      <c r="AY592" s="78" t="str">
        <f>IF(SUBSTITUTE($J$592,"-","")="","0","1")</f>
        <v>0</v>
      </c>
    </row>
    <row r="593" spans="1:51" ht="18.75" hidden="1" customHeight="1" x14ac:dyDescent="0.15">
      <c r="A593" s="178"/>
      <c r="B593" s="175"/>
      <c r="C593" s="169"/>
      <c r="D593" s="175"/>
      <c r="E593" s="331" t="s">
        <v>193</v>
      </c>
      <c r="F593" s="332"/>
      <c r="G593" s="333"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4" t="s">
        <v>192</v>
      </c>
      <c r="AF593" s="325"/>
      <c r="AG593" s="325"/>
      <c r="AH593" s="326"/>
      <c r="AI593" s="327" t="s">
        <v>463</v>
      </c>
      <c r="AJ593" s="327"/>
      <c r="AK593" s="327"/>
      <c r="AL593" s="146"/>
      <c r="AM593" s="327" t="s">
        <v>464</v>
      </c>
      <c r="AN593" s="327"/>
      <c r="AO593" s="327"/>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31"/>
      <c r="F594" s="332"/>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8"/>
      <c r="AJ594" s="328"/>
      <c r="AK594" s="328"/>
      <c r="AL594" s="145"/>
      <c r="AM594" s="328"/>
      <c r="AN594" s="328"/>
      <c r="AO594" s="328"/>
      <c r="AP594" s="145"/>
      <c r="AQ594" s="243"/>
      <c r="AR594" s="189"/>
      <c r="AS594" s="124" t="s">
        <v>185</v>
      </c>
      <c r="AT594" s="125"/>
      <c r="AU594" s="189"/>
      <c r="AV594" s="189"/>
      <c r="AW594" s="124" t="s">
        <v>175</v>
      </c>
      <c r="AX594" s="184"/>
      <c r="AY594">
        <f>$AY$593</f>
        <v>0</v>
      </c>
    </row>
    <row r="595" spans="1:51" ht="23.25" hidden="1" customHeight="1" x14ac:dyDescent="0.15">
      <c r="A595" s="178"/>
      <c r="B595" s="175"/>
      <c r="C595" s="169"/>
      <c r="D595" s="175"/>
      <c r="E595" s="331"/>
      <c r="F595" s="332"/>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c r="AY595">
        <f t="shared" ref="AY595:AY597" si="93">$AY$593</f>
        <v>0</v>
      </c>
    </row>
    <row r="596" spans="1:51" ht="23.25" hidden="1" customHeight="1" x14ac:dyDescent="0.15">
      <c r="A596" s="178"/>
      <c r="B596" s="175"/>
      <c r="C596" s="169"/>
      <c r="D596" s="175"/>
      <c r="E596" s="331"/>
      <c r="F596" s="332"/>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c r="AY596">
        <f t="shared" si="93"/>
        <v>0</v>
      </c>
    </row>
    <row r="597" spans="1:51" ht="23.25" hidden="1" customHeight="1" x14ac:dyDescent="0.15">
      <c r="A597" s="178"/>
      <c r="B597" s="175"/>
      <c r="C597" s="169"/>
      <c r="D597" s="175"/>
      <c r="E597" s="331"/>
      <c r="F597" s="332"/>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4" t="s">
        <v>176</v>
      </c>
      <c r="AC597" s="564"/>
      <c r="AD597" s="564"/>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c r="AY597">
        <f t="shared" si="93"/>
        <v>0</v>
      </c>
    </row>
    <row r="598" spans="1:51" ht="18.75" hidden="1" customHeight="1" x14ac:dyDescent="0.15">
      <c r="A598" s="178"/>
      <c r="B598" s="175"/>
      <c r="C598" s="169"/>
      <c r="D598" s="175"/>
      <c r="E598" s="331" t="s">
        <v>193</v>
      </c>
      <c r="F598" s="332"/>
      <c r="G598" s="333"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4" t="s">
        <v>192</v>
      </c>
      <c r="AF598" s="325"/>
      <c r="AG598" s="325"/>
      <c r="AH598" s="326"/>
      <c r="AI598" s="327" t="s">
        <v>463</v>
      </c>
      <c r="AJ598" s="327"/>
      <c r="AK598" s="327"/>
      <c r="AL598" s="146"/>
      <c r="AM598" s="327" t="s">
        <v>464</v>
      </c>
      <c r="AN598" s="327"/>
      <c r="AO598" s="327"/>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31"/>
      <c r="F599" s="332"/>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8"/>
      <c r="AJ599" s="328"/>
      <c r="AK599" s="328"/>
      <c r="AL599" s="145"/>
      <c r="AM599" s="328"/>
      <c r="AN599" s="328"/>
      <c r="AO599" s="328"/>
      <c r="AP599" s="145"/>
      <c r="AQ599" s="243"/>
      <c r="AR599" s="189"/>
      <c r="AS599" s="124" t="s">
        <v>185</v>
      </c>
      <c r="AT599" s="125"/>
      <c r="AU599" s="189"/>
      <c r="AV599" s="189"/>
      <c r="AW599" s="124" t="s">
        <v>175</v>
      </c>
      <c r="AX599" s="184"/>
      <c r="AY599">
        <f>$AY$598</f>
        <v>0</v>
      </c>
    </row>
    <row r="600" spans="1:51" ht="23.25" hidden="1" customHeight="1" x14ac:dyDescent="0.15">
      <c r="A600" s="178"/>
      <c r="B600" s="175"/>
      <c r="C600" s="169"/>
      <c r="D600" s="175"/>
      <c r="E600" s="331"/>
      <c r="F600" s="332"/>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c r="AY600">
        <f t="shared" ref="AY600:AY602" si="94">$AY$598</f>
        <v>0</v>
      </c>
    </row>
    <row r="601" spans="1:51" ht="23.25" hidden="1" customHeight="1" x14ac:dyDescent="0.15">
      <c r="A601" s="178"/>
      <c r="B601" s="175"/>
      <c r="C601" s="169"/>
      <c r="D601" s="175"/>
      <c r="E601" s="331"/>
      <c r="F601" s="332"/>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c r="AY601">
        <f t="shared" si="94"/>
        <v>0</v>
      </c>
    </row>
    <row r="602" spans="1:51" ht="23.25" hidden="1" customHeight="1" x14ac:dyDescent="0.15">
      <c r="A602" s="178"/>
      <c r="B602" s="175"/>
      <c r="C602" s="169"/>
      <c r="D602" s="175"/>
      <c r="E602" s="331"/>
      <c r="F602" s="332"/>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4" t="s">
        <v>176</v>
      </c>
      <c r="AC602" s="564"/>
      <c r="AD602" s="564"/>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c r="AY602">
        <f t="shared" si="94"/>
        <v>0</v>
      </c>
    </row>
    <row r="603" spans="1:51" ht="18.75" hidden="1" customHeight="1" x14ac:dyDescent="0.15">
      <c r="A603" s="178"/>
      <c r="B603" s="175"/>
      <c r="C603" s="169"/>
      <c r="D603" s="175"/>
      <c r="E603" s="331" t="s">
        <v>193</v>
      </c>
      <c r="F603" s="332"/>
      <c r="G603" s="333"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4" t="s">
        <v>192</v>
      </c>
      <c r="AF603" s="325"/>
      <c r="AG603" s="325"/>
      <c r="AH603" s="326"/>
      <c r="AI603" s="327" t="s">
        <v>463</v>
      </c>
      <c r="AJ603" s="327"/>
      <c r="AK603" s="327"/>
      <c r="AL603" s="146"/>
      <c r="AM603" s="327" t="s">
        <v>464</v>
      </c>
      <c r="AN603" s="327"/>
      <c r="AO603" s="327"/>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31"/>
      <c r="F604" s="332"/>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8"/>
      <c r="AJ604" s="328"/>
      <c r="AK604" s="328"/>
      <c r="AL604" s="145"/>
      <c r="AM604" s="328"/>
      <c r="AN604" s="328"/>
      <c r="AO604" s="328"/>
      <c r="AP604" s="145"/>
      <c r="AQ604" s="243"/>
      <c r="AR604" s="189"/>
      <c r="AS604" s="124" t="s">
        <v>185</v>
      </c>
      <c r="AT604" s="125"/>
      <c r="AU604" s="189"/>
      <c r="AV604" s="189"/>
      <c r="AW604" s="124" t="s">
        <v>175</v>
      </c>
      <c r="AX604" s="184"/>
      <c r="AY604">
        <f>$AY$603</f>
        <v>0</v>
      </c>
    </row>
    <row r="605" spans="1:51" ht="23.25" hidden="1" customHeight="1" x14ac:dyDescent="0.15">
      <c r="A605" s="178"/>
      <c r="B605" s="175"/>
      <c r="C605" s="169"/>
      <c r="D605" s="175"/>
      <c r="E605" s="331"/>
      <c r="F605" s="332"/>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c r="AY605">
        <f t="shared" ref="AY605:AY607" si="95">$AY$603</f>
        <v>0</v>
      </c>
    </row>
    <row r="606" spans="1:51" ht="23.25" hidden="1" customHeight="1" x14ac:dyDescent="0.15">
      <c r="A606" s="178"/>
      <c r="B606" s="175"/>
      <c r="C606" s="169"/>
      <c r="D606" s="175"/>
      <c r="E606" s="331"/>
      <c r="F606" s="332"/>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c r="AY606">
        <f t="shared" si="95"/>
        <v>0</v>
      </c>
    </row>
    <row r="607" spans="1:51" ht="23.25" hidden="1" customHeight="1" x14ac:dyDescent="0.15">
      <c r="A607" s="178"/>
      <c r="B607" s="175"/>
      <c r="C607" s="169"/>
      <c r="D607" s="175"/>
      <c r="E607" s="331"/>
      <c r="F607" s="332"/>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4" t="s">
        <v>176</v>
      </c>
      <c r="AC607" s="564"/>
      <c r="AD607" s="564"/>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c r="AY607">
        <f t="shared" si="95"/>
        <v>0</v>
      </c>
    </row>
    <row r="608" spans="1:51" ht="18.75" hidden="1" customHeight="1" x14ac:dyDescent="0.15">
      <c r="A608" s="178"/>
      <c r="B608" s="175"/>
      <c r="C608" s="169"/>
      <c r="D608" s="175"/>
      <c r="E608" s="331" t="s">
        <v>193</v>
      </c>
      <c r="F608" s="332"/>
      <c r="G608" s="333"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4" t="s">
        <v>192</v>
      </c>
      <c r="AF608" s="325"/>
      <c r="AG608" s="325"/>
      <c r="AH608" s="326"/>
      <c r="AI608" s="327" t="s">
        <v>463</v>
      </c>
      <c r="AJ608" s="327"/>
      <c r="AK608" s="327"/>
      <c r="AL608" s="146"/>
      <c r="AM608" s="327" t="s">
        <v>464</v>
      </c>
      <c r="AN608" s="327"/>
      <c r="AO608" s="327"/>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31"/>
      <c r="F609" s="332"/>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8"/>
      <c r="AJ609" s="328"/>
      <c r="AK609" s="328"/>
      <c r="AL609" s="145"/>
      <c r="AM609" s="328"/>
      <c r="AN609" s="328"/>
      <c r="AO609" s="328"/>
      <c r="AP609" s="145"/>
      <c r="AQ609" s="243"/>
      <c r="AR609" s="189"/>
      <c r="AS609" s="124" t="s">
        <v>185</v>
      </c>
      <c r="AT609" s="125"/>
      <c r="AU609" s="189"/>
      <c r="AV609" s="189"/>
      <c r="AW609" s="124" t="s">
        <v>175</v>
      </c>
      <c r="AX609" s="184"/>
      <c r="AY609">
        <f>$AY$608</f>
        <v>0</v>
      </c>
    </row>
    <row r="610" spans="1:51" ht="23.25" hidden="1" customHeight="1" x14ac:dyDescent="0.15">
      <c r="A610" s="178"/>
      <c r="B610" s="175"/>
      <c r="C610" s="169"/>
      <c r="D610" s="175"/>
      <c r="E610" s="331"/>
      <c r="F610" s="332"/>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c r="AY610">
        <f t="shared" ref="AY610:AY612" si="96">$AY$608</f>
        <v>0</v>
      </c>
    </row>
    <row r="611" spans="1:51" ht="23.25" hidden="1" customHeight="1" x14ac:dyDescent="0.15">
      <c r="A611" s="178"/>
      <c r="B611" s="175"/>
      <c r="C611" s="169"/>
      <c r="D611" s="175"/>
      <c r="E611" s="331"/>
      <c r="F611" s="332"/>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c r="AY611">
        <f t="shared" si="96"/>
        <v>0</v>
      </c>
    </row>
    <row r="612" spans="1:51" ht="23.25" hidden="1" customHeight="1" x14ac:dyDescent="0.15">
      <c r="A612" s="178"/>
      <c r="B612" s="175"/>
      <c r="C612" s="169"/>
      <c r="D612" s="175"/>
      <c r="E612" s="331"/>
      <c r="F612" s="332"/>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4" t="s">
        <v>176</v>
      </c>
      <c r="AC612" s="564"/>
      <c r="AD612" s="564"/>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c r="AY612">
        <f t="shared" si="96"/>
        <v>0</v>
      </c>
    </row>
    <row r="613" spans="1:51" ht="18.75" hidden="1" customHeight="1" x14ac:dyDescent="0.15">
      <c r="A613" s="178"/>
      <c r="B613" s="175"/>
      <c r="C613" s="169"/>
      <c r="D613" s="175"/>
      <c r="E613" s="331" t="s">
        <v>193</v>
      </c>
      <c r="F613" s="332"/>
      <c r="G613" s="333"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4" t="s">
        <v>192</v>
      </c>
      <c r="AF613" s="325"/>
      <c r="AG613" s="325"/>
      <c r="AH613" s="326"/>
      <c r="AI613" s="327" t="s">
        <v>463</v>
      </c>
      <c r="AJ613" s="327"/>
      <c r="AK613" s="327"/>
      <c r="AL613" s="146"/>
      <c r="AM613" s="327" t="s">
        <v>464</v>
      </c>
      <c r="AN613" s="327"/>
      <c r="AO613" s="327"/>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31"/>
      <c r="F614" s="332"/>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8"/>
      <c r="AJ614" s="328"/>
      <c r="AK614" s="328"/>
      <c r="AL614" s="145"/>
      <c r="AM614" s="328"/>
      <c r="AN614" s="328"/>
      <c r="AO614" s="328"/>
      <c r="AP614" s="145"/>
      <c r="AQ614" s="243"/>
      <c r="AR614" s="189"/>
      <c r="AS614" s="124" t="s">
        <v>185</v>
      </c>
      <c r="AT614" s="125"/>
      <c r="AU614" s="189"/>
      <c r="AV614" s="189"/>
      <c r="AW614" s="124" t="s">
        <v>175</v>
      </c>
      <c r="AX614" s="184"/>
      <c r="AY614">
        <f>$AY$613</f>
        <v>0</v>
      </c>
    </row>
    <row r="615" spans="1:51" ht="23.25" hidden="1" customHeight="1" x14ac:dyDescent="0.15">
      <c r="A615" s="178"/>
      <c r="B615" s="175"/>
      <c r="C615" s="169"/>
      <c r="D615" s="175"/>
      <c r="E615" s="331"/>
      <c r="F615" s="332"/>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c r="AY615">
        <f t="shared" ref="AY615:AY617" si="97">$AY$613</f>
        <v>0</v>
      </c>
    </row>
    <row r="616" spans="1:51" ht="23.25" hidden="1" customHeight="1" x14ac:dyDescent="0.15">
      <c r="A616" s="178"/>
      <c r="B616" s="175"/>
      <c r="C616" s="169"/>
      <c r="D616" s="175"/>
      <c r="E616" s="331"/>
      <c r="F616" s="332"/>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c r="AY616">
        <f t="shared" si="97"/>
        <v>0</v>
      </c>
    </row>
    <row r="617" spans="1:51" ht="23.25" hidden="1" customHeight="1" x14ac:dyDescent="0.15">
      <c r="A617" s="178"/>
      <c r="B617" s="175"/>
      <c r="C617" s="169"/>
      <c r="D617" s="175"/>
      <c r="E617" s="331"/>
      <c r="F617" s="332"/>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4" t="s">
        <v>176</v>
      </c>
      <c r="AC617" s="564"/>
      <c r="AD617" s="564"/>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c r="AY617">
        <f t="shared" si="97"/>
        <v>0</v>
      </c>
    </row>
    <row r="618" spans="1:51" ht="18.75" hidden="1" customHeight="1" x14ac:dyDescent="0.15">
      <c r="A618" s="178"/>
      <c r="B618" s="175"/>
      <c r="C618" s="169"/>
      <c r="D618" s="175"/>
      <c r="E618" s="331" t="s">
        <v>194</v>
      </c>
      <c r="F618" s="332"/>
      <c r="G618" s="333"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4" t="s">
        <v>192</v>
      </c>
      <c r="AF618" s="325"/>
      <c r="AG618" s="325"/>
      <c r="AH618" s="326"/>
      <c r="AI618" s="327" t="s">
        <v>463</v>
      </c>
      <c r="AJ618" s="327"/>
      <c r="AK618" s="327"/>
      <c r="AL618" s="146"/>
      <c r="AM618" s="327" t="s">
        <v>464</v>
      </c>
      <c r="AN618" s="327"/>
      <c r="AO618" s="327"/>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31"/>
      <c r="F619" s="332"/>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8"/>
      <c r="AJ619" s="328"/>
      <c r="AK619" s="328"/>
      <c r="AL619" s="145"/>
      <c r="AM619" s="328"/>
      <c r="AN619" s="328"/>
      <c r="AO619" s="328"/>
      <c r="AP619" s="145"/>
      <c r="AQ619" s="243"/>
      <c r="AR619" s="189"/>
      <c r="AS619" s="124" t="s">
        <v>185</v>
      </c>
      <c r="AT619" s="125"/>
      <c r="AU619" s="189"/>
      <c r="AV619" s="189"/>
      <c r="AW619" s="124" t="s">
        <v>175</v>
      </c>
      <c r="AX619" s="184"/>
      <c r="AY619">
        <f>$AY$618</f>
        <v>0</v>
      </c>
    </row>
    <row r="620" spans="1:51" ht="23.25" hidden="1" customHeight="1" x14ac:dyDescent="0.15">
      <c r="A620" s="178"/>
      <c r="B620" s="175"/>
      <c r="C620" s="169"/>
      <c r="D620" s="175"/>
      <c r="E620" s="331"/>
      <c r="F620" s="332"/>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c r="AY620">
        <f t="shared" ref="AY620:AY622" si="98">$AY$618</f>
        <v>0</v>
      </c>
    </row>
    <row r="621" spans="1:51" ht="23.25" hidden="1" customHeight="1" x14ac:dyDescent="0.15">
      <c r="A621" s="178"/>
      <c r="B621" s="175"/>
      <c r="C621" s="169"/>
      <c r="D621" s="175"/>
      <c r="E621" s="331"/>
      <c r="F621" s="332"/>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c r="AY621">
        <f t="shared" si="98"/>
        <v>0</v>
      </c>
    </row>
    <row r="622" spans="1:51" ht="23.25" hidden="1" customHeight="1" x14ac:dyDescent="0.15">
      <c r="A622" s="178"/>
      <c r="B622" s="175"/>
      <c r="C622" s="169"/>
      <c r="D622" s="175"/>
      <c r="E622" s="331"/>
      <c r="F622" s="332"/>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4" t="s">
        <v>14</v>
      </c>
      <c r="AC622" s="564"/>
      <c r="AD622" s="564"/>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c r="AY622">
        <f t="shared" si="98"/>
        <v>0</v>
      </c>
    </row>
    <row r="623" spans="1:51" ht="18.75" hidden="1" customHeight="1" x14ac:dyDescent="0.15">
      <c r="A623" s="178"/>
      <c r="B623" s="175"/>
      <c r="C623" s="169"/>
      <c r="D623" s="175"/>
      <c r="E623" s="331" t="s">
        <v>194</v>
      </c>
      <c r="F623" s="332"/>
      <c r="G623" s="333"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4" t="s">
        <v>192</v>
      </c>
      <c r="AF623" s="325"/>
      <c r="AG623" s="325"/>
      <c r="AH623" s="326"/>
      <c r="AI623" s="327" t="s">
        <v>463</v>
      </c>
      <c r="AJ623" s="327"/>
      <c r="AK623" s="327"/>
      <c r="AL623" s="146"/>
      <c r="AM623" s="327" t="s">
        <v>464</v>
      </c>
      <c r="AN623" s="327"/>
      <c r="AO623" s="327"/>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31"/>
      <c r="F624" s="332"/>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8"/>
      <c r="AJ624" s="328"/>
      <c r="AK624" s="328"/>
      <c r="AL624" s="145"/>
      <c r="AM624" s="328"/>
      <c r="AN624" s="328"/>
      <c r="AO624" s="328"/>
      <c r="AP624" s="145"/>
      <c r="AQ624" s="243"/>
      <c r="AR624" s="189"/>
      <c r="AS624" s="124" t="s">
        <v>185</v>
      </c>
      <c r="AT624" s="125"/>
      <c r="AU624" s="189"/>
      <c r="AV624" s="189"/>
      <c r="AW624" s="124" t="s">
        <v>175</v>
      </c>
      <c r="AX624" s="184"/>
      <c r="AY624">
        <f>$AY$623</f>
        <v>0</v>
      </c>
    </row>
    <row r="625" spans="1:51" ht="23.25" hidden="1" customHeight="1" x14ac:dyDescent="0.15">
      <c r="A625" s="178"/>
      <c r="B625" s="175"/>
      <c r="C625" s="169"/>
      <c r="D625" s="175"/>
      <c r="E625" s="331"/>
      <c r="F625" s="332"/>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c r="AY625">
        <f t="shared" ref="AY625:AY627" si="99">$AY$623</f>
        <v>0</v>
      </c>
    </row>
    <row r="626" spans="1:51" ht="23.25" hidden="1" customHeight="1" x14ac:dyDescent="0.15">
      <c r="A626" s="178"/>
      <c r="B626" s="175"/>
      <c r="C626" s="169"/>
      <c r="D626" s="175"/>
      <c r="E626" s="331"/>
      <c r="F626" s="332"/>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c r="AY626">
        <f t="shared" si="99"/>
        <v>0</v>
      </c>
    </row>
    <row r="627" spans="1:51" ht="23.25" hidden="1" customHeight="1" x14ac:dyDescent="0.15">
      <c r="A627" s="178"/>
      <c r="B627" s="175"/>
      <c r="C627" s="169"/>
      <c r="D627" s="175"/>
      <c r="E627" s="331"/>
      <c r="F627" s="332"/>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4" t="s">
        <v>14</v>
      </c>
      <c r="AC627" s="564"/>
      <c r="AD627" s="564"/>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c r="AY627">
        <f t="shared" si="99"/>
        <v>0</v>
      </c>
    </row>
    <row r="628" spans="1:51" ht="18.75" hidden="1" customHeight="1" x14ac:dyDescent="0.15">
      <c r="A628" s="178"/>
      <c r="B628" s="175"/>
      <c r="C628" s="169"/>
      <c r="D628" s="175"/>
      <c r="E628" s="331" t="s">
        <v>194</v>
      </c>
      <c r="F628" s="332"/>
      <c r="G628" s="333"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4" t="s">
        <v>192</v>
      </c>
      <c r="AF628" s="325"/>
      <c r="AG628" s="325"/>
      <c r="AH628" s="326"/>
      <c r="AI628" s="327" t="s">
        <v>463</v>
      </c>
      <c r="AJ628" s="327"/>
      <c r="AK628" s="327"/>
      <c r="AL628" s="146"/>
      <c r="AM628" s="327" t="s">
        <v>464</v>
      </c>
      <c r="AN628" s="327"/>
      <c r="AO628" s="327"/>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31"/>
      <c r="F629" s="332"/>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8"/>
      <c r="AJ629" s="328"/>
      <c r="AK629" s="328"/>
      <c r="AL629" s="145"/>
      <c r="AM629" s="328"/>
      <c r="AN629" s="328"/>
      <c r="AO629" s="328"/>
      <c r="AP629" s="145"/>
      <c r="AQ629" s="243"/>
      <c r="AR629" s="189"/>
      <c r="AS629" s="124" t="s">
        <v>185</v>
      </c>
      <c r="AT629" s="125"/>
      <c r="AU629" s="189"/>
      <c r="AV629" s="189"/>
      <c r="AW629" s="124" t="s">
        <v>175</v>
      </c>
      <c r="AX629" s="184"/>
      <c r="AY629">
        <f>$AY$628</f>
        <v>0</v>
      </c>
    </row>
    <row r="630" spans="1:51" ht="23.25" hidden="1" customHeight="1" x14ac:dyDescent="0.15">
      <c r="A630" s="178"/>
      <c r="B630" s="175"/>
      <c r="C630" s="169"/>
      <c r="D630" s="175"/>
      <c r="E630" s="331"/>
      <c r="F630" s="332"/>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c r="AY630">
        <f t="shared" ref="AY630:AY632" si="100">$AY$628</f>
        <v>0</v>
      </c>
    </row>
    <row r="631" spans="1:51" ht="23.25" hidden="1" customHeight="1" x14ac:dyDescent="0.15">
      <c r="A631" s="178"/>
      <c r="B631" s="175"/>
      <c r="C631" s="169"/>
      <c r="D631" s="175"/>
      <c r="E631" s="331"/>
      <c r="F631" s="332"/>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c r="AY631">
        <f t="shared" si="100"/>
        <v>0</v>
      </c>
    </row>
    <row r="632" spans="1:51" ht="23.25" hidden="1" customHeight="1" x14ac:dyDescent="0.15">
      <c r="A632" s="178"/>
      <c r="B632" s="175"/>
      <c r="C632" s="169"/>
      <c r="D632" s="175"/>
      <c r="E632" s="331"/>
      <c r="F632" s="332"/>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4" t="s">
        <v>14</v>
      </c>
      <c r="AC632" s="564"/>
      <c r="AD632" s="564"/>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c r="AY632">
        <f t="shared" si="100"/>
        <v>0</v>
      </c>
    </row>
    <row r="633" spans="1:51" ht="18.75" hidden="1" customHeight="1" x14ac:dyDescent="0.15">
      <c r="A633" s="178"/>
      <c r="B633" s="175"/>
      <c r="C633" s="169"/>
      <c r="D633" s="175"/>
      <c r="E633" s="331" t="s">
        <v>194</v>
      </c>
      <c r="F633" s="332"/>
      <c r="G633" s="333"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4" t="s">
        <v>192</v>
      </c>
      <c r="AF633" s="325"/>
      <c r="AG633" s="325"/>
      <c r="AH633" s="326"/>
      <c r="AI633" s="327" t="s">
        <v>463</v>
      </c>
      <c r="AJ633" s="327"/>
      <c r="AK633" s="327"/>
      <c r="AL633" s="146"/>
      <c r="AM633" s="327" t="s">
        <v>464</v>
      </c>
      <c r="AN633" s="327"/>
      <c r="AO633" s="327"/>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31"/>
      <c r="F634" s="332"/>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8"/>
      <c r="AJ634" s="328"/>
      <c r="AK634" s="328"/>
      <c r="AL634" s="145"/>
      <c r="AM634" s="328"/>
      <c r="AN634" s="328"/>
      <c r="AO634" s="328"/>
      <c r="AP634" s="145"/>
      <c r="AQ634" s="243"/>
      <c r="AR634" s="189"/>
      <c r="AS634" s="124" t="s">
        <v>185</v>
      </c>
      <c r="AT634" s="125"/>
      <c r="AU634" s="189"/>
      <c r="AV634" s="189"/>
      <c r="AW634" s="124" t="s">
        <v>175</v>
      </c>
      <c r="AX634" s="184"/>
      <c r="AY634">
        <f>$AY$633</f>
        <v>0</v>
      </c>
    </row>
    <row r="635" spans="1:51" ht="23.25" hidden="1" customHeight="1" x14ac:dyDescent="0.15">
      <c r="A635" s="178"/>
      <c r="B635" s="175"/>
      <c r="C635" s="169"/>
      <c r="D635" s="175"/>
      <c r="E635" s="331"/>
      <c r="F635" s="332"/>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c r="AY635">
        <f t="shared" ref="AY635:AY637" si="101">$AY$633</f>
        <v>0</v>
      </c>
    </row>
    <row r="636" spans="1:51" ht="23.25" hidden="1" customHeight="1" x14ac:dyDescent="0.15">
      <c r="A636" s="178"/>
      <c r="B636" s="175"/>
      <c r="C636" s="169"/>
      <c r="D636" s="175"/>
      <c r="E636" s="331"/>
      <c r="F636" s="332"/>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c r="AY636">
        <f t="shared" si="101"/>
        <v>0</v>
      </c>
    </row>
    <row r="637" spans="1:51" ht="23.25" hidden="1" customHeight="1" x14ac:dyDescent="0.15">
      <c r="A637" s="178"/>
      <c r="B637" s="175"/>
      <c r="C637" s="169"/>
      <c r="D637" s="175"/>
      <c r="E637" s="331"/>
      <c r="F637" s="332"/>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4" t="s">
        <v>14</v>
      </c>
      <c r="AC637" s="564"/>
      <c r="AD637" s="564"/>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c r="AY637">
        <f t="shared" si="101"/>
        <v>0</v>
      </c>
    </row>
    <row r="638" spans="1:51" ht="18.75" hidden="1" customHeight="1" x14ac:dyDescent="0.15">
      <c r="A638" s="178"/>
      <c r="B638" s="175"/>
      <c r="C638" s="169"/>
      <c r="D638" s="175"/>
      <c r="E638" s="331" t="s">
        <v>194</v>
      </c>
      <c r="F638" s="332"/>
      <c r="G638" s="333"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4" t="s">
        <v>192</v>
      </c>
      <c r="AF638" s="325"/>
      <c r="AG638" s="325"/>
      <c r="AH638" s="326"/>
      <c r="AI638" s="327" t="s">
        <v>463</v>
      </c>
      <c r="AJ638" s="327"/>
      <c r="AK638" s="327"/>
      <c r="AL638" s="146"/>
      <c r="AM638" s="327" t="s">
        <v>464</v>
      </c>
      <c r="AN638" s="327"/>
      <c r="AO638" s="327"/>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31"/>
      <c r="F639" s="332"/>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8"/>
      <c r="AJ639" s="328"/>
      <c r="AK639" s="328"/>
      <c r="AL639" s="145"/>
      <c r="AM639" s="328"/>
      <c r="AN639" s="328"/>
      <c r="AO639" s="328"/>
      <c r="AP639" s="145"/>
      <c r="AQ639" s="243"/>
      <c r="AR639" s="189"/>
      <c r="AS639" s="124" t="s">
        <v>185</v>
      </c>
      <c r="AT639" s="125"/>
      <c r="AU639" s="189"/>
      <c r="AV639" s="189"/>
      <c r="AW639" s="124" t="s">
        <v>175</v>
      </c>
      <c r="AX639" s="184"/>
      <c r="AY639">
        <f>$AY$638</f>
        <v>0</v>
      </c>
    </row>
    <row r="640" spans="1:51" ht="23.25" hidden="1" customHeight="1" x14ac:dyDescent="0.15">
      <c r="A640" s="178"/>
      <c r="B640" s="175"/>
      <c r="C640" s="169"/>
      <c r="D640" s="175"/>
      <c r="E640" s="331"/>
      <c r="F640" s="332"/>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c r="AY640">
        <f t="shared" ref="AY640:AY642" si="102">$AY$638</f>
        <v>0</v>
      </c>
    </row>
    <row r="641" spans="1:51" ht="23.25" hidden="1" customHeight="1" x14ac:dyDescent="0.15">
      <c r="A641" s="178"/>
      <c r="B641" s="175"/>
      <c r="C641" s="169"/>
      <c r="D641" s="175"/>
      <c r="E641" s="331"/>
      <c r="F641" s="332"/>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c r="AY641">
        <f t="shared" si="102"/>
        <v>0</v>
      </c>
    </row>
    <row r="642" spans="1:51" ht="23.25" hidden="1" customHeight="1" x14ac:dyDescent="0.15">
      <c r="A642" s="178"/>
      <c r="B642" s="175"/>
      <c r="C642" s="169"/>
      <c r="D642" s="175"/>
      <c r="E642" s="331"/>
      <c r="F642" s="332"/>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4" t="s">
        <v>14</v>
      </c>
      <c r="AC642" s="564"/>
      <c r="AD642" s="564"/>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c r="AY642">
        <f t="shared" si="102"/>
        <v>0</v>
      </c>
    </row>
    <row r="643" spans="1:51" ht="23.85" hidden="1" customHeight="1" x14ac:dyDescent="0.15">
      <c r="A643" s="178"/>
      <c r="B643" s="175"/>
      <c r="C643" s="169"/>
      <c r="D643" s="175"/>
      <c r="E643" s="113" t="s">
        <v>326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321</v>
      </c>
      <c r="F646" s="164"/>
      <c r="G646" s="892" t="s">
        <v>204</v>
      </c>
      <c r="H646" s="114"/>
      <c r="I646" s="114"/>
      <c r="J646" s="893"/>
      <c r="K646" s="894"/>
      <c r="L646" s="894"/>
      <c r="M646" s="894"/>
      <c r="N646" s="894"/>
      <c r="O646" s="894"/>
      <c r="P646" s="894"/>
      <c r="Q646" s="894"/>
      <c r="R646" s="894"/>
      <c r="S646" s="894"/>
      <c r="T646" s="89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6"/>
      <c r="AY646" s="78" t="str">
        <f>IF(SUBSTITUTE($J$646,"-","")="","0","1")</f>
        <v>0</v>
      </c>
    </row>
    <row r="647" spans="1:51" ht="18.75" hidden="1" customHeight="1" x14ac:dyDescent="0.15">
      <c r="A647" s="178"/>
      <c r="B647" s="175"/>
      <c r="C647" s="169"/>
      <c r="D647" s="175"/>
      <c r="E647" s="331" t="s">
        <v>193</v>
      </c>
      <c r="F647" s="332"/>
      <c r="G647" s="333"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4" t="s">
        <v>192</v>
      </c>
      <c r="AF647" s="325"/>
      <c r="AG647" s="325"/>
      <c r="AH647" s="326"/>
      <c r="AI647" s="327" t="s">
        <v>463</v>
      </c>
      <c r="AJ647" s="327"/>
      <c r="AK647" s="327"/>
      <c r="AL647" s="146"/>
      <c r="AM647" s="327" t="s">
        <v>464</v>
      </c>
      <c r="AN647" s="327"/>
      <c r="AO647" s="327"/>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31"/>
      <c r="F648" s="332"/>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8"/>
      <c r="AJ648" s="328"/>
      <c r="AK648" s="328"/>
      <c r="AL648" s="145"/>
      <c r="AM648" s="328"/>
      <c r="AN648" s="328"/>
      <c r="AO648" s="328"/>
      <c r="AP648" s="145"/>
      <c r="AQ648" s="243"/>
      <c r="AR648" s="189"/>
      <c r="AS648" s="124" t="s">
        <v>185</v>
      </c>
      <c r="AT648" s="125"/>
      <c r="AU648" s="189"/>
      <c r="AV648" s="189"/>
      <c r="AW648" s="124" t="s">
        <v>175</v>
      </c>
      <c r="AX648" s="184"/>
      <c r="AY648">
        <f>$AY$647</f>
        <v>0</v>
      </c>
    </row>
    <row r="649" spans="1:51" ht="23.25" hidden="1" customHeight="1" x14ac:dyDescent="0.15">
      <c r="A649" s="178"/>
      <c r="B649" s="175"/>
      <c r="C649" s="169"/>
      <c r="D649" s="175"/>
      <c r="E649" s="331"/>
      <c r="F649" s="332"/>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c r="AY649">
        <f t="shared" ref="AY649:AY651" si="103">$AY$647</f>
        <v>0</v>
      </c>
    </row>
    <row r="650" spans="1:51" ht="23.25" hidden="1" customHeight="1" x14ac:dyDescent="0.15">
      <c r="A650" s="178"/>
      <c r="B650" s="175"/>
      <c r="C650" s="169"/>
      <c r="D650" s="175"/>
      <c r="E650" s="331"/>
      <c r="F650" s="332"/>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c r="AY650">
        <f t="shared" si="103"/>
        <v>0</v>
      </c>
    </row>
    <row r="651" spans="1:51" ht="23.25" hidden="1" customHeight="1" x14ac:dyDescent="0.15">
      <c r="A651" s="178"/>
      <c r="B651" s="175"/>
      <c r="C651" s="169"/>
      <c r="D651" s="175"/>
      <c r="E651" s="331"/>
      <c r="F651" s="332"/>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4" t="s">
        <v>176</v>
      </c>
      <c r="AC651" s="564"/>
      <c r="AD651" s="564"/>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c r="AY651">
        <f t="shared" si="103"/>
        <v>0</v>
      </c>
    </row>
    <row r="652" spans="1:51" ht="18.75" hidden="1" customHeight="1" x14ac:dyDescent="0.15">
      <c r="A652" s="178"/>
      <c r="B652" s="175"/>
      <c r="C652" s="169"/>
      <c r="D652" s="175"/>
      <c r="E652" s="331" t="s">
        <v>193</v>
      </c>
      <c r="F652" s="332"/>
      <c r="G652" s="333"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4" t="s">
        <v>192</v>
      </c>
      <c r="AF652" s="325"/>
      <c r="AG652" s="325"/>
      <c r="AH652" s="326"/>
      <c r="AI652" s="327" t="s">
        <v>463</v>
      </c>
      <c r="AJ652" s="327"/>
      <c r="AK652" s="327"/>
      <c r="AL652" s="146"/>
      <c r="AM652" s="327" t="s">
        <v>464</v>
      </c>
      <c r="AN652" s="327"/>
      <c r="AO652" s="327"/>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31"/>
      <c r="F653" s="332"/>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8"/>
      <c r="AJ653" s="328"/>
      <c r="AK653" s="328"/>
      <c r="AL653" s="145"/>
      <c r="AM653" s="328"/>
      <c r="AN653" s="328"/>
      <c r="AO653" s="328"/>
      <c r="AP653" s="145"/>
      <c r="AQ653" s="243"/>
      <c r="AR653" s="189"/>
      <c r="AS653" s="124" t="s">
        <v>185</v>
      </c>
      <c r="AT653" s="125"/>
      <c r="AU653" s="189"/>
      <c r="AV653" s="189"/>
      <c r="AW653" s="124" t="s">
        <v>175</v>
      </c>
      <c r="AX653" s="184"/>
      <c r="AY653">
        <f>$AY$652</f>
        <v>0</v>
      </c>
    </row>
    <row r="654" spans="1:51" ht="23.25" hidden="1" customHeight="1" x14ac:dyDescent="0.15">
      <c r="A654" s="178"/>
      <c r="B654" s="175"/>
      <c r="C654" s="169"/>
      <c r="D654" s="175"/>
      <c r="E654" s="331"/>
      <c r="F654" s="332"/>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c r="AY654">
        <f t="shared" ref="AY654:AY656" si="104">$AY$652</f>
        <v>0</v>
      </c>
    </row>
    <row r="655" spans="1:51" ht="23.25" hidden="1" customHeight="1" x14ac:dyDescent="0.15">
      <c r="A655" s="178"/>
      <c r="B655" s="175"/>
      <c r="C655" s="169"/>
      <c r="D655" s="175"/>
      <c r="E655" s="331"/>
      <c r="F655" s="332"/>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c r="AY655">
        <f t="shared" si="104"/>
        <v>0</v>
      </c>
    </row>
    <row r="656" spans="1:51" ht="23.25" hidden="1" customHeight="1" x14ac:dyDescent="0.15">
      <c r="A656" s="178"/>
      <c r="B656" s="175"/>
      <c r="C656" s="169"/>
      <c r="D656" s="175"/>
      <c r="E656" s="331"/>
      <c r="F656" s="332"/>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4" t="s">
        <v>176</v>
      </c>
      <c r="AC656" s="564"/>
      <c r="AD656" s="564"/>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c r="AY656">
        <f t="shared" si="104"/>
        <v>0</v>
      </c>
    </row>
    <row r="657" spans="1:51" ht="18.75" hidden="1" customHeight="1" x14ac:dyDescent="0.15">
      <c r="A657" s="178"/>
      <c r="B657" s="175"/>
      <c r="C657" s="169"/>
      <c r="D657" s="175"/>
      <c r="E657" s="331" t="s">
        <v>193</v>
      </c>
      <c r="F657" s="332"/>
      <c r="G657" s="333"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4" t="s">
        <v>192</v>
      </c>
      <c r="AF657" s="325"/>
      <c r="AG657" s="325"/>
      <c r="AH657" s="326"/>
      <c r="AI657" s="327" t="s">
        <v>463</v>
      </c>
      <c r="AJ657" s="327"/>
      <c r="AK657" s="327"/>
      <c r="AL657" s="146"/>
      <c r="AM657" s="327" t="s">
        <v>464</v>
      </c>
      <c r="AN657" s="327"/>
      <c r="AO657" s="327"/>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31"/>
      <c r="F658" s="332"/>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8"/>
      <c r="AJ658" s="328"/>
      <c r="AK658" s="328"/>
      <c r="AL658" s="145"/>
      <c r="AM658" s="328"/>
      <c r="AN658" s="328"/>
      <c r="AO658" s="328"/>
      <c r="AP658" s="145"/>
      <c r="AQ658" s="243"/>
      <c r="AR658" s="189"/>
      <c r="AS658" s="124" t="s">
        <v>185</v>
      </c>
      <c r="AT658" s="125"/>
      <c r="AU658" s="189"/>
      <c r="AV658" s="189"/>
      <c r="AW658" s="124" t="s">
        <v>175</v>
      </c>
      <c r="AX658" s="184"/>
      <c r="AY658">
        <f>$AY$657</f>
        <v>0</v>
      </c>
    </row>
    <row r="659" spans="1:51" ht="23.25" hidden="1" customHeight="1" x14ac:dyDescent="0.15">
      <c r="A659" s="178"/>
      <c r="B659" s="175"/>
      <c r="C659" s="169"/>
      <c r="D659" s="175"/>
      <c r="E659" s="331"/>
      <c r="F659" s="332"/>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c r="AY659">
        <f t="shared" ref="AY659:AY661" si="105">$AY$657</f>
        <v>0</v>
      </c>
    </row>
    <row r="660" spans="1:51" ht="23.25" hidden="1" customHeight="1" x14ac:dyDescent="0.15">
      <c r="A660" s="178"/>
      <c r="B660" s="175"/>
      <c r="C660" s="169"/>
      <c r="D660" s="175"/>
      <c r="E660" s="331"/>
      <c r="F660" s="332"/>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c r="AY660">
        <f t="shared" si="105"/>
        <v>0</v>
      </c>
    </row>
    <row r="661" spans="1:51" ht="23.25" hidden="1" customHeight="1" x14ac:dyDescent="0.15">
      <c r="A661" s="178"/>
      <c r="B661" s="175"/>
      <c r="C661" s="169"/>
      <c r="D661" s="175"/>
      <c r="E661" s="331"/>
      <c r="F661" s="332"/>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4" t="s">
        <v>176</v>
      </c>
      <c r="AC661" s="564"/>
      <c r="AD661" s="564"/>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c r="AY661">
        <f t="shared" si="105"/>
        <v>0</v>
      </c>
    </row>
    <row r="662" spans="1:51" ht="18.75" hidden="1" customHeight="1" x14ac:dyDescent="0.15">
      <c r="A662" s="178"/>
      <c r="B662" s="175"/>
      <c r="C662" s="169"/>
      <c r="D662" s="175"/>
      <c r="E662" s="331" t="s">
        <v>193</v>
      </c>
      <c r="F662" s="332"/>
      <c r="G662" s="333"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4" t="s">
        <v>192</v>
      </c>
      <c r="AF662" s="325"/>
      <c r="AG662" s="325"/>
      <c r="AH662" s="326"/>
      <c r="AI662" s="327" t="s">
        <v>463</v>
      </c>
      <c r="AJ662" s="327"/>
      <c r="AK662" s="327"/>
      <c r="AL662" s="146"/>
      <c r="AM662" s="327" t="s">
        <v>464</v>
      </c>
      <c r="AN662" s="327"/>
      <c r="AO662" s="327"/>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31"/>
      <c r="F663" s="332"/>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8"/>
      <c r="AJ663" s="328"/>
      <c r="AK663" s="328"/>
      <c r="AL663" s="145"/>
      <c r="AM663" s="328"/>
      <c r="AN663" s="328"/>
      <c r="AO663" s="328"/>
      <c r="AP663" s="145"/>
      <c r="AQ663" s="243"/>
      <c r="AR663" s="189"/>
      <c r="AS663" s="124" t="s">
        <v>185</v>
      </c>
      <c r="AT663" s="125"/>
      <c r="AU663" s="189"/>
      <c r="AV663" s="189"/>
      <c r="AW663" s="124" t="s">
        <v>175</v>
      </c>
      <c r="AX663" s="184"/>
      <c r="AY663">
        <f>$AY$662</f>
        <v>0</v>
      </c>
    </row>
    <row r="664" spans="1:51" ht="23.25" hidden="1" customHeight="1" x14ac:dyDescent="0.15">
      <c r="A664" s="178"/>
      <c r="B664" s="175"/>
      <c r="C664" s="169"/>
      <c r="D664" s="175"/>
      <c r="E664" s="331"/>
      <c r="F664" s="332"/>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c r="AY664">
        <f t="shared" ref="AY664:AY666" si="106">$AY$662</f>
        <v>0</v>
      </c>
    </row>
    <row r="665" spans="1:51" ht="23.25" hidden="1" customHeight="1" x14ac:dyDescent="0.15">
      <c r="A665" s="178"/>
      <c r="B665" s="175"/>
      <c r="C665" s="169"/>
      <c r="D665" s="175"/>
      <c r="E665" s="331"/>
      <c r="F665" s="332"/>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c r="AY665">
        <f t="shared" si="106"/>
        <v>0</v>
      </c>
    </row>
    <row r="666" spans="1:51" ht="23.25" hidden="1" customHeight="1" x14ac:dyDescent="0.15">
      <c r="A666" s="178"/>
      <c r="B666" s="175"/>
      <c r="C666" s="169"/>
      <c r="D666" s="175"/>
      <c r="E666" s="331"/>
      <c r="F666" s="332"/>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4" t="s">
        <v>176</v>
      </c>
      <c r="AC666" s="564"/>
      <c r="AD666" s="564"/>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c r="AY666">
        <f t="shared" si="106"/>
        <v>0</v>
      </c>
    </row>
    <row r="667" spans="1:51" ht="18.75" hidden="1" customHeight="1" x14ac:dyDescent="0.15">
      <c r="A667" s="178"/>
      <c r="B667" s="175"/>
      <c r="C667" s="169"/>
      <c r="D667" s="175"/>
      <c r="E667" s="331" t="s">
        <v>193</v>
      </c>
      <c r="F667" s="332"/>
      <c r="G667" s="333"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4" t="s">
        <v>192</v>
      </c>
      <c r="AF667" s="325"/>
      <c r="AG667" s="325"/>
      <c r="AH667" s="326"/>
      <c r="AI667" s="327" t="s">
        <v>463</v>
      </c>
      <c r="AJ667" s="327"/>
      <c r="AK667" s="327"/>
      <c r="AL667" s="146"/>
      <c r="AM667" s="327" t="s">
        <v>464</v>
      </c>
      <c r="AN667" s="327"/>
      <c r="AO667" s="327"/>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31"/>
      <c r="F668" s="332"/>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8"/>
      <c r="AJ668" s="328"/>
      <c r="AK668" s="328"/>
      <c r="AL668" s="145"/>
      <c r="AM668" s="328"/>
      <c r="AN668" s="328"/>
      <c r="AO668" s="328"/>
      <c r="AP668" s="145"/>
      <c r="AQ668" s="243"/>
      <c r="AR668" s="189"/>
      <c r="AS668" s="124" t="s">
        <v>185</v>
      </c>
      <c r="AT668" s="125"/>
      <c r="AU668" s="189"/>
      <c r="AV668" s="189"/>
      <c r="AW668" s="124" t="s">
        <v>175</v>
      </c>
      <c r="AX668" s="184"/>
      <c r="AY668">
        <f>$AY$667</f>
        <v>0</v>
      </c>
    </row>
    <row r="669" spans="1:51" ht="23.25" hidden="1" customHeight="1" x14ac:dyDescent="0.15">
      <c r="A669" s="178"/>
      <c r="B669" s="175"/>
      <c r="C669" s="169"/>
      <c r="D669" s="175"/>
      <c r="E669" s="331"/>
      <c r="F669" s="332"/>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c r="AY669">
        <f t="shared" ref="AY669:AY671" si="107">$AY$667</f>
        <v>0</v>
      </c>
    </row>
    <row r="670" spans="1:51" ht="23.25" hidden="1" customHeight="1" x14ac:dyDescent="0.15">
      <c r="A670" s="178"/>
      <c r="B670" s="175"/>
      <c r="C670" s="169"/>
      <c r="D670" s="175"/>
      <c r="E670" s="331"/>
      <c r="F670" s="332"/>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c r="AY670">
        <f t="shared" si="107"/>
        <v>0</v>
      </c>
    </row>
    <row r="671" spans="1:51" ht="23.25" hidden="1" customHeight="1" x14ac:dyDescent="0.15">
      <c r="A671" s="178"/>
      <c r="B671" s="175"/>
      <c r="C671" s="169"/>
      <c r="D671" s="175"/>
      <c r="E671" s="331"/>
      <c r="F671" s="332"/>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4" t="s">
        <v>176</v>
      </c>
      <c r="AC671" s="564"/>
      <c r="AD671" s="564"/>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c r="AY671">
        <f t="shared" si="107"/>
        <v>0</v>
      </c>
    </row>
    <row r="672" spans="1:51" ht="18.75" hidden="1" customHeight="1" x14ac:dyDescent="0.15">
      <c r="A672" s="178"/>
      <c r="B672" s="175"/>
      <c r="C672" s="169"/>
      <c r="D672" s="175"/>
      <c r="E672" s="331" t="s">
        <v>194</v>
      </c>
      <c r="F672" s="332"/>
      <c r="G672" s="333"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4" t="s">
        <v>192</v>
      </c>
      <c r="AF672" s="325"/>
      <c r="AG672" s="325"/>
      <c r="AH672" s="326"/>
      <c r="AI672" s="327" t="s">
        <v>463</v>
      </c>
      <c r="AJ672" s="327"/>
      <c r="AK672" s="327"/>
      <c r="AL672" s="146"/>
      <c r="AM672" s="327" t="s">
        <v>464</v>
      </c>
      <c r="AN672" s="327"/>
      <c r="AO672" s="327"/>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31"/>
      <c r="F673" s="332"/>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8"/>
      <c r="AJ673" s="328"/>
      <c r="AK673" s="328"/>
      <c r="AL673" s="145"/>
      <c r="AM673" s="328"/>
      <c r="AN673" s="328"/>
      <c r="AO673" s="328"/>
      <c r="AP673" s="145"/>
      <c r="AQ673" s="243"/>
      <c r="AR673" s="189"/>
      <c r="AS673" s="124" t="s">
        <v>185</v>
      </c>
      <c r="AT673" s="125"/>
      <c r="AU673" s="189"/>
      <c r="AV673" s="189"/>
      <c r="AW673" s="124" t="s">
        <v>175</v>
      </c>
      <c r="AX673" s="184"/>
      <c r="AY673">
        <f>$AY$672</f>
        <v>0</v>
      </c>
    </row>
    <row r="674" spans="1:51" ht="23.25" hidden="1" customHeight="1" x14ac:dyDescent="0.15">
      <c r="A674" s="178"/>
      <c r="B674" s="175"/>
      <c r="C674" s="169"/>
      <c r="D674" s="175"/>
      <c r="E674" s="331"/>
      <c r="F674" s="332"/>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c r="AY674">
        <f t="shared" ref="AY674:AY676" si="108">$AY$672</f>
        <v>0</v>
      </c>
    </row>
    <row r="675" spans="1:51" ht="23.25" hidden="1" customHeight="1" x14ac:dyDescent="0.15">
      <c r="A675" s="178"/>
      <c r="B675" s="175"/>
      <c r="C675" s="169"/>
      <c r="D675" s="175"/>
      <c r="E675" s="331"/>
      <c r="F675" s="332"/>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c r="AY675">
        <f t="shared" si="108"/>
        <v>0</v>
      </c>
    </row>
    <row r="676" spans="1:51" ht="23.25" hidden="1" customHeight="1" x14ac:dyDescent="0.15">
      <c r="A676" s="178"/>
      <c r="B676" s="175"/>
      <c r="C676" s="169"/>
      <c r="D676" s="175"/>
      <c r="E676" s="331"/>
      <c r="F676" s="332"/>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4" t="s">
        <v>14</v>
      </c>
      <c r="AC676" s="564"/>
      <c r="AD676" s="564"/>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c r="AY676">
        <f t="shared" si="108"/>
        <v>0</v>
      </c>
    </row>
    <row r="677" spans="1:51" ht="18.75" hidden="1" customHeight="1" x14ac:dyDescent="0.15">
      <c r="A677" s="178"/>
      <c r="B677" s="175"/>
      <c r="C677" s="169"/>
      <c r="D677" s="175"/>
      <c r="E677" s="331" t="s">
        <v>194</v>
      </c>
      <c r="F677" s="332"/>
      <c r="G677" s="333"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4" t="s">
        <v>192</v>
      </c>
      <c r="AF677" s="325"/>
      <c r="AG677" s="325"/>
      <c r="AH677" s="326"/>
      <c r="AI677" s="327" t="s">
        <v>463</v>
      </c>
      <c r="AJ677" s="327"/>
      <c r="AK677" s="327"/>
      <c r="AL677" s="146"/>
      <c r="AM677" s="327" t="s">
        <v>464</v>
      </c>
      <c r="AN677" s="327"/>
      <c r="AO677" s="327"/>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31"/>
      <c r="F678" s="332"/>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8"/>
      <c r="AJ678" s="328"/>
      <c r="AK678" s="328"/>
      <c r="AL678" s="145"/>
      <c r="AM678" s="328"/>
      <c r="AN678" s="328"/>
      <c r="AO678" s="328"/>
      <c r="AP678" s="145"/>
      <c r="AQ678" s="243"/>
      <c r="AR678" s="189"/>
      <c r="AS678" s="124" t="s">
        <v>185</v>
      </c>
      <c r="AT678" s="125"/>
      <c r="AU678" s="189"/>
      <c r="AV678" s="189"/>
      <c r="AW678" s="124" t="s">
        <v>175</v>
      </c>
      <c r="AX678" s="184"/>
      <c r="AY678">
        <f>$AY$677</f>
        <v>0</v>
      </c>
    </row>
    <row r="679" spans="1:51" ht="23.25" hidden="1" customHeight="1" x14ac:dyDescent="0.15">
      <c r="A679" s="178"/>
      <c r="B679" s="175"/>
      <c r="C679" s="169"/>
      <c r="D679" s="175"/>
      <c r="E679" s="331"/>
      <c r="F679" s="332"/>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c r="AY679">
        <f t="shared" ref="AY679:AY681" si="109">$AY$677</f>
        <v>0</v>
      </c>
    </row>
    <row r="680" spans="1:51" ht="23.25" hidden="1" customHeight="1" x14ac:dyDescent="0.15">
      <c r="A680" s="178"/>
      <c r="B680" s="175"/>
      <c r="C680" s="169"/>
      <c r="D680" s="175"/>
      <c r="E680" s="331"/>
      <c r="F680" s="332"/>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c r="AY680">
        <f t="shared" si="109"/>
        <v>0</v>
      </c>
    </row>
    <row r="681" spans="1:51" ht="23.25" hidden="1" customHeight="1" x14ac:dyDescent="0.15">
      <c r="A681" s="178"/>
      <c r="B681" s="175"/>
      <c r="C681" s="169"/>
      <c r="D681" s="175"/>
      <c r="E681" s="331"/>
      <c r="F681" s="332"/>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4" t="s">
        <v>14</v>
      </c>
      <c r="AC681" s="564"/>
      <c r="AD681" s="564"/>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c r="AY681">
        <f t="shared" si="109"/>
        <v>0</v>
      </c>
    </row>
    <row r="682" spans="1:51" ht="18.75" hidden="1" customHeight="1" x14ac:dyDescent="0.15">
      <c r="A682" s="178"/>
      <c r="B682" s="175"/>
      <c r="C682" s="169"/>
      <c r="D682" s="175"/>
      <c r="E682" s="331" t="s">
        <v>194</v>
      </c>
      <c r="F682" s="332"/>
      <c r="G682" s="333"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4" t="s">
        <v>192</v>
      </c>
      <c r="AF682" s="325"/>
      <c r="AG682" s="325"/>
      <c r="AH682" s="326"/>
      <c r="AI682" s="327" t="s">
        <v>463</v>
      </c>
      <c r="AJ682" s="327"/>
      <c r="AK682" s="327"/>
      <c r="AL682" s="146"/>
      <c r="AM682" s="327" t="s">
        <v>464</v>
      </c>
      <c r="AN682" s="327"/>
      <c r="AO682" s="327"/>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31"/>
      <c r="F683" s="332"/>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8"/>
      <c r="AJ683" s="328"/>
      <c r="AK683" s="328"/>
      <c r="AL683" s="145"/>
      <c r="AM683" s="328"/>
      <c r="AN683" s="328"/>
      <c r="AO683" s="328"/>
      <c r="AP683" s="145"/>
      <c r="AQ683" s="243"/>
      <c r="AR683" s="189"/>
      <c r="AS683" s="124" t="s">
        <v>185</v>
      </c>
      <c r="AT683" s="125"/>
      <c r="AU683" s="189"/>
      <c r="AV683" s="189"/>
      <c r="AW683" s="124" t="s">
        <v>175</v>
      </c>
      <c r="AX683" s="184"/>
      <c r="AY683">
        <f>$AY$682</f>
        <v>0</v>
      </c>
    </row>
    <row r="684" spans="1:51" ht="23.25" hidden="1" customHeight="1" x14ac:dyDescent="0.15">
      <c r="A684" s="178"/>
      <c r="B684" s="175"/>
      <c r="C684" s="169"/>
      <c r="D684" s="175"/>
      <c r="E684" s="331"/>
      <c r="F684" s="332"/>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c r="AY684">
        <f t="shared" ref="AY684:AY686" si="110">$AY$682</f>
        <v>0</v>
      </c>
    </row>
    <row r="685" spans="1:51" ht="23.25" hidden="1" customHeight="1" x14ac:dyDescent="0.15">
      <c r="A685" s="178"/>
      <c r="B685" s="175"/>
      <c r="C685" s="169"/>
      <c r="D685" s="175"/>
      <c r="E685" s="331"/>
      <c r="F685" s="332"/>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c r="AY685">
        <f t="shared" si="110"/>
        <v>0</v>
      </c>
    </row>
    <row r="686" spans="1:51" ht="23.25" hidden="1" customHeight="1" x14ac:dyDescent="0.15">
      <c r="A686" s="178"/>
      <c r="B686" s="175"/>
      <c r="C686" s="169"/>
      <c r="D686" s="175"/>
      <c r="E686" s="331"/>
      <c r="F686" s="332"/>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4" t="s">
        <v>14</v>
      </c>
      <c r="AC686" s="564"/>
      <c r="AD686" s="564"/>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c r="AY686">
        <f t="shared" si="110"/>
        <v>0</v>
      </c>
    </row>
    <row r="687" spans="1:51" ht="18.75" hidden="1" customHeight="1" x14ac:dyDescent="0.15">
      <c r="A687" s="178"/>
      <c r="B687" s="175"/>
      <c r="C687" s="169"/>
      <c r="D687" s="175"/>
      <c r="E687" s="331" t="s">
        <v>194</v>
      </c>
      <c r="F687" s="332"/>
      <c r="G687" s="333"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4" t="s">
        <v>192</v>
      </c>
      <c r="AF687" s="325"/>
      <c r="AG687" s="325"/>
      <c r="AH687" s="326"/>
      <c r="AI687" s="327" t="s">
        <v>463</v>
      </c>
      <c r="AJ687" s="327"/>
      <c r="AK687" s="327"/>
      <c r="AL687" s="146"/>
      <c r="AM687" s="327" t="s">
        <v>464</v>
      </c>
      <c r="AN687" s="327"/>
      <c r="AO687" s="327"/>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31"/>
      <c r="F688" s="332"/>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8"/>
      <c r="AJ688" s="328"/>
      <c r="AK688" s="328"/>
      <c r="AL688" s="145"/>
      <c r="AM688" s="328"/>
      <c r="AN688" s="328"/>
      <c r="AO688" s="328"/>
      <c r="AP688" s="145"/>
      <c r="AQ688" s="243"/>
      <c r="AR688" s="189"/>
      <c r="AS688" s="124" t="s">
        <v>185</v>
      </c>
      <c r="AT688" s="125"/>
      <c r="AU688" s="189"/>
      <c r="AV688" s="189"/>
      <c r="AW688" s="124" t="s">
        <v>175</v>
      </c>
      <c r="AX688" s="184"/>
      <c r="AY688">
        <f>$AY$687</f>
        <v>0</v>
      </c>
    </row>
    <row r="689" spans="1:51" ht="23.25" hidden="1" customHeight="1" x14ac:dyDescent="0.15">
      <c r="A689" s="178"/>
      <c r="B689" s="175"/>
      <c r="C689" s="169"/>
      <c r="D689" s="175"/>
      <c r="E689" s="331"/>
      <c r="F689" s="332"/>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c r="AY689">
        <f t="shared" ref="AY689:AY691" si="111">$AY$687</f>
        <v>0</v>
      </c>
    </row>
    <row r="690" spans="1:51" ht="23.25" hidden="1" customHeight="1" x14ac:dyDescent="0.15">
      <c r="A690" s="178"/>
      <c r="B690" s="175"/>
      <c r="C690" s="169"/>
      <c r="D690" s="175"/>
      <c r="E690" s="331"/>
      <c r="F690" s="332"/>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c r="AY690">
        <f t="shared" si="111"/>
        <v>0</v>
      </c>
    </row>
    <row r="691" spans="1:51" ht="23.25" hidden="1" customHeight="1" x14ac:dyDescent="0.15">
      <c r="A691" s="178"/>
      <c r="B691" s="175"/>
      <c r="C691" s="169"/>
      <c r="D691" s="175"/>
      <c r="E691" s="331"/>
      <c r="F691" s="332"/>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4" t="s">
        <v>14</v>
      </c>
      <c r="AC691" s="564"/>
      <c r="AD691" s="564"/>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c r="AY691">
        <f t="shared" si="111"/>
        <v>0</v>
      </c>
    </row>
    <row r="692" spans="1:51" ht="18.75" hidden="1" customHeight="1" x14ac:dyDescent="0.15">
      <c r="A692" s="178"/>
      <c r="B692" s="175"/>
      <c r="C692" s="169"/>
      <c r="D692" s="175"/>
      <c r="E692" s="331" t="s">
        <v>194</v>
      </c>
      <c r="F692" s="332"/>
      <c r="G692" s="333"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4" t="s">
        <v>192</v>
      </c>
      <c r="AF692" s="325"/>
      <c r="AG692" s="325"/>
      <c r="AH692" s="326"/>
      <c r="AI692" s="327" t="s">
        <v>463</v>
      </c>
      <c r="AJ692" s="327"/>
      <c r="AK692" s="327"/>
      <c r="AL692" s="146"/>
      <c r="AM692" s="327" t="s">
        <v>464</v>
      </c>
      <c r="AN692" s="327"/>
      <c r="AO692" s="327"/>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31"/>
      <c r="F693" s="332"/>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8"/>
      <c r="AJ693" s="328"/>
      <c r="AK693" s="328"/>
      <c r="AL693" s="145"/>
      <c r="AM693" s="328"/>
      <c r="AN693" s="328"/>
      <c r="AO693" s="328"/>
      <c r="AP693" s="145"/>
      <c r="AQ693" s="243"/>
      <c r="AR693" s="189"/>
      <c r="AS693" s="124" t="s">
        <v>185</v>
      </c>
      <c r="AT693" s="125"/>
      <c r="AU693" s="189"/>
      <c r="AV693" s="189"/>
      <c r="AW693" s="124" t="s">
        <v>175</v>
      </c>
      <c r="AX693" s="184"/>
      <c r="AY693">
        <f>$AY$692</f>
        <v>0</v>
      </c>
    </row>
    <row r="694" spans="1:51" ht="23.25" hidden="1" customHeight="1" x14ac:dyDescent="0.15">
      <c r="A694" s="178"/>
      <c r="B694" s="175"/>
      <c r="C694" s="169"/>
      <c r="D694" s="175"/>
      <c r="E694" s="331"/>
      <c r="F694" s="332"/>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c r="AY694">
        <f t="shared" ref="AY694:AY696" si="112">$AY$692</f>
        <v>0</v>
      </c>
    </row>
    <row r="695" spans="1:51" ht="23.25" hidden="1" customHeight="1" x14ac:dyDescent="0.15">
      <c r="A695" s="178"/>
      <c r="B695" s="175"/>
      <c r="C695" s="169"/>
      <c r="D695" s="175"/>
      <c r="E695" s="331"/>
      <c r="F695" s="332"/>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c r="AY695">
        <f t="shared" si="112"/>
        <v>0</v>
      </c>
    </row>
    <row r="696" spans="1:51" ht="23.25" hidden="1" customHeight="1" x14ac:dyDescent="0.15">
      <c r="A696" s="178"/>
      <c r="B696" s="175"/>
      <c r="C696" s="169"/>
      <c r="D696" s="175"/>
      <c r="E696" s="331"/>
      <c r="F696" s="332"/>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4" t="s">
        <v>14</v>
      </c>
      <c r="AC696" s="564"/>
      <c r="AD696" s="564"/>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c r="AY696">
        <f t="shared" si="112"/>
        <v>0</v>
      </c>
    </row>
    <row r="697" spans="1:51" ht="23.85" hidden="1" customHeight="1" x14ac:dyDescent="0.15">
      <c r="A697" s="178"/>
      <c r="B697" s="175"/>
      <c r="C697" s="169"/>
      <c r="D697" s="175"/>
      <c r="E697" s="113" t="s">
        <v>326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37"/>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1" ht="85.5" customHeight="1" x14ac:dyDescent="0.15">
      <c r="A702" s="863" t="s">
        <v>139</v>
      </c>
      <c r="B702" s="86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674</v>
      </c>
      <c r="AE702" s="335"/>
      <c r="AF702" s="335"/>
      <c r="AG702" s="372" t="s">
        <v>677</v>
      </c>
      <c r="AH702" s="373"/>
      <c r="AI702" s="373"/>
      <c r="AJ702" s="373"/>
      <c r="AK702" s="373"/>
      <c r="AL702" s="373"/>
      <c r="AM702" s="373"/>
      <c r="AN702" s="373"/>
      <c r="AO702" s="373"/>
      <c r="AP702" s="373"/>
      <c r="AQ702" s="373"/>
      <c r="AR702" s="373"/>
      <c r="AS702" s="373"/>
      <c r="AT702" s="373"/>
      <c r="AU702" s="373"/>
      <c r="AV702" s="373"/>
      <c r="AW702" s="373"/>
      <c r="AX702" s="374"/>
    </row>
    <row r="703" spans="1:51" ht="80.25" customHeight="1" x14ac:dyDescent="0.15">
      <c r="A703" s="865"/>
      <c r="B703" s="866"/>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5" t="s">
        <v>674</v>
      </c>
      <c r="AE703" s="316"/>
      <c r="AF703" s="316"/>
      <c r="AG703" s="92" t="s">
        <v>678</v>
      </c>
      <c r="AH703" s="93"/>
      <c r="AI703" s="93"/>
      <c r="AJ703" s="93"/>
      <c r="AK703" s="93"/>
      <c r="AL703" s="93"/>
      <c r="AM703" s="93"/>
      <c r="AN703" s="93"/>
      <c r="AO703" s="93"/>
      <c r="AP703" s="93"/>
      <c r="AQ703" s="93"/>
      <c r="AR703" s="93"/>
      <c r="AS703" s="93"/>
      <c r="AT703" s="93"/>
      <c r="AU703" s="93"/>
      <c r="AV703" s="93"/>
      <c r="AW703" s="93"/>
      <c r="AX703" s="94"/>
    </row>
    <row r="704" spans="1:51" ht="52.5" customHeight="1" x14ac:dyDescent="0.15">
      <c r="A704" s="867"/>
      <c r="B704" s="868"/>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674</v>
      </c>
      <c r="AE704" s="777"/>
      <c r="AF704" s="777"/>
      <c r="AG704" s="606" t="s">
        <v>679</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3" t="s">
        <v>675</v>
      </c>
      <c r="AE705" s="704"/>
      <c r="AF705" s="704"/>
      <c r="AG705" s="116" t="s">
        <v>639</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1"/>
      <c r="B706" s="632"/>
      <c r="C706" s="788"/>
      <c r="D706" s="789"/>
      <c r="E706" s="719" t="s">
        <v>299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5" t="s">
        <v>676</v>
      </c>
      <c r="AE706" s="316"/>
      <c r="AF706" s="652"/>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1"/>
      <c r="B707" s="632"/>
      <c r="C707" s="790"/>
      <c r="D707" s="791"/>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8" t="s">
        <v>676</v>
      </c>
      <c r="AE707" s="829"/>
      <c r="AF707" s="829"/>
      <c r="AG707" s="156"/>
      <c r="AH707" s="99"/>
      <c r="AI707" s="99"/>
      <c r="AJ707" s="99"/>
      <c r="AK707" s="99"/>
      <c r="AL707" s="99"/>
      <c r="AM707" s="99"/>
      <c r="AN707" s="99"/>
      <c r="AO707" s="99"/>
      <c r="AP707" s="99"/>
      <c r="AQ707" s="99"/>
      <c r="AR707" s="99"/>
      <c r="AS707" s="99"/>
      <c r="AT707" s="99"/>
      <c r="AU707" s="99"/>
      <c r="AV707" s="99"/>
      <c r="AW707" s="99"/>
      <c r="AX707" s="157"/>
    </row>
    <row r="708" spans="1:50" ht="43.5" customHeight="1" x14ac:dyDescent="0.15">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8" t="s">
        <v>643</v>
      </c>
      <c r="AE708" s="589"/>
      <c r="AF708" s="589"/>
      <c r="AG708" s="731" t="s">
        <v>680</v>
      </c>
      <c r="AH708" s="732"/>
      <c r="AI708" s="732"/>
      <c r="AJ708" s="732"/>
      <c r="AK708" s="732"/>
      <c r="AL708" s="732"/>
      <c r="AM708" s="732"/>
      <c r="AN708" s="732"/>
      <c r="AO708" s="732"/>
      <c r="AP708" s="732"/>
      <c r="AQ708" s="732"/>
      <c r="AR708" s="732"/>
      <c r="AS708" s="732"/>
      <c r="AT708" s="732"/>
      <c r="AU708" s="732"/>
      <c r="AV708" s="732"/>
      <c r="AW708" s="732"/>
      <c r="AX708" s="733"/>
    </row>
    <row r="709" spans="1:50" ht="97.5" customHeight="1" x14ac:dyDescent="0.15">
      <c r="A709" s="631"/>
      <c r="B709" s="633"/>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643</v>
      </c>
      <c r="AE709" s="316"/>
      <c r="AF709" s="316"/>
      <c r="AG709" s="92" t="s">
        <v>681</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1"/>
      <c r="B710" s="633"/>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675</v>
      </c>
      <c r="AE710" s="316"/>
      <c r="AF710" s="316"/>
      <c r="AG710" s="92" t="s">
        <v>638</v>
      </c>
      <c r="AH710" s="93"/>
      <c r="AI710" s="93"/>
      <c r="AJ710" s="93"/>
      <c r="AK710" s="93"/>
      <c r="AL710" s="93"/>
      <c r="AM710" s="93"/>
      <c r="AN710" s="93"/>
      <c r="AO710" s="93"/>
      <c r="AP710" s="93"/>
      <c r="AQ710" s="93"/>
      <c r="AR710" s="93"/>
      <c r="AS710" s="93"/>
      <c r="AT710" s="93"/>
      <c r="AU710" s="93"/>
      <c r="AV710" s="93"/>
      <c r="AW710" s="93"/>
      <c r="AX710" s="94"/>
    </row>
    <row r="711" spans="1:50" ht="41.25" customHeight="1" x14ac:dyDescent="0.15">
      <c r="A711" s="631"/>
      <c r="B711" s="633"/>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7"/>
      <c r="AD711" s="315" t="s">
        <v>643</v>
      </c>
      <c r="AE711" s="316"/>
      <c r="AF711" s="316"/>
      <c r="AG711" s="92" t="s">
        <v>682</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1"/>
      <c r="B712" s="633"/>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7"/>
      <c r="AD712" s="776" t="s">
        <v>675</v>
      </c>
      <c r="AE712" s="777"/>
      <c r="AF712" s="777"/>
      <c r="AG712" s="801" t="s">
        <v>638</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1"/>
      <c r="B713" s="633"/>
      <c r="C713" s="952" t="s">
        <v>268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15" t="s">
        <v>675</v>
      </c>
      <c r="AE713" s="316"/>
      <c r="AF713" s="652"/>
      <c r="AG713" s="92" t="s">
        <v>638</v>
      </c>
      <c r="AH713" s="93"/>
      <c r="AI713" s="93"/>
      <c r="AJ713" s="93"/>
      <c r="AK713" s="93"/>
      <c r="AL713" s="93"/>
      <c r="AM713" s="93"/>
      <c r="AN713" s="93"/>
      <c r="AO713" s="93"/>
      <c r="AP713" s="93"/>
      <c r="AQ713" s="93"/>
      <c r="AR713" s="93"/>
      <c r="AS713" s="93"/>
      <c r="AT713" s="93"/>
      <c r="AU713" s="93"/>
      <c r="AV713" s="93"/>
      <c r="AW713" s="93"/>
      <c r="AX713" s="94"/>
    </row>
    <row r="714" spans="1:50" ht="78"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643</v>
      </c>
      <c r="AE714" s="799"/>
      <c r="AF714" s="800"/>
      <c r="AG714" s="725" t="s">
        <v>683</v>
      </c>
      <c r="AH714" s="726"/>
      <c r="AI714" s="726"/>
      <c r="AJ714" s="726"/>
      <c r="AK714" s="726"/>
      <c r="AL714" s="726"/>
      <c r="AM714" s="726"/>
      <c r="AN714" s="726"/>
      <c r="AO714" s="726"/>
      <c r="AP714" s="726"/>
      <c r="AQ714" s="726"/>
      <c r="AR714" s="726"/>
      <c r="AS714" s="726"/>
      <c r="AT714" s="726"/>
      <c r="AU714" s="726"/>
      <c r="AV714" s="726"/>
      <c r="AW714" s="726"/>
      <c r="AX714" s="727"/>
    </row>
    <row r="715" spans="1:50" ht="146.25" customHeight="1" x14ac:dyDescent="0.15">
      <c r="A715" s="629"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88" t="s">
        <v>674</v>
      </c>
      <c r="AE715" s="589"/>
      <c r="AF715" s="645"/>
      <c r="AG715" s="731" t="s">
        <v>704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675</v>
      </c>
      <c r="AE716" s="616"/>
      <c r="AF716" s="616"/>
      <c r="AG716" s="92" t="s">
        <v>657</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1"/>
      <c r="B717" s="633"/>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674</v>
      </c>
      <c r="AE717" s="316"/>
      <c r="AF717" s="316"/>
      <c r="AG717" s="92" t="s">
        <v>684</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4"/>
      <c r="B718" s="635"/>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674</v>
      </c>
      <c r="AE718" s="316"/>
      <c r="AF718" s="316"/>
      <c r="AG718" s="118" t="s">
        <v>685</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70" t="s">
        <v>57</v>
      </c>
      <c r="B719" s="771"/>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88" t="s">
        <v>675</v>
      </c>
      <c r="AE719" s="589"/>
      <c r="AF719" s="589"/>
      <c r="AG719" s="604" t="s">
        <v>638</v>
      </c>
      <c r="AH719" s="605"/>
      <c r="AI719" s="605"/>
      <c r="AJ719" s="605"/>
      <c r="AK719" s="605"/>
      <c r="AL719" s="605"/>
      <c r="AM719" s="605"/>
      <c r="AN719" s="605"/>
      <c r="AO719" s="605"/>
      <c r="AP719" s="605"/>
      <c r="AQ719" s="605"/>
      <c r="AR719" s="605"/>
      <c r="AS719" s="605"/>
      <c r="AT719" s="605"/>
      <c r="AU719" s="605"/>
      <c r="AV719" s="605"/>
      <c r="AW719" s="605"/>
      <c r="AX719" s="117"/>
    </row>
    <row r="720" spans="1:50" ht="19.7" customHeight="1" x14ac:dyDescent="0.15">
      <c r="A720" s="772"/>
      <c r="B720" s="773"/>
      <c r="C720" s="292" t="s">
        <v>260</v>
      </c>
      <c r="D720" s="290"/>
      <c r="E720" s="290"/>
      <c r="F720" s="293"/>
      <c r="G720" s="289" t="s">
        <v>261</v>
      </c>
      <c r="H720" s="290"/>
      <c r="I720" s="290"/>
      <c r="J720" s="290"/>
      <c r="K720" s="290"/>
      <c r="L720" s="290"/>
      <c r="M720" s="290"/>
      <c r="N720" s="289" t="s">
        <v>264</v>
      </c>
      <c r="O720" s="290"/>
      <c r="P720" s="290"/>
      <c r="Q720" s="290"/>
      <c r="R720" s="290"/>
      <c r="S720" s="290"/>
      <c r="T720" s="290"/>
      <c r="U720" s="290"/>
      <c r="V720" s="290"/>
      <c r="W720" s="290"/>
      <c r="X720" s="290"/>
      <c r="Y720" s="290"/>
      <c r="Z720" s="290"/>
      <c r="AA720" s="290"/>
      <c r="AB720" s="290"/>
      <c r="AC720" s="290"/>
      <c r="AD720" s="290"/>
      <c r="AE720" s="290"/>
      <c r="AF720" s="291"/>
      <c r="AG720" s="606"/>
      <c r="AH720" s="607"/>
      <c r="AI720" s="607"/>
      <c r="AJ720" s="607"/>
      <c r="AK720" s="607"/>
      <c r="AL720" s="607"/>
      <c r="AM720" s="607"/>
      <c r="AN720" s="607"/>
      <c r="AO720" s="607"/>
      <c r="AP720" s="607"/>
      <c r="AQ720" s="607"/>
      <c r="AR720" s="607"/>
      <c r="AS720" s="607"/>
      <c r="AT720" s="607"/>
      <c r="AU720" s="607"/>
      <c r="AV720" s="607"/>
      <c r="AW720" s="607"/>
      <c r="AX720" s="608"/>
    </row>
    <row r="721" spans="1:52" ht="24.75" customHeight="1" x14ac:dyDescent="0.15">
      <c r="A721" s="772"/>
      <c r="B721" s="773"/>
      <c r="C721" s="286"/>
      <c r="D721" s="287"/>
      <c r="E721" s="287"/>
      <c r="F721" s="288"/>
      <c r="G721" s="277"/>
      <c r="H721" s="278"/>
      <c r="I721" s="63" t="str">
        <f>IF(OR(G721="　", G721=""), "", "-")</f>
        <v/>
      </c>
      <c r="J721" s="281"/>
      <c r="K721" s="281"/>
      <c r="L721" s="63" t="str">
        <f>IF(M721="","","-")</f>
        <v/>
      </c>
      <c r="M721" s="64"/>
      <c r="N721" s="294"/>
      <c r="O721" s="295"/>
      <c r="P721" s="295"/>
      <c r="Q721" s="295"/>
      <c r="R721" s="295"/>
      <c r="S721" s="295"/>
      <c r="T721" s="295"/>
      <c r="U721" s="295"/>
      <c r="V721" s="295"/>
      <c r="W721" s="295"/>
      <c r="X721" s="295"/>
      <c r="Y721" s="295"/>
      <c r="Z721" s="295"/>
      <c r="AA721" s="295"/>
      <c r="AB721" s="295"/>
      <c r="AC721" s="295"/>
      <c r="AD721" s="295"/>
      <c r="AE721" s="295"/>
      <c r="AF721" s="296"/>
      <c r="AG721" s="606"/>
      <c r="AH721" s="607"/>
      <c r="AI721" s="607"/>
      <c r="AJ721" s="607"/>
      <c r="AK721" s="607"/>
      <c r="AL721" s="607"/>
      <c r="AM721" s="607"/>
      <c r="AN721" s="607"/>
      <c r="AO721" s="607"/>
      <c r="AP721" s="607"/>
      <c r="AQ721" s="607"/>
      <c r="AR721" s="607"/>
      <c r="AS721" s="607"/>
      <c r="AT721" s="607"/>
      <c r="AU721" s="607"/>
      <c r="AV721" s="607"/>
      <c r="AW721" s="607"/>
      <c r="AX721" s="608"/>
    </row>
    <row r="722" spans="1:52" ht="24.75" hidden="1" customHeight="1" x14ac:dyDescent="0.15">
      <c r="A722" s="772"/>
      <c r="B722" s="773"/>
      <c r="C722" s="286"/>
      <c r="D722" s="287"/>
      <c r="E722" s="287"/>
      <c r="F722" s="288"/>
      <c r="G722" s="277"/>
      <c r="H722" s="278"/>
      <c r="I722" s="63" t="str">
        <f t="shared" ref="I722:I725" si="113">IF(OR(G722="　", G722=""), "", "-")</f>
        <v/>
      </c>
      <c r="J722" s="281"/>
      <c r="K722" s="281"/>
      <c r="L722" s="63" t="str">
        <f t="shared" ref="L722:L725" si="114">IF(M722="","","-")</f>
        <v/>
      </c>
      <c r="M722" s="64"/>
      <c r="N722" s="294"/>
      <c r="O722" s="295"/>
      <c r="P722" s="295"/>
      <c r="Q722" s="295"/>
      <c r="R722" s="295"/>
      <c r="S722" s="295"/>
      <c r="T722" s="295"/>
      <c r="U722" s="295"/>
      <c r="V722" s="295"/>
      <c r="W722" s="295"/>
      <c r="X722" s="295"/>
      <c r="Y722" s="295"/>
      <c r="Z722" s="295"/>
      <c r="AA722" s="295"/>
      <c r="AB722" s="295"/>
      <c r="AC722" s="295"/>
      <c r="AD722" s="295"/>
      <c r="AE722" s="295"/>
      <c r="AF722" s="296"/>
      <c r="AG722" s="606"/>
      <c r="AH722" s="607"/>
      <c r="AI722" s="607"/>
      <c r="AJ722" s="607"/>
      <c r="AK722" s="607"/>
      <c r="AL722" s="607"/>
      <c r="AM722" s="607"/>
      <c r="AN722" s="607"/>
      <c r="AO722" s="607"/>
      <c r="AP722" s="607"/>
      <c r="AQ722" s="607"/>
      <c r="AR722" s="607"/>
      <c r="AS722" s="607"/>
      <c r="AT722" s="607"/>
      <c r="AU722" s="607"/>
      <c r="AV722" s="607"/>
      <c r="AW722" s="607"/>
      <c r="AX722" s="608"/>
    </row>
    <row r="723" spans="1:52" ht="24.75" hidden="1" customHeight="1" x14ac:dyDescent="0.15">
      <c r="A723" s="772"/>
      <c r="B723" s="773"/>
      <c r="C723" s="286"/>
      <c r="D723" s="287"/>
      <c r="E723" s="287"/>
      <c r="F723" s="288"/>
      <c r="G723" s="277"/>
      <c r="H723" s="278"/>
      <c r="I723" s="63" t="str">
        <f t="shared" si="113"/>
        <v/>
      </c>
      <c r="J723" s="281"/>
      <c r="K723" s="281"/>
      <c r="L723" s="63" t="str">
        <f t="shared" si="114"/>
        <v/>
      </c>
      <c r="M723" s="64"/>
      <c r="N723" s="294"/>
      <c r="O723" s="295"/>
      <c r="P723" s="295"/>
      <c r="Q723" s="295"/>
      <c r="R723" s="295"/>
      <c r="S723" s="295"/>
      <c r="T723" s="295"/>
      <c r="U723" s="295"/>
      <c r="V723" s="295"/>
      <c r="W723" s="295"/>
      <c r="X723" s="295"/>
      <c r="Y723" s="295"/>
      <c r="Z723" s="295"/>
      <c r="AA723" s="295"/>
      <c r="AB723" s="295"/>
      <c r="AC723" s="295"/>
      <c r="AD723" s="295"/>
      <c r="AE723" s="295"/>
      <c r="AF723" s="296"/>
      <c r="AG723" s="606"/>
      <c r="AH723" s="607"/>
      <c r="AI723" s="607"/>
      <c r="AJ723" s="607"/>
      <c r="AK723" s="607"/>
      <c r="AL723" s="607"/>
      <c r="AM723" s="607"/>
      <c r="AN723" s="607"/>
      <c r="AO723" s="607"/>
      <c r="AP723" s="607"/>
      <c r="AQ723" s="607"/>
      <c r="AR723" s="607"/>
      <c r="AS723" s="607"/>
      <c r="AT723" s="607"/>
      <c r="AU723" s="607"/>
      <c r="AV723" s="607"/>
      <c r="AW723" s="607"/>
      <c r="AX723" s="608"/>
    </row>
    <row r="724" spans="1:52" ht="24.75" hidden="1" customHeight="1" x14ac:dyDescent="0.15">
      <c r="A724" s="772"/>
      <c r="B724" s="773"/>
      <c r="C724" s="286"/>
      <c r="D724" s="287"/>
      <c r="E724" s="287"/>
      <c r="F724" s="288"/>
      <c r="G724" s="277"/>
      <c r="H724" s="278"/>
      <c r="I724" s="63" t="str">
        <f t="shared" si="113"/>
        <v/>
      </c>
      <c r="J724" s="281"/>
      <c r="K724" s="281"/>
      <c r="L724" s="63" t="str">
        <f t="shared" si="114"/>
        <v/>
      </c>
      <c r="M724" s="64"/>
      <c r="N724" s="294"/>
      <c r="O724" s="295"/>
      <c r="P724" s="295"/>
      <c r="Q724" s="295"/>
      <c r="R724" s="295"/>
      <c r="S724" s="295"/>
      <c r="T724" s="295"/>
      <c r="U724" s="295"/>
      <c r="V724" s="295"/>
      <c r="W724" s="295"/>
      <c r="X724" s="295"/>
      <c r="Y724" s="295"/>
      <c r="Z724" s="295"/>
      <c r="AA724" s="295"/>
      <c r="AB724" s="295"/>
      <c r="AC724" s="295"/>
      <c r="AD724" s="295"/>
      <c r="AE724" s="295"/>
      <c r="AF724" s="296"/>
      <c r="AG724" s="606"/>
      <c r="AH724" s="607"/>
      <c r="AI724" s="607"/>
      <c r="AJ724" s="607"/>
      <c r="AK724" s="607"/>
      <c r="AL724" s="607"/>
      <c r="AM724" s="607"/>
      <c r="AN724" s="607"/>
      <c r="AO724" s="607"/>
      <c r="AP724" s="607"/>
      <c r="AQ724" s="607"/>
      <c r="AR724" s="607"/>
      <c r="AS724" s="607"/>
      <c r="AT724" s="607"/>
      <c r="AU724" s="607"/>
      <c r="AV724" s="607"/>
      <c r="AW724" s="607"/>
      <c r="AX724" s="608"/>
    </row>
    <row r="725" spans="1:52" ht="24.75" hidden="1" customHeight="1" x14ac:dyDescent="0.15">
      <c r="A725" s="774"/>
      <c r="B725" s="775"/>
      <c r="C725" s="286"/>
      <c r="D725" s="287"/>
      <c r="E725" s="287"/>
      <c r="F725" s="288"/>
      <c r="G725" s="279"/>
      <c r="H725" s="280"/>
      <c r="I725" s="65" t="str">
        <f t="shared" si="113"/>
        <v/>
      </c>
      <c r="J725" s="282"/>
      <c r="K725" s="282"/>
      <c r="L725" s="65" t="str">
        <f t="shared" si="114"/>
        <v/>
      </c>
      <c r="M725" s="66"/>
      <c r="N725" s="263"/>
      <c r="O725" s="264"/>
      <c r="P725" s="264"/>
      <c r="Q725" s="264"/>
      <c r="R725" s="264"/>
      <c r="S725" s="264"/>
      <c r="T725" s="264"/>
      <c r="U725" s="264"/>
      <c r="V725" s="264"/>
      <c r="W725" s="264"/>
      <c r="X725" s="264"/>
      <c r="Y725" s="264"/>
      <c r="Z725" s="264"/>
      <c r="AA725" s="264"/>
      <c r="AB725" s="264"/>
      <c r="AC725" s="264"/>
      <c r="AD725" s="264"/>
      <c r="AE725" s="264"/>
      <c r="AF725" s="265"/>
      <c r="AG725" s="118"/>
      <c r="AH725" s="102"/>
      <c r="AI725" s="102"/>
      <c r="AJ725" s="102"/>
      <c r="AK725" s="102"/>
      <c r="AL725" s="102"/>
      <c r="AM725" s="102"/>
      <c r="AN725" s="102"/>
      <c r="AO725" s="102"/>
      <c r="AP725" s="102"/>
      <c r="AQ725" s="102"/>
      <c r="AR725" s="102"/>
      <c r="AS725" s="102"/>
      <c r="AT725" s="102"/>
      <c r="AU725" s="102"/>
      <c r="AV725" s="102"/>
      <c r="AW725" s="102"/>
      <c r="AX725" s="119"/>
    </row>
    <row r="726" spans="1:52" ht="35.25" customHeight="1" x14ac:dyDescent="0.15">
      <c r="A726" s="629" t="s">
        <v>47</v>
      </c>
      <c r="B726" s="793"/>
      <c r="C726" s="806" t="s">
        <v>52</v>
      </c>
      <c r="D726" s="833"/>
      <c r="E726" s="833"/>
      <c r="F726" s="834"/>
      <c r="G726" s="223" t="s">
        <v>686</v>
      </c>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3"/>
      <c r="AR726" s="223"/>
      <c r="AS726" s="223"/>
      <c r="AT726" s="223"/>
      <c r="AU726" s="223"/>
      <c r="AV726" s="223"/>
      <c r="AW726" s="223"/>
      <c r="AX726" s="224"/>
    </row>
    <row r="727" spans="1:52" ht="42" customHeight="1" thickBot="1" x14ac:dyDescent="0.2">
      <c r="A727" s="794"/>
      <c r="B727" s="795"/>
      <c r="C727" s="737" t="s">
        <v>56</v>
      </c>
      <c r="D727" s="738"/>
      <c r="E727" s="738"/>
      <c r="F727" s="739"/>
      <c r="G727" s="562" t="s">
        <v>687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34.5" customHeight="1" thickBot="1" x14ac:dyDescent="0.2">
      <c r="A731" s="662" t="s">
        <v>137</v>
      </c>
      <c r="B731" s="663"/>
      <c r="C731" s="663"/>
      <c r="D731" s="663"/>
      <c r="E731" s="664"/>
      <c r="F731" s="718" t="s">
        <v>707</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30" customHeight="1" thickBot="1" x14ac:dyDescent="0.2">
      <c r="A733" s="662" t="s">
        <v>137</v>
      </c>
      <c r="B733" s="663"/>
      <c r="C733" s="663"/>
      <c r="D733" s="663"/>
      <c r="E733" s="664"/>
      <c r="F733" s="626" t="s">
        <v>708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0.25" customHeight="1" x14ac:dyDescent="0.15">
      <c r="A737" s="995" t="s">
        <v>592</v>
      </c>
      <c r="B737" s="199"/>
      <c r="C737" s="199"/>
      <c r="D737" s="200"/>
      <c r="E737" s="959" t="s">
        <v>688</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82"/>
    </row>
    <row r="738" spans="1:51" ht="20.25" customHeight="1" x14ac:dyDescent="0.15">
      <c r="A738" s="354" t="s">
        <v>315</v>
      </c>
      <c r="B738" s="354"/>
      <c r="C738" s="354"/>
      <c r="D738" s="354"/>
      <c r="E738" s="959" t="s">
        <v>689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0.25" customHeight="1" x14ac:dyDescent="0.15">
      <c r="A739" s="354" t="s">
        <v>314</v>
      </c>
      <c r="B739" s="354"/>
      <c r="C739" s="354"/>
      <c r="D739" s="354"/>
      <c r="E739" s="959" t="s">
        <v>690</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0.25" customHeight="1" x14ac:dyDescent="0.15">
      <c r="A740" s="354" t="s">
        <v>313</v>
      </c>
      <c r="B740" s="354"/>
      <c r="C740" s="354"/>
      <c r="D740" s="354"/>
      <c r="E740" s="959" t="s">
        <v>691</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0.25" customHeight="1" x14ac:dyDescent="0.15">
      <c r="A741" s="354" t="s">
        <v>312</v>
      </c>
      <c r="B741" s="354"/>
      <c r="C741" s="354"/>
      <c r="D741" s="354"/>
      <c r="E741" s="959" t="s">
        <v>692</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0.25" customHeight="1" x14ac:dyDescent="0.15">
      <c r="A742" s="354" t="s">
        <v>311</v>
      </c>
      <c r="B742" s="354"/>
      <c r="C742" s="354"/>
      <c r="D742" s="354"/>
      <c r="E742" s="959" t="s">
        <v>693</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0.25" customHeight="1" x14ac:dyDescent="0.15">
      <c r="A743" s="354" t="s">
        <v>310</v>
      </c>
      <c r="B743" s="354"/>
      <c r="C743" s="354"/>
      <c r="D743" s="354"/>
      <c r="E743" s="959" t="s">
        <v>694</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0.25" customHeight="1" x14ac:dyDescent="0.15">
      <c r="A744" s="354" t="s">
        <v>309</v>
      </c>
      <c r="B744" s="354"/>
      <c r="C744" s="354"/>
      <c r="D744" s="354"/>
      <c r="E744" s="959" t="s">
        <v>695</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0.25" customHeight="1" x14ac:dyDescent="0.15">
      <c r="A745" s="354" t="s">
        <v>308</v>
      </c>
      <c r="B745" s="354"/>
      <c r="C745" s="354"/>
      <c r="D745" s="354"/>
      <c r="E745" s="996" t="s">
        <v>696</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0.25" customHeight="1" x14ac:dyDescent="0.15">
      <c r="A746" s="354" t="s">
        <v>465</v>
      </c>
      <c r="B746" s="354"/>
      <c r="C746" s="354"/>
      <c r="D746" s="354"/>
      <c r="E746" s="965" t="s">
        <v>631</v>
      </c>
      <c r="F746" s="963"/>
      <c r="G746" s="963"/>
      <c r="H746" s="85" t="str">
        <f>IF(E746="","","-")</f>
        <v>-</v>
      </c>
      <c r="I746" s="963"/>
      <c r="J746" s="963"/>
      <c r="K746" s="85" t="str">
        <f>IF(I746="","","-")</f>
        <v/>
      </c>
      <c r="L746" s="964">
        <v>54</v>
      </c>
      <c r="M746" s="964"/>
      <c r="N746" s="85" t="str">
        <f>IF(O746="","","-")</f>
        <v/>
      </c>
      <c r="O746" s="966"/>
      <c r="P746" s="967"/>
      <c r="Q746" s="965"/>
      <c r="R746" s="963"/>
      <c r="S746" s="963"/>
      <c r="T746" s="85" t="str">
        <f>IF(Q746="","","-")</f>
        <v/>
      </c>
      <c r="U746" s="963"/>
      <c r="V746" s="963"/>
      <c r="W746" s="85" t="str">
        <f>IF(U746="","","-")</f>
        <v/>
      </c>
      <c r="X746" s="964"/>
      <c r="Y746" s="964"/>
      <c r="Z746" s="85" t="str">
        <f>IF(AA746="","","-")</f>
        <v/>
      </c>
      <c r="AA746" s="966"/>
      <c r="AB746" s="967"/>
      <c r="AC746" s="965"/>
      <c r="AD746" s="963"/>
      <c r="AE746" s="963"/>
      <c r="AF746" s="85" t="str">
        <f>IF(AC746="","","-")</f>
        <v/>
      </c>
      <c r="AG746" s="963"/>
      <c r="AH746" s="963"/>
      <c r="AI746" s="85" t="str">
        <f>IF(AG746="","","-")</f>
        <v/>
      </c>
      <c r="AJ746" s="964"/>
      <c r="AK746" s="964"/>
      <c r="AL746" s="85" t="str">
        <f>IF(AM746="","","-")</f>
        <v/>
      </c>
      <c r="AM746" s="966"/>
      <c r="AN746" s="967"/>
      <c r="AO746" s="965"/>
      <c r="AP746" s="963"/>
      <c r="AQ746" s="85" t="str">
        <f>IF(AO746="","","-")</f>
        <v/>
      </c>
      <c r="AR746" s="963"/>
      <c r="AS746" s="963"/>
      <c r="AT746" s="85" t="str">
        <f>IF(AR746="","","-")</f>
        <v/>
      </c>
      <c r="AU746" s="964"/>
      <c r="AV746" s="964"/>
      <c r="AW746" s="85" t="str">
        <f>IF(AX746="","","-")</f>
        <v/>
      </c>
      <c r="AX746" s="88"/>
    </row>
    <row r="747" spans="1:51" ht="20.25" customHeight="1" x14ac:dyDescent="0.15">
      <c r="A747" s="354" t="s">
        <v>427</v>
      </c>
      <c r="B747" s="354"/>
      <c r="C747" s="354"/>
      <c r="D747" s="354"/>
      <c r="E747" s="965" t="s">
        <v>631</v>
      </c>
      <c r="F747" s="963"/>
      <c r="G747" s="963"/>
      <c r="H747" s="85" t="str">
        <f>IF(E747="","","-")</f>
        <v>-</v>
      </c>
      <c r="I747" s="963"/>
      <c r="J747" s="963"/>
      <c r="K747" s="85" t="str">
        <f>IF(I747="","","-")</f>
        <v/>
      </c>
      <c r="L747" s="964">
        <v>54</v>
      </c>
      <c r="M747" s="964"/>
      <c r="N747" s="85" t="str">
        <f>IF(O747="","","-")</f>
        <v/>
      </c>
      <c r="O747" s="966"/>
      <c r="P747" s="967"/>
      <c r="Q747" s="965"/>
      <c r="R747" s="963"/>
      <c r="S747" s="963"/>
      <c r="T747" s="85" t="str">
        <f>IF(Q747="","","-")</f>
        <v/>
      </c>
      <c r="U747" s="963"/>
      <c r="V747" s="963"/>
      <c r="W747" s="85" t="str">
        <f>IF(U747="","","-")</f>
        <v/>
      </c>
      <c r="X747" s="964"/>
      <c r="Y747" s="964"/>
      <c r="Z747" s="85" t="str">
        <f>IF(AA747="","","-")</f>
        <v/>
      </c>
      <c r="AA747" s="966"/>
      <c r="AB747" s="967"/>
      <c r="AC747" s="965"/>
      <c r="AD747" s="963"/>
      <c r="AE747" s="963"/>
      <c r="AF747" s="85" t="str">
        <f>IF(AC747="","","-")</f>
        <v/>
      </c>
      <c r="AG747" s="963"/>
      <c r="AH747" s="963"/>
      <c r="AI747" s="85" t="str">
        <f>IF(AG747="","","-")</f>
        <v/>
      </c>
      <c r="AJ747" s="964"/>
      <c r="AK747" s="964"/>
      <c r="AL747" s="85" t="str">
        <f>IF(AM747="","","-")</f>
        <v/>
      </c>
      <c r="AM747" s="966"/>
      <c r="AN747" s="967"/>
      <c r="AO747" s="965"/>
      <c r="AP747" s="963"/>
      <c r="AQ747" s="85" t="str">
        <f>IF(AO747="","","-")</f>
        <v/>
      </c>
      <c r="AR747" s="963"/>
      <c r="AS747" s="963"/>
      <c r="AT747" s="85" t="str">
        <f>IF(AR747="","","-")</f>
        <v/>
      </c>
      <c r="AU747" s="964"/>
      <c r="AV747" s="964"/>
      <c r="AW747" s="85" t="str">
        <f>IF(AX747="","","-")</f>
        <v/>
      </c>
      <c r="AX747" s="88"/>
    </row>
    <row r="748" spans="1:51" ht="28.35" customHeight="1" x14ac:dyDescent="0.15">
      <c r="A748" s="598" t="s">
        <v>302</v>
      </c>
      <c r="B748" s="599"/>
      <c r="C748" s="599"/>
      <c r="D748" s="599"/>
      <c r="E748" s="599"/>
      <c r="F748" s="600"/>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5" customHeight="1" x14ac:dyDescent="0.15">
      <c r="A749" s="598"/>
      <c r="B749" s="599"/>
      <c r="C749" s="599"/>
      <c r="D749" s="599"/>
      <c r="E749" s="599"/>
      <c r="F749" s="60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598"/>
      <c r="B750" s="599"/>
      <c r="C750" s="599"/>
      <c r="D750" s="599"/>
      <c r="E750" s="599"/>
      <c r="F750" s="60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598"/>
      <c r="B751" s="599"/>
      <c r="C751" s="599"/>
      <c r="D751" s="599"/>
      <c r="E751" s="599"/>
      <c r="F751" s="60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598"/>
      <c r="B752" s="599"/>
      <c r="C752" s="599"/>
      <c r="D752" s="599"/>
      <c r="E752" s="599"/>
      <c r="F752" s="60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3.25" customHeight="1" x14ac:dyDescent="0.15">
      <c r="A753" s="598"/>
      <c r="B753" s="599"/>
      <c r="C753" s="599"/>
      <c r="D753" s="599"/>
      <c r="E753" s="599"/>
      <c r="F753" s="60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7.75" hidden="1" customHeight="1" x14ac:dyDescent="0.15">
      <c r="A754" s="598"/>
      <c r="B754" s="599"/>
      <c r="C754" s="599"/>
      <c r="D754" s="599"/>
      <c r="E754" s="599"/>
      <c r="F754" s="60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 customHeight="1" x14ac:dyDescent="0.15">
      <c r="A755" s="598"/>
      <c r="B755" s="599"/>
      <c r="C755" s="599"/>
      <c r="D755" s="599"/>
      <c r="E755" s="599"/>
      <c r="F755" s="60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7.75" hidden="1" customHeight="1" x14ac:dyDescent="0.15">
      <c r="A756" s="598"/>
      <c r="B756" s="599"/>
      <c r="C756" s="599"/>
      <c r="D756" s="599"/>
      <c r="E756" s="599"/>
      <c r="F756" s="60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598"/>
      <c r="B757" s="599"/>
      <c r="C757" s="599"/>
      <c r="D757" s="599"/>
      <c r="E757" s="599"/>
      <c r="F757" s="60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598"/>
      <c r="B758" s="599"/>
      <c r="C758" s="599"/>
      <c r="D758" s="599"/>
      <c r="E758" s="599"/>
      <c r="F758" s="60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598"/>
      <c r="B759" s="599"/>
      <c r="C759" s="599"/>
      <c r="D759" s="599"/>
      <c r="E759" s="599"/>
      <c r="F759" s="60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598"/>
      <c r="B760" s="599"/>
      <c r="C760" s="599"/>
      <c r="D760" s="599"/>
      <c r="E760" s="599"/>
      <c r="F760" s="60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598"/>
      <c r="B761" s="599"/>
      <c r="C761" s="599"/>
      <c r="D761" s="599"/>
      <c r="E761" s="599"/>
      <c r="F761" s="60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598"/>
      <c r="B762" s="599"/>
      <c r="C762" s="599"/>
      <c r="D762" s="599"/>
      <c r="E762" s="599"/>
      <c r="F762" s="60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598"/>
      <c r="B763" s="599"/>
      <c r="C763" s="599"/>
      <c r="D763" s="599"/>
      <c r="E763" s="599"/>
      <c r="F763" s="60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598"/>
      <c r="B764" s="599"/>
      <c r="C764" s="599"/>
      <c r="D764" s="599"/>
      <c r="E764" s="599"/>
      <c r="F764" s="60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598"/>
      <c r="B765" s="599"/>
      <c r="C765" s="599"/>
      <c r="D765" s="599"/>
      <c r="E765" s="599"/>
      <c r="F765" s="60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598"/>
      <c r="B766" s="599"/>
      <c r="C766" s="599"/>
      <c r="D766" s="599"/>
      <c r="E766" s="599"/>
      <c r="F766" s="60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598"/>
      <c r="B767" s="599"/>
      <c r="C767" s="599"/>
      <c r="D767" s="599"/>
      <c r="E767" s="599"/>
      <c r="F767" s="60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598"/>
      <c r="B768" s="599"/>
      <c r="C768" s="599"/>
      <c r="D768" s="599"/>
      <c r="E768" s="599"/>
      <c r="F768" s="60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598"/>
      <c r="B769" s="599"/>
      <c r="C769" s="599"/>
      <c r="D769" s="599"/>
      <c r="E769" s="599"/>
      <c r="F769" s="60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598"/>
      <c r="B770" s="599"/>
      <c r="C770" s="599"/>
      <c r="D770" s="599"/>
      <c r="E770" s="599"/>
      <c r="F770" s="600"/>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598"/>
      <c r="B771" s="599"/>
      <c r="C771" s="599"/>
      <c r="D771" s="599"/>
      <c r="E771" s="599"/>
      <c r="F771" s="600"/>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598"/>
      <c r="B772" s="599"/>
      <c r="C772" s="599"/>
      <c r="D772" s="599"/>
      <c r="E772" s="599"/>
      <c r="F772" s="600"/>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598"/>
      <c r="B773" s="599"/>
      <c r="C773" s="599"/>
      <c r="D773" s="599"/>
      <c r="E773" s="599"/>
      <c r="F773" s="600"/>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598"/>
      <c r="B774" s="599"/>
      <c r="C774" s="599"/>
      <c r="D774" s="599"/>
      <c r="E774" s="599"/>
      <c r="F774" s="600"/>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598"/>
      <c r="B775" s="599"/>
      <c r="C775" s="599"/>
      <c r="D775" s="599"/>
      <c r="E775" s="599"/>
      <c r="F775" s="600"/>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598"/>
      <c r="B776" s="599"/>
      <c r="C776" s="599"/>
      <c r="D776" s="599"/>
      <c r="E776" s="599"/>
      <c r="F776" s="600"/>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3.25" customHeight="1" thickBot="1" x14ac:dyDescent="0.2">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304</v>
      </c>
      <c r="B787" s="618"/>
      <c r="C787" s="618"/>
      <c r="D787" s="618"/>
      <c r="E787" s="618"/>
      <c r="F787" s="619"/>
      <c r="G787" s="579" t="s">
        <v>706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281</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7"/>
    </row>
    <row r="788" spans="1:51" ht="24.75" customHeight="1" x14ac:dyDescent="0.15">
      <c r="A788" s="620"/>
      <c r="B788" s="621"/>
      <c r="C788" s="621"/>
      <c r="D788" s="621"/>
      <c r="E788" s="621"/>
      <c r="F788" s="622"/>
      <c r="G788" s="806"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92"/>
      <c r="AC788" s="806"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52.5" customHeight="1" x14ac:dyDescent="0.15">
      <c r="A789" s="620"/>
      <c r="B789" s="621"/>
      <c r="C789" s="621"/>
      <c r="D789" s="621"/>
      <c r="E789" s="621"/>
      <c r="F789" s="622"/>
      <c r="G789" s="659" t="s">
        <v>633</v>
      </c>
      <c r="H789" s="660"/>
      <c r="I789" s="660"/>
      <c r="J789" s="660"/>
      <c r="K789" s="661"/>
      <c r="L789" s="830" t="s">
        <v>697</v>
      </c>
      <c r="M789" s="831"/>
      <c r="N789" s="831"/>
      <c r="O789" s="831"/>
      <c r="P789" s="831"/>
      <c r="Q789" s="831"/>
      <c r="R789" s="831"/>
      <c r="S789" s="831"/>
      <c r="T789" s="831"/>
      <c r="U789" s="831"/>
      <c r="V789" s="831"/>
      <c r="W789" s="831"/>
      <c r="X789" s="832"/>
      <c r="Y789" s="375">
        <v>160</v>
      </c>
      <c r="Z789" s="376"/>
      <c r="AA789" s="376"/>
      <c r="AB789" s="796"/>
      <c r="AC789" s="659"/>
      <c r="AD789" s="826"/>
      <c r="AE789" s="826"/>
      <c r="AF789" s="826"/>
      <c r="AG789" s="827"/>
      <c r="AH789" s="653"/>
      <c r="AI789" s="654"/>
      <c r="AJ789" s="654"/>
      <c r="AK789" s="654"/>
      <c r="AL789" s="654"/>
      <c r="AM789" s="654"/>
      <c r="AN789" s="654"/>
      <c r="AO789" s="654"/>
      <c r="AP789" s="654"/>
      <c r="AQ789" s="654"/>
      <c r="AR789" s="654"/>
      <c r="AS789" s="654"/>
      <c r="AT789" s="655"/>
      <c r="AU789" s="375"/>
      <c r="AV789" s="376"/>
      <c r="AW789" s="376"/>
      <c r="AX789" s="377"/>
    </row>
    <row r="790" spans="1:51" ht="24.75" hidden="1" customHeight="1" x14ac:dyDescent="0.15">
      <c r="A790" s="620"/>
      <c r="B790" s="621"/>
      <c r="C790" s="621"/>
      <c r="D790" s="621"/>
      <c r="E790" s="621"/>
      <c r="F790" s="622"/>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20"/>
      <c r="B791" s="621"/>
      <c r="C791" s="621"/>
      <c r="D791" s="621"/>
      <c r="E791" s="621"/>
      <c r="F791" s="622"/>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20"/>
      <c r="B792" s="621"/>
      <c r="C792" s="621"/>
      <c r="D792" s="621"/>
      <c r="E792" s="621"/>
      <c r="F792" s="622"/>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20"/>
      <c r="B793" s="621"/>
      <c r="C793" s="621"/>
      <c r="D793" s="621"/>
      <c r="E793" s="621"/>
      <c r="F793" s="622"/>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20"/>
      <c r="B794" s="621"/>
      <c r="C794" s="621"/>
      <c r="D794" s="621"/>
      <c r="E794" s="621"/>
      <c r="F794" s="622"/>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20"/>
      <c r="B795" s="621"/>
      <c r="C795" s="621"/>
      <c r="D795" s="621"/>
      <c r="E795" s="621"/>
      <c r="F795" s="622"/>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20"/>
      <c r="B796" s="621"/>
      <c r="C796" s="621"/>
      <c r="D796" s="621"/>
      <c r="E796" s="621"/>
      <c r="F796" s="622"/>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20"/>
      <c r="B797" s="621"/>
      <c r="C797" s="621"/>
      <c r="D797" s="621"/>
      <c r="E797" s="621"/>
      <c r="F797" s="622"/>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20"/>
      <c r="B798" s="621"/>
      <c r="C798" s="621"/>
      <c r="D798" s="621"/>
      <c r="E798" s="621"/>
      <c r="F798" s="622"/>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20"/>
      <c r="B799" s="621"/>
      <c r="C799" s="621"/>
      <c r="D799" s="621"/>
      <c r="E799" s="621"/>
      <c r="F799" s="622"/>
      <c r="G799" s="817" t="s">
        <v>20</v>
      </c>
      <c r="H799" s="818"/>
      <c r="I799" s="818"/>
      <c r="J799" s="818"/>
      <c r="K799" s="818"/>
      <c r="L799" s="819"/>
      <c r="M799" s="820"/>
      <c r="N799" s="820"/>
      <c r="O799" s="820"/>
      <c r="P799" s="820"/>
      <c r="Q799" s="820"/>
      <c r="R799" s="820"/>
      <c r="S799" s="820"/>
      <c r="T799" s="820"/>
      <c r="U799" s="820"/>
      <c r="V799" s="820"/>
      <c r="W799" s="820"/>
      <c r="X799" s="821"/>
      <c r="Y799" s="822">
        <f>SUM(Y789:AB798)</f>
        <v>160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0"/>
      <c r="B800" s="621"/>
      <c r="C800" s="621"/>
      <c r="D800" s="621"/>
      <c r="E800" s="621"/>
      <c r="F800" s="622"/>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7"/>
      <c r="AY800">
        <f>COUNTA($G$802,$AC$802)</f>
        <v>0</v>
      </c>
    </row>
    <row r="801" spans="1:51" ht="24.75" hidden="1" customHeight="1" x14ac:dyDescent="0.15">
      <c r="A801" s="620"/>
      <c r="B801" s="621"/>
      <c r="C801" s="621"/>
      <c r="D801" s="621"/>
      <c r="E801" s="621"/>
      <c r="F801" s="622"/>
      <c r="G801" s="806"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92"/>
      <c r="AC801" s="806"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20"/>
      <c r="B802" s="621"/>
      <c r="C802" s="621"/>
      <c r="D802" s="621"/>
      <c r="E802" s="621"/>
      <c r="F802" s="622"/>
      <c r="G802" s="659"/>
      <c r="H802" s="826"/>
      <c r="I802" s="826"/>
      <c r="J802" s="826"/>
      <c r="K802" s="827"/>
      <c r="L802" s="653"/>
      <c r="M802" s="654"/>
      <c r="N802" s="654"/>
      <c r="O802" s="654"/>
      <c r="P802" s="654"/>
      <c r="Q802" s="654"/>
      <c r="R802" s="654"/>
      <c r="S802" s="654"/>
      <c r="T802" s="654"/>
      <c r="U802" s="654"/>
      <c r="V802" s="654"/>
      <c r="W802" s="654"/>
      <c r="X802" s="655"/>
      <c r="Y802" s="375"/>
      <c r="Z802" s="376"/>
      <c r="AA802" s="376"/>
      <c r="AB802" s="796"/>
      <c r="AC802" s="659"/>
      <c r="AD802" s="826"/>
      <c r="AE802" s="826"/>
      <c r="AF802" s="826"/>
      <c r="AG802" s="827"/>
      <c r="AH802" s="653"/>
      <c r="AI802" s="654"/>
      <c r="AJ802" s="654"/>
      <c r="AK802" s="654"/>
      <c r="AL802" s="654"/>
      <c r="AM802" s="654"/>
      <c r="AN802" s="654"/>
      <c r="AO802" s="654"/>
      <c r="AP802" s="654"/>
      <c r="AQ802" s="654"/>
      <c r="AR802" s="654"/>
      <c r="AS802" s="654"/>
      <c r="AT802" s="655"/>
      <c r="AU802" s="375"/>
      <c r="AV802" s="376"/>
      <c r="AW802" s="376"/>
      <c r="AX802" s="377"/>
      <c r="AY802">
        <f t="shared" ref="AY802:AY812" si="115">$AY$800</f>
        <v>0</v>
      </c>
    </row>
    <row r="803" spans="1:51" ht="24.75" hidden="1" customHeight="1" x14ac:dyDescent="0.15">
      <c r="A803" s="620"/>
      <c r="B803" s="621"/>
      <c r="C803" s="621"/>
      <c r="D803" s="621"/>
      <c r="E803" s="621"/>
      <c r="F803" s="622"/>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20"/>
      <c r="B804" s="621"/>
      <c r="C804" s="621"/>
      <c r="D804" s="621"/>
      <c r="E804" s="621"/>
      <c r="F804" s="622"/>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20"/>
      <c r="B805" s="621"/>
      <c r="C805" s="621"/>
      <c r="D805" s="621"/>
      <c r="E805" s="621"/>
      <c r="F805" s="622"/>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20"/>
      <c r="B806" s="621"/>
      <c r="C806" s="621"/>
      <c r="D806" s="621"/>
      <c r="E806" s="621"/>
      <c r="F806" s="622"/>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20"/>
      <c r="B807" s="621"/>
      <c r="C807" s="621"/>
      <c r="D807" s="621"/>
      <c r="E807" s="621"/>
      <c r="F807" s="622"/>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20"/>
      <c r="B808" s="621"/>
      <c r="C808" s="621"/>
      <c r="D808" s="621"/>
      <c r="E808" s="621"/>
      <c r="F808" s="622"/>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20"/>
      <c r="B809" s="621"/>
      <c r="C809" s="621"/>
      <c r="D809" s="621"/>
      <c r="E809" s="621"/>
      <c r="F809" s="622"/>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20"/>
      <c r="B810" s="621"/>
      <c r="C810" s="621"/>
      <c r="D810" s="621"/>
      <c r="E810" s="621"/>
      <c r="F810" s="622"/>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20"/>
      <c r="B811" s="621"/>
      <c r="C811" s="621"/>
      <c r="D811" s="621"/>
      <c r="E811" s="621"/>
      <c r="F811" s="622"/>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20"/>
      <c r="B812" s="621"/>
      <c r="C812" s="621"/>
      <c r="D812" s="621"/>
      <c r="E812" s="621"/>
      <c r="F812" s="622"/>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0"/>
      <c r="B813" s="621"/>
      <c r="C813" s="621"/>
      <c r="D813" s="621"/>
      <c r="E813" s="621"/>
      <c r="F813" s="622"/>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7"/>
      <c r="AY813">
        <f>COUNTA($G$815,$AC$815)</f>
        <v>0</v>
      </c>
    </row>
    <row r="814" spans="1:51" ht="24.75" hidden="1" customHeight="1" x14ac:dyDescent="0.15">
      <c r="A814" s="620"/>
      <c r="B814" s="621"/>
      <c r="C814" s="621"/>
      <c r="D814" s="621"/>
      <c r="E814" s="621"/>
      <c r="F814" s="622"/>
      <c r="G814" s="806"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92"/>
      <c r="AC814" s="806"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826"/>
      <c r="I815" s="826"/>
      <c r="J815" s="826"/>
      <c r="K815" s="827"/>
      <c r="L815" s="653"/>
      <c r="M815" s="654"/>
      <c r="N815" s="654"/>
      <c r="O815" s="654"/>
      <c r="P815" s="654"/>
      <c r="Q815" s="654"/>
      <c r="R815" s="654"/>
      <c r="S815" s="654"/>
      <c r="T815" s="654"/>
      <c r="U815" s="654"/>
      <c r="V815" s="654"/>
      <c r="W815" s="654"/>
      <c r="X815" s="655"/>
      <c r="Y815" s="375"/>
      <c r="Z815" s="376"/>
      <c r="AA815" s="376"/>
      <c r="AB815" s="796"/>
      <c r="AC815" s="659"/>
      <c r="AD815" s="826"/>
      <c r="AE815" s="826"/>
      <c r="AF815" s="826"/>
      <c r="AG815" s="827"/>
      <c r="AH815" s="653"/>
      <c r="AI815" s="654"/>
      <c r="AJ815" s="654"/>
      <c r="AK815" s="654"/>
      <c r="AL815" s="654"/>
      <c r="AM815" s="654"/>
      <c r="AN815" s="654"/>
      <c r="AO815" s="654"/>
      <c r="AP815" s="654"/>
      <c r="AQ815" s="654"/>
      <c r="AR815" s="654"/>
      <c r="AS815" s="654"/>
      <c r="AT815" s="655"/>
      <c r="AU815" s="375"/>
      <c r="AV815" s="376"/>
      <c r="AW815" s="376"/>
      <c r="AX815" s="377"/>
      <c r="AY815">
        <f t="shared" ref="AY815:AY825" si="116">$AY$813</f>
        <v>0</v>
      </c>
    </row>
    <row r="816" spans="1:51" ht="24.75" hidden="1" customHeight="1" x14ac:dyDescent="0.15">
      <c r="A816" s="620"/>
      <c r="B816" s="621"/>
      <c r="C816" s="621"/>
      <c r="D816" s="621"/>
      <c r="E816" s="621"/>
      <c r="F816" s="622"/>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20"/>
      <c r="B817" s="621"/>
      <c r="C817" s="621"/>
      <c r="D817" s="621"/>
      <c r="E817" s="621"/>
      <c r="F817" s="622"/>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20"/>
      <c r="B818" s="621"/>
      <c r="C818" s="621"/>
      <c r="D818" s="621"/>
      <c r="E818" s="621"/>
      <c r="F818" s="622"/>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20"/>
      <c r="B819" s="621"/>
      <c r="C819" s="621"/>
      <c r="D819" s="621"/>
      <c r="E819" s="621"/>
      <c r="F819" s="622"/>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20"/>
      <c r="B820" s="621"/>
      <c r="C820" s="621"/>
      <c r="D820" s="621"/>
      <c r="E820" s="621"/>
      <c r="F820" s="622"/>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20"/>
      <c r="B821" s="621"/>
      <c r="C821" s="621"/>
      <c r="D821" s="621"/>
      <c r="E821" s="621"/>
      <c r="F821" s="622"/>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20"/>
      <c r="B822" s="621"/>
      <c r="C822" s="621"/>
      <c r="D822" s="621"/>
      <c r="E822" s="621"/>
      <c r="F822" s="622"/>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20"/>
      <c r="B823" s="621"/>
      <c r="C823" s="621"/>
      <c r="D823" s="621"/>
      <c r="E823" s="621"/>
      <c r="F823" s="622"/>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20"/>
      <c r="B824" s="621"/>
      <c r="C824" s="621"/>
      <c r="D824" s="621"/>
      <c r="E824" s="621"/>
      <c r="F824" s="622"/>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20"/>
      <c r="B825" s="621"/>
      <c r="C825" s="621"/>
      <c r="D825" s="621"/>
      <c r="E825" s="621"/>
      <c r="F825" s="622"/>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0"/>
      <c r="B826" s="621"/>
      <c r="C826" s="621"/>
      <c r="D826" s="621"/>
      <c r="E826" s="621"/>
      <c r="F826" s="622"/>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7"/>
      <c r="AY826">
        <f>COUNTA($G$828,$AC$828)</f>
        <v>0</v>
      </c>
    </row>
    <row r="827" spans="1:51" ht="24.75" hidden="1" customHeight="1" x14ac:dyDescent="0.15">
      <c r="A827" s="620"/>
      <c r="B827" s="621"/>
      <c r="C827" s="621"/>
      <c r="D827" s="621"/>
      <c r="E827" s="621"/>
      <c r="F827" s="622"/>
      <c r="G827" s="806"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92"/>
      <c r="AC827" s="806"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826"/>
      <c r="I828" s="826"/>
      <c r="J828" s="826"/>
      <c r="K828" s="827"/>
      <c r="L828" s="653"/>
      <c r="M828" s="654"/>
      <c r="N828" s="654"/>
      <c r="O828" s="654"/>
      <c r="P828" s="654"/>
      <c r="Q828" s="654"/>
      <c r="R828" s="654"/>
      <c r="S828" s="654"/>
      <c r="T828" s="654"/>
      <c r="U828" s="654"/>
      <c r="V828" s="654"/>
      <c r="W828" s="654"/>
      <c r="X828" s="655"/>
      <c r="Y828" s="375"/>
      <c r="Z828" s="376"/>
      <c r="AA828" s="376"/>
      <c r="AB828" s="796"/>
      <c r="AC828" s="659"/>
      <c r="AD828" s="826"/>
      <c r="AE828" s="826"/>
      <c r="AF828" s="826"/>
      <c r="AG828" s="827"/>
      <c r="AH828" s="653"/>
      <c r="AI828" s="654"/>
      <c r="AJ828" s="654"/>
      <c r="AK828" s="654"/>
      <c r="AL828" s="654"/>
      <c r="AM828" s="654"/>
      <c r="AN828" s="654"/>
      <c r="AO828" s="654"/>
      <c r="AP828" s="654"/>
      <c r="AQ828" s="654"/>
      <c r="AR828" s="654"/>
      <c r="AS828" s="654"/>
      <c r="AT828" s="655"/>
      <c r="AU828" s="375"/>
      <c r="AV828" s="376"/>
      <c r="AW828" s="376"/>
      <c r="AX828" s="377"/>
      <c r="AY828">
        <f t="shared" ref="AY828:AY838" si="117">$AY$826</f>
        <v>0</v>
      </c>
    </row>
    <row r="829" spans="1:51" ht="24.75" hidden="1" customHeight="1" x14ac:dyDescent="0.15">
      <c r="A829" s="620"/>
      <c r="B829" s="621"/>
      <c r="C829" s="621"/>
      <c r="D829" s="621"/>
      <c r="E829" s="621"/>
      <c r="F829" s="622"/>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20"/>
      <c r="B830" s="621"/>
      <c r="C830" s="621"/>
      <c r="D830" s="621"/>
      <c r="E830" s="621"/>
      <c r="F830" s="622"/>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20"/>
      <c r="B831" s="621"/>
      <c r="C831" s="621"/>
      <c r="D831" s="621"/>
      <c r="E831" s="621"/>
      <c r="F831" s="622"/>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20"/>
      <c r="B832" s="621"/>
      <c r="C832" s="621"/>
      <c r="D832" s="621"/>
      <c r="E832" s="621"/>
      <c r="F832" s="622"/>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20"/>
      <c r="B833" s="621"/>
      <c r="C833" s="621"/>
      <c r="D833" s="621"/>
      <c r="E833" s="621"/>
      <c r="F833" s="622"/>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20"/>
      <c r="B834" s="621"/>
      <c r="C834" s="621"/>
      <c r="D834" s="621"/>
      <c r="E834" s="621"/>
      <c r="F834" s="622"/>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20"/>
      <c r="B835" s="621"/>
      <c r="C835" s="621"/>
      <c r="D835" s="621"/>
      <c r="E835" s="621"/>
      <c r="F835" s="622"/>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20"/>
      <c r="B836" s="621"/>
      <c r="C836" s="621"/>
      <c r="D836" s="621"/>
      <c r="E836" s="621"/>
      <c r="F836" s="622"/>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20"/>
      <c r="B837" s="621"/>
      <c r="C837" s="621"/>
      <c r="D837" s="621"/>
      <c r="E837" s="621"/>
      <c r="F837" s="622"/>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20"/>
      <c r="B838" s="621"/>
      <c r="C838" s="621"/>
      <c r="D838" s="621"/>
      <c r="E838" s="621"/>
      <c r="F838" s="622"/>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8" t="s">
        <v>265</v>
      </c>
      <c r="AM839" s="269"/>
      <c r="AN839" s="26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40" t="s">
        <v>221</v>
      </c>
      <c r="K844" s="354"/>
      <c r="L844" s="354"/>
      <c r="M844" s="354"/>
      <c r="N844" s="354"/>
      <c r="O844" s="354"/>
      <c r="P844" s="240" t="s">
        <v>196</v>
      </c>
      <c r="Q844" s="240"/>
      <c r="R844" s="240"/>
      <c r="S844" s="240"/>
      <c r="T844" s="240"/>
      <c r="U844" s="240"/>
      <c r="V844" s="240"/>
      <c r="W844" s="240"/>
      <c r="X844" s="240"/>
      <c r="Y844" s="355" t="s">
        <v>219</v>
      </c>
      <c r="Z844" s="356"/>
      <c r="AA844" s="356"/>
      <c r="AB844" s="356"/>
      <c r="AC844" s="140" t="s">
        <v>259</v>
      </c>
      <c r="AD844" s="140"/>
      <c r="AE844" s="140"/>
      <c r="AF844" s="140"/>
      <c r="AG844" s="140"/>
      <c r="AH844" s="355" t="s">
        <v>286</v>
      </c>
      <c r="AI844" s="353"/>
      <c r="AJ844" s="353"/>
      <c r="AK844" s="353"/>
      <c r="AL844" s="353" t="s">
        <v>21</v>
      </c>
      <c r="AM844" s="353"/>
      <c r="AN844" s="353"/>
      <c r="AO844" s="357"/>
      <c r="AP844" s="358" t="s">
        <v>222</v>
      </c>
      <c r="AQ844" s="358"/>
      <c r="AR844" s="358"/>
      <c r="AS844" s="358"/>
      <c r="AT844" s="358"/>
      <c r="AU844" s="358"/>
      <c r="AV844" s="358"/>
      <c r="AW844" s="358"/>
      <c r="AX844" s="358"/>
    </row>
    <row r="845" spans="1:51" ht="67.5" customHeight="1" x14ac:dyDescent="0.15">
      <c r="A845" s="363">
        <v>1</v>
      </c>
      <c r="B845" s="363">
        <v>1</v>
      </c>
      <c r="C845" s="351" t="s">
        <v>698</v>
      </c>
      <c r="D845" s="351"/>
      <c r="E845" s="351"/>
      <c r="F845" s="351"/>
      <c r="G845" s="351"/>
      <c r="H845" s="351"/>
      <c r="I845" s="351"/>
      <c r="J845" s="906">
        <v>6000020294021</v>
      </c>
      <c r="K845" s="906"/>
      <c r="L845" s="906"/>
      <c r="M845" s="906"/>
      <c r="N845" s="906"/>
      <c r="O845" s="906"/>
      <c r="P845" s="910" t="s">
        <v>697</v>
      </c>
      <c r="Q845" s="910"/>
      <c r="R845" s="910"/>
      <c r="S845" s="910"/>
      <c r="T845" s="910"/>
      <c r="U845" s="910"/>
      <c r="V845" s="910"/>
      <c r="W845" s="910"/>
      <c r="X845" s="910"/>
      <c r="Y845" s="907">
        <v>160</v>
      </c>
      <c r="Z845" s="908"/>
      <c r="AA845" s="908"/>
      <c r="AB845" s="909"/>
      <c r="AC845" s="897" t="s">
        <v>699</v>
      </c>
      <c r="AD845" s="898"/>
      <c r="AE845" s="898"/>
      <c r="AF845" s="898"/>
      <c r="AG845" s="898"/>
      <c r="AH845" s="902" t="s">
        <v>638</v>
      </c>
      <c r="AI845" s="902"/>
      <c r="AJ845" s="902"/>
      <c r="AK845" s="902"/>
      <c r="AL845" s="903" t="s">
        <v>638</v>
      </c>
      <c r="AM845" s="904"/>
      <c r="AN845" s="904"/>
      <c r="AO845" s="905"/>
      <c r="AP845" s="138" t="s">
        <v>657</v>
      </c>
      <c r="AQ845" s="138"/>
      <c r="AR845" s="138"/>
      <c r="AS845" s="138"/>
      <c r="AT845" s="138"/>
      <c r="AU845" s="138"/>
      <c r="AV845" s="138"/>
      <c r="AW845" s="138"/>
      <c r="AX845" s="138"/>
    </row>
    <row r="846" spans="1:51" ht="30" hidden="1" customHeight="1" x14ac:dyDescent="0.15">
      <c r="A846" s="363">
        <v>2</v>
      </c>
      <c r="B846" s="363">
        <v>1</v>
      </c>
      <c r="C846" s="351"/>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4"/>
      <c r="AE846" s="344"/>
      <c r="AF846" s="344"/>
      <c r="AG846" s="344"/>
      <c r="AH846" s="359"/>
      <c r="AI846" s="360"/>
      <c r="AJ846" s="360"/>
      <c r="AK846" s="360"/>
      <c r="AL846" s="347"/>
      <c r="AM846" s="348"/>
      <c r="AN846" s="348"/>
      <c r="AO846" s="349"/>
      <c r="AP846" s="350"/>
      <c r="AQ846" s="350"/>
      <c r="AR846" s="350"/>
      <c r="AS846" s="350"/>
      <c r="AT846" s="350"/>
      <c r="AU846" s="350"/>
      <c r="AV846" s="350"/>
      <c r="AW846" s="350"/>
      <c r="AX846" s="350"/>
      <c r="AY846">
        <f>COUNTA($C$846)</f>
        <v>0</v>
      </c>
    </row>
    <row r="847" spans="1:51" ht="30" hidden="1" customHeight="1" x14ac:dyDescent="0.15">
      <c r="A847" s="363">
        <v>3</v>
      </c>
      <c r="B847" s="363">
        <v>1</v>
      </c>
      <c r="C847" s="351"/>
      <c r="D847" s="336"/>
      <c r="E847" s="336"/>
      <c r="F847" s="336"/>
      <c r="G847" s="336"/>
      <c r="H847" s="336"/>
      <c r="I847" s="336"/>
      <c r="J847" s="337"/>
      <c r="K847" s="338"/>
      <c r="L847" s="338"/>
      <c r="M847" s="338"/>
      <c r="N847" s="338"/>
      <c r="O847" s="338"/>
      <c r="P847" s="352"/>
      <c r="Q847" s="339"/>
      <c r="R847" s="339"/>
      <c r="S847" s="339"/>
      <c r="T847" s="339"/>
      <c r="U847" s="339"/>
      <c r="V847" s="339"/>
      <c r="W847" s="339"/>
      <c r="X847" s="339"/>
      <c r="Y847" s="340"/>
      <c r="Z847" s="341"/>
      <c r="AA847" s="341"/>
      <c r="AB847" s="342"/>
      <c r="AC847" s="343"/>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30" hidden="1" customHeight="1" x14ac:dyDescent="0.15">
      <c r="A848" s="363">
        <v>4</v>
      </c>
      <c r="B848" s="363">
        <v>1</v>
      </c>
      <c r="C848" s="351"/>
      <c r="D848" s="336"/>
      <c r="E848" s="336"/>
      <c r="F848" s="336"/>
      <c r="G848" s="336"/>
      <c r="H848" s="336"/>
      <c r="I848" s="336"/>
      <c r="J848" s="337"/>
      <c r="K848" s="338"/>
      <c r="L848" s="338"/>
      <c r="M848" s="338"/>
      <c r="N848" s="338"/>
      <c r="O848" s="338"/>
      <c r="P848" s="352"/>
      <c r="Q848" s="339"/>
      <c r="R848" s="339"/>
      <c r="S848" s="339"/>
      <c r="T848" s="339"/>
      <c r="U848" s="339"/>
      <c r="V848" s="339"/>
      <c r="W848" s="339"/>
      <c r="X848" s="339"/>
      <c r="Y848" s="340"/>
      <c r="Z848" s="341"/>
      <c r="AA848" s="341"/>
      <c r="AB848" s="342"/>
      <c r="AC848" s="343"/>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30" hidden="1" customHeight="1" x14ac:dyDescent="0.15">
      <c r="A849" s="363">
        <v>5</v>
      </c>
      <c r="B849" s="363">
        <v>1</v>
      </c>
      <c r="C849" s="351"/>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30" hidden="1" customHeight="1" x14ac:dyDescent="0.15">
      <c r="A850" s="363">
        <v>6</v>
      </c>
      <c r="B850" s="363">
        <v>1</v>
      </c>
      <c r="C850" s="351"/>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30" hidden="1" customHeight="1" x14ac:dyDescent="0.15">
      <c r="A851" s="363">
        <v>7</v>
      </c>
      <c r="B851" s="363">
        <v>1</v>
      </c>
      <c r="C851" s="351"/>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30" hidden="1" customHeight="1" x14ac:dyDescent="0.15">
      <c r="A852" s="363">
        <v>8</v>
      </c>
      <c r="B852" s="363">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30" hidden="1" customHeight="1" x14ac:dyDescent="0.15">
      <c r="A853" s="363">
        <v>9</v>
      </c>
      <c r="B853" s="363">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30" hidden="1" customHeight="1" x14ac:dyDescent="0.15">
      <c r="A854" s="363">
        <v>10</v>
      </c>
      <c r="B854" s="363">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30" hidden="1" customHeight="1" x14ac:dyDescent="0.15">
      <c r="A855" s="363">
        <v>11</v>
      </c>
      <c r="B855" s="363">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30" hidden="1" customHeight="1" x14ac:dyDescent="0.15">
      <c r="A856" s="363">
        <v>12</v>
      </c>
      <c r="B856" s="363">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30" hidden="1" customHeight="1" x14ac:dyDescent="0.15">
      <c r="A857" s="363">
        <v>13</v>
      </c>
      <c r="B857" s="363">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30" hidden="1" customHeight="1" x14ac:dyDescent="0.15">
      <c r="A858" s="363">
        <v>14</v>
      </c>
      <c r="B858" s="363">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t="30" hidden="1" customHeight="1" x14ac:dyDescent="0.15">
      <c r="A859" s="363">
        <v>15</v>
      </c>
      <c r="B859" s="363">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c r="AY859">
        <f>COUNTA($C$859)</f>
        <v>0</v>
      </c>
    </row>
    <row r="860" spans="1:51" ht="30" hidden="1" customHeight="1" x14ac:dyDescent="0.15">
      <c r="A860" s="363">
        <v>16</v>
      </c>
      <c r="B860" s="363">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c r="AY860">
        <f>COUNTA($C$860)</f>
        <v>0</v>
      </c>
    </row>
    <row r="861" spans="1:51" s="16" customFormat="1" ht="30" hidden="1" customHeight="1" x14ac:dyDescent="0.15">
      <c r="A861" s="363">
        <v>17</v>
      </c>
      <c r="B861" s="363">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c r="AY861">
        <f>COUNTA($C$861)</f>
        <v>0</v>
      </c>
    </row>
    <row r="862" spans="1:51" ht="30" hidden="1" customHeight="1" x14ac:dyDescent="0.15">
      <c r="A862" s="363">
        <v>18</v>
      </c>
      <c r="B862" s="363">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c r="AY862">
        <f>COUNTA($C$862)</f>
        <v>0</v>
      </c>
    </row>
    <row r="863" spans="1:51" ht="30" hidden="1" customHeight="1" x14ac:dyDescent="0.15">
      <c r="A863" s="363">
        <v>19</v>
      </c>
      <c r="B863" s="363">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63">
        <v>20</v>
      </c>
      <c r="B864" s="363">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63">
        <v>21</v>
      </c>
      <c r="B865" s="363">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63">
        <v>22</v>
      </c>
      <c r="B866" s="363">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63">
        <v>23</v>
      </c>
      <c r="B867" s="363">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63">
        <v>24</v>
      </c>
      <c r="B868" s="363">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63">
        <v>25</v>
      </c>
      <c r="B869" s="363">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63">
        <v>26</v>
      </c>
      <c r="B870" s="363">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63">
        <v>27</v>
      </c>
      <c r="B871" s="363">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63">
        <v>28</v>
      </c>
      <c r="B872" s="363">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63">
        <v>29</v>
      </c>
      <c r="B873" s="363">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63">
        <v>30</v>
      </c>
      <c r="B874" s="363">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3"/>
      <c r="B877" s="353"/>
      <c r="C877" s="353" t="s">
        <v>26</v>
      </c>
      <c r="D877" s="353"/>
      <c r="E877" s="353"/>
      <c r="F877" s="353"/>
      <c r="G877" s="353"/>
      <c r="H877" s="353"/>
      <c r="I877" s="353"/>
      <c r="J877" s="140" t="s">
        <v>221</v>
      </c>
      <c r="K877" s="354"/>
      <c r="L877" s="354"/>
      <c r="M877" s="354"/>
      <c r="N877" s="354"/>
      <c r="O877" s="354"/>
      <c r="P877" s="240" t="s">
        <v>196</v>
      </c>
      <c r="Q877" s="240"/>
      <c r="R877" s="240"/>
      <c r="S877" s="240"/>
      <c r="T877" s="240"/>
      <c r="U877" s="240"/>
      <c r="V877" s="240"/>
      <c r="W877" s="240"/>
      <c r="X877" s="240"/>
      <c r="Y877" s="355" t="s">
        <v>219</v>
      </c>
      <c r="Z877" s="356"/>
      <c r="AA877" s="356"/>
      <c r="AB877" s="356"/>
      <c r="AC877" s="140" t="s">
        <v>259</v>
      </c>
      <c r="AD877" s="140"/>
      <c r="AE877" s="140"/>
      <c r="AF877" s="140"/>
      <c r="AG877" s="140"/>
      <c r="AH877" s="355" t="s">
        <v>286</v>
      </c>
      <c r="AI877" s="353"/>
      <c r="AJ877" s="353"/>
      <c r="AK877" s="353"/>
      <c r="AL877" s="353" t="s">
        <v>21</v>
      </c>
      <c r="AM877" s="353"/>
      <c r="AN877" s="353"/>
      <c r="AO877" s="357"/>
      <c r="AP877" s="358" t="s">
        <v>222</v>
      </c>
      <c r="AQ877" s="358"/>
      <c r="AR877" s="358"/>
      <c r="AS877" s="358"/>
      <c r="AT877" s="358"/>
      <c r="AU877" s="358"/>
      <c r="AV877" s="358"/>
      <c r="AW877" s="358"/>
      <c r="AX877" s="358"/>
      <c r="AY877">
        <f t="shared" ref="AY877:AY878" si="118">$AY$875</f>
        <v>0</v>
      </c>
    </row>
    <row r="878" spans="1:51" ht="30" hidden="1" customHeight="1" x14ac:dyDescent="0.15">
      <c r="A878" s="363">
        <v>1</v>
      </c>
      <c r="B878" s="363">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4"/>
      <c r="AE878" s="344"/>
      <c r="AF878" s="344"/>
      <c r="AG878" s="344"/>
      <c r="AH878" s="359"/>
      <c r="AI878" s="360"/>
      <c r="AJ878" s="360"/>
      <c r="AK878" s="360"/>
      <c r="AL878" s="347"/>
      <c r="AM878" s="348"/>
      <c r="AN878" s="348"/>
      <c r="AO878" s="349"/>
      <c r="AP878" s="350"/>
      <c r="AQ878" s="350"/>
      <c r="AR878" s="350"/>
      <c r="AS878" s="350"/>
      <c r="AT878" s="350"/>
      <c r="AU878" s="350"/>
      <c r="AV878" s="350"/>
      <c r="AW878" s="350"/>
      <c r="AX878" s="350"/>
      <c r="AY878">
        <f t="shared" si="118"/>
        <v>0</v>
      </c>
    </row>
    <row r="879" spans="1:51" ht="30" hidden="1" customHeight="1" x14ac:dyDescent="0.15">
      <c r="A879" s="363">
        <v>2</v>
      </c>
      <c r="B879" s="363">
        <v>1</v>
      </c>
      <c r="C879" s="351"/>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4"/>
      <c r="AE879" s="344"/>
      <c r="AF879" s="344"/>
      <c r="AG879" s="344"/>
      <c r="AH879" s="359"/>
      <c r="AI879" s="360"/>
      <c r="AJ879" s="360"/>
      <c r="AK879" s="360"/>
      <c r="AL879" s="347"/>
      <c r="AM879" s="348"/>
      <c r="AN879" s="348"/>
      <c r="AO879" s="349"/>
      <c r="AP879" s="350"/>
      <c r="AQ879" s="350"/>
      <c r="AR879" s="350"/>
      <c r="AS879" s="350"/>
      <c r="AT879" s="350"/>
      <c r="AU879" s="350"/>
      <c r="AV879" s="350"/>
      <c r="AW879" s="350"/>
      <c r="AX879" s="350"/>
      <c r="AY879">
        <f>COUNTA($C$879)</f>
        <v>0</v>
      </c>
    </row>
    <row r="880" spans="1:51" ht="30" hidden="1" customHeight="1" x14ac:dyDescent="0.15">
      <c r="A880" s="363">
        <v>3</v>
      </c>
      <c r="B880" s="363">
        <v>1</v>
      </c>
      <c r="C880" s="351"/>
      <c r="D880" s="336"/>
      <c r="E880" s="336"/>
      <c r="F880" s="336"/>
      <c r="G880" s="336"/>
      <c r="H880" s="336"/>
      <c r="I880" s="336"/>
      <c r="J880" s="337"/>
      <c r="K880" s="338"/>
      <c r="L880" s="338"/>
      <c r="M880" s="338"/>
      <c r="N880" s="338"/>
      <c r="O880" s="338"/>
      <c r="P880" s="352"/>
      <c r="Q880" s="339"/>
      <c r="R880" s="339"/>
      <c r="S880" s="339"/>
      <c r="T880" s="339"/>
      <c r="U880" s="339"/>
      <c r="V880" s="339"/>
      <c r="W880" s="339"/>
      <c r="X880" s="339"/>
      <c r="Y880" s="340"/>
      <c r="Z880" s="341"/>
      <c r="AA880" s="341"/>
      <c r="AB880" s="342"/>
      <c r="AC880" s="343"/>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30" hidden="1" customHeight="1" x14ac:dyDescent="0.15">
      <c r="A881" s="363">
        <v>4</v>
      </c>
      <c r="B881" s="363">
        <v>1</v>
      </c>
      <c r="C881" s="351"/>
      <c r="D881" s="336"/>
      <c r="E881" s="336"/>
      <c r="F881" s="336"/>
      <c r="G881" s="336"/>
      <c r="H881" s="336"/>
      <c r="I881" s="336"/>
      <c r="J881" s="337"/>
      <c r="K881" s="338"/>
      <c r="L881" s="338"/>
      <c r="M881" s="338"/>
      <c r="N881" s="338"/>
      <c r="O881" s="338"/>
      <c r="P881" s="352"/>
      <c r="Q881" s="339"/>
      <c r="R881" s="339"/>
      <c r="S881" s="339"/>
      <c r="T881" s="339"/>
      <c r="U881" s="339"/>
      <c r="V881" s="339"/>
      <c r="W881" s="339"/>
      <c r="X881" s="339"/>
      <c r="Y881" s="340"/>
      <c r="Z881" s="341"/>
      <c r="AA881" s="341"/>
      <c r="AB881" s="342"/>
      <c r="AC881" s="343"/>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30" hidden="1" customHeight="1" x14ac:dyDescent="0.15">
      <c r="A882" s="363">
        <v>5</v>
      </c>
      <c r="B882" s="363">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30" hidden="1" customHeight="1" x14ac:dyDescent="0.15">
      <c r="A883" s="363">
        <v>6</v>
      </c>
      <c r="B883" s="363">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30" hidden="1" customHeight="1" x14ac:dyDescent="0.15">
      <c r="A884" s="363">
        <v>7</v>
      </c>
      <c r="B884" s="363">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30" hidden="1" customHeight="1" x14ac:dyDescent="0.15">
      <c r="A885" s="363">
        <v>8</v>
      </c>
      <c r="B885" s="363">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30" hidden="1" customHeight="1" x14ac:dyDescent="0.15">
      <c r="A886" s="363">
        <v>9</v>
      </c>
      <c r="B886" s="363">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30" hidden="1" customHeight="1" x14ac:dyDescent="0.15">
      <c r="A887" s="363">
        <v>10</v>
      </c>
      <c r="B887" s="363">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30" hidden="1" customHeight="1" x14ac:dyDescent="0.15">
      <c r="A888" s="363">
        <v>11</v>
      </c>
      <c r="B888" s="363">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x14ac:dyDescent="0.15">
      <c r="A889" s="363">
        <v>12</v>
      </c>
      <c r="B889" s="363">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x14ac:dyDescent="0.15">
      <c r="A890" s="363">
        <v>13</v>
      </c>
      <c r="B890" s="363">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x14ac:dyDescent="0.15">
      <c r="A891" s="363">
        <v>14</v>
      </c>
      <c r="B891" s="363">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x14ac:dyDescent="0.15">
      <c r="A892" s="363">
        <v>15</v>
      </c>
      <c r="B892" s="363">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x14ac:dyDescent="0.15">
      <c r="A893" s="363">
        <v>16</v>
      </c>
      <c r="B893" s="363">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x14ac:dyDescent="0.15">
      <c r="A894" s="363">
        <v>17</v>
      </c>
      <c r="B894" s="363">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x14ac:dyDescent="0.15">
      <c r="A895" s="363">
        <v>18</v>
      </c>
      <c r="B895" s="363">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x14ac:dyDescent="0.15">
      <c r="A896" s="363">
        <v>19</v>
      </c>
      <c r="B896" s="363">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x14ac:dyDescent="0.15">
      <c r="A897" s="363">
        <v>20</v>
      </c>
      <c r="B897" s="363">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x14ac:dyDescent="0.15">
      <c r="A898" s="363">
        <v>21</v>
      </c>
      <c r="B898" s="363">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x14ac:dyDescent="0.15">
      <c r="A899" s="363">
        <v>22</v>
      </c>
      <c r="B899" s="363">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x14ac:dyDescent="0.15">
      <c r="A900" s="363">
        <v>23</v>
      </c>
      <c r="B900" s="363">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x14ac:dyDescent="0.15">
      <c r="A901" s="363">
        <v>24</v>
      </c>
      <c r="B901" s="363">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x14ac:dyDescent="0.15">
      <c r="A902" s="363">
        <v>25</v>
      </c>
      <c r="B902" s="363">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x14ac:dyDescent="0.15">
      <c r="A903" s="363">
        <v>26</v>
      </c>
      <c r="B903" s="363">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x14ac:dyDescent="0.15">
      <c r="A904" s="363">
        <v>27</v>
      </c>
      <c r="B904" s="363">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x14ac:dyDescent="0.15">
      <c r="A905" s="363">
        <v>28</v>
      </c>
      <c r="B905" s="363">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x14ac:dyDescent="0.15">
      <c r="A906" s="363">
        <v>29</v>
      </c>
      <c r="B906" s="363">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x14ac:dyDescent="0.15">
      <c r="A907" s="363">
        <v>30</v>
      </c>
      <c r="B907" s="363">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3"/>
      <c r="B910" s="353"/>
      <c r="C910" s="353" t="s">
        <v>26</v>
      </c>
      <c r="D910" s="353"/>
      <c r="E910" s="353"/>
      <c r="F910" s="353"/>
      <c r="G910" s="353"/>
      <c r="H910" s="353"/>
      <c r="I910" s="353"/>
      <c r="J910" s="140" t="s">
        <v>221</v>
      </c>
      <c r="K910" s="354"/>
      <c r="L910" s="354"/>
      <c r="M910" s="354"/>
      <c r="N910" s="354"/>
      <c r="O910" s="354"/>
      <c r="P910" s="240" t="s">
        <v>196</v>
      </c>
      <c r="Q910" s="240"/>
      <c r="R910" s="240"/>
      <c r="S910" s="240"/>
      <c r="T910" s="240"/>
      <c r="U910" s="240"/>
      <c r="V910" s="240"/>
      <c r="W910" s="240"/>
      <c r="X910" s="240"/>
      <c r="Y910" s="355" t="s">
        <v>219</v>
      </c>
      <c r="Z910" s="356"/>
      <c r="AA910" s="356"/>
      <c r="AB910" s="356"/>
      <c r="AC910" s="140" t="s">
        <v>259</v>
      </c>
      <c r="AD910" s="140"/>
      <c r="AE910" s="140"/>
      <c r="AF910" s="140"/>
      <c r="AG910" s="140"/>
      <c r="AH910" s="355" t="s">
        <v>286</v>
      </c>
      <c r="AI910" s="353"/>
      <c r="AJ910" s="353"/>
      <c r="AK910" s="353"/>
      <c r="AL910" s="353" t="s">
        <v>21</v>
      </c>
      <c r="AM910" s="353"/>
      <c r="AN910" s="353"/>
      <c r="AO910" s="357"/>
      <c r="AP910" s="358" t="s">
        <v>222</v>
      </c>
      <c r="AQ910" s="358"/>
      <c r="AR910" s="358"/>
      <c r="AS910" s="358"/>
      <c r="AT910" s="358"/>
      <c r="AU910" s="358"/>
      <c r="AV910" s="358"/>
      <c r="AW910" s="358"/>
      <c r="AX910" s="358"/>
      <c r="AY910">
        <f t="shared" ref="AY910:AY911" si="119">$AY$908</f>
        <v>0</v>
      </c>
    </row>
    <row r="911" spans="1:51" ht="30" hidden="1" customHeight="1" x14ac:dyDescent="0.15">
      <c r="A911" s="363">
        <v>1</v>
      </c>
      <c r="B911" s="363">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4"/>
      <c r="AE911" s="344"/>
      <c r="AF911" s="344"/>
      <c r="AG911" s="344"/>
      <c r="AH911" s="359"/>
      <c r="AI911" s="360"/>
      <c r="AJ911" s="360"/>
      <c r="AK911" s="360"/>
      <c r="AL911" s="347"/>
      <c r="AM911" s="348"/>
      <c r="AN911" s="348"/>
      <c r="AO911" s="349"/>
      <c r="AP911" s="350"/>
      <c r="AQ911" s="350"/>
      <c r="AR911" s="350"/>
      <c r="AS911" s="350"/>
      <c r="AT911" s="350"/>
      <c r="AU911" s="350"/>
      <c r="AV911" s="350"/>
      <c r="AW911" s="350"/>
      <c r="AX911" s="350"/>
      <c r="AY911">
        <f t="shared" si="119"/>
        <v>0</v>
      </c>
    </row>
    <row r="912" spans="1:51" ht="30" hidden="1" customHeight="1" x14ac:dyDescent="0.15">
      <c r="A912" s="363">
        <v>2</v>
      </c>
      <c r="B912" s="363">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63">
        <v>3</v>
      </c>
      <c r="B913" s="363">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63">
        <v>4</v>
      </c>
      <c r="B914" s="363">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63">
        <v>5</v>
      </c>
      <c r="B915" s="363">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63">
        <v>6</v>
      </c>
      <c r="B916" s="363">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63">
        <v>7</v>
      </c>
      <c r="B917" s="363">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63">
        <v>8</v>
      </c>
      <c r="B918" s="363">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63">
        <v>9</v>
      </c>
      <c r="B919" s="363">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63">
        <v>10</v>
      </c>
      <c r="B920" s="363">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63">
        <v>11</v>
      </c>
      <c r="B921" s="363">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63">
        <v>12</v>
      </c>
      <c r="B922" s="363">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63">
        <v>13</v>
      </c>
      <c r="B923" s="363">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63">
        <v>14</v>
      </c>
      <c r="B924" s="363">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63">
        <v>15</v>
      </c>
      <c r="B925" s="363">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63">
        <v>16</v>
      </c>
      <c r="B926" s="363">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63">
        <v>17</v>
      </c>
      <c r="B927" s="363">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63">
        <v>18</v>
      </c>
      <c r="B928" s="363">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63">
        <v>19</v>
      </c>
      <c r="B929" s="363">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63">
        <v>20</v>
      </c>
      <c r="B930" s="363">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63">
        <v>21</v>
      </c>
      <c r="B931" s="363">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63">
        <v>22</v>
      </c>
      <c r="B932" s="363">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63">
        <v>23</v>
      </c>
      <c r="B933" s="363">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63">
        <v>24</v>
      </c>
      <c r="B934" s="363">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63">
        <v>25</v>
      </c>
      <c r="B935" s="363">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63">
        <v>26</v>
      </c>
      <c r="B936" s="363">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63">
        <v>27</v>
      </c>
      <c r="B937" s="363">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63">
        <v>28</v>
      </c>
      <c r="B938" s="363">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63">
        <v>29</v>
      </c>
      <c r="B939" s="363">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63">
        <v>30</v>
      </c>
      <c r="B940" s="363">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3"/>
      <c r="B943" s="353"/>
      <c r="C943" s="353" t="s">
        <v>26</v>
      </c>
      <c r="D943" s="353"/>
      <c r="E943" s="353"/>
      <c r="F943" s="353"/>
      <c r="G943" s="353"/>
      <c r="H943" s="353"/>
      <c r="I943" s="353"/>
      <c r="J943" s="140" t="s">
        <v>221</v>
      </c>
      <c r="K943" s="354"/>
      <c r="L943" s="354"/>
      <c r="M943" s="354"/>
      <c r="N943" s="354"/>
      <c r="O943" s="354"/>
      <c r="P943" s="240" t="s">
        <v>196</v>
      </c>
      <c r="Q943" s="240"/>
      <c r="R943" s="240"/>
      <c r="S943" s="240"/>
      <c r="T943" s="240"/>
      <c r="U943" s="240"/>
      <c r="V943" s="240"/>
      <c r="W943" s="240"/>
      <c r="X943" s="240"/>
      <c r="Y943" s="355" t="s">
        <v>219</v>
      </c>
      <c r="Z943" s="356"/>
      <c r="AA943" s="356"/>
      <c r="AB943" s="356"/>
      <c r="AC943" s="140" t="s">
        <v>259</v>
      </c>
      <c r="AD943" s="140"/>
      <c r="AE943" s="140"/>
      <c r="AF943" s="140"/>
      <c r="AG943" s="140"/>
      <c r="AH943" s="355" t="s">
        <v>286</v>
      </c>
      <c r="AI943" s="353"/>
      <c r="AJ943" s="353"/>
      <c r="AK943" s="353"/>
      <c r="AL943" s="353" t="s">
        <v>21</v>
      </c>
      <c r="AM943" s="353"/>
      <c r="AN943" s="353"/>
      <c r="AO943" s="357"/>
      <c r="AP943" s="358" t="s">
        <v>222</v>
      </c>
      <c r="AQ943" s="358"/>
      <c r="AR943" s="358"/>
      <c r="AS943" s="358"/>
      <c r="AT943" s="358"/>
      <c r="AU943" s="358"/>
      <c r="AV943" s="358"/>
      <c r="AW943" s="358"/>
      <c r="AX943" s="358"/>
      <c r="AY943">
        <f t="shared" ref="AY943:AY944" si="120">$AY$941</f>
        <v>0</v>
      </c>
    </row>
    <row r="944" spans="1:51" ht="30" hidden="1" customHeight="1" x14ac:dyDescent="0.15">
      <c r="A944" s="363">
        <v>1</v>
      </c>
      <c r="B944" s="363">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4"/>
      <c r="AE944" s="344"/>
      <c r="AF944" s="344"/>
      <c r="AG944" s="344"/>
      <c r="AH944" s="359"/>
      <c r="AI944" s="360"/>
      <c r="AJ944" s="360"/>
      <c r="AK944" s="360"/>
      <c r="AL944" s="347"/>
      <c r="AM944" s="348"/>
      <c r="AN944" s="348"/>
      <c r="AO944" s="349"/>
      <c r="AP944" s="350"/>
      <c r="AQ944" s="350"/>
      <c r="AR944" s="350"/>
      <c r="AS944" s="350"/>
      <c r="AT944" s="350"/>
      <c r="AU944" s="350"/>
      <c r="AV944" s="350"/>
      <c r="AW944" s="350"/>
      <c r="AX944" s="350"/>
      <c r="AY944">
        <f t="shared" si="120"/>
        <v>0</v>
      </c>
    </row>
    <row r="945" spans="1:51" ht="30" hidden="1" customHeight="1" x14ac:dyDescent="0.15">
      <c r="A945" s="363">
        <v>2</v>
      </c>
      <c r="B945" s="363">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4"/>
      <c r="AE945" s="344"/>
      <c r="AF945" s="344"/>
      <c r="AG945" s="344"/>
      <c r="AH945" s="359"/>
      <c r="AI945" s="360"/>
      <c r="AJ945" s="360"/>
      <c r="AK945" s="360"/>
      <c r="AL945" s="347"/>
      <c r="AM945" s="348"/>
      <c r="AN945" s="348"/>
      <c r="AO945" s="349"/>
      <c r="AP945" s="350"/>
      <c r="AQ945" s="350"/>
      <c r="AR945" s="350"/>
      <c r="AS945" s="350"/>
      <c r="AT945" s="350"/>
      <c r="AU945" s="350"/>
      <c r="AV945" s="350"/>
      <c r="AW945" s="350"/>
      <c r="AX945" s="350"/>
      <c r="AY945">
        <f>COUNTA($C$945)</f>
        <v>0</v>
      </c>
    </row>
    <row r="946" spans="1:51" ht="30" hidden="1" customHeight="1" x14ac:dyDescent="0.15">
      <c r="A946" s="363">
        <v>3</v>
      </c>
      <c r="B946" s="363">
        <v>1</v>
      </c>
      <c r="C946" s="351"/>
      <c r="D946" s="336"/>
      <c r="E946" s="336"/>
      <c r="F946" s="336"/>
      <c r="G946" s="336"/>
      <c r="H946" s="336"/>
      <c r="I946" s="336"/>
      <c r="J946" s="337"/>
      <c r="K946" s="338"/>
      <c r="L946" s="338"/>
      <c r="M946" s="338"/>
      <c r="N946" s="338"/>
      <c r="O946" s="338"/>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x14ac:dyDescent="0.15">
      <c r="A947" s="363">
        <v>4</v>
      </c>
      <c r="B947" s="363">
        <v>1</v>
      </c>
      <c r="C947" s="351"/>
      <c r="D947" s="336"/>
      <c r="E947" s="336"/>
      <c r="F947" s="336"/>
      <c r="G947" s="336"/>
      <c r="H947" s="336"/>
      <c r="I947" s="336"/>
      <c r="J947" s="337"/>
      <c r="K947" s="338"/>
      <c r="L947" s="338"/>
      <c r="M947" s="338"/>
      <c r="N947" s="338"/>
      <c r="O947" s="338"/>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x14ac:dyDescent="0.15">
      <c r="A948" s="363">
        <v>5</v>
      </c>
      <c r="B948" s="363">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x14ac:dyDescent="0.15">
      <c r="A949" s="363">
        <v>6</v>
      </c>
      <c r="B949" s="363">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x14ac:dyDescent="0.15">
      <c r="A950" s="363">
        <v>7</v>
      </c>
      <c r="B950" s="363">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x14ac:dyDescent="0.15">
      <c r="A951" s="363">
        <v>8</v>
      </c>
      <c r="B951" s="363">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63">
        <v>9</v>
      </c>
      <c r="B952" s="363">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63">
        <v>10</v>
      </c>
      <c r="B953" s="363">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63">
        <v>11</v>
      </c>
      <c r="B954" s="363">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63">
        <v>12</v>
      </c>
      <c r="B955" s="363">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63">
        <v>13</v>
      </c>
      <c r="B956" s="363">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63">
        <v>14</v>
      </c>
      <c r="B957" s="363">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63">
        <v>15</v>
      </c>
      <c r="B958" s="363">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63">
        <v>16</v>
      </c>
      <c r="B959" s="363">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63">
        <v>17</v>
      </c>
      <c r="B960" s="363">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63">
        <v>18</v>
      </c>
      <c r="B961" s="363">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63">
        <v>19</v>
      </c>
      <c r="B962" s="363">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63">
        <v>20</v>
      </c>
      <c r="B963" s="363">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63">
        <v>21</v>
      </c>
      <c r="B964" s="363">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63">
        <v>22</v>
      </c>
      <c r="B965" s="363">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63">
        <v>23</v>
      </c>
      <c r="B966" s="363">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63">
        <v>24</v>
      </c>
      <c r="B967" s="363">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63">
        <v>25</v>
      </c>
      <c r="B968" s="363">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63">
        <v>26</v>
      </c>
      <c r="B969" s="363">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63">
        <v>27</v>
      </c>
      <c r="B970" s="363">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63">
        <v>28</v>
      </c>
      <c r="B971" s="363">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63">
        <v>29</v>
      </c>
      <c r="B972" s="363">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63">
        <v>30</v>
      </c>
      <c r="B973" s="363">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3"/>
      <c r="B976" s="353"/>
      <c r="C976" s="353" t="s">
        <v>26</v>
      </c>
      <c r="D976" s="353"/>
      <c r="E976" s="353"/>
      <c r="F976" s="353"/>
      <c r="G976" s="353"/>
      <c r="H976" s="353"/>
      <c r="I976" s="353"/>
      <c r="J976" s="140" t="s">
        <v>221</v>
      </c>
      <c r="K976" s="354"/>
      <c r="L976" s="354"/>
      <c r="M976" s="354"/>
      <c r="N976" s="354"/>
      <c r="O976" s="354"/>
      <c r="P976" s="240" t="s">
        <v>196</v>
      </c>
      <c r="Q976" s="240"/>
      <c r="R976" s="240"/>
      <c r="S976" s="240"/>
      <c r="T976" s="240"/>
      <c r="U976" s="240"/>
      <c r="V976" s="240"/>
      <c r="W976" s="240"/>
      <c r="X976" s="240"/>
      <c r="Y976" s="355" t="s">
        <v>219</v>
      </c>
      <c r="Z976" s="356"/>
      <c r="AA976" s="356"/>
      <c r="AB976" s="356"/>
      <c r="AC976" s="140" t="s">
        <v>259</v>
      </c>
      <c r="AD976" s="140"/>
      <c r="AE976" s="140"/>
      <c r="AF976" s="140"/>
      <c r="AG976" s="140"/>
      <c r="AH976" s="355" t="s">
        <v>286</v>
      </c>
      <c r="AI976" s="353"/>
      <c r="AJ976" s="353"/>
      <c r="AK976" s="353"/>
      <c r="AL976" s="353" t="s">
        <v>21</v>
      </c>
      <c r="AM976" s="353"/>
      <c r="AN976" s="353"/>
      <c r="AO976" s="357"/>
      <c r="AP976" s="358" t="s">
        <v>222</v>
      </c>
      <c r="AQ976" s="358"/>
      <c r="AR976" s="358"/>
      <c r="AS976" s="358"/>
      <c r="AT976" s="358"/>
      <c r="AU976" s="358"/>
      <c r="AV976" s="358"/>
      <c r="AW976" s="358"/>
      <c r="AX976" s="358"/>
      <c r="AY976">
        <f t="shared" ref="AY976:AY977" si="121">$AY$974</f>
        <v>0</v>
      </c>
    </row>
    <row r="977" spans="1:51" ht="30" hidden="1" customHeight="1" x14ac:dyDescent="0.15">
      <c r="A977" s="363">
        <v>1</v>
      </c>
      <c r="B977" s="363">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4"/>
      <c r="AE977" s="344"/>
      <c r="AF977" s="344"/>
      <c r="AG977" s="344"/>
      <c r="AH977" s="359"/>
      <c r="AI977" s="360"/>
      <c r="AJ977" s="360"/>
      <c r="AK977" s="360"/>
      <c r="AL977" s="347"/>
      <c r="AM977" s="348"/>
      <c r="AN977" s="348"/>
      <c r="AO977" s="349"/>
      <c r="AP977" s="350"/>
      <c r="AQ977" s="350"/>
      <c r="AR977" s="350"/>
      <c r="AS977" s="350"/>
      <c r="AT977" s="350"/>
      <c r="AU977" s="350"/>
      <c r="AV977" s="350"/>
      <c r="AW977" s="350"/>
      <c r="AX977" s="350"/>
      <c r="AY977">
        <f t="shared" si="121"/>
        <v>0</v>
      </c>
    </row>
    <row r="978" spans="1:51" ht="30" hidden="1" customHeight="1" x14ac:dyDescent="0.15">
      <c r="A978" s="363">
        <v>2</v>
      </c>
      <c r="B978" s="363">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4"/>
      <c r="AE978" s="344"/>
      <c r="AF978" s="344"/>
      <c r="AG978" s="344"/>
      <c r="AH978" s="359"/>
      <c r="AI978" s="360"/>
      <c r="AJ978" s="360"/>
      <c r="AK978" s="360"/>
      <c r="AL978" s="347"/>
      <c r="AM978" s="348"/>
      <c r="AN978" s="348"/>
      <c r="AO978" s="349"/>
      <c r="AP978" s="350"/>
      <c r="AQ978" s="350"/>
      <c r="AR978" s="350"/>
      <c r="AS978" s="350"/>
      <c r="AT978" s="350"/>
      <c r="AU978" s="350"/>
      <c r="AV978" s="350"/>
      <c r="AW978" s="350"/>
      <c r="AX978" s="350"/>
      <c r="AY978">
        <f>COUNTA($C$978)</f>
        <v>0</v>
      </c>
    </row>
    <row r="979" spans="1:51" ht="30" hidden="1" customHeight="1" x14ac:dyDescent="0.15">
      <c r="A979" s="363">
        <v>3</v>
      </c>
      <c r="B979" s="363">
        <v>1</v>
      </c>
      <c r="C979" s="351"/>
      <c r="D979" s="336"/>
      <c r="E979" s="336"/>
      <c r="F979" s="336"/>
      <c r="G979" s="336"/>
      <c r="H979" s="336"/>
      <c r="I979" s="336"/>
      <c r="J979" s="337"/>
      <c r="K979" s="338"/>
      <c r="L979" s="338"/>
      <c r="M979" s="338"/>
      <c r="N979" s="338"/>
      <c r="O979" s="338"/>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x14ac:dyDescent="0.15">
      <c r="A980" s="363">
        <v>4</v>
      </c>
      <c r="B980" s="363">
        <v>1</v>
      </c>
      <c r="C980" s="351"/>
      <c r="D980" s="336"/>
      <c r="E980" s="336"/>
      <c r="F980" s="336"/>
      <c r="G980" s="336"/>
      <c r="H980" s="336"/>
      <c r="I980" s="336"/>
      <c r="J980" s="337"/>
      <c r="K980" s="338"/>
      <c r="L980" s="338"/>
      <c r="M980" s="338"/>
      <c r="N980" s="338"/>
      <c r="O980" s="338"/>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x14ac:dyDescent="0.15">
      <c r="A981" s="363">
        <v>5</v>
      </c>
      <c r="B981" s="363">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x14ac:dyDescent="0.15">
      <c r="A982" s="363">
        <v>6</v>
      </c>
      <c r="B982" s="363">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x14ac:dyDescent="0.15">
      <c r="A983" s="363">
        <v>7</v>
      </c>
      <c r="B983" s="363">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x14ac:dyDescent="0.15">
      <c r="A984" s="363">
        <v>8</v>
      </c>
      <c r="B984" s="363">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x14ac:dyDescent="0.15">
      <c r="A985" s="363">
        <v>9</v>
      </c>
      <c r="B985" s="363">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x14ac:dyDescent="0.15">
      <c r="A986" s="363">
        <v>10</v>
      </c>
      <c r="B986" s="363">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x14ac:dyDescent="0.15">
      <c r="A987" s="363">
        <v>11</v>
      </c>
      <c r="B987" s="363">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x14ac:dyDescent="0.15">
      <c r="A988" s="363">
        <v>12</v>
      </c>
      <c r="B988" s="363">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x14ac:dyDescent="0.15">
      <c r="A989" s="363">
        <v>13</v>
      </c>
      <c r="B989" s="363">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63">
        <v>14</v>
      </c>
      <c r="B990" s="363">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63">
        <v>15</v>
      </c>
      <c r="B991" s="363">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63">
        <v>16</v>
      </c>
      <c r="B992" s="363">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63">
        <v>17</v>
      </c>
      <c r="B993" s="363">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63">
        <v>18</v>
      </c>
      <c r="B994" s="363">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63">
        <v>19</v>
      </c>
      <c r="B995" s="363">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63">
        <v>20</v>
      </c>
      <c r="B996" s="363">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63">
        <v>21</v>
      </c>
      <c r="B997" s="363">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63">
        <v>22</v>
      </c>
      <c r="B998" s="363">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63">
        <v>23</v>
      </c>
      <c r="B999" s="363">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63">
        <v>24</v>
      </c>
      <c r="B1000" s="363">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63">
        <v>25</v>
      </c>
      <c r="B1001" s="363">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63">
        <v>26</v>
      </c>
      <c r="B1002" s="363">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63">
        <v>27</v>
      </c>
      <c r="B1003" s="363">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63">
        <v>28</v>
      </c>
      <c r="B1004" s="363">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63">
        <v>29</v>
      </c>
      <c r="B1005" s="363">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63">
        <v>30</v>
      </c>
      <c r="B1006" s="363">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3"/>
      <c r="B1009" s="353"/>
      <c r="C1009" s="353" t="s">
        <v>26</v>
      </c>
      <c r="D1009" s="353"/>
      <c r="E1009" s="353"/>
      <c r="F1009" s="353"/>
      <c r="G1009" s="353"/>
      <c r="H1009" s="353"/>
      <c r="I1009" s="353"/>
      <c r="J1009" s="140" t="s">
        <v>221</v>
      </c>
      <c r="K1009" s="354"/>
      <c r="L1009" s="354"/>
      <c r="M1009" s="354"/>
      <c r="N1009" s="354"/>
      <c r="O1009" s="354"/>
      <c r="P1009" s="240" t="s">
        <v>196</v>
      </c>
      <c r="Q1009" s="240"/>
      <c r="R1009" s="240"/>
      <c r="S1009" s="240"/>
      <c r="T1009" s="240"/>
      <c r="U1009" s="240"/>
      <c r="V1009" s="240"/>
      <c r="W1009" s="240"/>
      <c r="X1009" s="240"/>
      <c r="Y1009" s="355" t="s">
        <v>219</v>
      </c>
      <c r="Z1009" s="356"/>
      <c r="AA1009" s="356"/>
      <c r="AB1009" s="356"/>
      <c r="AC1009" s="140" t="s">
        <v>259</v>
      </c>
      <c r="AD1009" s="140"/>
      <c r="AE1009" s="140"/>
      <c r="AF1009" s="140"/>
      <c r="AG1009" s="140"/>
      <c r="AH1009" s="355" t="s">
        <v>286</v>
      </c>
      <c r="AI1009" s="353"/>
      <c r="AJ1009" s="353"/>
      <c r="AK1009" s="353"/>
      <c r="AL1009" s="353" t="s">
        <v>21</v>
      </c>
      <c r="AM1009" s="353"/>
      <c r="AN1009" s="353"/>
      <c r="AO1009" s="357"/>
      <c r="AP1009" s="358" t="s">
        <v>222</v>
      </c>
      <c r="AQ1009" s="358"/>
      <c r="AR1009" s="358"/>
      <c r="AS1009" s="358"/>
      <c r="AT1009" s="358"/>
      <c r="AU1009" s="358"/>
      <c r="AV1009" s="358"/>
      <c r="AW1009" s="358"/>
      <c r="AX1009" s="358"/>
      <c r="AY1009">
        <f t="shared" ref="AY1009:AY1010" si="122">$AY$1007</f>
        <v>0</v>
      </c>
    </row>
    <row r="1010" spans="1:51" ht="30" hidden="1" customHeight="1" x14ac:dyDescent="0.15">
      <c r="A1010" s="363">
        <v>1</v>
      </c>
      <c r="B1010" s="363">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4"/>
      <c r="AE1010" s="344"/>
      <c r="AF1010" s="344"/>
      <c r="AG1010" s="344"/>
      <c r="AH1010" s="359"/>
      <c r="AI1010" s="360"/>
      <c r="AJ1010" s="360"/>
      <c r="AK1010" s="360"/>
      <c r="AL1010" s="347"/>
      <c r="AM1010" s="348"/>
      <c r="AN1010" s="348"/>
      <c r="AO1010" s="349"/>
      <c r="AP1010" s="350"/>
      <c r="AQ1010" s="350"/>
      <c r="AR1010" s="350"/>
      <c r="AS1010" s="350"/>
      <c r="AT1010" s="350"/>
      <c r="AU1010" s="350"/>
      <c r="AV1010" s="350"/>
      <c r="AW1010" s="350"/>
      <c r="AX1010" s="350"/>
      <c r="AY1010">
        <f t="shared" si="122"/>
        <v>0</v>
      </c>
    </row>
    <row r="1011" spans="1:51" ht="30" hidden="1" customHeight="1" x14ac:dyDescent="0.15">
      <c r="A1011" s="363">
        <v>2</v>
      </c>
      <c r="B1011" s="363">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0"/>
      <c r="AJ1011" s="360"/>
      <c r="AK1011" s="360"/>
      <c r="AL1011" s="347"/>
      <c r="AM1011" s="348"/>
      <c r="AN1011" s="348"/>
      <c r="AO1011" s="349"/>
      <c r="AP1011" s="350"/>
      <c r="AQ1011" s="350"/>
      <c r="AR1011" s="350"/>
      <c r="AS1011" s="350"/>
      <c r="AT1011" s="350"/>
      <c r="AU1011" s="350"/>
      <c r="AV1011" s="350"/>
      <c r="AW1011" s="350"/>
      <c r="AX1011" s="350"/>
      <c r="AY1011">
        <f>COUNTA($C$1011)</f>
        <v>0</v>
      </c>
    </row>
    <row r="1012" spans="1:51" ht="30" hidden="1" customHeight="1" x14ac:dyDescent="0.15">
      <c r="A1012" s="363">
        <v>3</v>
      </c>
      <c r="B1012" s="363">
        <v>1</v>
      </c>
      <c r="C1012" s="351"/>
      <c r="D1012" s="336"/>
      <c r="E1012" s="336"/>
      <c r="F1012" s="336"/>
      <c r="G1012" s="336"/>
      <c r="H1012" s="336"/>
      <c r="I1012" s="336"/>
      <c r="J1012" s="337"/>
      <c r="K1012" s="338"/>
      <c r="L1012" s="338"/>
      <c r="M1012" s="338"/>
      <c r="N1012" s="338"/>
      <c r="O1012" s="338"/>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x14ac:dyDescent="0.15">
      <c r="A1013" s="363">
        <v>4</v>
      </c>
      <c r="B1013" s="363">
        <v>1</v>
      </c>
      <c r="C1013" s="351"/>
      <c r="D1013" s="336"/>
      <c r="E1013" s="336"/>
      <c r="F1013" s="336"/>
      <c r="G1013" s="336"/>
      <c r="H1013" s="336"/>
      <c r="I1013" s="336"/>
      <c r="J1013" s="337"/>
      <c r="K1013" s="338"/>
      <c r="L1013" s="338"/>
      <c r="M1013" s="338"/>
      <c r="N1013" s="338"/>
      <c r="O1013" s="338"/>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x14ac:dyDescent="0.15">
      <c r="A1014" s="363">
        <v>5</v>
      </c>
      <c r="B1014" s="363">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x14ac:dyDescent="0.15">
      <c r="A1015" s="363">
        <v>6</v>
      </c>
      <c r="B1015" s="363">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x14ac:dyDescent="0.15">
      <c r="A1016" s="363">
        <v>7</v>
      </c>
      <c r="B1016" s="363">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x14ac:dyDescent="0.15">
      <c r="A1017" s="363">
        <v>8</v>
      </c>
      <c r="B1017" s="363">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x14ac:dyDescent="0.15">
      <c r="A1018" s="363">
        <v>9</v>
      </c>
      <c r="B1018" s="363">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x14ac:dyDescent="0.15">
      <c r="A1019" s="363">
        <v>10</v>
      </c>
      <c r="B1019" s="363">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x14ac:dyDescent="0.15">
      <c r="A1020" s="363">
        <v>11</v>
      </c>
      <c r="B1020" s="363">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x14ac:dyDescent="0.15">
      <c r="A1021" s="363">
        <v>12</v>
      </c>
      <c r="B1021" s="363">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x14ac:dyDescent="0.15">
      <c r="A1022" s="363">
        <v>13</v>
      </c>
      <c r="B1022" s="363">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x14ac:dyDescent="0.15">
      <c r="A1023" s="363">
        <v>14</v>
      </c>
      <c r="B1023" s="363">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x14ac:dyDescent="0.15">
      <c r="A1024" s="363">
        <v>15</v>
      </c>
      <c r="B1024" s="363">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x14ac:dyDescent="0.15">
      <c r="A1025" s="363">
        <v>16</v>
      </c>
      <c r="B1025" s="363">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x14ac:dyDescent="0.15">
      <c r="A1026" s="363">
        <v>17</v>
      </c>
      <c r="B1026" s="363">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x14ac:dyDescent="0.15">
      <c r="A1027" s="363">
        <v>18</v>
      </c>
      <c r="B1027" s="363">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x14ac:dyDescent="0.15">
      <c r="A1028" s="363">
        <v>19</v>
      </c>
      <c r="B1028" s="363">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63">
        <v>20</v>
      </c>
      <c r="B1029" s="363">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63">
        <v>21</v>
      </c>
      <c r="B1030" s="363">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63">
        <v>22</v>
      </c>
      <c r="B1031" s="363">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63">
        <v>23</v>
      </c>
      <c r="B1032" s="363">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63">
        <v>24</v>
      </c>
      <c r="B1033" s="363">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63">
        <v>25</v>
      </c>
      <c r="B1034" s="363">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63">
        <v>26</v>
      </c>
      <c r="B1035" s="363">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63">
        <v>27</v>
      </c>
      <c r="B1036" s="363">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63">
        <v>28</v>
      </c>
      <c r="B1037" s="363">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63">
        <v>29</v>
      </c>
      <c r="B1038" s="363">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63">
        <v>30</v>
      </c>
      <c r="B1039" s="363">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3"/>
      <c r="B1042" s="353"/>
      <c r="C1042" s="353" t="s">
        <v>26</v>
      </c>
      <c r="D1042" s="353"/>
      <c r="E1042" s="353"/>
      <c r="F1042" s="353"/>
      <c r="G1042" s="353"/>
      <c r="H1042" s="353"/>
      <c r="I1042" s="353"/>
      <c r="J1042" s="140" t="s">
        <v>221</v>
      </c>
      <c r="K1042" s="354"/>
      <c r="L1042" s="354"/>
      <c r="M1042" s="354"/>
      <c r="N1042" s="354"/>
      <c r="O1042" s="354"/>
      <c r="P1042" s="240" t="s">
        <v>196</v>
      </c>
      <c r="Q1042" s="240"/>
      <c r="R1042" s="240"/>
      <c r="S1042" s="240"/>
      <c r="T1042" s="240"/>
      <c r="U1042" s="240"/>
      <c r="V1042" s="240"/>
      <c r="W1042" s="240"/>
      <c r="X1042" s="240"/>
      <c r="Y1042" s="355" t="s">
        <v>219</v>
      </c>
      <c r="Z1042" s="356"/>
      <c r="AA1042" s="356"/>
      <c r="AB1042" s="356"/>
      <c r="AC1042" s="140" t="s">
        <v>259</v>
      </c>
      <c r="AD1042" s="140"/>
      <c r="AE1042" s="140"/>
      <c r="AF1042" s="140"/>
      <c r="AG1042" s="140"/>
      <c r="AH1042" s="355" t="s">
        <v>286</v>
      </c>
      <c r="AI1042" s="353"/>
      <c r="AJ1042" s="353"/>
      <c r="AK1042" s="353"/>
      <c r="AL1042" s="353" t="s">
        <v>21</v>
      </c>
      <c r="AM1042" s="353"/>
      <c r="AN1042" s="353"/>
      <c r="AO1042" s="357"/>
      <c r="AP1042" s="358" t="s">
        <v>222</v>
      </c>
      <c r="AQ1042" s="358"/>
      <c r="AR1042" s="358"/>
      <c r="AS1042" s="358"/>
      <c r="AT1042" s="358"/>
      <c r="AU1042" s="358"/>
      <c r="AV1042" s="358"/>
      <c r="AW1042" s="358"/>
      <c r="AX1042" s="358"/>
      <c r="AY1042">
        <f t="shared" ref="AY1042:AY1043" si="123">$AY$1040</f>
        <v>0</v>
      </c>
    </row>
    <row r="1043" spans="1:51" ht="30" hidden="1" customHeight="1" x14ac:dyDescent="0.15">
      <c r="A1043" s="363">
        <v>1</v>
      </c>
      <c r="B1043" s="363">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4"/>
      <c r="AE1043" s="344"/>
      <c r="AF1043" s="344"/>
      <c r="AG1043" s="344"/>
      <c r="AH1043" s="359"/>
      <c r="AI1043" s="360"/>
      <c r="AJ1043" s="360"/>
      <c r="AK1043" s="360"/>
      <c r="AL1043" s="347"/>
      <c r="AM1043" s="348"/>
      <c r="AN1043" s="348"/>
      <c r="AO1043" s="349"/>
      <c r="AP1043" s="350"/>
      <c r="AQ1043" s="350"/>
      <c r="AR1043" s="350"/>
      <c r="AS1043" s="350"/>
      <c r="AT1043" s="350"/>
      <c r="AU1043" s="350"/>
      <c r="AV1043" s="350"/>
      <c r="AW1043" s="350"/>
      <c r="AX1043" s="350"/>
      <c r="AY1043">
        <f t="shared" si="123"/>
        <v>0</v>
      </c>
    </row>
    <row r="1044" spans="1:51" ht="30" hidden="1" customHeight="1" x14ac:dyDescent="0.15">
      <c r="A1044" s="363">
        <v>2</v>
      </c>
      <c r="B1044" s="363">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x14ac:dyDescent="0.15">
      <c r="A1045" s="363">
        <v>3</v>
      </c>
      <c r="B1045" s="363">
        <v>1</v>
      </c>
      <c r="C1045" s="351"/>
      <c r="D1045" s="336"/>
      <c r="E1045" s="336"/>
      <c r="F1045" s="336"/>
      <c r="G1045" s="336"/>
      <c r="H1045" s="336"/>
      <c r="I1045" s="336"/>
      <c r="J1045" s="337"/>
      <c r="K1045" s="338"/>
      <c r="L1045" s="338"/>
      <c r="M1045" s="338"/>
      <c r="N1045" s="338"/>
      <c r="O1045" s="338"/>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x14ac:dyDescent="0.15">
      <c r="A1046" s="363">
        <v>4</v>
      </c>
      <c r="B1046" s="363">
        <v>1</v>
      </c>
      <c r="C1046" s="351"/>
      <c r="D1046" s="336"/>
      <c r="E1046" s="336"/>
      <c r="F1046" s="336"/>
      <c r="G1046" s="336"/>
      <c r="H1046" s="336"/>
      <c r="I1046" s="336"/>
      <c r="J1046" s="337"/>
      <c r="K1046" s="338"/>
      <c r="L1046" s="338"/>
      <c r="M1046" s="338"/>
      <c r="N1046" s="338"/>
      <c r="O1046" s="338"/>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x14ac:dyDescent="0.15">
      <c r="A1047" s="363">
        <v>5</v>
      </c>
      <c r="B1047" s="363">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x14ac:dyDescent="0.15">
      <c r="A1048" s="363">
        <v>6</v>
      </c>
      <c r="B1048" s="363">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x14ac:dyDescent="0.15">
      <c r="A1049" s="363">
        <v>7</v>
      </c>
      <c r="B1049" s="363">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x14ac:dyDescent="0.15">
      <c r="A1050" s="363">
        <v>8</v>
      </c>
      <c r="B1050" s="363">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x14ac:dyDescent="0.15">
      <c r="A1051" s="363">
        <v>9</v>
      </c>
      <c r="B1051" s="363">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x14ac:dyDescent="0.15">
      <c r="A1052" s="363">
        <v>10</v>
      </c>
      <c r="B1052" s="363">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x14ac:dyDescent="0.15">
      <c r="A1053" s="363">
        <v>11</v>
      </c>
      <c r="B1053" s="363">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63">
        <v>12</v>
      </c>
      <c r="B1054" s="363">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63">
        <v>13</v>
      </c>
      <c r="B1055" s="363">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63">
        <v>14</v>
      </c>
      <c r="B1056" s="363">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63">
        <v>15</v>
      </c>
      <c r="B1057" s="363">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63">
        <v>16</v>
      </c>
      <c r="B1058" s="363">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63">
        <v>17</v>
      </c>
      <c r="B1059" s="363">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63">
        <v>18</v>
      </c>
      <c r="B1060" s="363">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63">
        <v>19</v>
      </c>
      <c r="B1061" s="363">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63">
        <v>20</v>
      </c>
      <c r="B1062" s="363">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63">
        <v>21</v>
      </c>
      <c r="B1063" s="363">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63">
        <v>22</v>
      </c>
      <c r="B1064" s="363">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63">
        <v>23</v>
      </c>
      <c r="B1065" s="363">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63">
        <v>24</v>
      </c>
      <c r="B1066" s="363">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63">
        <v>25</v>
      </c>
      <c r="B1067" s="363">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63">
        <v>26</v>
      </c>
      <c r="B1068" s="363">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63">
        <v>27</v>
      </c>
      <c r="B1069" s="363">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63">
        <v>28</v>
      </c>
      <c r="B1070" s="363">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63">
        <v>29</v>
      </c>
      <c r="B1071" s="363">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63">
        <v>30</v>
      </c>
      <c r="B1072" s="363">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3"/>
      <c r="B1075" s="353"/>
      <c r="C1075" s="353" t="s">
        <v>26</v>
      </c>
      <c r="D1075" s="353"/>
      <c r="E1075" s="353"/>
      <c r="F1075" s="353"/>
      <c r="G1075" s="353"/>
      <c r="H1075" s="353"/>
      <c r="I1075" s="353"/>
      <c r="J1075" s="140" t="s">
        <v>221</v>
      </c>
      <c r="K1075" s="354"/>
      <c r="L1075" s="354"/>
      <c r="M1075" s="354"/>
      <c r="N1075" s="354"/>
      <c r="O1075" s="354"/>
      <c r="P1075" s="240" t="s">
        <v>196</v>
      </c>
      <c r="Q1075" s="240"/>
      <c r="R1075" s="240"/>
      <c r="S1075" s="240"/>
      <c r="T1075" s="240"/>
      <c r="U1075" s="240"/>
      <c r="V1075" s="240"/>
      <c r="W1075" s="240"/>
      <c r="X1075" s="240"/>
      <c r="Y1075" s="355" t="s">
        <v>219</v>
      </c>
      <c r="Z1075" s="356"/>
      <c r="AA1075" s="356"/>
      <c r="AB1075" s="356"/>
      <c r="AC1075" s="140" t="s">
        <v>259</v>
      </c>
      <c r="AD1075" s="140"/>
      <c r="AE1075" s="140"/>
      <c r="AF1075" s="140"/>
      <c r="AG1075" s="140"/>
      <c r="AH1075" s="355" t="s">
        <v>286</v>
      </c>
      <c r="AI1075" s="353"/>
      <c r="AJ1075" s="353"/>
      <c r="AK1075" s="353"/>
      <c r="AL1075" s="353" t="s">
        <v>21</v>
      </c>
      <c r="AM1075" s="353"/>
      <c r="AN1075" s="353"/>
      <c r="AO1075" s="357"/>
      <c r="AP1075" s="358" t="s">
        <v>222</v>
      </c>
      <c r="AQ1075" s="358"/>
      <c r="AR1075" s="358"/>
      <c r="AS1075" s="358"/>
      <c r="AT1075" s="358"/>
      <c r="AU1075" s="358"/>
      <c r="AV1075" s="358"/>
      <c r="AW1075" s="358"/>
      <c r="AX1075" s="358"/>
      <c r="AY1075">
        <f t="shared" ref="AY1075:AY1076" si="124">$AY$1073</f>
        <v>0</v>
      </c>
    </row>
    <row r="1076" spans="1:51" ht="30" hidden="1" customHeight="1" x14ac:dyDescent="0.15">
      <c r="A1076" s="363">
        <v>1</v>
      </c>
      <c r="B1076" s="363">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4"/>
      <c r="AE1076" s="344"/>
      <c r="AF1076" s="344"/>
      <c r="AG1076" s="344"/>
      <c r="AH1076" s="359"/>
      <c r="AI1076" s="360"/>
      <c r="AJ1076" s="360"/>
      <c r="AK1076" s="360"/>
      <c r="AL1076" s="347"/>
      <c r="AM1076" s="348"/>
      <c r="AN1076" s="348"/>
      <c r="AO1076" s="349"/>
      <c r="AP1076" s="350"/>
      <c r="AQ1076" s="350"/>
      <c r="AR1076" s="350"/>
      <c r="AS1076" s="350"/>
      <c r="AT1076" s="350"/>
      <c r="AU1076" s="350"/>
      <c r="AV1076" s="350"/>
      <c r="AW1076" s="350"/>
      <c r="AX1076" s="350"/>
      <c r="AY1076">
        <f t="shared" si="124"/>
        <v>0</v>
      </c>
    </row>
    <row r="1077" spans="1:51" ht="30" hidden="1" customHeight="1" x14ac:dyDescent="0.15">
      <c r="A1077" s="363">
        <v>2</v>
      </c>
      <c r="B1077" s="363">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63">
        <v>3</v>
      </c>
      <c r="B1078" s="363">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63">
        <v>4</v>
      </c>
      <c r="B1079" s="363">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63">
        <v>5</v>
      </c>
      <c r="B1080" s="363">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63">
        <v>6</v>
      </c>
      <c r="B1081" s="363">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63">
        <v>7</v>
      </c>
      <c r="B1082" s="363">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63">
        <v>8</v>
      </c>
      <c r="B1083" s="363">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63">
        <v>9</v>
      </c>
      <c r="B1084" s="363">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63">
        <v>10</v>
      </c>
      <c r="B1085" s="363">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63">
        <v>11</v>
      </c>
      <c r="B1086" s="363">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63">
        <v>12</v>
      </c>
      <c r="B1087" s="363">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63">
        <v>13</v>
      </c>
      <c r="B1088" s="363">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63">
        <v>14</v>
      </c>
      <c r="B1089" s="363">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63">
        <v>15</v>
      </c>
      <c r="B1090" s="363">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63">
        <v>16</v>
      </c>
      <c r="B1091" s="363">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63">
        <v>17</v>
      </c>
      <c r="B1092" s="363">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63">
        <v>18</v>
      </c>
      <c r="B1093" s="363">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63">
        <v>19</v>
      </c>
      <c r="B1094" s="363">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63">
        <v>20</v>
      </c>
      <c r="B1095" s="363">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63">
        <v>21</v>
      </c>
      <c r="B1096" s="363">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63">
        <v>22</v>
      </c>
      <c r="B1097" s="363">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63">
        <v>23</v>
      </c>
      <c r="B1098" s="363">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63">
        <v>24</v>
      </c>
      <c r="B1099" s="363">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63">
        <v>25</v>
      </c>
      <c r="B1100" s="363">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63">
        <v>26</v>
      </c>
      <c r="B1101" s="363">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63">
        <v>27</v>
      </c>
      <c r="B1102" s="363">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63">
        <v>28</v>
      </c>
      <c r="B1103" s="363">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63">
        <v>29</v>
      </c>
      <c r="B1104" s="363">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63">
        <v>30</v>
      </c>
      <c r="B1105" s="363">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x14ac:dyDescent="0.15">
      <c r="A1106" s="364" t="s">
        <v>250</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70" t="s">
        <v>265</v>
      </c>
      <c r="AM1106" s="271"/>
      <c r="AN1106" s="27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3"/>
      <c r="B1109" s="363"/>
      <c r="C1109" s="140" t="s">
        <v>215</v>
      </c>
      <c r="D1109" s="367"/>
      <c r="E1109" s="140" t="s">
        <v>214</v>
      </c>
      <c r="F1109" s="367"/>
      <c r="G1109" s="367"/>
      <c r="H1109" s="367"/>
      <c r="I1109" s="367"/>
      <c r="J1109" s="140" t="s">
        <v>221</v>
      </c>
      <c r="K1109" s="140"/>
      <c r="L1109" s="140"/>
      <c r="M1109" s="140"/>
      <c r="N1109" s="140"/>
      <c r="O1109" s="140"/>
      <c r="P1109" s="355" t="s">
        <v>27</v>
      </c>
      <c r="Q1109" s="355"/>
      <c r="R1109" s="355"/>
      <c r="S1109" s="355"/>
      <c r="T1109" s="355"/>
      <c r="U1109" s="355"/>
      <c r="V1109" s="355"/>
      <c r="W1109" s="355"/>
      <c r="X1109" s="355"/>
      <c r="Y1109" s="140" t="s">
        <v>223</v>
      </c>
      <c r="Z1109" s="367"/>
      <c r="AA1109" s="367"/>
      <c r="AB1109" s="367"/>
      <c r="AC1109" s="140" t="s">
        <v>197</v>
      </c>
      <c r="AD1109" s="140"/>
      <c r="AE1109" s="140"/>
      <c r="AF1109" s="140"/>
      <c r="AG1109" s="140"/>
      <c r="AH1109" s="355" t="s">
        <v>210</v>
      </c>
      <c r="AI1109" s="356"/>
      <c r="AJ1109" s="356"/>
      <c r="AK1109" s="356"/>
      <c r="AL1109" s="356" t="s">
        <v>21</v>
      </c>
      <c r="AM1109" s="356"/>
      <c r="AN1109" s="356"/>
      <c r="AO1109" s="368"/>
      <c r="AP1109" s="358" t="s">
        <v>251</v>
      </c>
      <c r="AQ1109" s="358"/>
      <c r="AR1109" s="358"/>
      <c r="AS1109" s="358"/>
      <c r="AT1109" s="358"/>
      <c r="AU1109" s="358"/>
      <c r="AV1109" s="358"/>
      <c r="AW1109" s="358"/>
      <c r="AX1109" s="358"/>
    </row>
    <row r="1110" spans="1:51" ht="30" hidden="1" customHeight="1" x14ac:dyDescent="0.15">
      <c r="A1110" s="363">
        <v>1</v>
      </c>
      <c r="B1110" s="363">
        <v>1</v>
      </c>
      <c r="C1110" s="361"/>
      <c r="D1110" s="361"/>
      <c r="E1110" s="362"/>
      <c r="F1110" s="362"/>
      <c r="G1110" s="362"/>
      <c r="H1110" s="362"/>
      <c r="I1110" s="362"/>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1" ht="30" hidden="1" customHeight="1" x14ac:dyDescent="0.15">
      <c r="A1111" s="363">
        <v>2</v>
      </c>
      <c r="B1111" s="363">
        <v>1</v>
      </c>
      <c r="C1111" s="361"/>
      <c r="D1111" s="361"/>
      <c r="E1111" s="362"/>
      <c r="F1111" s="362"/>
      <c r="G1111" s="362"/>
      <c r="H1111" s="362"/>
      <c r="I1111" s="362"/>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x14ac:dyDescent="0.15">
      <c r="A1112" s="363">
        <v>3</v>
      </c>
      <c r="B1112" s="363">
        <v>1</v>
      </c>
      <c r="C1112" s="361"/>
      <c r="D1112" s="361"/>
      <c r="E1112" s="362"/>
      <c r="F1112" s="362"/>
      <c r="G1112" s="362"/>
      <c r="H1112" s="362"/>
      <c r="I1112" s="362"/>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x14ac:dyDescent="0.15">
      <c r="A1113" s="363">
        <v>4</v>
      </c>
      <c r="B1113" s="363">
        <v>1</v>
      </c>
      <c r="C1113" s="361"/>
      <c r="D1113" s="361"/>
      <c r="E1113" s="362"/>
      <c r="F1113" s="362"/>
      <c r="G1113" s="362"/>
      <c r="H1113" s="362"/>
      <c r="I1113" s="362"/>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63">
        <v>5</v>
      </c>
      <c r="B1114" s="363">
        <v>1</v>
      </c>
      <c r="C1114" s="361"/>
      <c r="D1114" s="361"/>
      <c r="E1114" s="362"/>
      <c r="F1114" s="362"/>
      <c r="G1114" s="362"/>
      <c r="H1114" s="362"/>
      <c r="I1114" s="362"/>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63">
        <v>6</v>
      </c>
      <c r="B1115" s="363">
        <v>1</v>
      </c>
      <c r="C1115" s="361"/>
      <c r="D1115" s="361"/>
      <c r="E1115" s="362"/>
      <c r="F1115" s="362"/>
      <c r="G1115" s="362"/>
      <c r="H1115" s="362"/>
      <c r="I1115" s="362"/>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63">
        <v>7</v>
      </c>
      <c r="B1116" s="363">
        <v>1</v>
      </c>
      <c r="C1116" s="361"/>
      <c r="D1116" s="361"/>
      <c r="E1116" s="362"/>
      <c r="F1116" s="362"/>
      <c r="G1116" s="362"/>
      <c r="H1116" s="362"/>
      <c r="I1116" s="362"/>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63">
        <v>8</v>
      </c>
      <c r="B1117" s="363">
        <v>1</v>
      </c>
      <c r="C1117" s="361"/>
      <c r="D1117" s="361"/>
      <c r="E1117" s="362"/>
      <c r="F1117" s="362"/>
      <c r="G1117" s="362"/>
      <c r="H1117" s="362"/>
      <c r="I1117" s="362"/>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63">
        <v>9</v>
      </c>
      <c r="B1118" s="363">
        <v>1</v>
      </c>
      <c r="C1118" s="361"/>
      <c r="D1118" s="361"/>
      <c r="E1118" s="362"/>
      <c r="F1118" s="362"/>
      <c r="G1118" s="362"/>
      <c r="H1118" s="362"/>
      <c r="I1118" s="362"/>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63">
        <v>10</v>
      </c>
      <c r="B1119" s="363">
        <v>1</v>
      </c>
      <c r="C1119" s="361"/>
      <c r="D1119" s="361"/>
      <c r="E1119" s="362"/>
      <c r="F1119" s="362"/>
      <c r="G1119" s="362"/>
      <c r="H1119" s="362"/>
      <c r="I1119" s="362"/>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63">
        <v>11</v>
      </c>
      <c r="B1120" s="363">
        <v>1</v>
      </c>
      <c r="C1120" s="361"/>
      <c r="D1120" s="361"/>
      <c r="E1120" s="362"/>
      <c r="F1120" s="362"/>
      <c r="G1120" s="362"/>
      <c r="H1120" s="362"/>
      <c r="I1120" s="362"/>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63">
        <v>12</v>
      </c>
      <c r="B1121" s="363">
        <v>1</v>
      </c>
      <c r="C1121" s="361"/>
      <c r="D1121" s="361"/>
      <c r="E1121" s="362"/>
      <c r="F1121" s="362"/>
      <c r="G1121" s="362"/>
      <c r="H1121" s="362"/>
      <c r="I1121" s="362"/>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63">
        <v>13</v>
      </c>
      <c r="B1122" s="363">
        <v>1</v>
      </c>
      <c r="C1122" s="361"/>
      <c r="D1122" s="361"/>
      <c r="E1122" s="362"/>
      <c r="F1122" s="362"/>
      <c r="G1122" s="362"/>
      <c r="H1122" s="362"/>
      <c r="I1122" s="362"/>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63">
        <v>14</v>
      </c>
      <c r="B1123" s="363">
        <v>1</v>
      </c>
      <c r="C1123" s="361"/>
      <c r="D1123" s="361"/>
      <c r="E1123" s="362"/>
      <c r="F1123" s="362"/>
      <c r="G1123" s="362"/>
      <c r="H1123" s="362"/>
      <c r="I1123" s="362"/>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63">
        <v>15</v>
      </c>
      <c r="B1124" s="363">
        <v>1</v>
      </c>
      <c r="C1124" s="361"/>
      <c r="D1124" s="361"/>
      <c r="E1124" s="362"/>
      <c r="F1124" s="362"/>
      <c r="G1124" s="362"/>
      <c r="H1124" s="362"/>
      <c r="I1124" s="362"/>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63">
        <v>16</v>
      </c>
      <c r="B1125" s="363">
        <v>1</v>
      </c>
      <c r="C1125" s="361"/>
      <c r="D1125" s="361"/>
      <c r="E1125" s="362"/>
      <c r="F1125" s="362"/>
      <c r="G1125" s="362"/>
      <c r="H1125" s="362"/>
      <c r="I1125" s="362"/>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63">
        <v>17</v>
      </c>
      <c r="B1126" s="363">
        <v>1</v>
      </c>
      <c r="C1126" s="361"/>
      <c r="D1126" s="361"/>
      <c r="E1126" s="362"/>
      <c r="F1126" s="362"/>
      <c r="G1126" s="362"/>
      <c r="H1126" s="362"/>
      <c r="I1126" s="362"/>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63">
        <v>18</v>
      </c>
      <c r="B1127" s="363">
        <v>1</v>
      </c>
      <c r="C1127" s="361"/>
      <c r="D1127" s="361"/>
      <c r="E1127" s="138"/>
      <c r="F1127" s="362"/>
      <c r="G1127" s="362"/>
      <c r="H1127" s="362"/>
      <c r="I1127" s="362"/>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63">
        <v>19</v>
      </c>
      <c r="B1128" s="363">
        <v>1</v>
      </c>
      <c r="C1128" s="361"/>
      <c r="D1128" s="361"/>
      <c r="E1128" s="362"/>
      <c r="F1128" s="362"/>
      <c r="G1128" s="362"/>
      <c r="H1128" s="362"/>
      <c r="I1128" s="362"/>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63">
        <v>20</v>
      </c>
      <c r="B1129" s="363">
        <v>1</v>
      </c>
      <c r="C1129" s="361"/>
      <c r="D1129" s="361"/>
      <c r="E1129" s="362"/>
      <c r="F1129" s="362"/>
      <c r="G1129" s="362"/>
      <c r="H1129" s="362"/>
      <c r="I1129" s="362"/>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63">
        <v>21</v>
      </c>
      <c r="B1130" s="363">
        <v>1</v>
      </c>
      <c r="C1130" s="361"/>
      <c r="D1130" s="361"/>
      <c r="E1130" s="362"/>
      <c r="F1130" s="362"/>
      <c r="G1130" s="362"/>
      <c r="H1130" s="362"/>
      <c r="I1130" s="362"/>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63">
        <v>22</v>
      </c>
      <c r="B1131" s="363">
        <v>1</v>
      </c>
      <c r="C1131" s="361"/>
      <c r="D1131" s="361"/>
      <c r="E1131" s="362"/>
      <c r="F1131" s="362"/>
      <c r="G1131" s="362"/>
      <c r="H1131" s="362"/>
      <c r="I1131" s="362"/>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63">
        <v>23</v>
      </c>
      <c r="B1132" s="363">
        <v>1</v>
      </c>
      <c r="C1132" s="361"/>
      <c r="D1132" s="361"/>
      <c r="E1132" s="362"/>
      <c r="F1132" s="362"/>
      <c r="G1132" s="362"/>
      <c r="H1132" s="362"/>
      <c r="I1132" s="362"/>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63">
        <v>24</v>
      </c>
      <c r="B1133" s="363">
        <v>1</v>
      </c>
      <c r="C1133" s="361"/>
      <c r="D1133" s="361"/>
      <c r="E1133" s="362"/>
      <c r="F1133" s="362"/>
      <c r="G1133" s="362"/>
      <c r="H1133" s="362"/>
      <c r="I1133" s="362"/>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63">
        <v>25</v>
      </c>
      <c r="B1134" s="363">
        <v>1</v>
      </c>
      <c r="C1134" s="361"/>
      <c r="D1134" s="361"/>
      <c r="E1134" s="362"/>
      <c r="F1134" s="362"/>
      <c r="G1134" s="362"/>
      <c r="H1134" s="362"/>
      <c r="I1134" s="362"/>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63">
        <v>26</v>
      </c>
      <c r="B1135" s="363">
        <v>1</v>
      </c>
      <c r="C1135" s="361"/>
      <c r="D1135" s="361"/>
      <c r="E1135" s="362"/>
      <c r="F1135" s="362"/>
      <c r="G1135" s="362"/>
      <c r="H1135" s="362"/>
      <c r="I1135" s="362"/>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63">
        <v>27</v>
      </c>
      <c r="B1136" s="363">
        <v>1</v>
      </c>
      <c r="C1136" s="361"/>
      <c r="D1136" s="361"/>
      <c r="E1136" s="362"/>
      <c r="F1136" s="362"/>
      <c r="G1136" s="362"/>
      <c r="H1136" s="362"/>
      <c r="I1136" s="362"/>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x14ac:dyDescent="0.15">
      <c r="A1137" s="363">
        <v>28</v>
      </c>
      <c r="B1137" s="363">
        <v>1</v>
      </c>
      <c r="C1137" s="361"/>
      <c r="D1137" s="361"/>
      <c r="E1137" s="362"/>
      <c r="F1137" s="362"/>
      <c r="G1137" s="362"/>
      <c r="H1137" s="362"/>
      <c r="I1137" s="362"/>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x14ac:dyDescent="0.15">
      <c r="A1138" s="363">
        <v>29</v>
      </c>
      <c r="B1138" s="363">
        <v>1</v>
      </c>
      <c r="C1138" s="361"/>
      <c r="D1138" s="361"/>
      <c r="E1138" s="362"/>
      <c r="F1138" s="362"/>
      <c r="G1138" s="362"/>
      <c r="H1138" s="362"/>
      <c r="I1138" s="362"/>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x14ac:dyDescent="0.15">
      <c r="A1139" s="363">
        <v>30</v>
      </c>
      <c r="B1139" s="363">
        <v>1</v>
      </c>
      <c r="C1139" s="361"/>
      <c r="D1139" s="361"/>
      <c r="E1139" s="362"/>
      <c r="F1139" s="362"/>
      <c r="G1139" s="362"/>
      <c r="H1139" s="362"/>
      <c r="I1139" s="362"/>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51">
      <formula>IF(RIGHT(TEXT(P14,"0.#"),1)=".",FALSE,TRUE)</formula>
    </cfRule>
    <cfRule type="expression" dxfId="2102" priority="14052">
      <formula>IF(RIGHT(TEXT(P14,"0.#"),1)=".",TRUE,FALSE)</formula>
    </cfRule>
  </conditionalFormatting>
  <conditionalFormatting sqref="AE32">
    <cfRule type="expression" dxfId="2101" priority="14041">
      <formula>IF(RIGHT(TEXT(AE32,"0.#"),1)=".",FALSE,TRUE)</formula>
    </cfRule>
    <cfRule type="expression" dxfId="2100" priority="14042">
      <formula>IF(RIGHT(TEXT(AE32,"0.#"),1)=".",TRUE,FALSE)</formula>
    </cfRule>
  </conditionalFormatting>
  <conditionalFormatting sqref="P18:AX18">
    <cfRule type="expression" dxfId="2099" priority="13927">
      <formula>IF(RIGHT(TEXT(P18,"0.#"),1)=".",FALSE,TRUE)</formula>
    </cfRule>
    <cfRule type="expression" dxfId="2098" priority="13928">
      <formula>IF(RIGHT(TEXT(P18,"0.#"),1)=".",TRUE,FALSE)</formula>
    </cfRule>
  </conditionalFormatting>
  <conditionalFormatting sqref="Y790">
    <cfRule type="expression" dxfId="2097" priority="13923">
      <formula>IF(RIGHT(TEXT(Y790,"0.#"),1)=".",FALSE,TRUE)</formula>
    </cfRule>
    <cfRule type="expression" dxfId="2096" priority="13924">
      <formula>IF(RIGHT(TEXT(Y790,"0.#"),1)=".",TRUE,FALSE)</formula>
    </cfRule>
  </conditionalFormatting>
  <conditionalFormatting sqref="Y799">
    <cfRule type="expression" dxfId="2095" priority="13919">
      <formula>IF(RIGHT(TEXT(Y799,"0.#"),1)=".",FALSE,TRUE)</formula>
    </cfRule>
    <cfRule type="expression" dxfId="2094" priority="13920">
      <formula>IF(RIGHT(TEXT(Y799,"0.#"),1)=".",TRUE,FALSE)</formula>
    </cfRule>
  </conditionalFormatting>
  <conditionalFormatting sqref="Y830:Y837 Y828 Y817:Y824 Y815 Y804:Y811 Y802">
    <cfRule type="expression" dxfId="2093" priority="13701">
      <formula>IF(RIGHT(TEXT(Y802,"0.#"),1)=".",FALSE,TRUE)</formula>
    </cfRule>
    <cfRule type="expression" dxfId="2092" priority="13702">
      <formula>IF(RIGHT(TEXT(Y802,"0.#"),1)=".",TRUE,FALSE)</formula>
    </cfRule>
  </conditionalFormatting>
  <conditionalFormatting sqref="P16:AQ17 P15:AX15 P13:AX13">
    <cfRule type="expression" dxfId="2091" priority="13749">
      <formula>IF(RIGHT(TEXT(P13,"0.#"),1)=".",FALSE,TRUE)</formula>
    </cfRule>
    <cfRule type="expression" dxfId="2090" priority="13750">
      <formula>IF(RIGHT(TEXT(P13,"0.#"),1)=".",TRUE,FALSE)</formula>
    </cfRule>
  </conditionalFormatting>
  <conditionalFormatting sqref="P19:AJ19">
    <cfRule type="expression" dxfId="2089" priority="13747">
      <formula>IF(RIGHT(TEXT(P19,"0.#"),1)=".",FALSE,TRUE)</formula>
    </cfRule>
    <cfRule type="expression" dxfId="2088" priority="13748">
      <formula>IF(RIGHT(TEXT(P19,"0.#"),1)=".",TRUE,FALSE)</formula>
    </cfRule>
  </conditionalFormatting>
  <conditionalFormatting sqref="AE101 AQ101">
    <cfRule type="expression" dxfId="2087" priority="13739">
      <formula>IF(RIGHT(TEXT(AE101,"0.#"),1)=".",FALSE,TRUE)</formula>
    </cfRule>
    <cfRule type="expression" dxfId="2086" priority="13740">
      <formula>IF(RIGHT(TEXT(AE101,"0.#"),1)=".",TRUE,FALSE)</formula>
    </cfRule>
  </conditionalFormatting>
  <conditionalFormatting sqref="Y791:Y798 Y789">
    <cfRule type="expression" dxfId="2085" priority="13725">
      <formula>IF(RIGHT(TEXT(Y789,"0.#"),1)=".",FALSE,TRUE)</formula>
    </cfRule>
    <cfRule type="expression" dxfId="2084" priority="13726">
      <formula>IF(RIGHT(TEXT(Y789,"0.#"),1)=".",TRUE,FALSE)</formula>
    </cfRule>
  </conditionalFormatting>
  <conditionalFormatting sqref="AU790">
    <cfRule type="expression" dxfId="2083" priority="13723">
      <formula>IF(RIGHT(TEXT(AU790,"0.#"),1)=".",FALSE,TRUE)</formula>
    </cfRule>
    <cfRule type="expression" dxfId="2082" priority="13724">
      <formula>IF(RIGHT(TEXT(AU790,"0.#"),1)=".",TRUE,FALSE)</formula>
    </cfRule>
  </conditionalFormatting>
  <conditionalFormatting sqref="AU799">
    <cfRule type="expression" dxfId="2081" priority="13721">
      <formula>IF(RIGHT(TEXT(AU799,"0.#"),1)=".",FALSE,TRUE)</formula>
    </cfRule>
    <cfRule type="expression" dxfId="2080" priority="13722">
      <formula>IF(RIGHT(TEXT(AU799,"0.#"),1)=".",TRUE,FALSE)</formula>
    </cfRule>
  </conditionalFormatting>
  <conditionalFormatting sqref="AU791:AU798 AU789">
    <cfRule type="expression" dxfId="2079" priority="13719">
      <formula>IF(RIGHT(TEXT(AU789,"0.#"),1)=".",FALSE,TRUE)</formula>
    </cfRule>
    <cfRule type="expression" dxfId="2078" priority="13720">
      <formula>IF(RIGHT(TEXT(AU789,"0.#"),1)=".",TRUE,FALSE)</formula>
    </cfRule>
  </conditionalFormatting>
  <conditionalFormatting sqref="Y829 Y816 Y803">
    <cfRule type="expression" dxfId="2077" priority="13705">
      <formula>IF(RIGHT(TEXT(Y803,"0.#"),1)=".",FALSE,TRUE)</formula>
    </cfRule>
    <cfRule type="expression" dxfId="2076" priority="13706">
      <formula>IF(RIGHT(TEXT(Y803,"0.#"),1)=".",TRUE,FALSE)</formula>
    </cfRule>
  </conditionalFormatting>
  <conditionalFormatting sqref="Y838 Y825 Y812">
    <cfRule type="expression" dxfId="2075" priority="13703">
      <formula>IF(RIGHT(TEXT(Y812,"0.#"),1)=".",FALSE,TRUE)</formula>
    </cfRule>
    <cfRule type="expression" dxfId="2074" priority="13704">
      <formula>IF(RIGHT(TEXT(Y812,"0.#"),1)=".",TRUE,FALSE)</formula>
    </cfRule>
  </conditionalFormatting>
  <conditionalFormatting sqref="AU829 AU816 AU803">
    <cfRule type="expression" dxfId="2073" priority="13699">
      <formula>IF(RIGHT(TEXT(AU803,"0.#"),1)=".",FALSE,TRUE)</formula>
    </cfRule>
    <cfRule type="expression" dxfId="2072" priority="13700">
      <formula>IF(RIGHT(TEXT(AU803,"0.#"),1)=".",TRUE,FALSE)</formula>
    </cfRule>
  </conditionalFormatting>
  <conditionalFormatting sqref="AU838 AU825 AU812">
    <cfRule type="expression" dxfId="2071" priority="13697">
      <formula>IF(RIGHT(TEXT(AU812,"0.#"),1)=".",FALSE,TRUE)</formula>
    </cfRule>
    <cfRule type="expression" dxfId="2070" priority="13698">
      <formula>IF(RIGHT(TEXT(AU812,"0.#"),1)=".",TRUE,FALSE)</formula>
    </cfRule>
  </conditionalFormatting>
  <conditionalFormatting sqref="AU830:AU837 AU828 AU817:AU824 AU815 AU804:AU811 AU802">
    <cfRule type="expression" dxfId="2069" priority="13695">
      <formula>IF(RIGHT(TEXT(AU802,"0.#"),1)=".",FALSE,TRUE)</formula>
    </cfRule>
    <cfRule type="expression" dxfId="2068" priority="13696">
      <formula>IF(RIGHT(TEXT(AU802,"0.#"),1)=".",TRUE,FALSE)</formula>
    </cfRule>
  </conditionalFormatting>
  <conditionalFormatting sqref="AM87">
    <cfRule type="expression" dxfId="2067" priority="13349">
      <formula>IF(RIGHT(TEXT(AM87,"0.#"),1)=".",FALSE,TRUE)</formula>
    </cfRule>
    <cfRule type="expression" dxfId="2066" priority="13350">
      <formula>IF(RIGHT(TEXT(AM87,"0.#"),1)=".",TRUE,FALSE)</formula>
    </cfRule>
  </conditionalFormatting>
  <conditionalFormatting sqref="AE55">
    <cfRule type="expression" dxfId="2065" priority="13417">
      <formula>IF(RIGHT(TEXT(AE55,"0.#"),1)=".",FALSE,TRUE)</formula>
    </cfRule>
    <cfRule type="expression" dxfId="2064" priority="13418">
      <formula>IF(RIGHT(TEXT(AE55,"0.#"),1)=".",TRUE,FALSE)</formula>
    </cfRule>
  </conditionalFormatting>
  <conditionalFormatting sqref="AI55">
    <cfRule type="expression" dxfId="2063" priority="13415">
      <formula>IF(RIGHT(TEXT(AI55,"0.#"),1)=".",FALSE,TRUE)</formula>
    </cfRule>
    <cfRule type="expression" dxfId="2062" priority="13416">
      <formula>IF(RIGHT(TEXT(AI55,"0.#"),1)=".",TRUE,FALSE)</formula>
    </cfRule>
  </conditionalFormatting>
  <conditionalFormatting sqref="AM34">
    <cfRule type="expression" dxfId="2061" priority="13495">
      <formula>IF(RIGHT(TEXT(AM34,"0.#"),1)=".",FALSE,TRUE)</formula>
    </cfRule>
    <cfRule type="expression" dxfId="2060" priority="13496">
      <formula>IF(RIGHT(TEXT(AM34,"0.#"),1)=".",TRUE,FALSE)</formula>
    </cfRule>
  </conditionalFormatting>
  <conditionalFormatting sqref="AE33">
    <cfRule type="expression" dxfId="2059" priority="13509">
      <formula>IF(RIGHT(TEXT(AE33,"0.#"),1)=".",FALSE,TRUE)</formula>
    </cfRule>
    <cfRule type="expression" dxfId="2058" priority="13510">
      <formula>IF(RIGHT(TEXT(AE33,"0.#"),1)=".",TRUE,FALSE)</formula>
    </cfRule>
  </conditionalFormatting>
  <conditionalFormatting sqref="AE34">
    <cfRule type="expression" dxfId="2057" priority="13507">
      <formula>IF(RIGHT(TEXT(AE34,"0.#"),1)=".",FALSE,TRUE)</formula>
    </cfRule>
    <cfRule type="expression" dxfId="2056" priority="13508">
      <formula>IF(RIGHT(TEXT(AE34,"0.#"),1)=".",TRUE,FALSE)</formula>
    </cfRule>
  </conditionalFormatting>
  <conditionalFormatting sqref="AI34">
    <cfRule type="expression" dxfId="2055" priority="13505">
      <formula>IF(RIGHT(TEXT(AI34,"0.#"),1)=".",FALSE,TRUE)</formula>
    </cfRule>
    <cfRule type="expression" dxfId="2054" priority="13506">
      <formula>IF(RIGHT(TEXT(AI34,"0.#"),1)=".",TRUE,FALSE)</formula>
    </cfRule>
  </conditionalFormatting>
  <conditionalFormatting sqref="AI33">
    <cfRule type="expression" dxfId="2053" priority="13503">
      <formula>IF(RIGHT(TEXT(AI33,"0.#"),1)=".",FALSE,TRUE)</formula>
    </cfRule>
    <cfRule type="expression" dxfId="2052" priority="13504">
      <formula>IF(RIGHT(TEXT(AI33,"0.#"),1)=".",TRUE,FALSE)</formula>
    </cfRule>
  </conditionalFormatting>
  <conditionalFormatting sqref="AI32">
    <cfRule type="expression" dxfId="2051" priority="13501">
      <formula>IF(RIGHT(TEXT(AI32,"0.#"),1)=".",FALSE,TRUE)</formula>
    </cfRule>
    <cfRule type="expression" dxfId="2050" priority="13502">
      <formula>IF(RIGHT(TEXT(AI32,"0.#"),1)=".",TRUE,FALSE)</formula>
    </cfRule>
  </conditionalFormatting>
  <conditionalFormatting sqref="AM32">
    <cfRule type="expression" dxfId="2049" priority="13499">
      <formula>IF(RIGHT(TEXT(AM32,"0.#"),1)=".",FALSE,TRUE)</formula>
    </cfRule>
    <cfRule type="expression" dxfId="2048" priority="13500">
      <formula>IF(RIGHT(TEXT(AM32,"0.#"),1)=".",TRUE,FALSE)</formula>
    </cfRule>
  </conditionalFormatting>
  <conditionalFormatting sqref="AM33">
    <cfRule type="expression" dxfId="2047" priority="13497">
      <formula>IF(RIGHT(TEXT(AM33,"0.#"),1)=".",FALSE,TRUE)</formula>
    </cfRule>
    <cfRule type="expression" dxfId="2046" priority="13498">
      <formula>IF(RIGHT(TEXT(AM33,"0.#"),1)=".",TRUE,FALSE)</formula>
    </cfRule>
  </conditionalFormatting>
  <conditionalFormatting sqref="AQ32:AQ34">
    <cfRule type="expression" dxfId="2045" priority="13489">
      <formula>IF(RIGHT(TEXT(AQ32,"0.#"),1)=".",FALSE,TRUE)</formula>
    </cfRule>
    <cfRule type="expression" dxfId="2044" priority="13490">
      <formula>IF(RIGHT(TEXT(AQ32,"0.#"),1)=".",TRUE,FALSE)</formula>
    </cfRule>
  </conditionalFormatting>
  <conditionalFormatting sqref="AU32:AU34">
    <cfRule type="expression" dxfId="2043" priority="13487">
      <formula>IF(RIGHT(TEXT(AU32,"0.#"),1)=".",FALSE,TRUE)</formula>
    </cfRule>
    <cfRule type="expression" dxfId="2042" priority="13488">
      <formula>IF(RIGHT(TEXT(AU32,"0.#"),1)=".",TRUE,FALSE)</formula>
    </cfRule>
  </conditionalFormatting>
  <conditionalFormatting sqref="AE53">
    <cfRule type="expression" dxfId="2041" priority="13421">
      <formula>IF(RIGHT(TEXT(AE53,"0.#"),1)=".",FALSE,TRUE)</formula>
    </cfRule>
    <cfRule type="expression" dxfId="2040" priority="13422">
      <formula>IF(RIGHT(TEXT(AE53,"0.#"),1)=".",TRUE,FALSE)</formula>
    </cfRule>
  </conditionalFormatting>
  <conditionalFormatting sqref="AE54">
    <cfRule type="expression" dxfId="2039" priority="13419">
      <formula>IF(RIGHT(TEXT(AE54,"0.#"),1)=".",FALSE,TRUE)</formula>
    </cfRule>
    <cfRule type="expression" dxfId="2038" priority="13420">
      <formula>IF(RIGHT(TEXT(AE54,"0.#"),1)=".",TRUE,FALSE)</formula>
    </cfRule>
  </conditionalFormatting>
  <conditionalFormatting sqref="AI54">
    <cfRule type="expression" dxfId="2037" priority="13413">
      <formula>IF(RIGHT(TEXT(AI54,"0.#"),1)=".",FALSE,TRUE)</formula>
    </cfRule>
    <cfRule type="expression" dxfId="2036" priority="13414">
      <formula>IF(RIGHT(TEXT(AI54,"0.#"),1)=".",TRUE,FALSE)</formula>
    </cfRule>
  </conditionalFormatting>
  <conditionalFormatting sqref="AI53">
    <cfRule type="expression" dxfId="2035" priority="13411">
      <formula>IF(RIGHT(TEXT(AI53,"0.#"),1)=".",FALSE,TRUE)</formula>
    </cfRule>
    <cfRule type="expression" dxfId="2034" priority="13412">
      <formula>IF(RIGHT(TEXT(AI53,"0.#"),1)=".",TRUE,FALSE)</formula>
    </cfRule>
  </conditionalFormatting>
  <conditionalFormatting sqref="AM53">
    <cfRule type="expression" dxfId="2033" priority="13409">
      <formula>IF(RIGHT(TEXT(AM53,"0.#"),1)=".",FALSE,TRUE)</formula>
    </cfRule>
    <cfRule type="expression" dxfId="2032" priority="13410">
      <formula>IF(RIGHT(TEXT(AM53,"0.#"),1)=".",TRUE,FALSE)</formula>
    </cfRule>
  </conditionalFormatting>
  <conditionalFormatting sqref="AM54">
    <cfRule type="expression" dxfId="2031" priority="13407">
      <formula>IF(RIGHT(TEXT(AM54,"0.#"),1)=".",FALSE,TRUE)</formula>
    </cfRule>
    <cfRule type="expression" dxfId="2030" priority="13408">
      <formula>IF(RIGHT(TEXT(AM54,"0.#"),1)=".",TRUE,FALSE)</formula>
    </cfRule>
  </conditionalFormatting>
  <conditionalFormatting sqref="AM55">
    <cfRule type="expression" dxfId="2029" priority="13405">
      <formula>IF(RIGHT(TEXT(AM55,"0.#"),1)=".",FALSE,TRUE)</formula>
    </cfRule>
    <cfRule type="expression" dxfId="2028" priority="13406">
      <formula>IF(RIGHT(TEXT(AM55,"0.#"),1)=".",TRUE,FALSE)</formula>
    </cfRule>
  </conditionalFormatting>
  <conditionalFormatting sqref="AE60">
    <cfRule type="expression" dxfId="2027" priority="13391">
      <formula>IF(RIGHT(TEXT(AE60,"0.#"),1)=".",FALSE,TRUE)</formula>
    </cfRule>
    <cfRule type="expression" dxfId="2026" priority="13392">
      <formula>IF(RIGHT(TEXT(AE60,"0.#"),1)=".",TRUE,FALSE)</formula>
    </cfRule>
  </conditionalFormatting>
  <conditionalFormatting sqref="AE61">
    <cfRule type="expression" dxfId="2025" priority="13389">
      <formula>IF(RIGHT(TEXT(AE61,"0.#"),1)=".",FALSE,TRUE)</formula>
    </cfRule>
    <cfRule type="expression" dxfId="2024" priority="13390">
      <formula>IF(RIGHT(TEXT(AE61,"0.#"),1)=".",TRUE,FALSE)</formula>
    </cfRule>
  </conditionalFormatting>
  <conditionalFormatting sqref="AE62">
    <cfRule type="expression" dxfId="2023" priority="13387">
      <formula>IF(RIGHT(TEXT(AE62,"0.#"),1)=".",FALSE,TRUE)</formula>
    </cfRule>
    <cfRule type="expression" dxfId="2022" priority="13388">
      <formula>IF(RIGHT(TEXT(AE62,"0.#"),1)=".",TRUE,FALSE)</formula>
    </cfRule>
  </conditionalFormatting>
  <conditionalFormatting sqref="AI62">
    <cfRule type="expression" dxfId="2021" priority="13385">
      <formula>IF(RIGHT(TEXT(AI62,"0.#"),1)=".",FALSE,TRUE)</formula>
    </cfRule>
    <cfRule type="expression" dxfId="2020" priority="13386">
      <formula>IF(RIGHT(TEXT(AI62,"0.#"),1)=".",TRUE,FALSE)</formula>
    </cfRule>
  </conditionalFormatting>
  <conditionalFormatting sqref="AI61">
    <cfRule type="expression" dxfId="2019" priority="13383">
      <formula>IF(RIGHT(TEXT(AI61,"0.#"),1)=".",FALSE,TRUE)</formula>
    </cfRule>
    <cfRule type="expression" dxfId="2018" priority="13384">
      <formula>IF(RIGHT(TEXT(AI61,"0.#"),1)=".",TRUE,FALSE)</formula>
    </cfRule>
  </conditionalFormatting>
  <conditionalFormatting sqref="AI60">
    <cfRule type="expression" dxfId="2017" priority="13381">
      <formula>IF(RIGHT(TEXT(AI60,"0.#"),1)=".",FALSE,TRUE)</formula>
    </cfRule>
    <cfRule type="expression" dxfId="2016" priority="13382">
      <formula>IF(RIGHT(TEXT(AI60,"0.#"),1)=".",TRUE,FALSE)</formula>
    </cfRule>
  </conditionalFormatting>
  <conditionalFormatting sqref="AM60">
    <cfRule type="expression" dxfId="2015" priority="13379">
      <formula>IF(RIGHT(TEXT(AM60,"0.#"),1)=".",FALSE,TRUE)</formula>
    </cfRule>
    <cfRule type="expression" dxfId="2014" priority="13380">
      <formula>IF(RIGHT(TEXT(AM60,"0.#"),1)=".",TRUE,FALSE)</formula>
    </cfRule>
  </conditionalFormatting>
  <conditionalFormatting sqref="AM61">
    <cfRule type="expression" dxfId="2013" priority="13377">
      <formula>IF(RIGHT(TEXT(AM61,"0.#"),1)=".",FALSE,TRUE)</formula>
    </cfRule>
    <cfRule type="expression" dxfId="2012" priority="13378">
      <formula>IF(RIGHT(TEXT(AM61,"0.#"),1)=".",TRUE,FALSE)</formula>
    </cfRule>
  </conditionalFormatting>
  <conditionalFormatting sqref="AM62">
    <cfRule type="expression" dxfId="2011" priority="13375">
      <formula>IF(RIGHT(TEXT(AM62,"0.#"),1)=".",FALSE,TRUE)</formula>
    </cfRule>
    <cfRule type="expression" dxfId="2010" priority="13376">
      <formula>IF(RIGHT(TEXT(AM62,"0.#"),1)=".",TRUE,FALSE)</formula>
    </cfRule>
  </conditionalFormatting>
  <conditionalFormatting sqref="AE87">
    <cfRule type="expression" dxfId="2009" priority="13361">
      <formula>IF(RIGHT(TEXT(AE87,"0.#"),1)=".",FALSE,TRUE)</formula>
    </cfRule>
    <cfRule type="expression" dxfId="2008" priority="13362">
      <formula>IF(RIGHT(TEXT(AE87,"0.#"),1)=".",TRUE,FALSE)</formula>
    </cfRule>
  </conditionalFormatting>
  <conditionalFormatting sqref="AE88">
    <cfRule type="expression" dxfId="2007" priority="13359">
      <formula>IF(RIGHT(TEXT(AE88,"0.#"),1)=".",FALSE,TRUE)</formula>
    </cfRule>
    <cfRule type="expression" dxfId="2006" priority="13360">
      <formula>IF(RIGHT(TEXT(AE88,"0.#"),1)=".",TRUE,FALSE)</formula>
    </cfRule>
  </conditionalFormatting>
  <conditionalFormatting sqref="AE89">
    <cfRule type="expression" dxfId="2005" priority="13357">
      <formula>IF(RIGHT(TEXT(AE89,"0.#"),1)=".",FALSE,TRUE)</formula>
    </cfRule>
    <cfRule type="expression" dxfId="2004" priority="13358">
      <formula>IF(RIGHT(TEXT(AE89,"0.#"),1)=".",TRUE,FALSE)</formula>
    </cfRule>
  </conditionalFormatting>
  <conditionalFormatting sqref="AI89">
    <cfRule type="expression" dxfId="2003" priority="13355">
      <formula>IF(RIGHT(TEXT(AI89,"0.#"),1)=".",FALSE,TRUE)</formula>
    </cfRule>
    <cfRule type="expression" dxfId="2002" priority="13356">
      <formula>IF(RIGHT(TEXT(AI89,"0.#"),1)=".",TRUE,FALSE)</formula>
    </cfRule>
  </conditionalFormatting>
  <conditionalFormatting sqref="AI88">
    <cfRule type="expression" dxfId="2001" priority="13353">
      <formula>IF(RIGHT(TEXT(AI88,"0.#"),1)=".",FALSE,TRUE)</formula>
    </cfRule>
    <cfRule type="expression" dxfId="2000" priority="13354">
      <formula>IF(RIGHT(TEXT(AI88,"0.#"),1)=".",TRUE,FALSE)</formula>
    </cfRule>
  </conditionalFormatting>
  <conditionalFormatting sqref="AI87">
    <cfRule type="expression" dxfId="1999" priority="13351">
      <formula>IF(RIGHT(TEXT(AI87,"0.#"),1)=".",FALSE,TRUE)</formula>
    </cfRule>
    <cfRule type="expression" dxfId="1998" priority="13352">
      <formula>IF(RIGHT(TEXT(AI87,"0.#"),1)=".",TRUE,FALSE)</formula>
    </cfRule>
  </conditionalFormatting>
  <conditionalFormatting sqref="AM88">
    <cfRule type="expression" dxfId="1997" priority="13347">
      <formula>IF(RIGHT(TEXT(AM88,"0.#"),1)=".",FALSE,TRUE)</formula>
    </cfRule>
    <cfRule type="expression" dxfId="1996" priority="13348">
      <formula>IF(RIGHT(TEXT(AM88,"0.#"),1)=".",TRUE,FALSE)</formula>
    </cfRule>
  </conditionalFormatting>
  <conditionalFormatting sqref="AM89">
    <cfRule type="expression" dxfId="1995" priority="13345">
      <formula>IF(RIGHT(TEXT(AM89,"0.#"),1)=".",FALSE,TRUE)</formula>
    </cfRule>
    <cfRule type="expression" dxfId="1994" priority="13346">
      <formula>IF(RIGHT(TEXT(AM89,"0.#"),1)=".",TRUE,FALSE)</formula>
    </cfRule>
  </conditionalFormatting>
  <conditionalFormatting sqref="AE92">
    <cfRule type="expression" dxfId="1993" priority="13331">
      <formula>IF(RIGHT(TEXT(AE92,"0.#"),1)=".",FALSE,TRUE)</formula>
    </cfRule>
    <cfRule type="expression" dxfId="1992" priority="13332">
      <formula>IF(RIGHT(TEXT(AE92,"0.#"),1)=".",TRUE,FALSE)</formula>
    </cfRule>
  </conditionalFormatting>
  <conditionalFormatting sqref="AE93">
    <cfRule type="expression" dxfId="1991" priority="13329">
      <formula>IF(RIGHT(TEXT(AE93,"0.#"),1)=".",FALSE,TRUE)</formula>
    </cfRule>
    <cfRule type="expression" dxfId="1990" priority="13330">
      <formula>IF(RIGHT(TEXT(AE93,"0.#"),1)=".",TRUE,FALSE)</formula>
    </cfRule>
  </conditionalFormatting>
  <conditionalFormatting sqref="AE94">
    <cfRule type="expression" dxfId="1989" priority="13327">
      <formula>IF(RIGHT(TEXT(AE94,"0.#"),1)=".",FALSE,TRUE)</formula>
    </cfRule>
    <cfRule type="expression" dxfId="1988" priority="13328">
      <formula>IF(RIGHT(TEXT(AE94,"0.#"),1)=".",TRUE,FALSE)</formula>
    </cfRule>
  </conditionalFormatting>
  <conditionalFormatting sqref="AI94">
    <cfRule type="expression" dxfId="1987" priority="13325">
      <formula>IF(RIGHT(TEXT(AI94,"0.#"),1)=".",FALSE,TRUE)</formula>
    </cfRule>
    <cfRule type="expression" dxfId="1986" priority="13326">
      <formula>IF(RIGHT(TEXT(AI94,"0.#"),1)=".",TRUE,FALSE)</formula>
    </cfRule>
  </conditionalFormatting>
  <conditionalFormatting sqref="AI93">
    <cfRule type="expression" dxfId="1985" priority="13323">
      <formula>IF(RIGHT(TEXT(AI93,"0.#"),1)=".",FALSE,TRUE)</formula>
    </cfRule>
    <cfRule type="expression" dxfId="1984" priority="13324">
      <formula>IF(RIGHT(TEXT(AI93,"0.#"),1)=".",TRUE,FALSE)</formula>
    </cfRule>
  </conditionalFormatting>
  <conditionalFormatting sqref="AI92">
    <cfRule type="expression" dxfId="1983" priority="13321">
      <formula>IF(RIGHT(TEXT(AI92,"0.#"),1)=".",FALSE,TRUE)</formula>
    </cfRule>
    <cfRule type="expression" dxfId="1982" priority="13322">
      <formula>IF(RIGHT(TEXT(AI92,"0.#"),1)=".",TRUE,FALSE)</formula>
    </cfRule>
  </conditionalFormatting>
  <conditionalFormatting sqref="AM92">
    <cfRule type="expression" dxfId="1981" priority="13319">
      <formula>IF(RIGHT(TEXT(AM92,"0.#"),1)=".",FALSE,TRUE)</formula>
    </cfRule>
    <cfRule type="expression" dxfId="1980" priority="13320">
      <formula>IF(RIGHT(TEXT(AM92,"0.#"),1)=".",TRUE,FALSE)</formula>
    </cfRule>
  </conditionalFormatting>
  <conditionalFormatting sqref="AM93">
    <cfRule type="expression" dxfId="1979" priority="13317">
      <formula>IF(RIGHT(TEXT(AM93,"0.#"),1)=".",FALSE,TRUE)</formula>
    </cfRule>
    <cfRule type="expression" dxfId="1978" priority="13318">
      <formula>IF(RIGHT(TEXT(AM93,"0.#"),1)=".",TRUE,FALSE)</formula>
    </cfRule>
  </conditionalFormatting>
  <conditionalFormatting sqref="AM94">
    <cfRule type="expression" dxfId="1977" priority="13315">
      <formula>IF(RIGHT(TEXT(AM94,"0.#"),1)=".",FALSE,TRUE)</formula>
    </cfRule>
    <cfRule type="expression" dxfId="1976" priority="13316">
      <formula>IF(RIGHT(TEXT(AM94,"0.#"),1)=".",TRUE,FALSE)</formula>
    </cfRule>
  </conditionalFormatting>
  <conditionalFormatting sqref="AE97">
    <cfRule type="expression" dxfId="1975" priority="13301">
      <formula>IF(RIGHT(TEXT(AE97,"0.#"),1)=".",FALSE,TRUE)</formula>
    </cfRule>
    <cfRule type="expression" dxfId="1974" priority="13302">
      <formula>IF(RIGHT(TEXT(AE97,"0.#"),1)=".",TRUE,FALSE)</formula>
    </cfRule>
  </conditionalFormatting>
  <conditionalFormatting sqref="AE98">
    <cfRule type="expression" dxfId="1973" priority="13299">
      <formula>IF(RIGHT(TEXT(AE98,"0.#"),1)=".",FALSE,TRUE)</formula>
    </cfRule>
    <cfRule type="expression" dxfId="1972" priority="13300">
      <formula>IF(RIGHT(TEXT(AE98,"0.#"),1)=".",TRUE,FALSE)</formula>
    </cfRule>
  </conditionalFormatting>
  <conditionalFormatting sqref="AE99">
    <cfRule type="expression" dxfId="1971" priority="13297">
      <formula>IF(RIGHT(TEXT(AE99,"0.#"),1)=".",FALSE,TRUE)</formula>
    </cfRule>
    <cfRule type="expression" dxfId="1970" priority="13298">
      <formula>IF(RIGHT(TEXT(AE99,"0.#"),1)=".",TRUE,FALSE)</formula>
    </cfRule>
  </conditionalFormatting>
  <conditionalFormatting sqref="AI99">
    <cfRule type="expression" dxfId="1969" priority="13295">
      <formula>IF(RIGHT(TEXT(AI99,"0.#"),1)=".",FALSE,TRUE)</formula>
    </cfRule>
    <cfRule type="expression" dxfId="1968" priority="13296">
      <formula>IF(RIGHT(TEXT(AI99,"0.#"),1)=".",TRUE,FALSE)</formula>
    </cfRule>
  </conditionalFormatting>
  <conditionalFormatting sqref="AI98">
    <cfRule type="expression" dxfId="1967" priority="13293">
      <formula>IF(RIGHT(TEXT(AI98,"0.#"),1)=".",FALSE,TRUE)</formula>
    </cfRule>
    <cfRule type="expression" dxfId="1966" priority="13294">
      <formula>IF(RIGHT(TEXT(AI98,"0.#"),1)=".",TRUE,FALSE)</formula>
    </cfRule>
  </conditionalFormatting>
  <conditionalFormatting sqref="AI97">
    <cfRule type="expression" dxfId="1965" priority="13291">
      <formula>IF(RIGHT(TEXT(AI97,"0.#"),1)=".",FALSE,TRUE)</formula>
    </cfRule>
    <cfRule type="expression" dxfId="1964" priority="13292">
      <formula>IF(RIGHT(TEXT(AI97,"0.#"),1)=".",TRUE,FALSE)</formula>
    </cfRule>
  </conditionalFormatting>
  <conditionalFormatting sqref="AM97">
    <cfRule type="expression" dxfId="1963" priority="13289">
      <formula>IF(RIGHT(TEXT(AM97,"0.#"),1)=".",FALSE,TRUE)</formula>
    </cfRule>
    <cfRule type="expression" dxfId="1962" priority="13290">
      <formula>IF(RIGHT(TEXT(AM97,"0.#"),1)=".",TRUE,FALSE)</formula>
    </cfRule>
  </conditionalFormatting>
  <conditionalFormatting sqref="AM98">
    <cfRule type="expression" dxfId="1961" priority="13287">
      <formula>IF(RIGHT(TEXT(AM98,"0.#"),1)=".",FALSE,TRUE)</formula>
    </cfRule>
    <cfRule type="expression" dxfId="1960" priority="13288">
      <formula>IF(RIGHT(TEXT(AM98,"0.#"),1)=".",TRUE,FALSE)</formula>
    </cfRule>
  </conditionalFormatting>
  <conditionalFormatting sqref="AM99">
    <cfRule type="expression" dxfId="1959" priority="13285">
      <formula>IF(RIGHT(TEXT(AM99,"0.#"),1)=".",FALSE,TRUE)</formula>
    </cfRule>
    <cfRule type="expression" dxfId="1958" priority="13286">
      <formula>IF(RIGHT(TEXT(AM99,"0.#"),1)=".",TRUE,FALSE)</formula>
    </cfRule>
  </conditionalFormatting>
  <conditionalFormatting sqref="AI101">
    <cfRule type="expression" dxfId="1957" priority="13271">
      <formula>IF(RIGHT(TEXT(AI101,"0.#"),1)=".",FALSE,TRUE)</formula>
    </cfRule>
    <cfRule type="expression" dxfId="1956" priority="13272">
      <formula>IF(RIGHT(TEXT(AI101,"0.#"),1)=".",TRUE,FALSE)</formula>
    </cfRule>
  </conditionalFormatting>
  <conditionalFormatting sqref="AM101">
    <cfRule type="expression" dxfId="1955" priority="13269">
      <formula>IF(RIGHT(TEXT(AM101,"0.#"),1)=".",FALSE,TRUE)</formula>
    </cfRule>
    <cfRule type="expression" dxfId="1954" priority="13270">
      <formula>IF(RIGHT(TEXT(AM101,"0.#"),1)=".",TRUE,FALSE)</formula>
    </cfRule>
  </conditionalFormatting>
  <conditionalFormatting sqref="AE102">
    <cfRule type="expression" dxfId="1953" priority="13267">
      <formula>IF(RIGHT(TEXT(AE102,"0.#"),1)=".",FALSE,TRUE)</formula>
    </cfRule>
    <cfRule type="expression" dxfId="1952" priority="13268">
      <formula>IF(RIGHT(TEXT(AE102,"0.#"),1)=".",TRUE,FALSE)</formula>
    </cfRule>
  </conditionalFormatting>
  <conditionalFormatting sqref="AI102">
    <cfRule type="expression" dxfId="1951" priority="13265">
      <formula>IF(RIGHT(TEXT(AI102,"0.#"),1)=".",FALSE,TRUE)</formula>
    </cfRule>
    <cfRule type="expression" dxfId="1950" priority="13266">
      <formula>IF(RIGHT(TEXT(AI102,"0.#"),1)=".",TRUE,FALSE)</formula>
    </cfRule>
  </conditionalFormatting>
  <conditionalFormatting sqref="AM102">
    <cfRule type="expression" dxfId="1949" priority="13263">
      <formula>IF(RIGHT(TEXT(AM102,"0.#"),1)=".",FALSE,TRUE)</formula>
    </cfRule>
    <cfRule type="expression" dxfId="1948" priority="13264">
      <formula>IF(RIGHT(TEXT(AM102,"0.#"),1)=".",TRUE,FALSE)</formula>
    </cfRule>
  </conditionalFormatting>
  <conditionalFormatting sqref="AQ102">
    <cfRule type="expression" dxfId="1947" priority="13261">
      <formula>IF(RIGHT(TEXT(AQ102,"0.#"),1)=".",FALSE,TRUE)</formula>
    </cfRule>
    <cfRule type="expression" dxfId="1946" priority="13262">
      <formula>IF(RIGHT(TEXT(AQ102,"0.#"),1)=".",TRUE,FALSE)</formula>
    </cfRule>
  </conditionalFormatting>
  <conditionalFormatting sqref="AE104">
    <cfRule type="expression" dxfId="1945" priority="13259">
      <formula>IF(RIGHT(TEXT(AE104,"0.#"),1)=".",FALSE,TRUE)</formula>
    </cfRule>
    <cfRule type="expression" dxfId="1944" priority="13260">
      <formula>IF(RIGHT(TEXT(AE104,"0.#"),1)=".",TRUE,FALSE)</formula>
    </cfRule>
  </conditionalFormatting>
  <conditionalFormatting sqref="AI104">
    <cfRule type="expression" dxfId="1943" priority="13257">
      <formula>IF(RIGHT(TEXT(AI104,"0.#"),1)=".",FALSE,TRUE)</formula>
    </cfRule>
    <cfRule type="expression" dxfId="1942" priority="13258">
      <formula>IF(RIGHT(TEXT(AI104,"0.#"),1)=".",TRUE,FALSE)</formula>
    </cfRule>
  </conditionalFormatting>
  <conditionalFormatting sqref="AM104">
    <cfRule type="expression" dxfId="1941" priority="13255">
      <formula>IF(RIGHT(TEXT(AM104,"0.#"),1)=".",FALSE,TRUE)</formula>
    </cfRule>
    <cfRule type="expression" dxfId="1940" priority="13256">
      <formula>IF(RIGHT(TEXT(AM104,"0.#"),1)=".",TRUE,FALSE)</formula>
    </cfRule>
  </conditionalFormatting>
  <conditionalFormatting sqref="AE105">
    <cfRule type="expression" dxfId="1939" priority="13253">
      <formula>IF(RIGHT(TEXT(AE105,"0.#"),1)=".",FALSE,TRUE)</formula>
    </cfRule>
    <cfRule type="expression" dxfId="1938" priority="13254">
      <formula>IF(RIGHT(TEXT(AE105,"0.#"),1)=".",TRUE,FALSE)</formula>
    </cfRule>
  </conditionalFormatting>
  <conditionalFormatting sqref="AI105">
    <cfRule type="expression" dxfId="1937" priority="13251">
      <formula>IF(RIGHT(TEXT(AI105,"0.#"),1)=".",FALSE,TRUE)</formula>
    </cfRule>
    <cfRule type="expression" dxfId="1936" priority="13252">
      <formula>IF(RIGHT(TEXT(AI105,"0.#"),1)=".",TRUE,FALSE)</formula>
    </cfRule>
  </conditionalFormatting>
  <conditionalFormatting sqref="AM105">
    <cfRule type="expression" dxfId="1935" priority="13249">
      <formula>IF(RIGHT(TEXT(AM105,"0.#"),1)=".",FALSE,TRUE)</formula>
    </cfRule>
    <cfRule type="expression" dxfId="1934" priority="13250">
      <formula>IF(RIGHT(TEXT(AM105,"0.#"),1)=".",TRUE,FALSE)</formula>
    </cfRule>
  </conditionalFormatting>
  <conditionalFormatting sqref="AE107">
    <cfRule type="expression" dxfId="1933" priority="13245">
      <formula>IF(RIGHT(TEXT(AE107,"0.#"),1)=".",FALSE,TRUE)</formula>
    </cfRule>
    <cfRule type="expression" dxfId="1932" priority="13246">
      <formula>IF(RIGHT(TEXT(AE107,"0.#"),1)=".",TRUE,FALSE)</formula>
    </cfRule>
  </conditionalFormatting>
  <conditionalFormatting sqref="AI107">
    <cfRule type="expression" dxfId="1931" priority="13243">
      <formula>IF(RIGHT(TEXT(AI107,"0.#"),1)=".",FALSE,TRUE)</formula>
    </cfRule>
    <cfRule type="expression" dxfId="1930" priority="13244">
      <formula>IF(RIGHT(TEXT(AI107,"0.#"),1)=".",TRUE,FALSE)</formula>
    </cfRule>
  </conditionalFormatting>
  <conditionalFormatting sqref="AM107">
    <cfRule type="expression" dxfId="1929" priority="13241">
      <formula>IF(RIGHT(TEXT(AM107,"0.#"),1)=".",FALSE,TRUE)</formula>
    </cfRule>
    <cfRule type="expression" dxfId="1928" priority="13242">
      <formula>IF(RIGHT(TEXT(AM107,"0.#"),1)=".",TRUE,FALSE)</formula>
    </cfRule>
  </conditionalFormatting>
  <conditionalFormatting sqref="AE108">
    <cfRule type="expression" dxfId="1927" priority="13239">
      <formula>IF(RIGHT(TEXT(AE108,"0.#"),1)=".",FALSE,TRUE)</formula>
    </cfRule>
    <cfRule type="expression" dxfId="1926" priority="13240">
      <formula>IF(RIGHT(TEXT(AE108,"0.#"),1)=".",TRUE,FALSE)</formula>
    </cfRule>
  </conditionalFormatting>
  <conditionalFormatting sqref="AI108">
    <cfRule type="expression" dxfId="1925" priority="13237">
      <formula>IF(RIGHT(TEXT(AI108,"0.#"),1)=".",FALSE,TRUE)</formula>
    </cfRule>
    <cfRule type="expression" dxfId="1924" priority="13238">
      <formula>IF(RIGHT(TEXT(AI108,"0.#"),1)=".",TRUE,FALSE)</formula>
    </cfRule>
  </conditionalFormatting>
  <conditionalFormatting sqref="AM108">
    <cfRule type="expression" dxfId="1923" priority="13235">
      <formula>IF(RIGHT(TEXT(AM108,"0.#"),1)=".",FALSE,TRUE)</formula>
    </cfRule>
    <cfRule type="expression" dxfId="1922" priority="13236">
      <formula>IF(RIGHT(TEXT(AM108,"0.#"),1)=".",TRUE,FALSE)</formula>
    </cfRule>
  </conditionalFormatting>
  <conditionalFormatting sqref="AE110">
    <cfRule type="expression" dxfId="1921" priority="13231">
      <formula>IF(RIGHT(TEXT(AE110,"0.#"),1)=".",FALSE,TRUE)</formula>
    </cfRule>
    <cfRule type="expression" dxfId="1920" priority="13232">
      <formula>IF(RIGHT(TEXT(AE110,"0.#"),1)=".",TRUE,FALSE)</formula>
    </cfRule>
  </conditionalFormatting>
  <conditionalFormatting sqref="AI110">
    <cfRule type="expression" dxfId="1919" priority="13229">
      <formula>IF(RIGHT(TEXT(AI110,"0.#"),1)=".",FALSE,TRUE)</formula>
    </cfRule>
    <cfRule type="expression" dxfId="1918" priority="13230">
      <formula>IF(RIGHT(TEXT(AI110,"0.#"),1)=".",TRUE,FALSE)</formula>
    </cfRule>
  </conditionalFormatting>
  <conditionalFormatting sqref="AM110">
    <cfRule type="expression" dxfId="1917" priority="13227">
      <formula>IF(RIGHT(TEXT(AM110,"0.#"),1)=".",FALSE,TRUE)</formula>
    </cfRule>
    <cfRule type="expression" dxfId="1916" priority="13228">
      <formula>IF(RIGHT(TEXT(AM110,"0.#"),1)=".",TRUE,FALSE)</formula>
    </cfRule>
  </conditionalFormatting>
  <conditionalFormatting sqref="AE111">
    <cfRule type="expression" dxfId="1915" priority="13225">
      <formula>IF(RIGHT(TEXT(AE111,"0.#"),1)=".",FALSE,TRUE)</formula>
    </cfRule>
    <cfRule type="expression" dxfId="1914" priority="13226">
      <formula>IF(RIGHT(TEXT(AE111,"0.#"),1)=".",TRUE,FALSE)</formula>
    </cfRule>
  </conditionalFormatting>
  <conditionalFormatting sqref="AI111">
    <cfRule type="expression" dxfId="1913" priority="13223">
      <formula>IF(RIGHT(TEXT(AI111,"0.#"),1)=".",FALSE,TRUE)</formula>
    </cfRule>
    <cfRule type="expression" dxfId="1912" priority="13224">
      <formula>IF(RIGHT(TEXT(AI111,"0.#"),1)=".",TRUE,FALSE)</formula>
    </cfRule>
  </conditionalFormatting>
  <conditionalFormatting sqref="AM111">
    <cfRule type="expression" dxfId="1911" priority="13221">
      <formula>IF(RIGHT(TEXT(AM111,"0.#"),1)=".",FALSE,TRUE)</formula>
    </cfRule>
    <cfRule type="expression" dxfId="1910" priority="13222">
      <formula>IF(RIGHT(TEXT(AM111,"0.#"),1)=".",TRUE,FALSE)</formula>
    </cfRule>
  </conditionalFormatting>
  <conditionalFormatting sqref="AE113">
    <cfRule type="expression" dxfId="1909" priority="13217">
      <formula>IF(RIGHT(TEXT(AE113,"0.#"),1)=".",FALSE,TRUE)</formula>
    </cfRule>
    <cfRule type="expression" dxfId="1908" priority="13218">
      <formula>IF(RIGHT(TEXT(AE113,"0.#"),1)=".",TRUE,FALSE)</formula>
    </cfRule>
  </conditionalFormatting>
  <conditionalFormatting sqref="AI113">
    <cfRule type="expression" dxfId="1907" priority="13215">
      <formula>IF(RIGHT(TEXT(AI113,"0.#"),1)=".",FALSE,TRUE)</formula>
    </cfRule>
    <cfRule type="expression" dxfId="1906" priority="13216">
      <formula>IF(RIGHT(TEXT(AI113,"0.#"),1)=".",TRUE,FALSE)</formula>
    </cfRule>
  </conditionalFormatting>
  <conditionalFormatting sqref="AM113">
    <cfRule type="expression" dxfId="1905" priority="13213">
      <formula>IF(RIGHT(TEXT(AM113,"0.#"),1)=".",FALSE,TRUE)</formula>
    </cfRule>
    <cfRule type="expression" dxfId="1904" priority="13214">
      <formula>IF(RIGHT(TEXT(AM113,"0.#"),1)=".",TRUE,FALSE)</formula>
    </cfRule>
  </conditionalFormatting>
  <conditionalFormatting sqref="AE114">
    <cfRule type="expression" dxfId="1903" priority="13211">
      <formula>IF(RIGHT(TEXT(AE114,"0.#"),1)=".",FALSE,TRUE)</formula>
    </cfRule>
    <cfRule type="expression" dxfId="1902" priority="13212">
      <formula>IF(RIGHT(TEXT(AE114,"0.#"),1)=".",TRUE,FALSE)</formula>
    </cfRule>
  </conditionalFormatting>
  <conditionalFormatting sqref="AI114">
    <cfRule type="expression" dxfId="1901" priority="13209">
      <formula>IF(RIGHT(TEXT(AI114,"0.#"),1)=".",FALSE,TRUE)</formula>
    </cfRule>
    <cfRule type="expression" dxfId="1900" priority="13210">
      <formula>IF(RIGHT(TEXT(AI114,"0.#"),1)=".",TRUE,FALSE)</formula>
    </cfRule>
  </conditionalFormatting>
  <conditionalFormatting sqref="AM114">
    <cfRule type="expression" dxfId="1899" priority="13207">
      <formula>IF(RIGHT(TEXT(AM114,"0.#"),1)=".",FALSE,TRUE)</formula>
    </cfRule>
    <cfRule type="expression" dxfId="1898" priority="13208">
      <formula>IF(RIGHT(TEXT(AM114,"0.#"),1)=".",TRUE,FALSE)</formula>
    </cfRule>
  </conditionalFormatting>
  <conditionalFormatting sqref="AE116 AQ116">
    <cfRule type="expression" dxfId="1897" priority="13203">
      <formula>IF(RIGHT(TEXT(AE116,"0.#"),1)=".",FALSE,TRUE)</formula>
    </cfRule>
    <cfRule type="expression" dxfId="1896" priority="13204">
      <formula>IF(RIGHT(TEXT(AE116,"0.#"),1)=".",TRUE,FALSE)</formula>
    </cfRule>
  </conditionalFormatting>
  <conditionalFormatting sqref="AI116">
    <cfRule type="expression" dxfId="1895" priority="13201">
      <formula>IF(RIGHT(TEXT(AI116,"0.#"),1)=".",FALSE,TRUE)</formula>
    </cfRule>
    <cfRule type="expression" dxfId="1894" priority="13202">
      <formula>IF(RIGHT(TEXT(AI116,"0.#"),1)=".",TRUE,FALSE)</formula>
    </cfRule>
  </conditionalFormatting>
  <conditionalFormatting sqref="AM116">
    <cfRule type="expression" dxfId="1893" priority="13199">
      <formula>IF(RIGHT(TEXT(AM116,"0.#"),1)=".",FALSE,TRUE)</formula>
    </cfRule>
    <cfRule type="expression" dxfId="1892" priority="13200">
      <formula>IF(RIGHT(TEXT(AM116,"0.#"),1)=".",TRUE,FALSE)</formula>
    </cfRule>
  </conditionalFormatting>
  <conditionalFormatting sqref="AE117 AM117">
    <cfRule type="expression" dxfId="1891" priority="13197">
      <formula>IF(RIGHT(TEXT(AE117,"0.#"),1)=".",FALSE,TRUE)</formula>
    </cfRule>
    <cfRule type="expression" dxfId="1890" priority="13198">
      <formula>IF(RIGHT(TEXT(AE117,"0.#"),1)=".",TRUE,FALSE)</formula>
    </cfRule>
  </conditionalFormatting>
  <conditionalFormatting sqref="AI117">
    <cfRule type="expression" dxfId="1889" priority="13195">
      <formula>IF(RIGHT(TEXT(AI117,"0.#"),1)=".",FALSE,TRUE)</formula>
    </cfRule>
    <cfRule type="expression" dxfId="1888" priority="13196">
      <formula>IF(RIGHT(TEXT(AI117,"0.#"),1)=".",TRUE,FALSE)</formula>
    </cfRule>
  </conditionalFormatting>
  <conditionalFormatting sqref="AQ117">
    <cfRule type="expression" dxfId="1887" priority="13191">
      <formula>IF(RIGHT(TEXT(AQ117,"0.#"),1)=".",FALSE,TRUE)</formula>
    </cfRule>
    <cfRule type="expression" dxfId="1886" priority="13192">
      <formula>IF(RIGHT(TEXT(AQ117,"0.#"),1)=".",TRUE,FALSE)</formula>
    </cfRule>
  </conditionalFormatting>
  <conditionalFormatting sqref="AE119 AQ119">
    <cfRule type="expression" dxfId="1885" priority="13189">
      <formula>IF(RIGHT(TEXT(AE119,"0.#"),1)=".",FALSE,TRUE)</formula>
    </cfRule>
    <cfRule type="expression" dxfId="1884" priority="13190">
      <formula>IF(RIGHT(TEXT(AE119,"0.#"),1)=".",TRUE,FALSE)</formula>
    </cfRule>
  </conditionalFormatting>
  <conditionalFormatting sqref="AI119">
    <cfRule type="expression" dxfId="1883" priority="13187">
      <formula>IF(RIGHT(TEXT(AI119,"0.#"),1)=".",FALSE,TRUE)</formula>
    </cfRule>
    <cfRule type="expression" dxfId="1882" priority="13188">
      <formula>IF(RIGHT(TEXT(AI119,"0.#"),1)=".",TRUE,FALSE)</formula>
    </cfRule>
  </conditionalFormatting>
  <conditionalFormatting sqref="AM119">
    <cfRule type="expression" dxfId="1881" priority="13185">
      <formula>IF(RIGHT(TEXT(AM119,"0.#"),1)=".",FALSE,TRUE)</formula>
    </cfRule>
    <cfRule type="expression" dxfId="1880" priority="13186">
      <formula>IF(RIGHT(TEXT(AM119,"0.#"),1)=".",TRUE,FALSE)</formula>
    </cfRule>
  </conditionalFormatting>
  <conditionalFormatting sqref="AQ120">
    <cfRule type="expression" dxfId="1879" priority="13177">
      <formula>IF(RIGHT(TEXT(AQ120,"0.#"),1)=".",FALSE,TRUE)</formula>
    </cfRule>
    <cfRule type="expression" dxfId="1878" priority="13178">
      <formula>IF(RIGHT(TEXT(AQ120,"0.#"),1)=".",TRUE,FALSE)</formula>
    </cfRule>
  </conditionalFormatting>
  <conditionalFormatting sqref="AE122 AQ122">
    <cfRule type="expression" dxfId="1877" priority="13175">
      <formula>IF(RIGHT(TEXT(AE122,"0.#"),1)=".",FALSE,TRUE)</formula>
    </cfRule>
    <cfRule type="expression" dxfId="1876" priority="13176">
      <formula>IF(RIGHT(TEXT(AE122,"0.#"),1)=".",TRUE,FALSE)</formula>
    </cfRule>
  </conditionalFormatting>
  <conditionalFormatting sqref="AI122">
    <cfRule type="expression" dxfId="1875" priority="13173">
      <formula>IF(RIGHT(TEXT(AI122,"0.#"),1)=".",FALSE,TRUE)</formula>
    </cfRule>
    <cfRule type="expression" dxfId="1874" priority="13174">
      <formula>IF(RIGHT(TEXT(AI122,"0.#"),1)=".",TRUE,FALSE)</formula>
    </cfRule>
  </conditionalFormatting>
  <conditionalFormatting sqref="AM122">
    <cfRule type="expression" dxfId="1873" priority="13171">
      <formula>IF(RIGHT(TEXT(AM122,"0.#"),1)=".",FALSE,TRUE)</formula>
    </cfRule>
    <cfRule type="expression" dxfId="1872" priority="13172">
      <formula>IF(RIGHT(TEXT(AM122,"0.#"),1)=".",TRUE,FALSE)</formula>
    </cfRule>
  </conditionalFormatting>
  <conditionalFormatting sqref="AQ123">
    <cfRule type="expression" dxfId="1871" priority="13163">
      <formula>IF(RIGHT(TEXT(AQ123,"0.#"),1)=".",FALSE,TRUE)</formula>
    </cfRule>
    <cfRule type="expression" dxfId="1870" priority="13164">
      <formula>IF(RIGHT(TEXT(AQ123,"0.#"),1)=".",TRUE,FALSE)</formula>
    </cfRule>
  </conditionalFormatting>
  <conditionalFormatting sqref="AE125 AQ125">
    <cfRule type="expression" dxfId="1869" priority="13161">
      <formula>IF(RIGHT(TEXT(AE125,"0.#"),1)=".",FALSE,TRUE)</formula>
    </cfRule>
    <cfRule type="expression" dxfId="1868" priority="13162">
      <formula>IF(RIGHT(TEXT(AE125,"0.#"),1)=".",TRUE,FALSE)</formula>
    </cfRule>
  </conditionalFormatting>
  <conditionalFormatting sqref="AI125">
    <cfRule type="expression" dxfId="1867" priority="13159">
      <formula>IF(RIGHT(TEXT(AI125,"0.#"),1)=".",FALSE,TRUE)</formula>
    </cfRule>
    <cfRule type="expression" dxfId="1866" priority="13160">
      <formula>IF(RIGHT(TEXT(AI125,"0.#"),1)=".",TRUE,FALSE)</formula>
    </cfRule>
  </conditionalFormatting>
  <conditionalFormatting sqref="AM125">
    <cfRule type="expression" dxfId="1865" priority="13157">
      <formula>IF(RIGHT(TEXT(AM125,"0.#"),1)=".",FALSE,TRUE)</formula>
    </cfRule>
    <cfRule type="expression" dxfId="1864" priority="13158">
      <formula>IF(RIGHT(TEXT(AM125,"0.#"),1)=".",TRUE,FALSE)</formula>
    </cfRule>
  </conditionalFormatting>
  <conditionalFormatting sqref="AQ126">
    <cfRule type="expression" dxfId="1863" priority="13149">
      <formula>IF(RIGHT(TEXT(AQ126,"0.#"),1)=".",FALSE,TRUE)</formula>
    </cfRule>
    <cfRule type="expression" dxfId="1862" priority="13150">
      <formula>IF(RIGHT(TEXT(AQ126,"0.#"),1)=".",TRUE,FALSE)</formula>
    </cfRule>
  </conditionalFormatting>
  <conditionalFormatting sqref="AE128 AQ128">
    <cfRule type="expression" dxfId="1861" priority="13147">
      <formula>IF(RIGHT(TEXT(AE128,"0.#"),1)=".",FALSE,TRUE)</formula>
    </cfRule>
    <cfRule type="expression" dxfId="1860" priority="13148">
      <formula>IF(RIGHT(TEXT(AE128,"0.#"),1)=".",TRUE,FALSE)</formula>
    </cfRule>
  </conditionalFormatting>
  <conditionalFormatting sqref="AI128">
    <cfRule type="expression" dxfId="1859" priority="13145">
      <formula>IF(RIGHT(TEXT(AI128,"0.#"),1)=".",FALSE,TRUE)</formula>
    </cfRule>
    <cfRule type="expression" dxfId="1858" priority="13146">
      <formula>IF(RIGHT(TEXT(AI128,"0.#"),1)=".",TRUE,FALSE)</formula>
    </cfRule>
  </conditionalFormatting>
  <conditionalFormatting sqref="AM128">
    <cfRule type="expression" dxfId="1857" priority="13143">
      <formula>IF(RIGHT(TEXT(AM128,"0.#"),1)=".",FALSE,TRUE)</formula>
    </cfRule>
    <cfRule type="expression" dxfId="1856" priority="13144">
      <formula>IF(RIGHT(TEXT(AM128,"0.#"),1)=".",TRUE,FALSE)</formula>
    </cfRule>
  </conditionalFormatting>
  <conditionalFormatting sqref="AQ129">
    <cfRule type="expression" dxfId="1855" priority="13135">
      <formula>IF(RIGHT(TEXT(AQ129,"0.#"),1)=".",FALSE,TRUE)</formula>
    </cfRule>
    <cfRule type="expression" dxfId="1854" priority="13136">
      <formula>IF(RIGHT(TEXT(AQ129,"0.#"),1)=".",TRUE,FALSE)</formula>
    </cfRule>
  </conditionalFormatting>
  <conditionalFormatting sqref="AE75">
    <cfRule type="expression" dxfId="1853" priority="13133">
      <formula>IF(RIGHT(TEXT(AE75,"0.#"),1)=".",FALSE,TRUE)</formula>
    </cfRule>
    <cfRule type="expression" dxfId="1852" priority="13134">
      <formula>IF(RIGHT(TEXT(AE75,"0.#"),1)=".",TRUE,FALSE)</formula>
    </cfRule>
  </conditionalFormatting>
  <conditionalFormatting sqref="AE76">
    <cfRule type="expression" dxfId="1851" priority="13131">
      <formula>IF(RIGHT(TEXT(AE76,"0.#"),1)=".",FALSE,TRUE)</formula>
    </cfRule>
    <cfRule type="expression" dxfId="1850" priority="13132">
      <formula>IF(RIGHT(TEXT(AE76,"0.#"),1)=".",TRUE,FALSE)</formula>
    </cfRule>
  </conditionalFormatting>
  <conditionalFormatting sqref="AE77">
    <cfRule type="expression" dxfId="1849" priority="13129">
      <formula>IF(RIGHT(TEXT(AE77,"0.#"),1)=".",FALSE,TRUE)</formula>
    </cfRule>
    <cfRule type="expression" dxfId="1848" priority="13130">
      <formula>IF(RIGHT(TEXT(AE77,"0.#"),1)=".",TRUE,FALSE)</formula>
    </cfRule>
  </conditionalFormatting>
  <conditionalFormatting sqref="AI77">
    <cfRule type="expression" dxfId="1847" priority="13127">
      <formula>IF(RIGHT(TEXT(AI77,"0.#"),1)=".",FALSE,TRUE)</formula>
    </cfRule>
    <cfRule type="expression" dxfId="1846" priority="13128">
      <formula>IF(RIGHT(TEXT(AI77,"0.#"),1)=".",TRUE,FALSE)</formula>
    </cfRule>
  </conditionalFormatting>
  <conditionalFormatting sqref="AI76">
    <cfRule type="expression" dxfId="1845" priority="13125">
      <formula>IF(RIGHT(TEXT(AI76,"0.#"),1)=".",FALSE,TRUE)</formula>
    </cfRule>
    <cfRule type="expression" dxfId="1844" priority="13126">
      <formula>IF(RIGHT(TEXT(AI76,"0.#"),1)=".",TRUE,FALSE)</formula>
    </cfRule>
  </conditionalFormatting>
  <conditionalFormatting sqref="AI75">
    <cfRule type="expression" dxfId="1843" priority="13123">
      <formula>IF(RIGHT(TEXT(AI75,"0.#"),1)=".",FALSE,TRUE)</formula>
    </cfRule>
    <cfRule type="expression" dxfId="1842" priority="13124">
      <formula>IF(RIGHT(TEXT(AI75,"0.#"),1)=".",TRUE,FALSE)</formula>
    </cfRule>
  </conditionalFormatting>
  <conditionalFormatting sqref="AM75">
    <cfRule type="expression" dxfId="1841" priority="13121">
      <formula>IF(RIGHT(TEXT(AM75,"0.#"),1)=".",FALSE,TRUE)</formula>
    </cfRule>
    <cfRule type="expression" dxfId="1840" priority="13122">
      <formula>IF(RIGHT(TEXT(AM75,"0.#"),1)=".",TRUE,FALSE)</formula>
    </cfRule>
  </conditionalFormatting>
  <conditionalFormatting sqref="AM76">
    <cfRule type="expression" dxfId="1839" priority="13119">
      <formula>IF(RIGHT(TEXT(AM76,"0.#"),1)=".",FALSE,TRUE)</formula>
    </cfRule>
    <cfRule type="expression" dxfId="1838" priority="13120">
      <formula>IF(RIGHT(TEXT(AM76,"0.#"),1)=".",TRUE,FALSE)</formula>
    </cfRule>
  </conditionalFormatting>
  <conditionalFormatting sqref="AM77">
    <cfRule type="expression" dxfId="1837" priority="13117">
      <formula>IF(RIGHT(TEXT(AM77,"0.#"),1)=".",FALSE,TRUE)</formula>
    </cfRule>
    <cfRule type="expression" dxfId="1836" priority="13118">
      <formula>IF(RIGHT(TEXT(AM77,"0.#"),1)=".",TRUE,FALSE)</formula>
    </cfRule>
  </conditionalFormatting>
  <conditionalFormatting sqref="AE134:AE135 AI134:AI135 AM134:AM135 AQ134:AQ135 AU134:AU135">
    <cfRule type="expression" dxfId="1835" priority="13103">
      <formula>IF(RIGHT(TEXT(AE134,"0.#"),1)=".",FALSE,TRUE)</formula>
    </cfRule>
    <cfRule type="expression" dxfId="1834" priority="13104">
      <formula>IF(RIGHT(TEXT(AE134,"0.#"),1)=".",TRUE,FALSE)</formula>
    </cfRule>
  </conditionalFormatting>
  <conditionalFormatting sqref="AE433">
    <cfRule type="expression" dxfId="1833" priority="13073">
      <formula>IF(RIGHT(TEXT(AE433,"0.#"),1)=".",FALSE,TRUE)</formula>
    </cfRule>
    <cfRule type="expression" dxfId="1832" priority="13074">
      <formula>IF(RIGHT(TEXT(AE433,"0.#"),1)=".",TRUE,FALSE)</formula>
    </cfRule>
  </conditionalFormatting>
  <conditionalFormatting sqref="AM435">
    <cfRule type="expression" dxfId="1831" priority="13057">
      <formula>IF(RIGHT(TEXT(AM435,"0.#"),1)=".",FALSE,TRUE)</formula>
    </cfRule>
    <cfRule type="expression" dxfId="1830" priority="13058">
      <formula>IF(RIGHT(TEXT(AM435,"0.#"),1)=".",TRUE,FALSE)</formula>
    </cfRule>
  </conditionalFormatting>
  <conditionalFormatting sqref="AE434">
    <cfRule type="expression" dxfId="1829" priority="13071">
      <formula>IF(RIGHT(TEXT(AE434,"0.#"),1)=".",FALSE,TRUE)</formula>
    </cfRule>
    <cfRule type="expression" dxfId="1828" priority="13072">
      <formula>IF(RIGHT(TEXT(AE434,"0.#"),1)=".",TRUE,FALSE)</formula>
    </cfRule>
  </conditionalFormatting>
  <conditionalFormatting sqref="AE435">
    <cfRule type="expression" dxfId="1827" priority="13069">
      <formula>IF(RIGHT(TEXT(AE435,"0.#"),1)=".",FALSE,TRUE)</formula>
    </cfRule>
    <cfRule type="expression" dxfId="1826" priority="13070">
      <formula>IF(RIGHT(TEXT(AE435,"0.#"),1)=".",TRUE,FALSE)</formula>
    </cfRule>
  </conditionalFormatting>
  <conditionalFormatting sqref="AM433">
    <cfRule type="expression" dxfId="1825" priority="13061">
      <formula>IF(RIGHT(TEXT(AM433,"0.#"),1)=".",FALSE,TRUE)</formula>
    </cfRule>
    <cfRule type="expression" dxfId="1824" priority="13062">
      <formula>IF(RIGHT(TEXT(AM433,"0.#"),1)=".",TRUE,FALSE)</formula>
    </cfRule>
  </conditionalFormatting>
  <conditionalFormatting sqref="AM434">
    <cfRule type="expression" dxfId="1823" priority="13059">
      <formula>IF(RIGHT(TEXT(AM434,"0.#"),1)=".",FALSE,TRUE)</formula>
    </cfRule>
    <cfRule type="expression" dxfId="1822" priority="13060">
      <formula>IF(RIGHT(TEXT(AM434,"0.#"),1)=".",TRUE,FALSE)</formula>
    </cfRule>
  </conditionalFormatting>
  <conditionalFormatting sqref="AU433">
    <cfRule type="expression" dxfId="1821" priority="13049">
      <formula>IF(RIGHT(TEXT(AU433,"0.#"),1)=".",FALSE,TRUE)</formula>
    </cfRule>
    <cfRule type="expression" dxfId="1820" priority="13050">
      <formula>IF(RIGHT(TEXT(AU433,"0.#"),1)=".",TRUE,FALSE)</formula>
    </cfRule>
  </conditionalFormatting>
  <conditionalFormatting sqref="AU434">
    <cfRule type="expression" dxfId="1819" priority="13047">
      <formula>IF(RIGHT(TEXT(AU434,"0.#"),1)=".",FALSE,TRUE)</formula>
    </cfRule>
    <cfRule type="expression" dxfId="1818" priority="13048">
      <formula>IF(RIGHT(TEXT(AU434,"0.#"),1)=".",TRUE,FALSE)</formula>
    </cfRule>
  </conditionalFormatting>
  <conditionalFormatting sqref="AU435">
    <cfRule type="expression" dxfId="1817" priority="13045">
      <formula>IF(RIGHT(TEXT(AU435,"0.#"),1)=".",FALSE,TRUE)</formula>
    </cfRule>
    <cfRule type="expression" dxfId="1816" priority="13046">
      <formula>IF(RIGHT(TEXT(AU435,"0.#"),1)=".",TRUE,FALSE)</formula>
    </cfRule>
  </conditionalFormatting>
  <conditionalFormatting sqref="AI435">
    <cfRule type="expression" dxfId="1815" priority="12979">
      <formula>IF(RIGHT(TEXT(AI435,"0.#"),1)=".",FALSE,TRUE)</formula>
    </cfRule>
    <cfRule type="expression" dxfId="1814" priority="12980">
      <formula>IF(RIGHT(TEXT(AI435,"0.#"),1)=".",TRUE,FALSE)</formula>
    </cfRule>
  </conditionalFormatting>
  <conditionalFormatting sqref="AI433">
    <cfRule type="expression" dxfId="1813" priority="12983">
      <formula>IF(RIGHT(TEXT(AI433,"0.#"),1)=".",FALSE,TRUE)</formula>
    </cfRule>
    <cfRule type="expression" dxfId="1812" priority="12984">
      <formula>IF(RIGHT(TEXT(AI433,"0.#"),1)=".",TRUE,FALSE)</formula>
    </cfRule>
  </conditionalFormatting>
  <conditionalFormatting sqref="AI434">
    <cfRule type="expression" dxfId="1811" priority="12981">
      <formula>IF(RIGHT(TEXT(AI434,"0.#"),1)=".",FALSE,TRUE)</formula>
    </cfRule>
    <cfRule type="expression" dxfId="1810" priority="12982">
      <formula>IF(RIGHT(TEXT(AI434,"0.#"),1)=".",TRUE,FALSE)</formula>
    </cfRule>
  </conditionalFormatting>
  <conditionalFormatting sqref="AQ434">
    <cfRule type="expression" dxfId="1809" priority="12965">
      <formula>IF(RIGHT(TEXT(AQ434,"0.#"),1)=".",FALSE,TRUE)</formula>
    </cfRule>
    <cfRule type="expression" dxfId="1808" priority="12966">
      <formula>IF(RIGHT(TEXT(AQ434,"0.#"),1)=".",TRUE,FALSE)</formula>
    </cfRule>
  </conditionalFormatting>
  <conditionalFormatting sqref="AQ435">
    <cfRule type="expression" dxfId="1807" priority="12951">
      <formula>IF(RIGHT(TEXT(AQ435,"0.#"),1)=".",FALSE,TRUE)</formula>
    </cfRule>
    <cfRule type="expression" dxfId="1806" priority="12952">
      <formula>IF(RIGHT(TEXT(AQ435,"0.#"),1)=".",TRUE,FALSE)</formula>
    </cfRule>
  </conditionalFormatting>
  <conditionalFormatting sqref="AQ433">
    <cfRule type="expression" dxfId="1805" priority="12949">
      <formula>IF(RIGHT(TEXT(AQ433,"0.#"),1)=".",FALSE,TRUE)</formula>
    </cfRule>
    <cfRule type="expression" dxfId="1804" priority="12950">
      <formula>IF(RIGHT(TEXT(AQ433,"0.#"),1)=".",TRUE,FALSE)</formula>
    </cfRule>
  </conditionalFormatting>
  <conditionalFormatting sqref="AL847:AO874">
    <cfRule type="expression" dxfId="1803" priority="6673">
      <formula>IF(AND(AL847&gt;=0, RIGHT(TEXT(AL847,"0.#"),1)&lt;&gt;"."),TRUE,FALSE)</formula>
    </cfRule>
    <cfRule type="expression" dxfId="1802" priority="6674">
      <formula>IF(AND(AL847&gt;=0, RIGHT(TEXT(AL847,"0.#"),1)="."),TRUE,FALSE)</formula>
    </cfRule>
    <cfRule type="expression" dxfId="1801" priority="6675">
      <formula>IF(AND(AL847&lt;0, RIGHT(TEXT(AL847,"0.#"),1)&lt;&gt;"."),TRUE,FALSE)</formula>
    </cfRule>
    <cfRule type="expression" dxfId="1800" priority="6676">
      <formula>IF(AND(AL847&lt;0, RIGHT(TEXT(AL847,"0.#"),1)="."),TRUE,FALSE)</formula>
    </cfRule>
  </conditionalFormatting>
  <conditionalFormatting sqref="AQ53:AQ55">
    <cfRule type="expression" dxfId="1799" priority="4695">
      <formula>IF(RIGHT(TEXT(AQ53,"0.#"),1)=".",FALSE,TRUE)</formula>
    </cfRule>
    <cfRule type="expression" dxfId="1798" priority="4696">
      <formula>IF(RIGHT(TEXT(AQ53,"0.#"),1)=".",TRUE,FALSE)</formula>
    </cfRule>
  </conditionalFormatting>
  <conditionalFormatting sqref="AU53:AU55">
    <cfRule type="expression" dxfId="1797" priority="4693">
      <formula>IF(RIGHT(TEXT(AU53,"0.#"),1)=".",FALSE,TRUE)</formula>
    </cfRule>
    <cfRule type="expression" dxfId="1796" priority="4694">
      <formula>IF(RIGHT(TEXT(AU53,"0.#"),1)=".",TRUE,FALSE)</formula>
    </cfRule>
  </conditionalFormatting>
  <conditionalFormatting sqref="AQ60:AQ62">
    <cfRule type="expression" dxfId="1795" priority="4691">
      <formula>IF(RIGHT(TEXT(AQ60,"0.#"),1)=".",FALSE,TRUE)</formula>
    </cfRule>
    <cfRule type="expression" dxfId="1794" priority="4692">
      <formula>IF(RIGHT(TEXT(AQ60,"0.#"),1)=".",TRUE,FALSE)</formula>
    </cfRule>
  </conditionalFormatting>
  <conditionalFormatting sqref="AU60:AU62">
    <cfRule type="expression" dxfId="1793" priority="4689">
      <formula>IF(RIGHT(TEXT(AU60,"0.#"),1)=".",FALSE,TRUE)</formula>
    </cfRule>
    <cfRule type="expression" dxfId="1792" priority="4690">
      <formula>IF(RIGHT(TEXT(AU60,"0.#"),1)=".",TRUE,FALSE)</formula>
    </cfRule>
  </conditionalFormatting>
  <conditionalFormatting sqref="AQ75:AQ77">
    <cfRule type="expression" dxfId="1791" priority="4687">
      <formula>IF(RIGHT(TEXT(AQ75,"0.#"),1)=".",FALSE,TRUE)</formula>
    </cfRule>
    <cfRule type="expression" dxfId="1790" priority="4688">
      <formula>IF(RIGHT(TEXT(AQ75,"0.#"),1)=".",TRUE,FALSE)</formula>
    </cfRule>
  </conditionalFormatting>
  <conditionalFormatting sqref="AU75:AU77">
    <cfRule type="expression" dxfId="1789" priority="4685">
      <formula>IF(RIGHT(TEXT(AU75,"0.#"),1)=".",FALSE,TRUE)</formula>
    </cfRule>
    <cfRule type="expression" dxfId="1788" priority="4686">
      <formula>IF(RIGHT(TEXT(AU75,"0.#"),1)=".",TRUE,FALSE)</formula>
    </cfRule>
  </conditionalFormatting>
  <conditionalFormatting sqref="AQ87:AQ89">
    <cfRule type="expression" dxfId="1787" priority="4683">
      <formula>IF(RIGHT(TEXT(AQ87,"0.#"),1)=".",FALSE,TRUE)</formula>
    </cfRule>
    <cfRule type="expression" dxfId="1786" priority="4684">
      <formula>IF(RIGHT(TEXT(AQ87,"0.#"),1)=".",TRUE,FALSE)</formula>
    </cfRule>
  </conditionalFormatting>
  <conditionalFormatting sqref="AU87:AU89">
    <cfRule type="expression" dxfId="1785" priority="4681">
      <formula>IF(RIGHT(TEXT(AU87,"0.#"),1)=".",FALSE,TRUE)</formula>
    </cfRule>
    <cfRule type="expression" dxfId="1784" priority="4682">
      <formula>IF(RIGHT(TEXT(AU87,"0.#"),1)=".",TRUE,FALSE)</formula>
    </cfRule>
  </conditionalFormatting>
  <conditionalFormatting sqref="AQ92:AQ94">
    <cfRule type="expression" dxfId="1783" priority="4679">
      <formula>IF(RIGHT(TEXT(AQ92,"0.#"),1)=".",FALSE,TRUE)</formula>
    </cfRule>
    <cfRule type="expression" dxfId="1782" priority="4680">
      <formula>IF(RIGHT(TEXT(AQ92,"0.#"),1)=".",TRUE,FALSE)</formula>
    </cfRule>
  </conditionalFormatting>
  <conditionalFormatting sqref="AU92:AU94">
    <cfRule type="expression" dxfId="1781" priority="4677">
      <formula>IF(RIGHT(TEXT(AU92,"0.#"),1)=".",FALSE,TRUE)</formula>
    </cfRule>
    <cfRule type="expression" dxfId="1780" priority="4678">
      <formula>IF(RIGHT(TEXT(AU92,"0.#"),1)=".",TRUE,FALSE)</formula>
    </cfRule>
  </conditionalFormatting>
  <conditionalFormatting sqref="AQ97:AQ99">
    <cfRule type="expression" dxfId="1779" priority="4675">
      <formula>IF(RIGHT(TEXT(AQ97,"0.#"),1)=".",FALSE,TRUE)</formula>
    </cfRule>
    <cfRule type="expression" dxfId="1778" priority="4676">
      <formula>IF(RIGHT(TEXT(AQ97,"0.#"),1)=".",TRUE,FALSE)</formula>
    </cfRule>
  </conditionalFormatting>
  <conditionalFormatting sqref="AU97:AU99">
    <cfRule type="expression" dxfId="1777" priority="4673">
      <formula>IF(RIGHT(TEXT(AU97,"0.#"),1)=".",FALSE,TRUE)</formula>
    </cfRule>
    <cfRule type="expression" dxfId="1776" priority="4674">
      <formula>IF(RIGHT(TEXT(AU97,"0.#"),1)=".",TRUE,FALSE)</formula>
    </cfRule>
  </conditionalFormatting>
  <conditionalFormatting sqref="AE120 AM120">
    <cfRule type="expression" dxfId="1775" priority="3017">
      <formula>IF(RIGHT(TEXT(AE120,"0.#"),1)=".",FALSE,TRUE)</formula>
    </cfRule>
    <cfRule type="expression" dxfId="1774" priority="3018">
      <formula>IF(RIGHT(TEXT(AE120,"0.#"),1)=".",TRUE,FALSE)</formula>
    </cfRule>
  </conditionalFormatting>
  <conditionalFormatting sqref="AI126">
    <cfRule type="expression" dxfId="1773" priority="3007">
      <formula>IF(RIGHT(TEXT(AI126,"0.#"),1)=".",FALSE,TRUE)</formula>
    </cfRule>
    <cfRule type="expression" dxfId="1772" priority="3008">
      <formula>IF(RIGHT(TEXT(AI126,"0.#"),1)=".",TRUE,FALSE)</formula>
    </cfRule>
  </conditionalFormatting>
  <conditionalFormatting sqref="AI120">
    <cfRule type="expression" dxfId="1771" priority="3015">
      <formula>IF(RIGHT(TEXT(AI120,"0.#"),1)=".",FALSE,TRUE)</formula>
    </cfRule>
    <cfRule type="expression" dxfId="1770" priority="3016">
      <formula>IF(RIGHT(TEXT(AI120,"0.#"),1)=".",TRUE,FALSE)</formula>
    </cfRule>
  </conditionalFormatting>
  <conditionalFormatting sqref="AE123 AM123">
    <cfRule type="expression" dxfId="1769" priority="3013">
      <formula>IF(RIGHT(TEXT(AE123,"0.#"),1)=".",FALSE,TRUE)</formula>
    </cfRule>
    <cfRule type="expression" dxfId="1768" priority="3014">
      <formula>IF(RIGHT(TEXT(AE123,"0.#"),1)=".",TRUE,FALSE)</formula>
    </cfRule>
  </conditionalFormatting>
  <conditionalFormatting sqref="AI123">
    <cfRule type="expression" dxfId="1767" priority="3011">
      <formula>IF(RIGHT(TEXT(AI123,"0.#"),1)=".",FALSE,TRUE)</formula>
    </cfRule>
    <cfRule type="expression" dxfId="1766" priority="3012">
      <formula>IF(RIGHT(TEXT(AI123,"0.#"),1)=".",TRUE,FALSE)</formula>
    </cfRule>
  </conditionalFormatting>
  <conditionalFormatting sqref="AE126 AM126">
    <cfRule type="expression" dxfId="1765" priority="3009">
      <formula>IF(RIGHT(TEXT(AE126,"0.#"),1)=".",FALSE,TRUE)</formula>
    </cfRule>
    <cfRule type="expression" dxfId="1764" priority="3010">
      <formula>IF(RIGHT(TEXT(AE126,"0.#"),1)=".",TRUE,FALSE)</formula>
    </cfRule>
  </conditionalFormatting>
  <conditionalFormatting sqref="AE129 AM129">
    <cfRule type="expression" dxfId="1763" priority="3005">
      <formula>IF(RIGHT(TEXT(AE129,"0.#"),1)=".",FALSE,TRUE)</formula>
    </cfRule>
    <cfRule type="expression" dxfId="1762" priority="3006">
      <formula>IF(RIGHT(TEXT(AE129,"0.#"),1)=".",TRUE,FALSE)</formula>
    </cfRule>
  </conditionalFormatting>
  <conditionalFormatting sqref="AI129">
    <cfRule type="expression" dxfId="1761" priority="3003">
      <formula>IF(RIGHT(TEXT(AI129,"0.#"),1)=".",FALSE,TRUE)</formula>
    </cfRule>
    <cfRule type="expression" dxfId="1760" priority="3004">
      <formula>IF(RIGHT(TEXT(AI129,"0.#"),1)=".",TRUE,FALSE)</formula>
    </cfRule>
  </conditionalFormatting>
  <conditionalFormatting sqref="Y847:Y874">
    <cfRule type="expression" dxfId="1759" priority="3001">
      <formula>IF(RIGHT(TEXT(Y847,"0.#"),1)=".",FALSE,TRUE)</formula>
    </cfRule>
    <cfRule type="expression" dxfId="1758" priority="3002">
      <formula>IF(RIGHT(TEXT(Y847,"0.#"),1)=".",TRUE,FALSE)</formula>
    </cfRule>
  </conditionalFormatting>
  <conditionalFormatting sqref="AU518">
    <cfRule type="expression" dxfId="1757" priority="1511">
      <formula>IF(RIGHT(TEXT(AU518,"0.#"),1)=".",FALSE,TRUE)</formula>
    </cfRule>
    <cfRule type="expression" dxfId="1756" priority="1512">
      <formula>IF(RIGHT(TEXT(AU518,"0.#"),1)=".",TRUE,FALSE)</formula>
    </cfRule>
  </conditionalFormatting>
  <conditionalFormatting sqref="AQ551">
    <cfRule type="expression" dxfId="1755" priority="1287">
      <formula>IF(RIGHT(TEXT(AQ551,"0.#"),1)=".",FALSE,TRUE)</formula>
    </cfRule>
    <cfRule type="expression" dxfId="1754" priority="1288">
      <formula>IF(RIGHT(TEXT(AQ551,"0.#"),1)=".",TRUE,FALSE)</formula>
    </cfRule>
  </conditionalFormatting>
  <conditionalFormatting sqref="AE556">
    <cfRule type="expression" dxfId="1753" priority="1285">
      <formula>IF(RIGHT(TEXT(AE556,"0.#"),1)=".",FALSE,TRUE)</formula>
    </cfRule>
    <cfRule type="expression" dxfId="1752" priority="1286">
      <formula>IF(RIGHT(TEXT(AE556,"0.#"),1)=".",TRUE,FALSE)</formula>
    </cfRule>
  </conditionalFormatting>
  <conditionalFormatting sqref="AE557">
    <cfRule type="expression" dxfId="1751" priority="1283">
      <formula>IF(RIGHT(TEXT(AE557,"0.#"),1)=".",FALSE,TRUE)</formula>
    </cfRule>
    <cfRule type="expression" dxfId="1750" priority="1284">
      <formula>IF(RIGHT(TEXT(AE557,"0.#"),1)=".",TRUE,FALSE)</formula>
    </cfRule>
  </conditionalFormatting>
  <conditionalFormatting sqref="AE558">
    <cfRule type="expression" dxfId="1749" priority="1281">
      <formula>IF(RIGHT(TEXT(AE558,"0.#"),1)=".",FALSE,TRUE)</formula>
    </cfRule>
    <cfRule type="expression" dxfId="1748" priority="1282">
      <formula>IF(RIGHT(TEXT(AE558,"0.#"),1)=".",TRUE,FALSE)</formula>
    </cfRule>
  </conditionalFormatting>
  <conditionalFormatting sqref="AU556">
    <cfRule type="expression" dxfId="1747" priority="1273">
      <formula>IF(RIGHT(TEXT(AU556,"0.#"),1)=".",FALSE,TRUE)</formula>
    </cfRule>
    <cfRule type="expression" dxfId="1746" priority="1274">
      <formula>IF(RIGHT(TEXT(AU556,"0.#"),1)=".",TRUE,FALSE)</formula>
    </cfRule>
  </conditionalFormatting>
  <conditionalFormatting sqref="AU557">
    <cfRule type="expression" dxfId="1745" priority="1271">
      <formula>IF(RIGHT(TEXT(AU557,"0.#"),1)=".",FALSE,TRUE)</formula>
    </cfRule>
    <cfRule type="expression" dxfId="1744" priority="1272">
      <formula>IF(RIGHT(TEXT(AU557,"0.#"),1)=".",TRUE,FALSE)</formula>
    </cfRule>
  </conditionalFormatting>
  <conditionalFormatting sqref="AU558">
    <cfRule type="expression" dxfId="1743" priority="1269">
      <formula>IF(RIGHT(TEXT(AU558,"0.#"),1)=".",FALSE,TRUE)</formula>
    </cfRule>
    <cfRule type="expression" dxfId="1742" priority="1270">
      <formula>IF(RIGHT(TEXT(AU558,"0.#"),1)=".",TRUE,FALSE)</formula>
    </cfRule>
  </conditionalFormatting>
  <conditionalFormatting sqref="AQ557">
    <cfRule type="expression" dxfId="1741" priority="1261">
      <formula>IF(RIGHT(TEXT(AQ557,"0.#"),1)=".",FALSE,TRUE)</formula>
    </cfRule>
    <cfRule type="expression" dxfId="1740" priority="1262">
      <formula>IF(RIGHT(TEXT(AQ557,"0.#"),1)=".",TRUE,FALSE)</formula>
    </cfRule>
  </conditionalFormatting>
  <conditionalFormatting sqref="AQ558">
    <cfRule type="expression" dxfId="1739" priority="1259">
      <formula>IF(RIGHT(TEXT(AQ558,"0.#"),1)=".",FALSE,TRUE)</formula>
    </cfRule>
    <cfRule type="expression" dxfId="1738" priority="1260">
      <formula>IF(RIGHT(TEXT(AQ558,"0.#"),1)=".",TRUE,FALSE)</formula>
    </cfRule>
  </conditionalFormatting>
  <conditionalFormatting sqref="AQ556">
    <cfRule type="expression" dxfId="1737" priority="1257">
      <formula>IF(RIGHT(TEXT(AQ556,"0.#"),1)=".",FALSE,TRUE)</formula>
    </cfRule>
    <cfRule type="expression" dxfId="1736" priority="1258">
      <formula>IF(RIGHT(TEXT(AQ556,"0.#"),1)=".",TRUE,FALSE)</formula>
    </cfRule>
  </conditionalFormatting>
  <conditionalFormatting sqref="AE561">
    <cfRule type="expression" dxfId="1735" priority="1255">
      <formula>IF(RIGHT(TEXT(AE561,"0.#"),1)=".",FALSE,TRUE)</formula>
    </cfRule>
    <cfRule type="expression" dxfId="1734" priority="1256">
      <formula>IF(RIGHT(TEXT(AE561,"0.#"),1)=".",TRUE,FALSE)</formula>
    </cfRule>
  </conditionalFormatting>
  <conditionalFormatting sqref="AE562">
    <cfRule type="expression" dxfId="1733" priority="1253">
      <formula>IF(RIGHT(TEXT(AE562,"0.#"),1)=".",FALSE,TRUE)</formula>
    </cfRule>
    <cfRule type="expression" dxfId="1732" priority="1254">
      <formula>IF(RIGHT(TEXT(AE562,"0.#"),1)=".",TRUE,FALSE)</formula>
    </cfRule>
  </conditionalFormatting>
  <conditionalFormatting sqref="AE563">
    <cfRule type="expression" dxfId="1731" priority="1251">
      <formula>IF(RIGHT(TEXT(AE563,"0.#"),1)=".",FALSE,TRUE)</formula>
    </cfRule>
    <cfRule type="expression" dxfId="1730" priority="1252">
      <formula>IF(RIGHT(TEXT(AE563,"0.#"),1)=".",TRUE,FALSE)</formula>
    </cfRule>
  </conditionalFormatting>
  <conditionalFormatting sqref="AL1110:AO1139">
    <cfRule type="expression" dxfId="1729" priority="2907">
      <formula>IF(AND(AL1110&gt;=0, RIGHT(TEXT(AL1110,"0.#"),1)&lt;&gt;"."),TRUE,FALSE)</formula>
    </cfRule>
    <cfRule type="expression" dxfId="1728" priority="2908">
      <formula>IF(AND(AL1110&gt;=0, RIGHT(TEXT(AL1110,"0.#"),1)="."),TRUE,FALSE)</formula>
    </cfRule>
    <cfRule type="expression" dxfId="1727" priority="2909">
      <formula>IF(AND(AL1110&lt;0, RIGHT(TEXT(AL1110,"0.#"),1)&lt;&gt;"."),TRUE,FALSE)</formula>
    </cfRule>
    <cfRule type="expression" dxfId="1726" priority="2910">
      <formula>IF(AND(AL1110&lt;0, RIGHT(TEXT(AL1110,"0.#"),1)="."),TRUE,FALSE)</formula>
    </cfRule>
  </conditionalFormatting>
  <conditionalFormatting sqref="Y1110:Y1139">
    <cfRule type="expression" dxfId="1725" priority="2905">
      <formula>IF(RIGHT(TEXT(Y1110,"0.#"),1)=".",FALSE,TRUE)</formula>
    </cfRule>
    <cfRule type="expression" dxfId="1724" priority="2906">
      <formula>IF(RIGHT(TEXT(Y1110,"0.#"),1)=".",TRUE,FALSE)</formula>
    </cfRule>
  </conditionalFormatting>
  <conditionalFormatting sqref="AQ553">
    <cfRule type="expression" dxfId="1723" priority="1289">
      <formula>IF(RIGHT(TEXT(AQ553,"0.#"),1)=".",FALSE,TRUE)</formula>
    </cfRule>
    <cfRule type="expression" dxfId="1722" priority="1290">
      <formula>IF(RIGHT(TEXT(AQ553,"0.#"),1)=".",TRUE,FALSE)</formula>
    </cfRule>
  </conditionalFormatting>
  <conditionalFormatting sqref="AU552">
    <cfRule type="expression" dxfId="1721" priority="1301">
      <formula>IF(RIGHT(TEXT(AU552,"0.#"),1)=".",FALSE,TRUE)</formula>
    </cfRule>
    <cfRule type="expression" dxfId="1720" priority="1302">
      <formula>IF(RIGHT(TEXT(AU552,"0.#"),1)=".",TRUE,FALSE)</formula>
    </cfRule>
  </conditionalFormatting>
  <conditionalFormatting sqref="AE552">
    <cfRule type="expression" dxfId="1719" priority="1313">
      <formula>IF(RIGHT(TEXT(AE552,"0.#"),1)=".",FALSE,TRUE)</formula>
    </cfRule>
    <cfRule type="expression" dxfId="1718" priority="1314">
      <formula>IF(RIGHT(TEXT(AE552,"0.#"),1)=".",TRUE,FALSE)</formula>
    </cfRule>
  </conditionalFormatting>
  <conditionalFormatting sqref="AQ548">
    <cfRule type="expression" dxfId="1717" priority="1319">
      <formula>IF(RIGHT(TEXT(AQ548,"0.#"),1)=".",FALSE,TRUE)</formula>
    </cfRule>
    <cfRule type="expression" dxfId="1716" priority="1320">
      <formula>IF(RIGHT(TEXT(AQ548,"0.#"),1)=".",TRUE,FALSE)</formula>
    </cfRule>
  </conditionalFormatting>
  <conditionalFormatting sqref="AL846:AO846">
    <cfRule type="expression" dxfId="1715" priority="2859">
      <formula>IF(AND(AL846&gt;=0, RIGHT(TEXT(AL846,"0.#"),1)&lt;&gt;"."),TRUE,FALSE)</formula>
    </cfRule>
    <cfRule type="expression" dxfId="1714" priority="2860">
      <formula>IF(AND(AL846&gt;=0, RIGHT(TEXT(AL846,"0.#"),1)="."),TRUE,FALSE)</formula>
    </cfRule>
    <cfRule type="expression" dxfId="1713" priority="2861">
      <formula>IF(AND(AL846&lt;0, RIGHT(TEXT(AL846,"0.#"),1)&lt;&gt;"."),TRUE,FALSE)</formula>
    </cfRule>
    <cfRule type="expression" dxfId="1712" priority="2862">
      <formula>IF(AND(AL846&lt;0, RIGHT(TEXT(AL846,"0.#"),1)="."),TRUE,FALSE)</formula>
    </cfRule>
  </conditionalFormatting>
  <conditionalFormatting sqref="Y846">
    <cfRule type="expression" dxfId="1711" priority="2857">
      <formula>IF(RIGHT(TEXT(Y846,"0.#"),1)=".",FALSE,TRUE)</formula>
    </cfRule>
    <cfRule type="expression" dxfId="1710" priority="2858">
      <formula>IF(RIGHT(TEXT(Y846,"0.#"),1)=".",TRUE,FALSE)</formula>
    </cfRule>
  </conditionalFormatting>
  <conditionalFormatting sqref="AE492">
    <cfRule type="expression" dxfId="1709" priority="1645">
      <formula>IF(RIGHT(TEXT(AE492,"0.#"),1)=".",FALSE,TRUE)</formula>
    </cfRule>
    <cfRule type="expression" dxfId="1708" priority="1646">
      <formula>IF(RIGHT(TEXT(AE492,"0.#"),1)=".",TRUE,FALSE)</formula>
    </cfRule>
  </conditionalFormatting>
  <conditionalFormatting sqref="AE493">
    <cfRule type="expression" dxfId="1707" priority="1643">
      <formula>IF(RIGHT(TEXT(AE493,"0.#"),1)=".",FALSE,TRUE)</formula>
    </cfRule>
    <cfRule type="expression" dxfId="1706" priority="1644">
      <formula>IF(RIGHT(TEXT(AE493,"0.#"),1)=".",TRUE,FALSE)</formula>
    </cfRule>
  </conditionalFormatting>
  <conditionalFormatting sqref="AE494">
    <cfRule type="expression" dxfId="1705" priority="1641">
      <formula>IF(RIGHT(TEXT(AE494,"0.#"),1)=".",FALSE,TRUE)</formula>
    </cfRule>
    <cfRule type="expression" dxfId="1704" priority="1642">
      <formula>IF(RIGHT(TEXT(AE494,"0.#"),1)=".",TRUE,FALSE)</formula>
    </cfRule>
  </conditionalFormatting>
  <conditionalFormatting sqref="AQ493">
    <cfRule type="expression" dxfId="1703" priority="1621">
      <formula>IF(RIGHT(TEXT(AQ493,"0.#"),1)=".",FALSE,TRUE)</formula>
    </cfRule>
    <cfRule type="expression" dxfId="1702" priority="1622">
      <formula>IF(RIGHT(TEXT(AQ493,"0.#"),1)=".",TRUE,FALSE)</formula>
    </cfRule>
  </conditionalFormatting>
  <conditionalFormatting sqref="AQ494">
    <cfRule type="expression" dxfId="1701" priority="1619">
      <formula>IF(RIGHT(TEXT(AQ494,"0.#"),1)=".",FALSE,TRUE)</formula>
    </cfRule>
    <cfRule type="expression" dxfId="1700" priority="1620">
      <formula>IF(RIGHT(TEXT(AQ494,"0.#"),1)=".",TRUE,FALSE)</formula>
    </cfRule>
  </conditionalFormatting>
  <conditionalFormatting sqref="AQ492">
    <cfRule type="expression" dxfId="1699" priority="1617">
      <formula>IF(RIGHT(TEXT(AQ492,"0.#"),1)=".",FALSE,TRUE)</formula>
    </cfRule>
    <cfRule type="expression" dxfId="1698" priority="1618">
      <formula>IF(RIGHT(TEXT(AQ492,"0.#"),1)=".",TRUE,FALSE)</formula>
    </cfRule>
  </conditionalFormatting>
  <conditionalFormatting sqref="AU494">
    <cfRule type="expression" dxfId="1697" priority="1629">
      <formula>IF(RIGHT(TEXT(AU494,"0.#"),1)=".",FALSE,TRUE)</formula>
    </cfRule>
    <cfRule type="expression" dxfId="1696" priority="1630">
      <formula>IF(RIGHT(TEXT(AU494,"0.#"),1)=".",TRUE,FALSE)</formula>
    </cfRule>
  </conditionalFormatting>
  <conditionalFormatting sqref="AU492">
    <cfRule type="expression" dxfId="1695" priority="1633">
      <formula>IF(RIGHT(TEXT(AU492,"0.#"),1)=".",FALSE,TRUE)</formula>
    </cfRule>
    <cfRule type="expression" dxfId="1694" priority="1634">
      <formula>IF(RIGHT(TEXT(AU492,"0.#"),1)=".",TRUE,FALSE)</formula>
    </cfRule>
  </conditionalFormatting>
  <conditionalFormatting sqref="AU493">
    <cfRule type="expression" dxfId="1693" priority="1631">
      <formula>IF(RIGHT(TEXT(AU493,"0.#"),1)=".",FALSE,TRUE)</formula>
    </cfRule>
    <cfRule type="expression" dxfId="1692" priority="1632">
      <formula>IF(RIGHT(TEXT(AU493,"0.#"),1)=".",TRUE,FALSE)</formula>
    </cfRule>
  </conditionalFormatting>
  <conditionalFormatting sqref="AU583">
    <cfRule type="expression" dxfId="1691" priority="1149">
      <formula>IF(RIGHT(TEXT(AU583,"0.#"),1)=".",FALSE,TRUE)</formula>
    </cfRule>
    <cfRule type="expression" dxfId="1690" priority="1150">
      <formula>IF(RIGHT(TEXT(AU583,"0.#"),1)=".",TRUE,FALSE)</formula>
    </cfRule>
  </conditionalFormatting>
  <conditionalFormatting sqref="AU582">
    <cfRule type="expression" dxfId="1689" priority="1151">
      <formula>IF(RIGHT(TEXT(AU582,"0.#"),1)=".",FALSE,TRUE)</formula>
    </cfRule>
    <cfRule type="expression" dxfId="1688" priority="1152">
      <formula>IF(RIGHT(TEXT(AU582,"0.#"),1)=".",TRUE,FALSE)</formula>
    </cfRule>
  </conditionalFormatting>
  <conditionalFormatting sqref="AE499">
    <cfRule type="expression" dxfId="1687" priority="1611">
      <formula>IF(RIGHT(TEXT(AE499,"0.#"),1)=".",FALSE,TRUE)</formula>
    </cfRule>
    <cfRule type="expression" dxfId="1686" priority="1612">
      <formula>IF(RIGHT(TEXT(AE499,"0.#"),1)=".",TRUE,FALSE)</formula>
    </cfRule>
  </conditionalFormatting>
  <conditionalFormatting sqref="AE497">
    <cfRule type="expression" dxfId="1685" priority="1615">
      <formula>IF(RIGHT(TEXT(AE497,"0.#"),1)=".",FALSE,TRUE)</formula>
    </cfRule>
    <cfRule type="expression" dxfId="1684" priority="1616">
      <formula>IF(RIGHT(TEXT(AE497,"0.#"),1)=".",TRUE,FALSE)</formula>
    </cfRule>
  </conditionalFormatting>
  <conditionalFormatting sqref="AE498">
    <cfRule type="expression" dxfId="1683" priority="1613">
      <formula>IF(RIGHT(TEXT(AE498,"0.#"),1)=".",FALSE,TRUE)</formula>
    </cfRule>
    <cfRule type="expression" dxfId="1682" priority="1614">
      <formula>IF(RIGHT(TEXT(AE498,"0.#"),1)=".",TRUE,FALSE)</formula>
    </cfRule>
  </conditionalFormatting>
  <conditionalFormatting sqref="AU499">
    <cfRule type="expression" dxfId="1681" priority="1599">
      <formula>IF(RIGHT(TEXT(AU499,"0.#"),1)=".",FALSE,TRUE)</formula>
    </cfRule>
    <cfRule type="expression" dxfId="1680" priority="1600">
      <formula>IF(RIGHT(TEXT(AU499,"0.#"),1)=".",TRUE,FALSE)</formula>
    </cfRule>
  </conditionalFormatting>
  <conditionalFormatting sqref="AU497">
    <cfRule type="expression" dxfId="1679" priority="1603">
      <formula>IF(RIGHT(TEXT(AU497,"0.#"),1)=".",FALSE,TRUE)</formula>
    </cfRule>
    <cfRule type="expression" dxfId="1678" priority="1604">
      <formula>IF(RIGHT(TEXT(AU497,"0.#"),1)=".",TRUE,FALSE)</formula>
    </cfRule>
  </conditionalFormatting>
  <conditionalFormatting sqref="AU498">
    <cfRule type="expression" dxfId="1677" priority="1601">
      <formula>IF(RIGHT(TEXT(AU498,"0.#"),1)=".",FALSE,TRUE)</formula>
    </cfRule>
    <cfRule type="expression" dxfId="1676" priority="1602">
      <formula>IF(RIGHT(TEXT(AU498,"0.#"),1)=".",TRUE,FALSE)</formula>
    </cfRule>
  </conditionalFormatting>
  <conditionalFormatting sqref="AQ497">
    <cfRule type="expression" dxfId="1675" priority="1587">
      <formula>IF(RIGHT(TEXT(AQ497,"0.#"),1)=".",FALSE,TRUE)</formula>
    </cfRule>
    <cfRule type="expression" dxfId="1674" priority="1588">
      <formula>IF(RIGHT(TEXT(AQ497,"0.#"),1)=".",TRUE,FALSE)</formula>
    </cfRule>
  </conditionalFormatting>
  <conditionalFormatting sqref="AQ498">
    <cfRule type="expression" dxfId="1673" priority="1591">
      <formula>IF(RIGHT(TEXT(AQ498,"0.#"),1)=".",FALSE,TRUE)</formula>
    </cfRule>
    <cfRule type="expression" dxfId="1672" priority="1592">
      <formula>IF(RIGHT(TEXT(AQ498,"0.#"),1)=".",TRUE,FALSE)</formula>
    </cfRule>
  </conditionalFormatting>
  <conditionalFormatting sqref="AQ499">
    <cfRule type="expression" dxfId="1671" priority="1589">
      <formula>IF(RIGHT(TEXT(AQ499,"0.#"),1)=".",FALSE,TRUE)</formula>
    </cfRule>
    <cfRule type="expression" dxfId="1670" priority="1590">
      <formula>IF(RIGHT(TEXT(AQ499,"0.#"),1)=".",TRUE,FALSE)</formula>
    </cfRule>
  </conditionalFormatting>
  <conditionalFormatting sqref="AE504">
    <cfRule type="expression" dxfId="1669" priority="1581">
      <formula>IF(RIGHT(TEXT(AE504,"0.#"),1)=".",FALSE,TRUE)</formula>
    </cfRule>
    <cfRule type="expression" dxfId="1668" priority="1582">
      <formula>IF(RIGHT(TEXT(AE504,"0.#"),1)=".",TRUE,FALSE)</formula>
    </cfRule>
  </conditionalFormatting>
  <conditionalFormatting sqref="AE502">
    <cfRule type="expression" dxfId="1667" priority="1585">
      <formula>IF(RIGHT(TEXT(AE502,"0.#"),1)=".",FALSE,TRUE)</formula>
    </cfRule>
    <cfRule type="expression" dxfId="1666" priority="1586">
      <formula>IF(RIGHT(TEXT(AE502,"0.#"),1)=".",TRUE,FALSE)</formula>
    </cfRule>
  </conditionalFormatting>
  <conditionalFormatting sqref="AE503">
    <cfRule type="expression" dxfId="1665" priority="1583">
      <formula>IF(RIGHT(TEXT(AE503,"0.#"),1)=".",FALSE,TRUE)</formula>
    </cfRule>
    <cfRule type="expression" dxfId="1664" priority="1584">
      <formula>IF(RIGHT(TEXT(AE503,"0.#"),1)=".",TRUE,FALSE)</formula>
    </cfRule>
  </conditionalFormatting>
  <conditionalFormatting sqref="AU504">
    <cfRule type="expression" dxfId="1663" priority="1569">
      <formula>IF(RIGHT(TEXT(AU504,"0.#"),1)=".",FALSE,TRUE)</formula>
    </cfRule>
    <cfRule type="expression" dxfId="1662" priority="1570">
      <formula>IF(RIGHT(TEXT(AU504,"0.#"),1)=".",TRUE,FALSE)</formula>
    </cfRule>
  </conditionalFormatting>
  <conditionalFormatting sqref="AU502">
    <cfRule type="expression" dxfId="1661" priority="1573">
      <formula>IF(RIGHT(TEXT(AU502,"0.#"),1)=".",FALSE,TRUE)</formula>
    </cfRule>
    <cfRule type="expression" dxfId="1660" priority="1574">
      <formula>IF(RIGHT(TEXT(AU502,"0.#"),1)=".",TRUE,FALSE)</formula>
    </cfRule>
  </conditionalFormatting>
  <conditionalFormatting sqref="AU503">
    <cfRule type="expression" dxfId="1659" priority="1571">
      <formula>IF(RIGHT(TEXT(AU503,"0.#"),1)=".",FALSE,TRUE)</formula>
    </cfRule>
    <cfRule type="expression" dxfId="1658" priority="1572">
      <formula>IF(RIGHT(TEXT(AU503,"0.#"),1)=".",TRUE,FALSE)</formula>
    </cfRule>
  </conditionalFormatting>
  <conditionalFormatting sqref="AQ502">
    <cfRule type="expression" dxfId="1657" priority="1557">
      <formula>IF(RIGHT(TEXT(AQ502,"0.#"),1)=".",FALSE,TRUE)</formula>
    </cfRule>
    <cfRule type="expression" dxfId="1656" priority="1558">
      <formula>IF(RIGHT(TEXT(AQ502,"0.#"),1)=".",TRUE,FALSE)</formula>
    </cfRule>
  </conditionalFormatting>
  <conditionalFormatting sqref="AQ503">
    <cfRule type="expression" dxfId="1655" priority="1561">
      <formula>IF(RIGHT(TEXT(AQ503,"0.#"),1)=".",FALSE,TRUE)</formula>
    </cfRule>
    <cfRule type="expression" dxfId="1654" priority="1562">
      <formula>IF(RIGHT(TEXT(AQ503,"0.#"),1)=".",TRUE,FALSE)</formula>
    </cfRule>
  </conditionalFormatting>
  <conditionalFormatting sqref="AQ504">
    <cfRule type="expression" dxfId="1653" priority="1559">
      <formula>IF(RIGHT(TEXT(AQ504,"0.#"),1)=".",FALSE,TRUE)</formula>
    </cfRule>
    <cfRule type="expression" dxfId="1652" priority="1560">
      <formula>IF(RIGHT(TEXT(AQ504,"0.#"),1)=".",TRUE,FALSE)</formula>
    </cfRule>
  </conditionalFormatting>
  <conditionalFormatting sqref="AE509">
    <cfRule type="expression" dxfId="1651" priority="1551">
      <formula>IF(RIGHT(TEXT(AE509,"0.#"),1)=".",FALSE,TRUE)</formula>
    </cfRule>
    <cfRule type="expression" dxfId="1650" priority="1552">
      <formula>IF(RIGHT(TEXT(AE509,"0.#"),1)=".",TRUE,FALSE)</formula>
    </cfRule>
  </conditionalFormatting>
  <conditionalFormatting sqref="AE507">
    <cfRule type="expression" dxfId="1649" priority="1555">
      <formula>IF(RIGHT(TEXT(AE507,"0.#"),1)=".",FALSE,TRUE)</formula>
    </cfRule>
    <cfRule type="expression" dxfId="1648" priority="1556">
      <formula>IF(RIGHT(TEXT(AE507,"0.#"),1)=".",TRUE,FALSE)</formula>
    </cfRule>
  </conditionalFormatting>
  <conditionalFormatting sqref="AE508">
    <cfRule type="expression" dxfId="1647" priority="1553">
      <formula>IF(RIGHT(TEXT(AE508,"0.#"),1)=".",FALSE,TRUE)</formula>
    </cfRule>
    <cfRule type="expression" dxfId="1646" priority="1554">
      <formula>IF(RIGHT(TEXT(AE508,"0.#"),1)=".",TRUE,FALSE)</formula>
    </cfRule>
  </conditionalFormatting>
  <conditionalFormatting sqref="AU509">
    <cfRule type="expression" dxfId="1645" priority="1539">
      <formula>IF(RIGHT(TEXT(AU509,"0.#"),1)=".",FALSE,TRUE)</formula>
    </cfRule>
    <cfRule type="expression" dxfId="1644" priority="1540">
      <formula>IF(RIGHT(TEXT(AU509,"0.#"),1)=".",TRUE,FALSE)</formula>
    </cfRule>
  </conditionalFormatting>
  <conditionalFormatting sqref="AU507">
    <cfRule type="expression" dxfId="1643" priority="1543">
      <formula>IF(RIGHT(TEXT(AU507,"0.#"),1)=".",FALSE,TRUE)</formula>
    </cfRule>
    <cfRule type="expression" dxfId="1642" priority="1544">
      <formula>IF(RIGHT(TEXT(AU507,"0.#"),1)=".",TRUE,FALSE)</formula>
    </cfRule>
  </conditionalFormatting>
  <conditionalFormatting sqref="AU508">
    <cfRule type="expression" dxfId="1641" priority="1541">
      <formula>IF(RIGHT(TEXT(AU508,"0.#"),1)=".",FALSE,TRUE)</formula>
    </cfRule>
    <cfRule type="expression" dxfId="1640" priority="1542">
      <formula>IF(RIGHT(TEXT(AU508,"0.#"),1)=".",TRUE,FALSE)</formula>
    </cfRule>
  </conditionalFormatting>
  <conditionalFormatting sqref="AQ507">
    <cfRule type="expression" dxfId="1639" priority="1527">
      <formula>IF(RIGHT(TEXT(AQ507,"0.#"),1)=".",FALSE,TRUE)</formula>
    </cfRule>
    <cfRule type="expression" dxfId="1638" priority="1528">
      <formula>IF(RIGHT(TEXT(AQ507,"0.#"),1)=".",TRUE,FALSE)</formula>
    </cfRule>
  </conditionalFormatting>
  <conditionalFormatting sqref="AQ508">
    <cfRule type="expression" dxfId="1637" priority="1531">
      <formula>IF(RIGHT(TEXT(AQ508,"0.#"),1)=".",FALSE,TRUE)</formula>
    </cfRule>
    <cfRule type="expression" dxfId="1636" priority="1532">
      <formula>IF(RIGHT(TEXT(AQ508,"0.#"),1)=".",TRUE,FALSE)</formula>
    </cfRule>
  </conditionalFormatting>
  <conditionalFormatting sqref="AQ509">
    <cfRule type="expression" dxfId="1635" priority="1529">
      <formula>IF(RIGHT(TEXT(AQ509,"0.#"),1)=".",FALSE,TRUE)</formula>
    </cfRule>
    <cfRule type="expression" dxfId="1634" priority="1530">
      <formula>IF(RIGHT(TEXT(AQ509,"0.#"),1)=".",TRUE,FALSE)</formula>
    </cfRule>
  </conditionalFormatting>
  <conditionalFormatting sqref="AE465">
    <cfRule type="expression" dxfId="1633" priority="1821">
      <formula>IF(RIGHT(TEXT(AE465,"0.#"),1)=".",FALSE,TRUE)</formula>
    </cfRule>
    <cfRule type="expression" dxfId="1632" priority="1822">
      <formula>IF(RIGHT(TEXT(AE465,"0.#"),1)=".",TRUE,FALSE)</formula>
    </cfRule>
  </conditionalFormatting>
  <conditionalFormatting sqref="AE463">
    <cfRule type="expression" dxfId="1631" priority="1825">
      <formula>IF(RIGHT(TEXT(AE463,"0.#"),1)=".",FALSE,TRUE)</formula>
    </cfRule>
    <cfRule type="expression" dxfId="1630" priority="1826">
      <formula>IF(RIGHT(TEXT(AE463,"0.#"),1)=".",TRUE,FALSE)</formula>
    </cfRule>
  </conditionalFormatting>
  <conditionalFormatting sqref="AE464">
    <cfRule type="expression" dxfId="1629" priority="1823">
      <formula>IF(RIGHT(TEXT(AE464,"0.#"),1)=".",FALSE,TRUE)</formula>
    </cfRule>
    <cfRule type="expression" dxfId="1628" priority="1824">
      <formula>IF(RIGHT(TEXT(AE464,"0.#"),1)=".",TRUE,FALSE)</formula>
    </cfRule>
  </conditionalFormatting>
  <conditionalFormatting sqref="AM465">
    <cfRule type="expression" dxfId="1627" priority="1815">
      <formula>IF(RIGHT(TEXT(AM465,"0.#"),1)=".",FALSE,TRUE)</formula>
    </cfRule>
    <cfRule type="expression" dxfId="1626" priority="1816">
      <formula>IF(RIGHT(TEXT(AM465,"0.#"),1)=".",TRUE,FALSE)</formula>
    </cfRule>
  </conditionalFormatting>
  <conditionalFormatting sqref="AM463">
    <cfRule type="expression" dxfId="1625" priority="1819">
      <formula>IF(RIGHT(TEXT(AM463,"0.#"),1)=".",FALSE,TRUE)</formula>
    </cfRule>
    <cfRule type="expression" dxfId="1624" priority="1820">
      <formula>IF(RIGHT(TEXT(AM463,"0.#"),1)=".",TRUE,FALSE)</formula>
    </cfRule>
  </conditionalFormatting>
  <conditionalFormatting sqref="AM464">
    <cfRule type="expression" dxfId="1623" priority="1817">
      <formula>IF(RIGHT(TEXT(AM464,"0.#"),1)=".",FALSE,TRUE)</formula>
    </cfRule>
    <cfRule type="expression" dxfId="1622" priority="1818">
      <formula>IF(RIGHT(TEXT(AM464,"0.#"),1)=".",TRUE,FALSE)</formula>
    </cfRule>
  </conditionalFormatting>
  <conditionalFormatting sqref="AU465">
    <cfRule type="expression" dxfId="1621" priority="1809">
      <formula>IF(RIGHT(TEXT(AU465,"0.#"),1)=".",FALSE,TRUE)</formula>
    </cfRule>
    <cfRule type="expression" dxfId="1620" priority="1810">
      <formula>IF(RIGHT(TEXT(AU465,"0.#"),1)=".",TRUE,FALSE)</formula>
    </cfRule>
  </conditionalFormatting>
  <conditionalFormatting sqref="AU463">
    <cfRule type="expression" dxfId="1619" priority="1813">
      <formula>IF(RIGHT(TEXT(AU463,"0.#"),1)=".",FALSE,TRUE)</formula>
    </cfRule>
    <cfRule type="expression" dxfId="1618" priority="1814">
      <formula>IF(RIGHT(TEXT(AU463,"0.#"),1)=".",TRUE,FALSE)</formula>
    </cfRule>
  </conditionalFormatting>
  <conditionalFormatting sqref="AU464">
    <cfRule type="expression" dxfId="1617" priority="1811">
      <formula>IF(RIGHT(TEXT(AU464,"0.#"),1)=".",FALSE,TRUE)</formula>
    </cfRule>
    <cfRule type="expression" dxfId="1616" priority="1812">
      <formula>IF(RIGHT(TEXT(AU464,"0.#"),1)=".",TRUE,FALSE)</formula>
    </cfRule>
  </conditionalFormatting>
  <conditionalFormatting sqref="AI465">
    <cfRule type="expression" dxfId="1615" priority="1803">
      <formula>IF(RIGHT(TEXT(AI465,"0.#"),1)=".",FALSE,TRUE)</formula>
    </cfRule>
    <cfRule type="expression" dxfId="1614" priority="1804">
      <formula>IF(RIGHT(TEXT(AI465,"0.#"),1)=".",TRUE,FALSE)</formula>
    </cfRule>
  </conditionalFormatting>
  <conditionalFormatting sqref="AI463">
    <cfRule type="expression" dxfId="1613" priority="1807">
      <formula>IF(RIGHT(TEXT(AI463,"0.#"),1)=".",FALSE,TRUE)</formula>
    </cfRule>
    <cfRule type="expression" dxfId="1612" priority="1808">
      <formula>IF(RIGHT(TEXT(AI463,"0.#"),1)=".",TRUE,FALSE)</formula>
    </cfRule>
  </conditionalFormatting>
  <conditionalFormatting sqref="AI464">
    <cfRule type="expression" dxfId="1611" priority="1805">
      <formula>IF(RIGHT(TEXT(AI464,"0.#"),1)=".",FALSE,TRUE)</formula>
    </cfRule>
    <cfRule type="expression" dxfId="1610" priority="1806">
      <formula>IF(RIGHT(TEXT(AI464,"0.#"),1)=".",TRUE,FALSE)</formula>
    </cfRule>
  </conditionalFormatting>
  <conditionalFormatting sqref="AQ463">
    <cfRule type="expression" dxfId="1609" priority="1797">
      <formula>IF(RIGHT(TEXT(AQ463,"0.#"),1)=".",FALSE,TRUE)</formula>
    </cfRule>
    <cfRule type="expression" dxfId="1608" priority="1798">
      <formula>IF(RIGHT(TEXT(AQ463,"0.#"),1)=".",TRUE,FALSE)</formula>
    </cfRule>
  </conditionalFormatting>
  <conditionalFormatting sqref="AQ464">
    <cfRule type="expression" dxfId="1607" priority="1801">
      <formula>IF(RIGHT(TEXT(AQ464,"0.#"),1)=".",FALSE,TRUE)</formula>
    </cfRule>
    <cfRule type="expression" dxfId="1606" priority="1802">
      <formula>IF(RIGHT(TEXT(AQ464,"0.#"),1)=".",TRUE,FALSE)</formula>
    </cfRule>
  </conditionalFormatting>
  <conditionalFormatting sqref="AQ465">
    <cfRule type="expression" dxfId="1605" priority="1799">
      <formula>IF(RIGHT(TEXT(AQ465,"0.#"),1)=".",FALSE,TRUE)</formula>
    </cfRule>
    <cfRule type="expression" dxfId="1604" priority="1800">
      <formula>IF(RIGHT(TEXT(AQ465,"0.#"),1)=".",TRUE,FALSE)</formula>
    </cfRule>
  </conditionalFormatting>
  <conditionalFormatting sqref="AE470">
    <cfRule type="expression" dxfId="1603" priority="1791">
      <formula>IF(RIGHT(TEXT(AE470,"0.#"),1)=".",FALSE,TRUE)</formula>
    </cfRule>
    <cfRule type="expression" dxfId="1602" priority="1792">
      <formula>IF(RIGHT(TEXT(AE470,"0.#"),1)=".",TRUE,FALSE)</formula>
    </cfRule>
  </conditionalFormatting>
  <conditionalFormatting sqref="AE468">
    <cfRule type="expression" dxfId="1601" priority="1795">
      <formula>IF(RIGHT(TEXT(AE468,"0.#"),1)=".",FALSE,TRUE)</formula>
    </cfRule>
    <cfRule type="expression" dxfId="1600" priority="1796">
      <formula>IF(RIGHT(TEXT(AE468,"0.#"),1)=".",TRUE,FALSE)</formula>
    </cfRule>
  </conditionalFormatting>
  <conditionalFormatting sqref="AE469">
    <cfRule type="expression" dxfId="1599" priority="1793">
      <formula>IF(RIGHT(TEXT(AE469,"0.#"),1)=".",FALSE,TRUE)</formula>
    </cfRule>
    <cfRule type="expression" dxfId="1598" priority="1794">
      <formula>IF(RIGHT(TEXT(AE469,"0.#"),1)=".",TRUE,FALSE)</formula>
    </cfRule>
  </conditionalFormatting>
  <conditionalFormatting sqref="AM470">
    <cfRule type="expression" dxfId="1597" priority="1785">
      <formula>IF(RIGHT(TEXT(AM470,"0.#"),1)=".",FALSE,TRUE)</formula>
    </cfRule>
    <cfRule type="expression" dxfId="1596" priority="1786">
      <formula>IF(RIGHT(TEXT(AM470,"0.#"),1)=".",TRUE,FALSE)</formula>
    </cfRule>
  </conditionalFormatting>
  <conditionalFormatting sqref="AM468">
    <cfRule type="expression" dxfId="1595" priority="1789">
      <formula>IF(RIGHT(TEXT(AM468,"0.#"),1)=".",FALSE,TRUE)</formula>
    </cfRule>
    <cfRule type="expression" dxfId="1594" priority="1790">
      <formula>IF(RIGHT(TEXT(AM468,"0.#"),1)=".",TRUE,FALSE)</formula>
    </cfRule>
  </conditionalFormatting>
  <conditionalFormatting sqref="AM469">
    <cfRule type="expression" dxfId="1593" priority="1787">
      <formula>IF(RIGHT(TEXT(AM469,"0.#"),1)=".",FALSE,TRUE)</formula>
    </cfRule>
    <cfRule type="expression" dxfId="1592" priority="1788">
      <formula>IF(RIGHT(TEXT(AM469,"0.#"),1)=".",TRUE,FALSE)</formula>
    </cfRule>
  </conditionalFormatting>
  <conditionalFormatting sqref="AU470">
    <cfRule type="expression" dxfId="1591" priority="1779">
      <formula>IF(RIGHT(TEXT(AU470,"0.#"),1)=".",FALSE,TRUE)</formula>
    </cfRule>
    <cfRule type="expression" dxfId="1590" priority="1780">
      <formula>IF(RIGHT(TEXT(AU470,"0.#"),1)=".",TRUE,FALSE)</formula>
    </cfRule>
  </conditionalFormatting>
  <conditionalFormatting sqref="AU468">
    <cfRule type="expression" dxfId="1589" priority="1783">
      <formula>IF(RIGHT(TEXT(AU468,"0.#"),1)=".",FALSE,TRUE)</formula>
    </cfRule>
    <cfRule type="expression" dxfId="1588" priority="1784">
      <formula>IF(RIGHT(TEXT(AU468,"0.#"),1)=".",TRUE,FALSE)</formula>
    </cfRule>
  </conditionalFormatting>
  <conditionalFormatting sqref="AU469">
    <cfRule type="expression" dxfId="1587" priority="1781">
      <formula>IF(RIGHT(TEXT(AU469,"0.#"),1)=".",FALSE,TRUE)</formula>
    </cfRule>
    <cfRule type="expression" dxfId="1586" priority="1782">
      <formula>IF(RIGHT(TEXT(AU469,"0.#"),1)=".",TRUE,FALSE)</formula>
    </cfRule>
  </conditionalFormatting>
  <conditionalFormatting sqref="AI470">
    <cfRule type="expression" dxfId="1585" priority="1773">
      <formula>IF(RIGHT(TEXT(AI470,"0.#"),1)=".",FALSE,TRUE)</formula>
    </cfRule>
    <cfRule type="expression" dxfId="1584" priority="1774">
      <formula>IF(RIGHT(TEXT(AI470,"0.#"),1)=".",TRUE,FALSE)</formula>
    </cfRule>
  </conditionalFormatting>
  <conditionalFormatting sqref="AI468">
    <cfRule type="expression" dxfId="1583" priority="1777">
      <formula>IF(RIGHT(TEXT(AI468,"0.#"),1)=".",FALSE,TRUE)</formula>
    </cfRule>
    <cfRule type="expression" dxfId="1582" priority="1778">
      <formula>IF(RIGHT(TEXT(AI468,"0.#"),1)=".",TRUE,FALSE)</formula>
    </cfRule>
  </conditionalFormatting>
  <conditionalFormatting sqref="AI469">
    <cfRule type="expression" dxfId="1581" priority="1775">
      <formula>IF(RIGHT(TEXT(AI469,"0.#"),1)=".",FALSE,TRUE)</formula>
    </cfRule>
    <cfRule type="expression" dxfId="1580" priority="1776">
      <formula>IF(RIGHT(TEXT(AI469,"0.#"),1)=".",TRUE,FALSE)</formula>
    </cfRule>
  </conditionalFormatting>
  <conditionalFormatting sqref="AQ468">
    <cfRule type="expression" dxfId="1579" priority="1767">
      <formula>IF(RIGHT(TEXT(AQ468,"0.#"),1)=".",FALSE,TRUE)</formula>
    </cfRule>
    <cfRule type="expression" dxfId="1578" priority="1768">
      <formula>IF(RIGHT(TEXT(AQ468,"0.#"),1)=".",TRUE,FALSE)</formula>
    </cfRule>
  </conditionalFormatting>
  <conditionalFormatting sqref="AQ469">
    <cfRule type="expression" dxfId="1577" priority="1771">
      <formula>IF(RIGHT(TEXT(AQ469,"0.#"),1)=".",FALSE,TRUE)</formula>
    </cfRule>
    <cfRule type="expression" dxfId="1576" priority="1772">
      <formula>IF(RIGHT(TEXT(AQ469,"0.#"),1)=".",TRUE,FALSE)</formula>
    </cfRule>
  </conditionalFormatting>
  <conditionalFormatting sqref="AQ470">
    <cfRule type="expression" dxfId="1575" priority="1769">
      <formula>IF(RIGHT(TEXT(AQ470,"0.#"),1)=".",FALSE,TRUE)</formula>
    </cfRule>
    <cfRule type="expression" dxfId="1574" priority="1770">
      <formula>IF(RIGHT(TEXT(AQ470,"0.#"),1)=".",TRUE,FALSE)</formula>
    </cfRule>
  </conditionalFormatting>
  <conditionalFormatting sqref="AE475">
    <cfRule type="expression" dxfId="1573" priority="1761">
      <formula>IF(RIGHT(TEXT(AE475,"0.#"),1)=".",FALSE,TRUE)</formula>
    </cfRule>
    <cfRule type="expression" dxfId="1572" priority="1762">
      <formula>IF(RIGHT(TEXT(AE475,"0.#"),1)=".",TRUE,FALSE)</formula>
    </cfRule>
  </conditionalFormatting>
  <conditionalFormatting sqref="AE473">
    <cfRule type="expression" dxfId="1571" priority="1765">
      <formula>IF(RIGHT(TEXT(AE473,"0.#"),1)=".",FALSE,TRUE)</formula>
    </cfRule>
    <cfRule type="expression" dxfId="1570" priority="1766">
      <formula>IF(RIGHT(TEXT(AE473,"0.#"),1)=".",TRUE,FALSE)</formula>
    </cfRule>
  </conditionalFormatting>
  <conditionalFormatting sqref="AE474">
    <cfRule type="expression" dxfId="1569" priority="1763">
      <formula>IF(RIGHT(TEXT(AE474,"0.#"),1)=".",FALSE,TRUE)</formula>
    </cfRule>
    <cfRule type="expression" dxfId="1568" priority="1764">
      <formula>IF(RIGHT(TEXT(AE474,"0.#"),1)=".",TRUE,FALSE)</formula>
    </cfRule>
  </conditionalFormatting>
  <conditionalFormatting sqref="AM475">
    <cfRule type="expression" dxfId="1567" priority="1755">
      <formula>IF(RIGHT(TEXT(AM475,"0.#"),1)=".",FALSE,TRUE)</formula>
    </cfRule>
    <cfRule type="expression" dxfId="1566" priority="1756">
      <formula>IF(RIGHT(TEXT(AM475,"0.#"),1)=".",TRUE,FALSE)</formula>
    </cfRule>
  </conditionalFormatting>
  <conditionalFormatting sqref="AM473">
    <cfRule type="expression" dxfId="1565" priority="1759">
      <formula>IF(RIGHT(TEXT(AM473,"0.#"),1)=".",FALSE,TRUE)</formula>
    </cfRule>
    <cfRule type="expression" dxfId="1564" priority="1760">
      <formula>IF(RIGHT(TEXT(AM473,"0.#"),1)=".",TRUE,FALSE)</formula>
    </cfRule>
  </conditionalFormatting>
  <conditionalFormatting sqref="AM474">
    <cfRule type="expression" dxfId="1563" priority="1757">
      <formula>IF(RIGHT(TEXT(AM474,"0.#"),1)=".",FALSE,TRUE)</formula>
    </cfRule>
    <cfRule type="expression" dxfId="1562" priority="1758">
      <formula>IF(RIGHT(TEXT(AM474,"0.#"),1)=".",TRUE,FALSE)</formula>
    </cfRule>
  </conditionalFormatting>
  <conditionalFormatting sqref="AU475">
    <cfRule type="expression" dxfId="1561" priority="1749">
      <formula>IF(RIGHT(TEXT(AU475,"0.#"),1)=".",FALSE,TRUE)</formula>
    </cfRule>
    <cfRule type="expression" dxfId="1560" priority="1750">
      <formula>IF(RIGHT(TEXT(AU475,"0.#"),1)=".",TRUE,FALSE)</formula>
    </cfRule>
  </conditionalFormatting>
  <conditionalFormatting sqref="AU473">
    <cfRule type="expression" dxfId="1559" priority="1753">
      <formula>IF(RIGHT(TEXT(AU473,"0.#"),1)=".",FALSE,TRUE)</formula>
    </cfRule>
    <cfRule type="expression" dxfId="1558" priority="1754">
      <formula>IF(RIGHT(TEXT(AU473,"0.#"),1)=".",TRUE,FALSE)</formula>
    </cfRule>
  </conditionalFormatting>
  <conditionalFormatting sqref="AU474">
    <cfRule type="expression" dxfId="1557" priority="1751">
      <formula>IF(RIGHT(TEXT(AU474,"0.#"),1)=".",FALSE,TRUE)</formula>
    </cfRule>
    <cfRule type="expression" dxfId="1556" priority="1752">
      <formula>IF(RIGHT(TEXT(AU474,"0.#"),1)=".",TRUE,FALSE)</formula>
    </cfRule>
  </conditionalFormatting>
  <conditionalFormatting sqref="AI475">
    <cfRule type="expression" dxfId="1555" priority="1743">
      <formula>IF(RIGHT(TEXT(AI475,"0.#"),1)=".",FALSE,TRUE)</formula>
    </cfRule>
    <cfRule type="expression" dxfId="1554" priority="1744">
      <formula>IF(RIGHT(TEXT(AI475,"0.#"),1)=".",TRUE,FALSE)</formula>
    </cfRule>
  </conditionalFormatting>
  <conditionalFormatting sqref="AI473">
    <cfRule type="expression" dxfId="1553" priority="1747">
      <formula>IF(RIGHT(TEXT(AI473,"0.#"),1)=".",FALSE,TRUE)</formula>
    </cfRule>
    <cfRule type="expression" dxfId="1552" priority="1748">
      <formula>IF(RIGHT(TEXT(AI473,"0.#"),1)=".",TRUE,FALSE)</formula>
    </cfRule>
  </conditionalFormatting>
  <conditionalFormatting sqref="AI474">
    <cfRule type="expression" dxfId="1551" priority="1745">
      <formula>IF(RIGHT(TEXT(AI474,"0.#"),1)=".",FALSE,TRUE)</formula>
    </cfRule>
    <cfRule type="expression" dxfId="1550" priority="1746">
      <formula>IF(RIGHT(TEXT(AI474,"0.#"),1)=".",TRUE,FALSE)</formula>
    </cfRule>
  </conditionalFormatting>
  <conditionalFormatting sqref="AQ473">
    <cfRule type="expression" dxfId="1549" priority="1737">
      <formula>IF(RIGHT(TEXT(AQ473,"0.#"),1)=".",FALSE,TRUE)</formula>
    </cfRule>
    <cfRule type="expression" dxfId="1548" priority="1738">
      <formula>IF(RIGHT(TEXT(AQ473,"0.#"),1)=".",TRUE,FALSE)</formula>
    </cfRule>
  </conditionalFormatting>
  <conditionalFormatting sqref="AQ474">
    <cfRule type="expression" dxfId="1547" priority="1741">
      <formula>IF(RIGHT(TEXT(AQ474,"0.#"),1)=".",FALSE,TRUE)</formula>
    </cfRule>
    <cfRule type="expression" dxfId="1546" priority="1742">
      <formula>IF(RIGHT(TEXT(AQ474,"0.#"),1)=".",TRUE,FALSE)</formula>
    </cfRule>
  </conditionalFormatting>
  <conditionalFormatting sqref="AQ475">
    <cfRule type="expression" dxfId="1545" priority="1739">
      <formula>IF(RIGHT(TEXT(AQ475,"0.#"),1)=".",FALSE,TRUE)</formula>
    </cfRule>
    <cfRule type="expression" dxfId="1544" priority="1740">
      <formula>IF(RIGHT(TEXT(AQ475,"0.#"),1)=".",TRUE,FALSE)</formula>
    </cfRule>
  </conditionalFormatting>
  <conditionalFormatting sqref="AE480">
    <cfRule type="expression" dxfId="1543" priority="1731">
      <formula>IF(RIGHT(TEXT(AE480,"0.#"),1)=".",FALSE,TRUE)</formula>
    </cfRule>
    <cfRule type="expression" dxfId="1542" priority="1732">
      <formula>IF(RIGHT(TEXT(AE480,"0.#"),1)=".",TRUE,FALSE)</formula>
    </cfRule>
  </conditionalFormatting>
  <conditionalFormatting sqref="AE478">
    <cfRule type="expression" dxfId="1541" priority="1735">
      <formula>IF(RIGHT(TEXT(AE478,"0.#"),1)=".",FALSE,TRUE)</formula>
    </cfRule>
    <cfRule type="expression" dxfId="1540" priority="1736">
      <formula>IF(RIGHT(TEXT(AE478,"0.#"),1)=".",TRUE,FALSE)</formula>
    </cfRule>
  </conditionalFormatting>
  <conditionalFormatting sqref="AE479">
    <cfRule type="expression" dxfId="1539" priority="1733">
      <formula>IF(RIGHT(TEXT(AE479,"0.#"),1)=".",FALSE,TRUE)</formula>
    </cfRule>
    <cfRule type="expression" dxfId="1538" priority="1734">
      <formula>IF(RIGHT(TEXT(AE479,"0.#"),1)=".",TRUE,FALSE)</formula>
    </cfRule>
  </conditionalFormatting>
  <conditionalFormatting sqref="AM480">
    <cfRule type="expression" dxfId="1537" priority="1725">
      <formula>IF(RIGHT(TEXT(AM480,"0.#"),1)=".",FALSE,TRUE)</formula>
    </cfRule>
    <cfRule type="expression" dxfId="1536" priority="1726">
      <formula>IF(RIGHT(TEXT(AM480,"0.#"),1)=".",TRUE,FALSE)</formula>
    </cfRule>
  </conditionalFormatting>
  <conditionalFormatting sqref="AM478">
    <cfRule type="expression" dxfId="1535" priority="1729">
      <formula>IF(RIGHT(TEXT(AM478,"0.#"),1)=".",FALSE,TRUE)</formula>
    </cfRule>
    <cfRule type="expression" dxfId="1534" priority="1730">
      <formula>IF(RIGHT(TEXT(AM478,"0.#"),1)=".",TRUE,FALSE)</formula>
    </cfRule>
  </conditionalFormatting>
  <conditionalFormatting sqref="AM479">
    <cfRule type="expression" dxfId="1533" priority="1727">
      <formula>IF(RIGHT(TEXT(AM479,"0.#"),1)=".",FALSE,TRUE)</formula>
    </cfRule>
    <cfRule type="expression" dxfId="1532" priority="1728">
      <formula>IF(RIGHT(TEXT(AM479,"0.#"),1)=".",TRUE,FALSE)</formula>
    </cfRule>
  </conditionalFormatting>
  <conditionalFormatting sqref="AU480">
    <cfRule type="expression" dxfId="1531" priority="1719">
      <formula>IF(RIGHT(TEXT(AU480,"0.#"),1)=".",FALSE,TRUE)</formula>
    </cfRule>
    <cfRule type="expression" dxfId="1530" priority="1720">
      <formula>IF(RIGHT(TEXT(AU480,"0.#"),1)=".",TRUE,FALSE)</formula>
    </cfRule>
  </conditionalFormatting>
  <conditionalFormatting sqref="AU478">
    <cfRule type="expression" dxfId="1529" priority="1723">
      <formula>IF(RIGHT(TEXT(AU478,"0.#"),1)=".",FALSE,TRUE)</formula>
    </cfRule>
    <cfRule type="expression" dxfId="1528" priority="1724">
      <formula>IF(RIGHT(TEXT(AU478,"0.#"),1)=".",TRUE,FALSE)</formula>
    </cfRule>
  </conditionalFormatting>
  <conditionalFormatting sqref="AU479">
    <cfRule type="expression" dxfId="1527" priority="1721">
      <formula>IF(RIGHT(TEXT(AU479,"0.#"),1)=".",FALSE,TRUE)</formula>
    </cfRule>
    <cfRule type="expression" dxfId="1526" priority="1722">
      <formula>IF(RIGHT(TEXT(AU479,"0.#"),1)=".",TRUE,FALSE)</formula>
    </cfRule>
  </conditionalFormatting>
  <conditionalFormatting sqref="AI480">
    <cfRule type="expression" dxfId="1525" priority="1713">
      <formula>IF(RIGHT(TEXT(AI480,"0.#"),1)=".",FALSE,TRUE)</formula>
    </cfRule>
    <cfRule type="expression" dxfId="1524" priority="1714">
      <formula>IF(RIGHT(TEXT(AI480,"0.#"),1)=".",TRUE,FALSE)</formula>
    </cfRule>
  </conditionalFormatting>
  <conditionalFormatting sqref="AI478">
    <cfRule type="expression" dxfId="1523" priority="1717">
      <formula>IF(RIGHT(TEXT(AI478,"0.#"),1)=".",FALSE,TRUE)</formula>
    </cfRule>
    <cfRule type="expression" dxfId="1522" priority="1718">
      <formula>IF(RIGHT(TEXT(AI478,"0.#"),1)=".",TRUE,FALSE)</formula>
    </cfRule>
  </conditionalFormatting>
  <conditionalFormatting sqref="AI479">
    <cfRule type="expression" dxfId="1521" priority="1715">
      <formula>IF(RIGHT(TEXT(AI479,"0.#"),1)=".",FALSE,TRUE)</formula>
    </cfRule>
    <cfRule type="expression" dxfId="1520" priority="1716">
      <formula>IF(RIGHT(TEXT(AI479,"0.#"),1)=".",TRUE,FALSE)</formula>
    </cfRule>
  </conditionalFormatting>
  <conditionalFormatting sqref="AQ478">
    <cfRule type="expression" dxfId="1519" priority="1707">
      <formula>IF(RIGHT(TEXT(AQ478,"0.#"),1)=".",FALSE,TRUE)</formula>
    </cfRule>
    <cfRule type="expression" dxfId="1518" priority="1708">
      <formula>IF(RIGHT(TEXT(AQ478,"0.#"),1)=".",TRUE,FALSE)</formula>
    </cfRule>
  </conditionalFormatting>
  <conditionalFormatting sqref="AQ479">
    <cfRule type="expression" dxfId="1517" priority="1711">
      <formula>IF(RIGHT(TEXT(AQ479,"0.#"),1)=".",FALSE,TRUE)</formula>
    </cfRule>
    <cfRule type="expression" dxfId="1516" priority="1712">
      <formula>IF(RIGHT(TEXT(AQ479,"0.#"),1)=".",TRUE,FALSE)</formula>
    </cfRule>
  </conditionalFormatting>
  <conditionalFormatting sqref="AQ480">
    <cfRule type="expression" dxfId="1515" priority="1709">
      <formula>IF(RIGHT(TEXT(AQ480,"0.#"),1)=".",FALSE,TRUE)</formula>
    </cfRule>
    <cfRule type="expression" dxfId="1514" priority="1710">
      <formula>IF(RIGHT(TEXT(AQ480,"0.#"),1)=".",TRUE,FALSE)</formula>
    </cfRule>
  </conditionalFormatting>
  <conditionalFormatting sqref="AM47">
    <cfRule type="expression" dxfId="1513" priority="2001">
      <formula>IF(RIGHT(TEXT(AM47,"0.#"),1)=".",FALSE,TRUE)</formula>
    </cfRule>
    <cfRule type="expression" dxfId="1512" priority="2002">
      <formula>IF(RIGHT(TEXT(AM47,"0.#"),1)=".",TRUE,FALSE)</formula>
    </cfRule>
  </conditionalFormatting>
  <conditionalFormatting sqref="AM46">
    <cfRule type="expression" dxfId="1511" priority="2003">
      <formula>IF(RIGHT(TEXT(AM46,"0.#"),1)=".",FALSE,TRUE)</formula>
    </cfRule>
    <cfRule type="expression" dxfId="1510" priority="2004">
      <formula>IF(RIGHT(TEXT(AM46,"0.#"),1)=".",TRUE,FALSE)</formula>
    </cfRule>
  </conditionalFormatting>
  <conditionalFormatting sqref="AU46:AU48">
    <cfRule type="expression" dxfId="1509" priority="1995">
      <formula>IF(RIGHT(TEXT(AU46,"0.#"),1)=".",FALSE,TRUE)</formula>
    </cfRule>
    <cfRule type="expression" dxfId="1508" priority="1996">
      <formula>IF(RIGHT(TEXT(AU46,"0.#"),1)=".",TRUE,FALSE)</formula>
    </cfRule>
  </conditionalFormatting>
  <conditionalFormatting sqref="AM48">
    <cfRule type="expression" dxfId="1507" priority="1999">
      <formula>IF(RIGHT(TEXT(AM48,"0.#"),1)=".",FALSE,TRUE)</formula>
    </cfRule>
    <cfRule type="expression" dxfId="1506" priority="2000">
      <formula>IF(RIGHT(TEXT(AM48,"0.#"),1)=".",TRUE,FALSE)</formula>
    </cfRule>
  </conditionalFormatting>
  <conditionalFormatting sqref="AQ46:AQ48">
    <cfRule type="expression" dxfId="1505" priority="1997">
      <formula>IF(RIGHT(TEXT(AQ46,"0.#"),1)=".",FALSE,TRUE)</formula>
    </cfRule>
    <cfRule type="expression" dxfId="1504" priority="1998">
      <formula>IF(RIGHT(TEXT(AQ46,"0.#"),1)=".",TRUE,FALSE)</formula>
    </cfRule>
  </conditionalFormatting>
  <conditionalFormatting sqref="AE146:AE147 AI146:AI147 AM146:AM147 AQ146:AQ147 AU146:AU147">
    <cfRule type="expression" dxfId="1503" priority="1989">
      <formula>IF(RIGHT(TEXT(AE146,"0.#"),1)=".",FALSE,TRUE)</formula>
    </cfRule>
    <cfRule type="expression" dxfId="1502" priority="1990">
      <formula>IF(RIGHT(TEXT(AE146,"0.#"),1)=".",TRUE,FALSE)</formula>
    </cfRule>
  </conditionalFormatting>
  <conditionalFormatting sqref="AE138:AE139 AI138:AI139 AM138:AM139 AQ138:AQ139 AU138:AU139">
    <cfRule type="expression" dxfId="1501" priority="1993">
      <formula>IF(RIGHT(TEXT(AE138,"0.#"),1)=".",FALSE,TRUE)</formula>
    </cfRule>
    <cfRule type="expression" dxfId="1500" priority="1994">
      <formula>IF(RIGHT(TEXT(AE138,"0.#"),1)=".",TRUE,FALSE)</formula>
    </cfRule>
  </conditionalFormatting>
  <conditionalFormatting sqref="AE142:AE143 AI142:AI143 AM142:AM143 AQ142:AQ143 AU142:AU143">
    <cfRule type="expression" dxfId="1499" priority="1991">
      <formula>IF(RIGHT(TEXT(AE142,"0.#"),1)=".",FALSE,TRUE)</formula>
    </cfRule>
    <cfRule type="expression" dxfId="1498" priority="1992">
      <formula>IF(RIGHT(TEXT(AE142,"0.#"),1)=".",TRUE,FALSE)</formula>
    </cfRule>
  </conditionalFormatting>
  <conditionalFormatting sqref="AE198:AE199 AI198:AI199 AM198:AM199 AQ198:AQ199 AU198:AU199">
    <cfRule type="expression" dxfId="1497" priority="1983">
      <formula>IF(RIGHT(TEXT(AE198,"0.#"),1)=".",FALSE,TRUE)</formula>
    </cfRule>
    <cfRule type="expression" dxfId="1496" priority="1984">
      <formula>IF(RIGHT(TEXT(AE198,"0.#"),1)=".",TRUE,FALSE)</formula>
    </cfRule>
  </conditionalFormatting>
  <conditionalFormatting sqref="AE150:AE151 AI150:AI151 AM150:AM151 AQ150:AQ151 AU150:AU151">
    <cfRule type="expression" dxfId="1495" priority="1987">
      <formula>IF(RIGHT(TEXT(AE150,"0.#"),1)=".",FALSE,TRUE)</formula>
    </cfRule>
    <cfRule type="expression" dxfId="1494" priority="1988">
      <formula>IF(RIGHT(TEXT(AE150,"0.#"),1)=".",TRUE,FALSE)</formula>
    </cfRule>
  </conditionalFormatting>
  <conditionalFormatting sqref="AE194:AE195 AI194:AI195 AM194:AM195 AQ194:AQ195 AU194:AU195">
    <cfRule type="expression" dxfId="1493" priority="1985">
      <formula>IF(RIGHT(TEXT(AE194,"0.#"),1)=".",FALSE,TRUE)</formula>
    </cfRule>
    <cfRule type="expression" dxfId="1492" priority="1986">
      <formula>IF(RIGHT(TEXT(AE194,"0.#"),1)=".",TRUE,FALSE)</formula>
    </cfRule>
  </conditionalFormatting>
  <conditionalFormatting sqref="AE210:AE211 AI210:AI211 AM210:AM211 AQ210:AQ211 AU210:AU211">
    <cfRule type="expression" dxfId="1491" priority="1977">
      <formula>IF(RIGHT(TEXT(AE210,"0.#"),1)=".",FALSE,TRUE)</formula>
    </cfRule>
    <cfRule type="expression" dxfId="1490" priority="1978">
      <formula>IF(RIGHT(TEXT(AE210,"0.#"),1)=".",TRUE,FALSE)</formula>
    </cfRule>
  </conditionalFormatting>
  <conditionalFormatting sqref="AE202:AE203 AI202:AI203 AM202:AM203 AQ202:AQ203 AU202:AU203">
    <cfRule type="expression" dxfId="1489" priority="1981">
      <formula>IF(RIGHT(TEXT(AE202,"0.#"),1)=".",FALSE,TRUE)</formula>
    </cfRule>
    <cfRule type="expression" dxfId="1488" priority="1982">
      <formula>IF(RIGHT(TEXT(AE202,"0.#"),1)=".",TRUE,FALSE)</formula>
    </cfRule>
  </conditionalFormatting>
  <conditionalFormatting sqref="AE206:AE207 AI206:AI207 AM206:AM207 AQ206:AQ207 AU206:AU207">
    <cfRule type="expression" dxfId="1487" priority="1979">
      <formula>IF(RIGHT(TEXT(AE206,"0.#"),1)=".",FALSE,TRUE)</formula>
    </cfRule>
    <cfRule type="expression" dxfId="1486" priority="1980">
      <formula>IF(RIGHT(TEXT(AE206,"0.#"),1)=".",TRUE,FALSE)</formula>
    </cfRule>
  </conditionalFormatting>
  <conditionalFormatting sqref="AE262:AE263 AI262:AI263 AM262:AM263 AQ262:AQ263 AU262:AU263">
    <cfRule type="expression" dxfId="1485" priority="1971">
      <formula>IF(RIGHT(TEXT(AE262,"0.#"),1)=".",FALSE,TRUE)</formula>
    </cfRule>
    <cfRule type="expression" dxfId="1484" priority="1972">
      <formula>IF(RIGHT(TEXT(AE262,"0.#"),1)=".",TRUE,FALSE)</formula>
    </cfRule>
  </conditionalFormatting>
  <conditionalFormatting sqref="AE254:AE255 AI254:AI255 AM254:AM255 AQ254:AQ255 AU254:AU255">
    <cfRule type="expression" dxfId="1483" priority="1975">
      <formula>IF(RIGHT(TEXT(AE254,"0.#"),1)=".",FALSE,TRUE)</formula>
    </cfRule>
    <cfRule type="expression" dxfId="1482" priority="1976">
      <formula>IF(RIGHT(TEXT(AE254,"0.#"),1)=".",TRUE,FALSE)</formula>
    </cfRule>
  </conditionalFormatting>
  <conditionalFormatting sqref="AE258:AE259 AI258:AI259 AM258:AM259 AQ258:AQ259 AU258:AU259">
    <cfRule type="expression" dxfId="1481" priority="1973">
      <formula>IF(RIGHT(TEXT(AE258,"0.#"),1)=".",FALSE,TRUE)</formula>
    </cfRule>
    <cfRule type="expression" dxfId="1480" priority="1974">
      <formula>IF(RIGHT(TEXT(AE258,"0.#"),1)=".",TRUE,FALSE)</formula>
    </cfRule>
  </conditionalFormatting>
  <conditionalFormatting sqref="AE314:AE315 AI314:AI315 AM314:AM315 AQ314:AQ315 AU314:AU315">
    <cfRule type="expression" dxfId="1479" priority="1965">
      <formula>IF(RIGHT(TEXT(AE314,"0.#"),1)=".",FALSE,TRUE)</formula>
    </cfRule>
    <cfRule type="expression" dxfId="1478" priority="1966">
      <formula>IF(RIGHT(TEXT(AE314,"0.#"),1)=".",TRUE,FALSE)</formula>
    </cfRule>
  </conditionalFormatting>
  <conditionalFormatting sqref="AE266:AE267 AI266:AI267 AM266:AM267 AQ266:AQ267 AU266:AU267">
    <cfRule type="expression" dxfId="1477" priority="1969">
      <formula>IF(RIGHT(TEXT(AE266,"0.#"),1)=".",FALSE,TRUE)</formula>
    </cfRule>
    <cfRule type="expression" dxfId="1476" priority="1970">
      <formula>IF(RIGHT(TEXT(AE266,"0.#"),1)=".",TRUE,FALSE)</formula>
    </cfRule>
  </conditionalFormatting>
  <conditionalFormatting sqref="AE270:AE271 AI270:AI271 AM270:AM271 AQ270:AQ271 AU270:AU271">
    <cfRule type="expression" dxfId="1475" priority="1967">
      <formula>IF(RIGHT(TEXT(AE270,"0.#"),1)=".",FALSE,TRUE)</formula>
    </cfRule>
    <cfRule type="expression" dxfId="1474" priority="1968">
      <formula>IF(RIGHT(TEXT(AE270,"0.#"),1)=".",TRUE,FALSE)</formula>
    </cfRule>
  </conditionalFormatting>
  <conditionalFormatting sqref="AE326:AE327 AI326:AI327 AM326:AM327 AQ326:AQ327 AU326:AU327">
    <cfRule type="expression" dxfId="1473" priority="1959">
      <formula>IF(RIGHT(TEXT(AE326,"0.#"),1)=".",FALSE,TRUE)</formula>
    </cfRule>
    <cfRule type="expression" dxfId="1472" priority="1960">
      <formula>IF(RIGHT(TEXT(AE326,"0.#"),1)=".",TRUE,FALSE)</formula>
    </cfRule>
  </conditionalFormatting>
  <conditionalFormatting sqref="AE318:AE319 AI318:AI319 AM318:AM319 AQ318:AQ319 AU318:AU319">
    <cfRule type="expression" dxfId="1471" priority="1963">
      <formula>IF(RIGHT(TEXT(AE318,"0.#"),1)=".",FALSE,TRUE)</formula>
    </cfRule>
    <cfRule type="expression" dxfId="1470" priority="1964">
      <formula>IF(RIGHT(TEXT(AE318,"0.#"),1)=".",TRUE,FALSE)</formula>
    </cfRule>
  </conditionalFormatting>
  <conditionalFormatting sqref="AE322:AE323 AI322:AI323 AM322:AM323 AQ322:AQ323 AU322:AU323">
    <cfRule type="expression" dxfId="1469" priority="1961">
      <formula>IF(RIGHT(TEXT(AE322,"0.#"),1)=".",FALSE,TRUE)</formula>
    </cfRule>
    <cfRule type="expression" dxfId="1468" priority="1962">
      <formula>IF(RIGHT(TEXT(AE322,"0.#"),1)=".",TRUE,FALSE)</formula>
    </cfRule>
  </conditionalFormatting>
  <conditionalFormatting sqref="AE378:AE379 AI378:AI379 AM378:AM379 AQ378:AQ379 AU378:AU379">
    <cfRule type="expression" dxfId="1467" priority="1953">
      <formula>IF(RIGHT(TEXT(AE378,"0.#"),1)=".",FALSE,TRUE)</formula>
    </cfRule>
    <cfRule type="expression" dxfId="1466" priority="1954">
      <formula>IF(RIGHT(TEXT(AE378,"0.#"),1)=".",TRUE,FALSE)</formula>
    </cfRule>
  </conditionalFormatting>
  <conditionalFormatting sqref="AE330:AE331 AI330:AI331 AM330:AM331 AQ330:AQ331 AU330:AU331">
    <cfRule type="expression" dxfId="1465" priority="1957">
      <formula>IF(RIGHT(TEXT(AE330,"0.#"),1)=".",FALSE,TRUE)</formula>
    </cfRule>
    <cfRule type="expression" dxfId="1464" priority="1958">
      <formula>IF(RIGHT(TEXT(AE330,"0.#"),1)=".",TRUE,FALSE)</formula>
    </cfRule>
  </conditionalFormatting>
  <conditionalFormatting sqref="AE374:AE375 AI374:AI375 AM374:AM375 AQ374:AQ375 AU374:AU375">
    <cfRule type="expression" dxfId="1463" priority="1955">
      <formula>IF(RIGHT(TEXT(AE374,"0.#"),1)=".",FALSE,TRUE)</formula>
    </cfRule>
    <cfRule type="expression" dxfId="1462" priority="1956">
      <formula>IF(RIGHT(TEXT(AE374,"0.#"),1)=".",TRUE,FALSE)</formula>
    </cfRule>
  </conditionalFormatting>
  <conditionalFormatting sqref="AE390:AE391 AI390:AI391 AM390:AM391 AQ390:AQ391 AU390:AU391">
    <cfRule type="expression" dxfId="1461" priority="1947">
      <formula>IF(RIGHT(TEXT(AE390,"0.#"),1)=".",FALSE,TRUE)</formula>
    </cfRule>
    <cfRule type="expression" dxfId="1460" priority="1948">
      <formula>IF(RIGHT(TEXT(AE390,"0.#"),1)=".",TRUE,FALSE)</formula>
    </cfRule>
  </conditionalFormatting>
  <conditionalFormatting sqref="AE382:AE383 AI382:AI383 AM382:AM383 AQ382:AQ383 AU382:AU383">
    <cfRule type="expression" dxfId="1459" priority="1951">
      <formula>IF(RIGHT(TEXT(AE382,"0.#"),1)=".",FALSE,TRUE)</formula>
    </cfRule>
    <cfRule type="expression" dxfId="1458" priority="1952">
      <formula>IF(RIGHT(TEXT(AE382,"0.#"),1)=".",TRUE,FALSE)</formula>
    </cfRule>
  </conditionalFormatting>
  <conditionalFormatting sqref="AE386:AE387 AI386:AI387 AM386:AM387 AQ386:AQ387 AU386:AU387">
    <cfRule type="expression" dxfId="1457" priority="1949">
      <formula>IF(RIGHT(TEXT(AE386,"0.#"),1)=".",FALSE,TRUE)</formula>
    </cfRule>
    <cfRule type="expression" dxfId="1456" priority="1950">
      <formula>IF(RIGHT(TEXT(AE386,"0.#"),1)=".",TRUE,FALSE)</formula>
    </cfRule>
  </conditionalFormatting>
  <conditionalFormatting sqref="AE440">
    <cfRule type="expression" dxfId="1455" priority="1941">
      <formula>IF(RIGHT(TEXT(AE440,"0.#"),1)=".",FALSE,TRUE)</formula>
    </cfRule>
    <cfRule type="expression" dxfId="1454" priority="1942">
      <formula>IF(RIGHT(TEXT(AE440,"0.#"),1)=".",TRUE,FALSE)</formula>
    </cfRule>
  </conditionalFormatting>
  <conditionalFormatting sqref="AE438">
    <cfRule type="expression" dxfId="1453" priority="1945">
      <formula>IF(RIGHT(TEXT(AE438,"0.#"),1)=".",FALSE,TRUE)</formula>
    </cfRule>
    <cfRule type="expression" dxfId="1452" priority="1946">
      <formula>IF(RIGHT(TEXT(AE438,"0.#"),1)=".",TRUE,FALSE)</formula>
    </cfRule>
  </conditionalFormatting>
  <conditionalFormatting sqref="AE439">
    <cfRule type="expression" dxfId="1451" priority="1943">
      <formula>IF(RIGHT(TEXT(AE439,"0.#"),1)=".",FALSE,TRUE)</formula>
    </cfRule>
    <cfRule type="expression" dxfId="1450" priority="1944">
      <formula>IF(RIGHT(TEXT(AE439,"0.#"),1)=".",TRUE,FALSE)</formula>
    </cfRule>
  </conditionalFormatting>
  <conditionalFormatting sqref="AM440">
    <cfRule type="expression" dxfId="1449" priority="1935">
      <formula>IF(RIGHT(TEXT(AM440,"0.#"),1)=".",FALSE,TRUE)</formula>
    </cfRule>
    <cfRule type="expression" dxfId="1448" priority="1936">
      <formula>IF(RIGHT(TEXT(AM440,"0.#"),1)=".",TRUE,FALSE)</formula>
    </cfRule>
  </conditionalFormatting>
  <conditionalFormatting sqref="AM438">
    <cfRule type="expression" dxfId="1447" priority="1939">
      <formula>IF(RIGHT(TEXT(AM438,"0.#"),1)=".",FALSE,TRUE)</formula>
    </cfRule>
    <cfRule type="expression" dxfId="1446" priority="1940">
      <formula>IF(RIGHT(TEXT(AM438,"0.#"),1)=".",TRUE,FALSE)</formula>
    </cfRule>
  </conditionalFormatting>
  <conditionalFormatting sqref="AM439">
    <cfRule type="expression" dxfId="1445" priority="1937">
      <formula>IF(RIGHT(TEXT(AM439,"0.#"),1)=".",FALSE,TRUE)</formula>
    </cfRule>
    <cfRule type="expression" dxfId="1444" priority="1938">
      <formula>IF(RIGHT(TEXT(AM439,"0.#"),1)=".",TRUE,FALSE)</formula>
    </cfRule>
  </conditionalFormatting>
  <conditionalFormatting sqref="AU440">
    <cfRule type="expression" dxfId="1443" priority="1929">
      <formula>IF(RIGHT(TEXT(AU440,"0.#"),1)=".",FALSE,TRUE)</formula>
    </cfRule>
    <cfRule type="expression" dxfId="1442" priority="1930">
      <formula>IF(RIGHT(TEXT(AU440,"0.#"),1)=".",TRUE,FALSE)</formula>
    </cfRule>
  </conditionalFormatting>
  <conditionalFormatting sqref="AU438">
    <cfRule type="expression" dxfId="1441" priority="1933">
      <formula>IF(RIGHT(TEXT(AU438,"0.#"),1)=".",FALSE,TRUE)</formula>
    </cfRule>
    <cfRule type="expression" dxfId="1440" priority="1934">
      <formula>IF(RIGHT(TEXT(AU438,"0.#"),1)=".",TRUE,FALSE)</formula>
    </cfRule>
  </conditionalFormatting>
  <conditionalFormatting sqref="AU439">
    <cfRule type="expression" dxfId="1439" priority="1931">
      <formula>IF(RIGHT(TEXT(AU439,"0.#"),1)=".",FALSE,TRUE)</formula>
    </cfRule>
    <cfRule type="expression" dxfId="1438" priority="1932">
      <formula>IF(RIGHT(TEXT(AU439,"0.#"),1)=".",TRUE,FALSE)</formula>
    </cfRule>
  </conditionalFormatting>
  <conditionalFormatting sqref="AI440">
    <cfRule type="expression" dxfId="1437" priority="1923">
      <formula>IF(RIGHT(TEXT(AI440,"0.#"),1)=".",FALSE,TRUE)</formula>
    </cfRule>
    <cfRule type="expression" dxfId="1436" priority="1924">
      <formula>IF(RIGHT(TEXT(AI440,"0.#"),1)=".",TRUE,FALSE)</formula>
    </cfRule>
  </conditionalFormatting>
  <conditionalFormatting sqref="AI438">
    <cfRule type="expression" dxfId="1435" priority="1927">
      <formula>IF(RIGHT(TEXT(AI438,"0.#"),1)=".",FALSE,TRUE)</formula>
    </cfRule>
    <cfRule type="expression" dxfId="1434" priority="1928">
      <formula>IF(RIGHT(TEXT(AI438,"0.#"),1)=".",TRUE,FALSE)</formula>
    </cfRule>
  </conditionalFormatting>
  <conditionalFormatting sqref="AI439">
    <cfRule type="expression" dxfId="1433" priority="1925">
      <formula>IF(RIGHT(TEXT(AI439,"0.#"),1)=".",FALSE,TRUE)</formula>
    </cfRule>
    <cfRule type="expression" dxfId="1432" priority="1926">
      <formula>IF(RIGHT(TEXT(AI439,"0.#"),1)=".",TRUE,FALSE)</formula>
    </cfRule>
  </conditionalFormatting>
  <conditionalFormatting sqref="AQ438">
    <cfRule type="expression" dxfId="1431" priority="1917">
      <formula>IF(RIGHT(TEXT(AQ438,"0.#"),1)=".",FALSE,TRUE)</formula>
    </cfRule>
    <cfRule type="expression" dxfId="1430" priority="1918">
      <formula>IF(RIGHT(TEXT(AQ438,"0.#"),1)=".",TRUE,FALSE)</formula>
    </cfRule>
  </conditionalFormatting>
  <conditionalFormatting sqref="AQ439">
    <cfRule type="expression" dxfId="1429" priority="1921">
      <formula>IF(RIGHT(TEXT(AQ439,"0.#"),1)=".",FALSE,TRUE)</formula>
    </cfRule>
    <cfRule type="expression" dxfId="1428" priority="1922">
      <formula>IF(RIGHT(TEXT(AQ439,"0.#"),1)=".",TRUE,FALSE)</formula>
    </cfRule>
  </conditionalFormatting>
  <conditionalFormatting sqref="AQ440">
    <cfRule type="expression" dxfId="1427" priority="1919">
      <formula>IF(RIGHT(TEXT(AQ440,"0.#"),1)=".",FALSE,TRUE)</formula>
    </cfRule>
    <cfRule type="expression" dxfId="1426" priority="1920">
      <formula>IF(RIGHT(TEXT(AQ440,"0.#"),1)=".",TRUE,FALSE)</formula>
    </cfRule>
  </conditionalFormatting>
  <conditionalFormatting sqref="AE445">
    <cfRule type="expression" dxfId="1425" priority="1911">
      <formula>IF(RIGHT(TEXT(AE445,"0.#"),1)=".",FALSE,TRUE)</formula>
    </cfRule>
    <cfRule type="expression" dxfId="1424" priority="1912">
      <formula>IF(RIGHT(TEXT(AE445,"0.#"),1)=".",TRUE,FALSE)</formula>
    </cfRule>
  </conditionalFormatting>
  <conditionalFormatting sqref="AE443">
    <cfRule type="expression" dxfId="1423" priority="1915">
      <formula>IF(RIGHT(TEXT(AE443,"0.#"),1)=".",FALSE,TRUE)</formula>
    </cfRule>
    <cfRule type="expression" dxfId="1422" priority="1916">
      <formula>IF(RIGHT(TEXT(AE443,"0.#"),1)=".",TRUE,FALSE)</formula>
    </cfRule>
  </conditionalFormatting>
  <conditionalFormatting sqref="AE444">
    <cfRule type="expression" dxfId="1421" priority="1913">
      <formula>IF(RIGHT(TEXT(AE444,"0.#"),1)=".",FALSE,TRUE)</formula>
    </cfRule>
    <cfRule type="expression" dxfId="1420" priority="1914">
      <formula>IF(RIGHT(TEXT(AE444,"0.#"),1)=".",TRUE,FALSE)</formula>
    </cfRule>
  </conditionalFormatting>
  <conditionalFormatting sqref="AM445">
    <cfRule type="expression" dxfId="1419" priority="1905">
      <formula>IF(RIGHT(TEXT(AM445,"0.#"),1)=".",FALSE,TRUE)</formula>
    </cfRule>
    <cfRule type="expression" dxfId="1418" priority="1906">
      <formula>IF(RIGHT(TEXT(AM445,"0.#"),1)=".",TRUE,FALSE)</formula>
    </cfRule>
  </conditionalFormatting>
  <conditionalFormatting sqref="AM443">
    <cfRule type="expression" dxfId="1417" priority="1909">
      <formula>IF(RIGHT(TEXT(AM443,"0.#"),1)=".",FALSE,TRUE)</formula>
    </cfRule>
    <cfRule type="expression" dxfId="1416" priority="1910">
      <formula>IF(RIGHT(TEXT(AM443,"0.#"),1)=".",TRUE,FALSE)</formula>
    </cfRule>
  </conditionalFormatting>
  <conditionalFormatting sqref="AM444">
    <cfRule type="expression" dxfId="1415" priority="1907">
      <formula>IF(RIGHT(TEXT(AM444,"0.#"),1)=".",FALSE,TRUE)</formula>
    </cfRule>
    <cfRule type="expression" dxfId="1414" priority="1908">
      <formula>IF(RIGHT(TEXT(AM444,"0.#"),1)=".",TRUE,FALSE)</formula>
    </cfRule>
  </conditionalFormatting>
  <conditionalFormatting sqref="AU445">
    <cfRule type="expression" dxfId="1413" priority="1899">
      <formula>IF(RIGHT(TEXT(AU445,"0.#"),1)=".",FALSE,TRUE)</formula>
    </cfRule>
    <cfRule type="expression" dxfId="1412" priority="1900">
      <formula>IF(RIGHT(TEXT(AU445,"0.#"),1)=".",TRUE,FALSE)</formula>
    </cfRule>
  </conditionalFormatting>
  <conditionalFormatting sqref="AU443">
    <cfRule type="expression" dxfId="1411" priority="1903">
      <formula>IF(RIGHT(TEXT(AU443,"0.#"),1)=".",FALSE,TRUE)</formula>
    </cfRule>
    <cfRule type="expression" dxfId="1410" priority="1904">
      <formula>IF(RIGHT(TEXT(AU443,"0.#"),1)=".",TRUE,FALSE)</formula>
    </cfRule>
  </conditionalFormatting>
  <conditionalFormatting sqref="AU444">
    <cfRule type="expression" dxfId="1409" priority="1901">
      <formula>IF(RIGHT(TEXT(AU444,"0.#"),1)=".",FALSE,TRUE)</formula>
    </cfRule>
    <cfRule type="expression" dxfId="1408" priority="1902">
      <formula>IF(RIGHT(TEXT(AU444,"0.#"),1)=".",TRUE,FALSE)</formula>
    </cfRule>
  </conditionalFormatting>
  <conditionalFormatting sqref="AI445">
    <cfRule type="expression" dxfId="1407" priority="1893">
      <formula>IF(RIGHT(TEXT(AI445,"0.#"),1)=".",FALSE,TRUE)</formula>
    </cfRule>
    <cfRule type="expression" dxfId="1406" priority="1894">
      <formula>IF(RIGHT(TEXT(AI445,"0.#"),1)=".",TRUE,FALSE)</formula>
    </cfRule>
  </conditionalFormatting>
  <conditionalFormatting sqref="AI443">
    <cfRule type="expression" dxfId="1405" priority="1897">
      <formula>IF(RIGHT(TEXT(AI443,"0.#"),1)=".",FALSE,TRUE)</formula>
    </cfRule>
    <cfRule type="expression" dxfId="1404" priority="1898">
      <formula>IF(RIGHT(TEXT(AI443,"0.#"),1)=".",TRUE,FALSE)</formula>
    </cfRule>
  </conditionalFormatting>
  <conditionalFormatting sqref="AI444">
    <cfRule type="expression" dxfId="1403" priority="1895">
      <formula>IF(RIGHT(TEXT(AI444,"0.#"),1)=".",FALSE,TRUE)</formula>
    </cfRule>
    <cfRule type="expression" dxfId="1402" priority="1896">
      <formula>IF(RIGHT(TEXT(AI444,"0.#"),1)=".",TRUE,FALSE)</formula>
    </cfRule>
  </conditionalFormatting>
  <conditionalFormatting sqref="AQ443">
    <cfRule type="expression" dxfId="1401" priority="1887">
      <formula>IF(RIGHT(TEXT(AQ443,"0.#"),1)=".",FALSE,TRUE)</formula>
    </cfRule>
    <cfRule type="expression" dxfId="1400" priority="1888">
      <formula>IF(RIGHT(TEXT(AQ443,"0.#"),1)=".",TRUE,FALSE)</formula>
    </cfRule>
  </conditionalFormatting>
  <conditionalFormatting sqref="AQ444">
    <cfRule type="expression" dxfId="1399" priority="1891">
      <formula>IF(RIGHT(TEXT(AQ444,"0.#"),1)=".",FALSE,TRUE)</formula>
    </cfRule>
    <cfRule type="expression" dxfId="1398" priority="1892">
      <formula>IF(RIGHT(TEXT(AQ444,"0.#"),1)=".",TRUE,FALSE)</formula>
    </cfRule>
  </conditionalFormatting>
  <conditionalFormatting sqref="AQ445">
    <cfRule type="expression" dxfId="1397" priority="1889">
      <formula>IF(RIGHT(TEXT(AQ445,"0.#"),1)=".",FALSE,TRUE)</formula>
    </cfRule>
    <cfRule type="expression" dxfId="1396" priority="1890">
      <formula>IF(RIGHT(TEXT(AQ445,"0.#"),1)=".",TRUE,FALSE)</formula>
    </cfRule>
  </conditionalFormatting>
  <conditionalFormatting sqref="Y880:Y907">
    <cfRule type="expression" dxfId="1395" priority="2117">
      <formula>IF(RIGHT(TEXT(Y880,"0.#"),1)=".",FALSE,TRUE)</formula>
    </cfRule>
    <cfRule type="expression" dxfId="1394" priority="2118">
      <formula>IF(RIGHT(TEXT(Y880,"0.#"),1)=".",TRUE,FALSE)</formula>
    </cfRule>
  </conditionalFormatting>
  <conditionalFormatting sqref="Y878:Y879">
    <cfRule type="expression" dxfId="1393" priority="2111">
      <formula>IF(RIGHT(TEXT(Y878,"0.#"),1)=".",FALSE,TRUE)</formula>
    </cfRule>
    <cfRule type="expression" dxfId="1392" priority="2112">
      <formula>IF(RIGHT(TEXT(Y878,"0.#"),1)=".",TRUE,FALSE)</formula>
    </cfRule>
  </conditionalFormatting>
  <conditionalFormatting sqref="Y913:Y940">
    <cfRule type="expression" dxfId="1391" priority="2105">
      <formula>IF(RIGHT(TEXT(Y913,"0.#"),1)=".",FALSE,TRUE)</formula>
    </cfRule>
    <cfRule type="expression" dxfId="1390" priority="2106">
      <formula>IF(RIGHT(TEXT(Y913,"0.#"),1)=".",TRUE,FALSE)</formula>
    </cfRule>
  </conditionalFormatting>
  <conditionalFormatting sqref="Y911:Y912">
    <cfRule type="expression" dxfId="1389" priority="2099">
      <formula>IF(RIGHT(TEXT(Y911,"0.#"),1)=".",FALSE,TRUE)</formula>
    </cfRule>
    <cfRule type="expression" dxfId="1388" priority="2100">
      <formula>IF(RIGHT(TEXT(Y911,"0.#"),1)=".",TRUE,FALSE)</formula>
    </cfRule>
  </conditionalFormatting>
  <conditionalFormatting sqref="Y946:Y973">
    <cfRule type="expression" dxfId="1387" priority="2093">
      <formula>IF(RIGHT(TEXT(Y946,"0.#"),1)=".",FALSE,TRUE)</formula>
    </cfRule>
    <cfRule type="expression" dxfId="1386" priority="2094">
      <formula>IF(RIGHT(TEXT(Y946,"0.#"),1)=".",TRUE,FALSE)</formula>
    </cfRule>
  </conditionalFormatting>
  <conditionalFormatting sqref="Y944:Y945">
    <cfRule type="expression" dxfId="1385" priority="2087">
      <formula>IF(RIGHT(TEXT(Y944,"0.#"),1)=".",FALSE,TRUE)</formula>
    </cfRule>
    <cfRule type="expression" dxfId="1384" priority="2088">
      <formula>IF(RIGHT(TEXT(Y944,"0.#"),1)=".",TRUE,FALSE)</formula>
    </cfRule>
  </conditionalFormatting>
  <conditionalFormatting sqref="Y979:Y1006">
    <cfRule type="expression" dxfId="1383" priority="2081">
      <formula>IF(RIGHT(TEXT(Y979,"0.#"),1)=".",FALSE,TRUE)</formula>
    </cfRule>
    <cfRule type="expression" dxfId="1382" priority="2082">
      <formula>IF(RIGHT(TEXT(Y979,"0.#"),1)=".",TRUE,FALSE)</formula>
    </cfRule>
  </conditionalFormatting>
  <conditionalFormatting sqref="Y977:Y978">
    <cfRule type="expression" dxfId="1381" priority="2075">
      <formula>IF(RIGHT(TEXT(Y977,"0.#"),1)=".",FALSE,TRUE)</formula>
    </cfRule>
    <cfRule type="expression" dxfId="1380" priority="2076">
      <formula>IF(RIGHT(TEXT(Y977,"0.#"),1)=".",TRUE,FALSE)</formula>
    </cfRule>
  </conditionalFormatting>
  <conditionalFormatting sqref="Y1012:Y1039">
    <cfRule type="expression" dxfId="1379" priority="2069">
      <formula>IF(RIGHT(TEXT(Y1012,"0.#"),1)=".",FALSE,TRUE)</formula>
    </cfRule>
    <cfRule type="expression" dxfId="1378" priority="2070">
      <formula>IF(RIGHT(TEXT(Y1012,"0.#"),1)=".",TRUE,FALSE)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80:AO907">
    <cfRule type="expression" dxfId="1297" priority="2119">
      <formula>IF(AND(AL880&gt;=0, RIGHT(TEXT(AL880,"0.#"),1)&lt;&gt;"."),TRUE,FALSE)</formula>
    </cfRule>
    <cfRule type="expression" dxfId="1296" priority="2120">
      <formula>IF(AND(AL880&gt;=0, RIGHT(TEXT(AL880,"0.#"),1)="."),TRUE,FALSE)</formula>
    </cfRule>
    <cfRule type="expression" dxfId="1295" priority="2121">
      <formula>IF(AND(AL880&lt;0, RIGHT(TEXT(AL880,"0.#"),1)&lt;&gt;"."),TRUE,FALSE)</formula>
    </cfRule>
    <cfRule type="expression" dxfId="1294" priority="2122">
      <formula>IF(AND(AL880&lt;0, RIGHT(TEXT(AL880,"0.#"),1)="."),TRUE,FALSE)</formula>
    </cfRule>
  </conditionalFormatting>
  <conditionalFormatting sqref="AL878:AO879">
    <cfRule type="expression" dxfId="1293" priority="2113">
      <formula>IF(AND(AL878&gt;=0, RIGHT(TEXT(AL878,"0.#"),1)&lt;&gt;"."),TRUE,FALSE)</formula>
    </cfRule>
    <cfRule type="expression" dxfId="1292" priority="2114">
      <formula>IF(AND(AL878&gt;=0, RIGHT(TEXT(AL878,"0.#"),1)="."),TRUE,FALSE)</formula>
    </cfRule>
    <cfRule type="expression" dxfId="1291" priority="2115">
      <formula>IF(AND(AL878&lt;0, RIGHT(TEXT(AL878,"0.#"),1)&lt;&gt;"."),TRUE,FALSE)</formula>
    </cfRule>
    <cfRule type="expression" dxfId="1290" priority="2116">
      <formula>IF(AND(AL878&lt;0, RIGHT(TEXT(AL878,"0.#"),1)="."),TRUE,FALSE)</formula>
    </cfRule>
  </conditionalFormatting>
  <conditionalFormatting sqref="AL913:AO940">
    <cfRule type="expression" dxfId="1289" priority="2107">
      <formula>IF(AND(AL913&gt;=0, RIGHT(TEXT(AL913,"0.#"),1)&lt;&gt;"."),TRUE,FALSE)</formula>
    </cfRule>
    <cfRule type="expression" dxfId="1288" priority="2108">
      <formula>IF(AND(AL913&gt;=0, RIGHT(TEXT(AL913,"0.#"),1)="."),TRUE,FALSE)</formula>
    </cfRule>
    <cfRule type="expression" dxfId="1287" priority="2109">
      <formula>IF(AND(AL913&lt;0, RIGHT(TEXT(AL913,"0.#"),1)&lt;&gt;"."),TRUE,FALSE)</formula>
    </cfRule>
    <cfRule type="expression" dxfId="1286" priority="2110">
      <formula>IF(AND(AL913&lt;0, RIGHT(TEXT(AL913,"0.#"),1)="."),TRUE,FALSE)</formula>
    </cfRule>
  </conditionalFormatting>
  <conditionalFormatting sqref="AL911:AO912">
    <cfRule type="expression" dxfId="1285" priority="2101">
      <formula>IF(AND(AL911&gt;=0, RIGHT(TEXT(AL911,"0.#"),1)&lt;&gt;"."),TRUE,FALSE)</formula>
    </cfRule>
    <cfRule type="expression" dxfId="1284" priority="2102">
      <formula>IF(AND(AL911&gt;=0, RIGHT(TEXT(AL911,"0.#"),1)="."),TRUE,FALSE)</formula>
    </cfRule>
    <cfRule type="expression" dxfId="1283" priority="2103">
      <formula>IF(AND(AL911&lt;0, RIGHT(TEXT(AL911,"0.#"),1)&lt;&gt;"."),TRUE,FALSE)</formula>
    </cfRule>
    <cfRule type="expression" dxfId="1282" priority="2104">
      <formula>IF(AND(AL911&lt;0, RIGHT(TEXT(AL911,"0.#"),1)="."),TRUE,FALSE)</formula>
    </cfRule>
  </conditionalFormatting>
  <conditionalFormatting sqref="AL946:AO973">
    <cfRule type="expression" dxfId="1281" priority="2095">
      <formula>IF(AND(AL946&gt;=0, RIGHT(TEXT(AL946,"0.#"),1)&lt;&gt;"."),TRUE,FALSE)</formula>
    </cfRule>
    <cfRule type="expression" dxfId="1280" priority="2096">
      <formula>IF(AND(AL946&gt;=0, RIGHT(TEXT(AL946,"0.#"),1)="."),TRUE,FALSE)</formula>
    </cfRule>
    <cfRule type="expression" dxfId="1279" priority="2097">
      <formula>IF(AND(AL946&lt;0, RIGHT(TEXT(AL946,"0.#"),1)&lt;&gt;"."),TRUE,FALSE)</formula>
    </cfRule>
    <cfRule type="expression" dxfId="1278" priority="2098">
      <formula>IF(AND(AL946&lt;0, RIGHT(TEXT(AL946,"0.#"),1)="."),TRUE,FALSE)</formula>
    </cfRule>
  </conditionalFormatting>
  <conditionalFormatting sqref="AL944:AO945">
    <cfRule type="expression" dxfId="1277" priority="2089">
      <formula>IF(AND(AL944&gt;=0, RIGHT(TEXT(AL944,"0.#"),1)&lt;&gt;"."),TRUE,FALSE)</formula>
    </cfRule>
    <cfRule type="expression" dxfId="1276" priority="2090">
      <formula>IF(AND(AL944&gt;=0, RIGHT(TEXT(AL944,"0.#"),1)="."),TRUE,FALSE)</formula>
    </cfRule>
    <cfRule type="expression" dxfId="1275" priority="2091">
      <formula>IF(AND(AL944&lt;0, RIGHT(TEXT(AL944,"0.#"),1)&lt;&gt;"."),TRUE,FALSE)</formula>
    </cfRule>
    <cfRule type="expression" dxfId="1274" priority="2092">
      <formula>IF(AND(AL944&lt;0, RIGHT(TEXT(AL944,"0.#"),1)="."),TRUE,FALSE)</formula>
    </cfRule>
  </conditionalFormatting>
  <conditionalFormatting sqref="AL979:AO1006">
    <cfRule type="expression" dxfId="1273" priority="2083">
      <formula>IF(AND(AL979&gt;=0, RIGHT(TEXT(AL979,"0.#"),1)&lt;&gt;"."),TRUE,FALSE)</formula>
    </cfRule>
    <cfRule type="expression" dxfId="1272" priority="2084">
      <formula>IF(AND(AL979&gt;=0, RIGHT(TEXT(AL979,"0.#"),1)="."),TRUE,FALSE)</formula>
    </cfRule>
    <cfRule type="expression" dxfId="1271" priority="2085">
      <formula>IF(AND(AL979&lt;0, RIGHT(TEXT(AL979,"0.#"),1)&lt;&gt;"."),TRUE,FALSE)</formula>
    </cfRule>
    <cfRule type="expression" dxfId="1270" priority="2086">
      <formula>IF(AND(AL979&lt;0, RIGHT(TEXT(AL979,"0.#"),1)="."),TRUE,FALSE)</formula>
    </cfRule>
  </conditionalFormatting>
  <conditionalFormatting sqref="AL977:AO978">
    <cfRule type="expression" dxfId="1269" priority="2077">
      <formula>IF(AND(AL977&gt;=0, RIGHT(TEXT(AL977,"0.#"),1)&lt;&gt;"."),TRUE,FALSE)</formula>
    </cfRule>
    <cfRule type="expression" dxfId="1268" priority="2078">
      <formula>IF(AND(AL977&gt;=0, RIGHT(TEXT(AL977,"0.#"),1)="."),TRUE,FALSE)</formula>
    </cfRule>
    <cfRule type="expression" dxfId="1267" priority="2079">
      <formula>IF(AND(AL977&lt;0, RIGHT(TEXT(AL977,"0.#"),1)&lt;&gt;"."),TRUE,FALSE)</formula>
    </cfRule>
    <cfRule type="expression" dxfId="1266" priority="2080">
      <formula>IF(AND(AL977&lt;0, RIGHT(TEXT(AL977,"0.#"),1)="."),TRUE,FALSE)</formula>
    </cfRule>
  </conditionalFormatting>
  <conditionalFormatting sqref="AL1012:AO1039">
    <cfRule type="expression" dxfId="1265" priority="2071">
      <formula>IF(AND(AL1012&gt;=0, RIGHT(TEXT(AL1012,"0.#"),1)&lt;&gt;"."),TRUE,FALSE)</formula>
    </cfRule>
    <cfRule type="expression" dxfId="1264" priority="2072">
      <formula>IF(AND(AL1012&gt;=0, RIGHT(TEXT(AL1012,"0.#"),1)="."),TRUE,FALSE)</formula>
    </cfRule>
    <cfRule type="expression" dxfId="1263" priority="2073">
      <formula>IF(AND(AL1012&lt;0, RIGHT(TEXT(AL1012,"0.#"),1)&lt;&gt;"."),TRUE,FALSE)</formula>
    </cfRule>
    <cfRule type="expression" dxfId="1262" priority="2074">
      <formula>IF(AND(AL1012&lt;0, RIGHT(TEXT(AL1012,"0.#"),1)="."),TRUE,FALSE)</formula>
    </cfRule>
  </conditionalFormatting>
  <conditionalFormatting sqref="AL1010:AO1011">
    <cfRule type="expression" dxfId="1261" priority="2065">
      <formula>IF(AND(AL1010&gt;=0, RIGHT(TEXT(AL1010,"0.#"),1)&lt;&gt;"."),TRUE,FALSE)</formula>
    </cfRule>
    <cfRule type="expression" dxfId="1260" priority="2066">
      <formula>IF(AND(AL1010&gt;=0, RIGHT(TEXT(AL1010,"0.#"),1)="."),TRUE,FALSE)</formula>
    </cfRule>
    <cfRule type="expression" dxfId="1259" priority="2067">
      <formula>IF(AND(AL1010&lt;0, RIGHT(TEXT(AL1010,"0.#"),1)&lt;&gt;"."),TRUE,FALSE)</formula>
    </cfRule>
    <cfRule type="expression" dxfId="1258" priority="2068">
      <formula>IF(AND(AL1010&lt;0, RIGHT(TEXT(AL1010,"0.#"),1)="."),TRUE,FALSE)</formula>
    </cfRule>
  </conditionalFormatting>
  <conditionalFormatting sqref="Y1010:Y1011">
    <cfRule type="expression" dxfId="1257" priority="2063">
      <formula>IF(RIGHT(TEXT(Y1010,"0.#"),1)=".",FALSE,TRUE)</formula>
    </cfRule>
    <cfRule type="expression" dxfId="1256" priority="2064">
      <formula>IF(RIGHT(TEXT(Y1010,"0.#"),1)=".",TRUE,FALSE)</formula>
    </cfRule>
  </conditionalFormatting>
  <conditionalFormatting sqref="AL1045:AO1072">
    <cfRule type="expression" dxfId="1255" priority="2059">
      <formula>IF(AND(AL1045&gt;=0, RIGHT(TEXT(AL1045,"0.#"),1)&lt;&gt;"."),TRUE,FALSE)</formula>
    </cfRule>
    <cfRule type="expression" dxfId="1254" priority="2060">
      <formula>IF(AND(AL1045&gt;=0, RIGHT(TEXT(AL1045,"0.#"),1)="."),TRUE,FALSE)</formula>
    </cfRule>
    <cfRule type="expression" dxfId="1253" priority="2061">
      <formula>IF(AND(AL1045&lt;0, RIGHT(TEXT(AL1045,"0.#"),1)&lt;&gt;"."),TRUE,FALSE)</formula>
    </cfRule>
    <cfRule type="expression" dxfId="1252" priority="2062">
      <formula>IF(AND(AL1045&lt;0, RIGHT(TEXT(AL1045,"0.#"),1)="."),TRUE,FALSE)</formula>
    </cfRule>
  </conditionalFormatting>
  <conditionalFormatting sqref="Y1045:Y1072">
    <cfRule type="expression" dxfId="1251" priority="2057">
      <formula>IF(RIGHT(TEXT(Y1045,"0.#"),1)=".",FALSE,TRUE)</formula>
    </cfRule>
    <cfRule type="expression" dxfId="1250" priority="2058">
      <formula>IF(RIGHT(TEXT(Y1045,"0.#"),1)=".",TRUE,FALSE)</formula>
    </cfRule>
  </conditionalFormatting>
  <conditionalFormatting sqref="AL1043:AO1044">
    <cfRule type="expression" dxfId="1249" priority="2053">
      <formula>IF(AND(AL1043&gt;=0, RIGHT(TEXT(AL1043,"0.#"),1)&lt;&gt;"."),TRUE,FALSE)</formula>
    </cfRule>
    <cfRule type="expression" dxfId="1248" priority="2054">
      <formula>IF(AND(AL1043&gt;=0, RIGHT(TEXT(AL1043,"0.#"),1)="."),TRUE,FALSE)</formula>
    </cfRule>
    <cfRule type="expression" dxfId="1247" priority="2055">
      <formula>IF(AND(AL1043&lt;0, RIGHT(TEXT(AL1043,"0.#"),1)&lt;&gt;"."),TRUE,FALSE)</formula>
    </cfRule>
    <cfRule type="expression" dxfId="1246" priority="2056">
      <formula>IF(AND(AL1043&lt;0, RIGHT(TEXT(AL1043,"0.#"),1)="."),TRUE,FALSE)</formula>
    </cfRule>
  </conditionalFormatting>
  <conditionalFormatting sqref="Y1043:Y1044">
    <cfRule type="expression" dxfId="1245" priority="2051">
      <formula>IF(RIGHT(TEXT(Y1043,"0.#"),1)=".",FALSE,TRUE)</formula>
    </cfRule>
    <cfRule type="expression" dxfId="1244" priority="2052">
      <formula>IF(RIGHT(TEXT(Y1043,"0.#"),1)=".",TRUE,FALSE)</formula>
    </cfRule>
  </conditionalFormatting>
  <conditionalFormatting sqref="AL1078:AO1105">
    <cfRule type="expression" dxfId="1243" priority="2047">
      <formula>IF(AND(AL1078&gt;=0, RIGHT(TEXT(AL1078,"0.#"),1)&lt;&gt;"."),TRUE,FALSE)</formula>
    </cfRule>
    <cfRule type="expression" dxfId="1242" priority="2048">
      <formula>IF(AND(AL1078&gt;=0, RIGHT(TEXT(AL1078,"0.#"),1)="."),TRUE,FALSE)</formula>
    </cfRule>
    <cfRule type="expression" dxfId="1241" priority="2049">
      <formula>IF(AND(AL1078&lt;0, RIGHT(TEXT(AL1078,"0.#"),1)&lt;&gt;"."),TRUE,FALSE)</formula>
    </cfRule>
    <cfRule type="expression" dxfId="1240" priority="2050">
      <formula>IF(AND(AL1078&lt;0, RIGHT(TEXT(AL1078,"0.#"),1)="."),TRUE,FALSE)</formula>
    </cfRule>
  </conditionalFormatting>
  <conditionalFormatting sqref="Y1078:Y1105">
    <cfRule type="expression" dxfId="1239" priority="2045">
      <formula>IF(RIGHT(TEXT(Y1078,"0.#"),1)=".",FALSE,TRUE)</formula>
    </cfRule>
    <cfRule type="expression" dxfId="1238" priority="2046">
      <formula>IF(RIGHT(TEXT(Y1078,"0.#"),1)=".",TRUE,FALSE)</formula>
    </cfRule>
  </conditionalFormatting>
  <conditionalFormatting sqref="AL1076:AO1077">
    <cfRule type="expression" dxfId="1237" priority="2041">
      <formula>IF(AND(AL1076&gt;=0, RIGHT(TEXT(AL1076,"0.#"),1)&lt;&gt;"."),TRUE,FALSE)</formula>
    </cfRule>
    <cfRule type="expression" dxfId="1236" priority="2042">
      <formula>IF(AND(AL1076&gt;=0, RIGHT(TEXT(AL1076,"0.#"),1)="."),TRUE,FALSE)</formula>
    </cfRule>
    <cfRule type="expression" dxfId="1235" priority="2043">
      <formula>IF(AND(AL1076&lt;0, RIGHT(TEXT(AL1076,"0.#"),1)&lt;&gt;"."),TRUE,FALSE)</formula>
    </cfRule>
    <cfRule type="expression" dxfId="1234" priority="2044">
      <formula>IF(AND(AL1076&lt;0, RIGHT(TEXT(AL1076,"0.#"),1)="."),TRUE,FALSE)</formula>
    </cfRule>
  </conditionalFormatting>
  <conditionalFormatting sqref="Y1076:Y1077">
    <cfRule type="expression" dxfId="1233" priority="2039">
      <formula>IF(RIGHT(TEXT(Y1076,"0.#"),1)=".",FALSE,TRUE)</formula>
    </cfRule>
    <cfRule type="expression" dxfId="1232" priority="2040">
      <formula>IF(RIGHT(TEXT(Y1076,"0.#"),1)=".",TRUE,FALSE)</formula>
    </cfRule>
  </conditionalFormatting>
  <conditionalFormatting sqref="AE39">
    <cfRule type="expression" dxfId="1231" priority="2037">
      <formula>IF(RIGHT(TEXT(AE39,"0.#"),1)=".",FALSE,TRUE)</formula>
    </cfRule>
    <cfRule type="expression" dxfId="1230" priority="2038">
      <formula>IF(RIGHT(TEXT(AE39,"0.#"),1)=".",TRUE,FALSE)</formula>
    </cfRule>
  </conditionalFormatting>
  <conditionalFormatting sqref="AM41">
    <cfRule type="expression" dxfId="1229" priority="2021">
      <formula>IF(RIGHT(TEXT(AM41,"0.#"),1)=".",FALSE,TRUE)</formula>
    </cfRule>
    <cfRule type="expression" dxfId="1228" priority="2022">
      <formula>IF(RIGHT(TEXT(AM41,"0.#"),1)=".",TRUE,FALSE)</formula>
    </cfRule>
  </conditionalFormatting>
  <conditionalFormatting sqref="AE40">
    <cfRule type="expression" dxfId="1227" priority="2035">
      <formula>IF(RIGHT(TEXT(AE40,"0.#"),1)=".",FALSE,TRUE)</formula>
    </cfRule>
    <cfRule type="expression" dxfId="1226" priority="2036">
      <formula>IF(RIGHT(TEXT(AE40,"0.#"),1)=".",TRUE,FALSE)</formula>
    </cfRule>
  </conditionalFormatting>
  <conditionalFormatting sqref="AE41">
    <cfRule type="expression" dxfId="1225" priority="2033">
      <formula>IF(RIGHT(TEXT(AE41,"0.#"),1)=".",FALSE,TRUE)</formula>
    </cfRule>
    <cfRule type="expression" dxfId="1224" priority="2034">
      <formula>IF(RIGHT(TEXT(AE41,"0.#"),1)=".",TRUE,FALSE)</formula>
    </cfRule>
  </conditionalFormatting>
  <conditionalFormatting sqref="AI41">
    <cfRule type="expression" dxfId="1223" priority="2031">
      <formula>IF(RIGHT(TEXT(AI41,"0.#"),1)=".",FALSE,TRUE)</formula>
    </cfRule>
    <cfRule type="expression" dxfId="1222" priority="2032">
      <formula>IF(RIGHT(TEXT(AI41,"0.#"),1)=".",TRUE,FALSE)</formula>
    </cfRule>
  </conditionalFormatting>
  <conditionalFormatting sqref="AI40">
    <cfRule type="expression" dxfId="1221" priority="2029">
      <formula>IF(RIGHT(TEXT(AI40,"0.#"),1)=".",FALSE,TRUE)</formula>
    </cfRule>
    <cfRule type="expression" dxfId="1220" priority="2030">
      <formula>IF(RIGHT(TEXT(AI40,"0.#"),1)=".",TRUE,FALSE)</formula>
    </cfRule>
  </conditionalFormatting>
  <conditionalFormatting sqref="AI39">
    <cfRule type="expression" dxfId="1219" priority="2027">
      <formula>IF(RIGHT(TEXT(AI39,"0.#"),1)=".",FALSE,TRUE)</formula>
    </cfRule>
    <cfRule type="expression" dxfId="1218" priority="2028">
      <formula>IF(RIGHT(TEXT(AI39,"0.#"),1)=".",TRUE,FALSE)</formula>
    </cfRule>
  </conditionalFormatting>
  <conditionalFormatting sqref="AM39">
    <cfRule type="expression" dxfId="1217" priority="2025">
      <formula>IF(RIGHT(TEXT(AM39,"0.#"),1)=".",FALSE,TRUE)</formula>
    </cfRule>
    <cfRule type="expression" dxfId="1216" priority="2026">
      <formula>IF(RIGHT(TEXT(AM39,"0.#"),1)=".",TRUE,FALSE)</formula>
    </cfRule>
  </conditionalFormatting>
  <conditionalFormatting sqref="AM40">
    <cfRule type="expression" dxfId="1215" priority="2023">
      <formula>IF(RIGHT(TEXT(AM40,"0.#"),1)=".",FALSE,TRUE)</formula>
    </cfRule>
    <cfRule type="expression" dxfId="1214" priority="2024">
      <formula>IF(RIGHT(TEXT(AM40,"0.#"),1)=".",TRUE,FALSE)</formula>
    </cfRule>
  </conditionalFormatting>
  <conditionalFormatting sqref="AQ39:AQ41">
    <cfRule type="expression" dxfId="1213" priority="2019">
      <formula>IF(RIGHT(TEXT(AQ39,"0.#"),1)=".",FALSE,TRUE)</formula>
    </cfRule>
    <cfRule type="expression" dxfId="1212" priority="2020">
      <formula>IF(RIGHT(TEXT(AQ39,"0.#"),1)=".",TRUE,FALSE)</formula>
    </cfRule>
  </conditionalFormatting>
  <conditionalFormatting sqref="AU39:AU41">
    <cfRule type="expression" dxfId="1211" priority="2017">
      <formula>IF(RIGHT(TEXT(AU39,"0.#"),1)=".",FALSE,TRUE)</formula>
    </cfRule>
    <cfRule type="expression" dxfId="1210" priority="2018">
      <formula>IF(RIGHT(TEXT(AU39,"0.#"),1)=".",TRUE,FALSE)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E48">
    <cfRule type="expression" dxfId="47" priority="47">
      <formula>IF(RIGHT(TEXT(AE48,"0.#"),1)=".",FALSE,TRUE)</formula>
    </cfRule>
    <cfRule type="expression" dxfId="46" priority="48">
      <formula>IF(RIGHT(TEXT(AE48,"0.#"),1)=".",TRUE,FALSE)</formula>
    </cfRule>
  </conditionalFormatting>
  <conditionalFormatting sqref="AE47">
    <cfRule type="expression" dxfId="45" priority="45">
      <formula>IF(RIGHT(TEXT(AE47,"0.#"),1)=".",FALSE,TRUE)</formula>
    </cfRule>
    <cfRule type="expression" dxfId="44" priority="46">
      <formula>IF(RIGHT(TEXT(AE47,"0.#"),1)=".",TRUE,FALSE)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I46">
    <cfRule type="expression" dxfId="41" priority="41">
      <formula>IF(RIGHT(TEXT(AI46,"0.#"),1)=".",FALSE,TRUE)</formula>
    </cfRule>
    <cfRule type="expression" dxfId="40" priority="42">
      <formula>IF(RIGHT(TEXT(AI46,"0.#"),1)=".",TRUE,FALSE)</formula>
    </cfRule>
  </conditionalFormatting>
  <conditionalFormatting sqref="AI47">
    <cfRule type="expression" dxfId="39" priority="39">
      <formula>IF(RIGHT(TEXT(AI47,"0.#"),1)=".",FALSE,TRUE)</formula>
    </cfRule>
    <cfRule type="expression" dxfId="38" priority="40">
      <formula>IF(RIGHT(TEXT(AI47,"0.#"),1)=".",TRUE,FALSE)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M460">
    <cfRule type="expression" dxfId="33" priority="25">
      <formula>IF(RIGHT(TEXT(AM460,"0.#"),1)=".",FALSE,TRUE)</formula>
    </cfRule>
    <cfRule type="expression" dxfId="32" priority="26">
      <formula>IF(RIGHT(TEXT(AM460,"0.#"),1)=".",TRUE,FALSE)</formula>
    </cfRule>
  </conditionalFormatting>
  <conditionalFormatting sqref="AE459">
    <cfRule type="expression" dxfId="31" priority="33">
      <formula>IF(RIGHT(TEXT(AE459,"0.#"),1)=".",FALSE,TRUE)</formula>
    </cfRule>
    <cfRule type="expression" dxfId="30" priority="34">
      <formula>IF(RIGHT(TEXT(AE459,"0.#"),1)=".",TRUE,FALSE)</formula>
    </cfRule>
  </conditionalFormatting>
  <conditionalFormatting sqref="AE460">
    <cfRule type="expression" dxfId="29" priority="31">
      <formula>IF(RIGHT(TEXT(AE460,"0.#"),1)=".",FALSE,TRUE)</formula>
    </cfRule>
    <cfRule type="expression" dxfId="28" priority="32">
      <formula>IF(RIGHT(TEXT(AE460,"0.#"),1)=".",TRUE,FALSE)</formula>
    </cfRule>
  </conditionalFormatting>
  <conditionalFormatting sqref="AM458">
    <cfRule type="expression" dxfId="27" priority="29">
      <formula>IF(RIGHT(TEXT(AM458,"0.#"),1)=".",FALSE,TRUE)</formula>
    </cfRule>
    <cfRule type="expression" dxfId="26" priority="30">
      <formula>IF(RIGHT(TEXT(AM458,"0.#"),1)=".",TRUE,FALSE)</formula>
    </cfRule>
  </conditionalFormatting>
  <conditionalFormatting sqref="AM459">
    <cfRule type="expression" dxfId="25" priority="27">
      <formula>IF(RIGHT(TEXT(AM459,"0.#"),1)=".",FALSE,TRUE)</formula>
    </cfRule>
    <cfRule type="expression" dxfId="24" priority="28">
      <formula>IF(RIGHT(TEXT(AM459,"0.#"),1)=".",TRUE,FALSE)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U460">
    <cfRule type="expression" dxfId="19" priority="19">
      <formula>IF(RIGHT(TEXT(AU460,"0.#"),1)=".",FALSE,TRUE)</formula>
    </cfRule>
    <cfRule type="expression" dxfId="18" priority="20">
      <formula>IF(RIGHT(TEXT(AU460,"0.#"),1)=".",TRUE,FALSE)</formula>
    </cfRule>
  </conditionalFormatting>
  <conditionalFormatting sqref="AI460">
    <cfRule type="expression" dxfId="17" priority="13">
      <formula>IF(RIGHT(TEXT(AI460,"0.#"),1)=".",FALSE,TRUE)</formula>
    </cfRule>
    <cfRule type="expression" dxfId="16" priority="14">
      <formula>IF(RIGHT(TEXT(AI460,"0.#"),1)=".",TRUE,FALSE)</formula>
    </cfRule>
  </conditionalFormatting>
  <conditionalFormatting sqref="AI458">
    <cfRule type="expression" dxfId="15" priority="17">
      <formula>IF(RIGHT(TEXT(AI458,"0.#"),1)=".",FALSE,TRUE)</formula>
    </cfRule>
    <cfRule type="expression" dxfId="14" priority="18">
      <formula>IF(RIGHT(TEXT(AI458,"0.#"),1)=".",TRUE,FALSE)</formula>
    </cfRule>
  </conditionalFormatting>
  <conditionalFormatting sqref="AI459">
    <cfRule type="expression" dxfId="13" priority="15">
      <formula>IF(RIGHT(TEXT(AI459,"0.#"),1)=".",FALSE,TRUE)</formula>
    </cfRule>
    <cfRule type="expression" dxfId="12" priority="16">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Q460">
    <cfRule type="expression" dxfId="9" priority="9">
      <formula>IF(RIGHT(TEXT(AQ460,"0.#"),1)=".",FALSE,TRUE)</formula>
    </cfRule>
    <cfRule type="expression" dxfId="8" priority="10">
      <formula>IF(RIGHT(TEXT(AQ460,"0.#"),1)=".",TRUE,FALSE)</formula>
    </cfRule>
  </conditionalFormatting>
  <conditionalFormatting sqref="AQ458">
    <cfRule type="expression" dxfId="7" priority="7">
      <formula>IF(RIGHT(TEXT(AQ458,"0.#"),1)=".",FALSE,TRUE)</formula>
    </cfRule>
    <cfRule type="expression" dxfId="6" priority="8">
      <formula>IF(RIGHT(TEXT(AQ458,"0.#"),1)=".",TRUE,FALSE)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483"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643</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643</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前迫 康文</dc:creator>
  <cp:lastModifiedBy>ㅤ</cp:lastModifiedBy>
  <cp:lastPrinted>2021-05-14T02:13:20Z</cp:lastPrinted>
  <dcterms:created xsi:type="dcterms:W3CDTF">2012-03-13T00:50:25Z</dcterms:created>
  <dcterms:modified xsi:type="dcterms:W3CDTF">2021-08-27T12:41:21Z</dcterms:modified>
</cp:coreProperties>
</file>