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3_各課提出\まち\"/>
    </mc:Choice>
  </mc:AlternateContent>
  <bookViews>
    <workbookView xWindow="10230" yWindow="-120" windowWidth="27990" windowHeight="16440"/>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J879" i="3"/>
  <c r="AY878" i="3"/>
  <c r="J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<sst xmlns="http://schemas.openxmlformats.org/spreadsheetml/2006/main" count="2415" uniqueCount="688">
  <si>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</si>
  <si>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</si>
  <si>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予算の状況</t>
    <rPh sb="0" eb="2">
      <t>ヨサン</t>
    </rPh>
    <rPh sb="3" eb="5">
      <t>ジョウキョウ</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</si>
  <si>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</si>
  <si>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補正予算</t>
    <rPh sb="0" eb="2">
      <t>ホセイ</t>
    </rPh>
    <rPh sb="2" eb="4">
      <t>ヨサン</t>
    </rPh>
    <phoneticPr fontId="5"/>
  </si>
  <si>
    <t>事業番号</t>
    <rPh sb="0" eb="2">
      <t>ジギョウ</t>
    </rPh>
    <rPh sb="2" eb="4">
      <t>バンゴウ</t>
    </rPh>
    <phoneticPr fontId="5"/>
  </si>
  <si>
    <t>昭和9年度</t>
    <rPh sb="0" eb="2">
      <t>ショウワ</t>
    </rPh>
    <rPh sb="3" eb="4">
      <t>ネン</t>
    </rPh>
    <rPh sb="4" eb="5">
      <t>ド</t>
    </rPh>
    <phoneticPr fontId="5"/>
  </si>
  <si>
    <t>）</t>
  </si>
  <si>
    <t>1970年度</t>
    <rPh sb="5" eb="6">
      <t>ド</t>
    </rPh>
    <phoneticPr fontId="5"/>
  </si>
  <si>
    <t>活動指標</t>
    <rPh sb="0" eb="2">
      <t>カツドウ</t>
    </rPh>
    <rPh sb="2" eb="4">
      <t>シヒョウ</t>
    </rPh>
    <phoneticPr fontId="5"/>
  </si>
  <si>
    <t>昭和2年度</t>
    <rPh sb="0" eb="2">
      <t>ショウワ</t>
    </rPh>
    <rPh sb="3" eb="4">
      <t>ネン</t>
    </rPh>
    <rPh sb="4" eb="5">
      <t>ド</t>
    </rPh>
    <phoneticPr fontId="5"/>
  </si>
  <si>
    <t>担当部局庁</t>
  </si>
  <si>
    <t>食育推進</t>
  </si>
  <si>
    <t>2045年度</t>
    <rPh sb="5" eb="6">
      <t>ド</t>
    </rPh>
    <phoneticPr fontId="5"/>
  </si>
  <si>
    <t>実績</t>
    <rPh sb="0" eb="2">
      <t>ジッセキ</t>
    </rPh>
    <phoneticPr fontId="5"/>
  </si>
  <si>
    <t>当初予算</t>
    <rPh sb="0" eb="2">
      <t>トウショ</t>
    </rPh>
    <rPh sb="2" eb="4">
      <t>ヨサン</t>
    </rPh>
    <phoneticPr fontId="5"/>
  </si>
  <si>
    <t>受益者との負担関係は妥当であるか。</t>
  </si>
  <si>
    <t>1950年度</t>
    <rPh sb="5" eb="6">
      <t>ド</t>
    </rPh>
    <phoneticPr fontId="5"/>
  </si>
  <si>
    <t>1939年度</t>
    <rPh sb="5" eb="6">
      <t>ド</t>
    </rPh>
    <phoneticPr fontId="5"/>
  </si>
  <si>
    <t>資金の流れの中間段階での支出は合理的なものとなっているか。</t>
  </si>
  <si>
    <t>業　務　概　要</t>
  </si>
  <si>
    <t>落札率</t>
  </si>
  <si>
    <t>実施方法</t>
    <rPh sb="0" eb="2">
      <t>ジッシ</t>
    </rPh>
    <rPh sb="2" eb="4">
      <t>ホウホウ</t>
    </rPh>
    <phoneticPr fontId="5"/>
  </si>
  <si>
    <t>1990年度</t>
    <rPh sb="5" eb="6">
      <t>ド</t>
    </rPh>
    <phoneticPr fontId="5"/>
  </si>
  <si>
    <t>作成責任者</t>
    <rPh sb="0" eb="2">
      <t>サクセイ</t>
    </rPh>
    <rPh sb="2" eb="5">
      <t>セキニンシャ</t>
    </rPh>
    <phoneticPr fontId="5"/>
  </si>
  <si>
    <t>担当課室</t>
    <rPh sb="0" eb="2">
      <t>タントウ</t>
    </rPh>
    <rPh sb="2" eb="3">
      <t>カ</t>
    </rPh>
    <rPh sb="3" eb="4">
      <t>シツ</t>
    </rPh>
    <phoneticPr fontId="5"/>
  </si>
  <si>
    <t>年金特別会計子ども・子育て支援勘定</t>
    <rPh sb="2" eb="4">
      <t>トクベツ</t>
    </rPh>
    <rPh sb="4" eb="6">
      <t>カイケイ</t>
    </rPh>
    <rPh sb="6" eb="7">
      <t>コ</t>
    </rPh>
    <rPh sb="11" eb="12">
      <t>ソダ</t>
    </rPh>
    <rPh sb="13" eb="15">
      <t>シエン</t>
    </rPh>
    <phoneticPr fontId="5"/>
  </si>
  <si>
    <t>1978年度</t>
    <rPh sb="5" eb="6">
      <t>ド</t>
    </rPh>
    <phoneticPr fontId="5"/>
  </si>
  <si>
    <t>一般競争契約
（最低価格）</t>
    <rPh sb="4" eb="6">
      <t>ケイヤク</t>
    </rPh>
    <rPh sb="8" eb="10">
      <t>サイテイ</t>
    </rPh>
    <rPh sb="10" eb="12">
      <t>カカク</t>
    </rPh>
    <phoneticPr fontId="5"/>
  </si>
  <si>
    <t>会計区分</t>
    <rPh sb="0" eb="2">
      <t>カイケイ</t>
    </rPh>
    <rPh sb="2" eb="4">
      <t>クブン</t>
    </rPh>
    <phoneticPr fontId="5"/>
  </si>
  <si>
    <t>原規</t>
  </si>
  <si>
    <t>経済産業省</t>
  </si>
  <si>
    <t>2025年度</t>
    <rPh sb="5" eb="6">
      <t>ド</t>
    </rPh>
    <phoneticPr fontId="5"/>
  </si>
  <si>
    <t>代替目標</t>
    <rPh sb="0" eb="2">
      <t>ダイタイ</t>
    </rPh>
    <rPh sb="2" eb="4">
      <t>モクヒョウ</t>
    </rPh>
    <phoneticPr fontId="5"/>
  </si>
  <si>
    <t>開始年度</t>
    <rPh sb="0" eb="2">
      <t>カイシ</t>
    </rPh>
    <rPh sb="2" eb="4">
      <t>ネンド</t>
    </rPh>
    <phoneticPr fontId="5"/>
  </si>
  <si>
    <t>終了予定なし</t>
    <rPh sb="0" eb="2">
      <t>シュウリョウ</t>
    </rPh>
    <rPh sb="2" eb="4">
      <t>ヨテイ</t>
    </rPh>
    <phoneticPr fontId="5"/>
  </si>
  <si>
    <t>昭和59年度</t>
    <rPh sb="0" eb="2">
      <t>ショウワ</t>
    </rPh>
    <rPh sb="4" eb="5">
      <t>ネン</t>
    </rPh>
    <rPh sb="5" eb="6">
      <t>ド</t>
    </rPh>
    <phoneticPr fontId="5"/>
  </si>
  <si>
    <t>執行額</t>
    <rPh sb="0" eb="2">
      <t>シッコウ</t>
    </rPh>
    <rPh sb="2" eb="3">
      <t>ガク</t>
    </rPh>
    <phoneticPr fontId="5"/>
  </si>
  <si>
    <t>定性的指標</t>
    <rPh sb="0" eb="3">
      <t>テイセイテキ</t>
    </rPh>
    <rPh sb="3" eb="5">
      <t>シヒョウ</t>
    </rPh>
    <phoneticPr fontId="5"/>
  </si>
  <si>
    <t>執行率（％）</t>
    <rPh sb="0" eb="3">
      <t>シッコウリツ</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</si>
  <si>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</si>
  <si>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終了予定</t>
  </si>
  <si>
    <t>地方公共団体や民間事業者では、権利関係が輻輳し関係者の合意形成が難しく、また地方公共団体におけるノウハウやマンパワーの不足等により構想・計画策定や権利調整等の実施が困難であるなど、リスクが高いあるいは収益が見込まれないような地区も含めて、都市拠点の更新及び再構築、地方都市等のコンパクトシティの実現、都市の防災力の向上といった、都市再生にかかる政策的意義の高い事業を進めるために、国が支援を行う必要がある。</t>
  </si>
  <si>
    <t>単位当たり
コスト</t>
    <rPh sb="0" eb="2">
      <t>タンイ</t>
    </rPh>
    <rPh sb="2" eb="3">
      <t>ア</t>
    </rPh>
    <phoneticPr fontId="5"/>
  </si>
  <si>
    <t>1967年度</t>
    <rPh sb="5" eb="6">
      <t>ド</t>
    </rPh>
    <phoneticPr fontId="5"/>
  </si>
  <si>
    <t>単位</t>
    <rPh sb="0" eb="2">
      <t>タンイ</t>
    </rPh>
    <phoneticPr fontId="5"/>
  </si>
  <si>
    <t>H</t>
  </si>
  <si>
    <t>1980年度</t>
    <rPh sb="5" eb="6">
      <t>ド</t>
    </rPh>
    <phoneticPr fontId="5"/>
  </si>
  <si>
    <t>関係</t>
  </si>
  <si>
    <t>事業名</t>
    <rPh sb="0" eb="2">
      <t>ジギョウ</t>
    </rPh>
    <rPh sb="2" eb="3">
      <t>メイ</t>
    </rPh>
    <phoneticPr fontId="5"/>
  </si>
  <si>
    <t>1987年度</t>
    <rPh sb="5" eb="6">
      <t>ド</t>
    </rPh>
    <phoneticPr fontId="5"/>
  </si>
  <si>
    <t>％</t>
  </si>
  <si>
    <t>財政投融資特別会計財政融資資金勘定</t>
    <rPh sb="5" eb="7">
      <t>トクベツ</t>
    </rPh>
    <rPh sb="7" eb="9">
      <t>カイケイ</t>
    </rPh>
    <phoneticPr fontId="5"/>
  </si>
  <si>
    <t>昭和46年度</t>
    <rPh sb="0" eb="2">
      <t>ショウワ</t>
    </rPh>
    <rPh sb="4" eb="5">
      <t>ネン</t>
    </rPh>
    <rPh sb="5" eb="6">
      <t>ド</t>
    </rPh>
    <phoneticPr fontId="5"/>
  </si>
  <si>
    <t>成果実績</t>
    <rPh sb="0" eb="2">
      <t>セイカ</t>
    </rPh>
    <rPh sb="2" eb="4">
      <t>ジッセキ</t>
    </rPh>
    <phoneticPr fontId="5"/>
  </si>
  <si>
    <t>定量的な目標が設定できない理由</t>
    <rPh sb="0" eb="3">
      <t>テイリョウテキ</t>
    </rPh>
    <rPh sb="4" eb="6">
      <t>モクヒョウ</t>
    </rPh>
    <rPh sb="7" eb="9">
      <t>セッテイ</t>
    </rPh>
    <rPh sb="13" eb="15">
      <t>リユウ</t>
    </rPh>
    <phoneticPr fontId="5"/>
  </si>
  <si>
    <t>計画開始時</t>
    <rPh sb="0" eb="2">
      <t>ケイカク</t>
    </rPh>
    <rPh sb="2" eb="4">
      <t>カイシ</t>
    </rPh>
    <rPh sb="4" eb="5">
      <t>ジ</t>
    </rPh>
    <phoneticPr fontId="5"/>
  </si>
  <si>
    <t>3年度</t>
  </si>
  <si>
    <t>達成度</t>
    <rPh sb="0" eb="2">
      <t>タッセイ</t>
    </rPh>
    <rPh sb="2" eb="3">
      <t>ド</t>
    </rPh>
    <phoneticPr fontId="5"/>
  </si>
  <si>
    <t>活動実績</t>
    <rPh sb="0" eb="2">
      <t>カツドウ</t>
    </rPh>
    <rPh sb="2" eb="4">
      <t>ジッセキ</t>
    </rPh>
    <phoneticPr fontId="5"/>
  </si>
  <si>
    <t>７　都市再生・地域再生の推進</t>
  </si>
  <si>
    <t>算出根拠</t>
    <rPh sb="0" eb="2">
      <t>サンシュツ</t>
    </rPh>
    <rPh sb="2" eb="4">
      <t>コンキョ</t>
    </rPh>
    <phoneticPr fontId="5"/>
  </si>
  <si>
    <t>昭和29年度</t>
    <rPh sb="0" eb="2">
      <t>ショウワ</t>
    </rPh>
    <rPh sb="4" eb="5">
      <t>ネン</t>
    </rPh>
    <rPh sb="5" eb="6">
      <t>ド</t>
    </rPh>
    <phoneticPr fontId="5"/>
  </si>
  <si>
    <t>翌年度へ繰越し</t>
    <rPh sb="0" eb="3">
      <t>ヨクネンド</t>
    </rPh>
    <rPh sb="4" eb="6">
      <t>クリコ</t>
    </rPh>
    <phoneticPr fontId="5"/>
  </si>
  <si>
    <t>評価に関する説明</t>
    <rPh sb="0" eb="2">
      <t>ヒョウカ</t>
    </rPh>
    <rPh sb="3" eb="4">
      <t>カン</t>
    </rPh>
    <rPh sb="6" eb="8">
      <t>セツメイ</t>
    </rPh>
    <phoneticPr fontId="5"/>
  </si>
  <si>
    <t>事業番号</t>
  </si>
  <si>
    <t>1931年度</t>
    <rPh sb="5" eb="6">
      <t>ド</t>
    </rPh>
    <phoneticPr fontId="5"/>
  </si>
  <si>
    <t>2030年度</t>
    <rPh sb="5" eb="6">
      <t>ド</t>
    </rPh>
    <phoneticPr fontId="5"/>
  </si>
  <si>
    <t>費　目</t>
    <rPh sb="0" eb="1">
      <t>ヒ</t>
    </rPh>
    <rPh sb="2" eb="3">
      <t>メ</t>
    </rPh>
    <phoneticPr fontId="5"/>
  </si>
  <si>
    <t>関連事業</t>
    <rPh sb="0" eb="2">
      <t>カンレン</t>
    </rPh>
    <rPh sb="2" eb="4">
      <t>ジギョウ</t>
    </rPh>
    <phoneticPr fontId="5"/>
  </si>
  <si>
    <t>調査委託等の支出先選定にあたっては、一般競争入札（総合評価）・公募等の手続きを経た上で、学識経験者からなる委員会の意見を聴取するなど、透明性・競争性・公平性の確保を図っている。</t>
  </si>
  <si>
    <t>使　途</t>
    <rPh sb="0" eb="1">
      <t>ツカ</t>
    </rPh>
    <rPh sb="2" eb="3">
      <t>ト</t>
    </rPh>
    <phoneticPr fontId="5"/>
  </si>
  <si>
    <t>評　価</t>
    <rPh sb="0" eb="1">
      <t>ヒョウ</t>
    </rPh>
    <rPh sb="2" eb="3">
      <t>アタイ</t>
    </rPh>
    <phoneticPr fontId="5"/>
  </si>
  <si>
    <t>1928年度</t>
    <rPh sb="5" eb="6">
      <t>ド</t>
    </rPh>
    <phoneticPr fontId="5"/>
  </si>
  <si>
    <t>国債整理基金特別会計</t>
    <rPh sb="6" eb="8">
      <t>トクベツ</t>
    </rPh>
    <rPh sb="8" eb="10">
      <t>カイケイ</t>
    </rPh>
    <phoneticPr fontId="5"/>
  </si>
  <si>
    <t>金　額
(百万円）</t>
    <rPh sb="0" eb="1">
      <t>キン</t>
    </rPh>
    <rPh sb="2" eb="3">
      <t>ガク</t>
    </rPh>
    <rPh sb="5" eb="7">
      <t>ヒャクマン</t>
    </rPh>
    <rPh sb="7" eb="8">
      <t>エン</t>
    </rPh>
    <phoneticPr fontId="5"/>
  </si>
  <si>
    <t>1969年度</t>
    <rPh sb="5" eb="6">
      <t>ド</t>
    </rPh>
    <phoneticPr fontId="5"/>
  </si>
  <si>
    <t>エネルギー対策特別会計原子力損害賠償支援勘定</t>
    <rPh sb="7" eb="9">
      <t>トクベツ</t>
    </rPh>
    <rPh sb="9" eb="11">
      <t>カイケイ</t>
    </rPh>
    <phoneticPr fontId="5"/>
  </si>
  <si>
    <t>1949年度</t>
    <rPh sb="5" eb="6">
      <t>ド</t>
    </rPh>
    <phoneticPr fontId="5"/>
  </si>
  <si>
    <t>計</t>
    <rPh sb="0" eb="1">
      <t>ケイ</t>
    </rPh>
    <phoneticPr fontId="5"/>
  </si>
  <si>
    <t>交通安全対策</t>
  </si>
  <si>
    <t>令和元年度</t>
    <rPh sb="0" eb="2">
      <t>レイワ</t>
    </rPh>
    <rPh sb="3" eb="5">
      <t>ネンド</t>
    </rPh>
    <phoneticPr fontId="5"/>
  </si>
  <si>
    <t>令和元年度</t>
    <rPh sb="0" eb="2">
      <t>レイワ</t>
    </rPh>
    <rPh sb="2" eb="3">
      <t>ガン</t>
    </rPh>
    <phoneticPr fontId="5"/>
  </si>
  <si>
    <t>行政事業レビュー推進チームの所見</t>
    <rPh sb="0" eb="2">
      <t>ギョウセイ</t>
    </rPh>
    <rPh sb="2" eb="4">
      <t>ジギョウ</t>
    </rPh>
    <rPh sb="8" eb="10">
      <t>スイシン</t>
    </rPh>
    <rPh sb="14" eb="16">
      <t>ショケン</t>
    </rPh>
    <phoneticPr fontId="5"/>
  </si>
  <si>
    <t>（株）日本設計</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</si>
  <si>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</si>
  <si>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昭和60年度</t>
    <rPh sb="0" eb="2">
      <t>ショウワ</t>
    </rPh>
    <rPh sb="4" eb="5">
      <t>ネン</t>
    </rPh>
    <rPh sb="5" eb="6">
      <t>ド</t>
    </rPh>
    <phoneticPr fontId="5"/>
  </si>
  <si>
    <t>項　　目</t>
    <rPh sb="0" eb="1">
      <t>コウ</t>
    </rPh>
    <rPh sb="3" eb="4">
      <t>メ</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</si>
  <si>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</si>
  <si>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1946年度</t>
    <rPh sb="5" eb="6">
      <t>ド</t>
    </rPh>
    <phoneticPr fontId="5"/>
  </si>
  <si>
    <t>1956年度</t>
    <rPh sb="5" eb="6">
      <t>ド</t>
    </rPh>
    <phoneticPr fontId="5"/>
  </si>
  <si>
    <t>支　出　先</t>
  </si>
  <si>
    <t>支出先上位１０者リスト</t>
  </si>
  <si>
    <t>法　人　番　号</t>
    <rPh sb="0" eb="1">
      <t>ホウ</t>
    </rPh>
    <rPh sb="2" eb="3">
      <t>ヒト</t>
    </rPh>
    <rPh sb="4" eb="5">
      <t>バン</t>
    </rPh>
    <rPh sb="6" eb="7">
      <t>ゴウ</t>
    </rPh>
    <phoneticPr fontId="5"/>
  </si>
  <si>
    <t>成果指標</t>
    <rPh sb="0" eb="2">
      <t>セイカ</t>
    </rPh>
    <rPh sb="2" eb="4">
      <t>シヒョウ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</si>
  <si>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</si>
  <si>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恩給関係</t>
  </si>
  <si>
    <t>円/t-CO2</t>
  </si>
  <si>
    <t>2040年度</t>
    <rPh sb="5" eb="6">
      <t>ド</t>
    </rPh>
    <phoneticPr fontId="5"/>
  </si>
  <si>
    <t>（</t>
  </si>
  <si>
    <t>目標値</t>
    <rPh sb="0" eb="3">
      <t>モクヒョウチ</t>
    </rPh>
    <phoneticPr fontId="5"/>
  </si>
  <si>
    <t>G</t>
  </si>
  <si>
    <t>令和21年度</t>
    <rPh sb="0" eb="2">
      <t>レイワ</t>
    </rPh>
    <rPh sb="4" eb="5">
      <t>ネン</t>
    </rPh>
    <rPh sb="5" eb="6">
      <t>ド</t>
    </rPh>
    <phoneticPr fontId="5"/>
  </si>
  <si>
    <t>費目・使途が事業目的に即し真に必要なものに限定されているか。</t>
  </si>
  <si>
    <t>外部有識者の所見</t>
    <rPh sb="0" eb="2">
      <t>ガイブ</t>
    </rPh>
    <rPh sb="2" eb="5">
      <t>ユウシキシャ</t>
    </rPh>
    <rPh sb="6" eb="8">
      <t>ショケン</t>
    </rPh>
    <phoneticPr fontId="5"/>
  </si>
  <si>
    <t>備考</t>
    <rPh sb="0" eb="2">
      <t>ビコウ</t>
    </rPh>
    <phoneticPr fontId="5"/>
  </si>
  <si>
    <t>原子力規制委員会</t>
  </si>
  <si>
    <t>地方自治体、民間等に委ねることができない事業なのか。</t>
  </si>
  <si>
    <t>計算式</t>
    <rPh sb="0" eb="2">
      <t>ケイサン</t>
    </rPh>
    <rPh sb="2" eb="3">
      <t>シキ</t>
    </rPh>
    <phoneticPr fontId="5"/>
  </si>
  <si>
    <t>2027年度</t>
    <rPh sb="5" eb="6">
      <t>ド</t>
    </rPh>
    <phoneticPr fontId="5"/>
  </si>
  <si>
    <t>平成16年度</t>
    <rPh sb="0" eb="2">
      <t>ヘイセイ</t>
    </rPh>
    <rPh sb="4" eb="5">
      <t>ネン</t>
    </rPh>
    <rPh sb="5" eb="6">
      <t>ド</t>
    </rPh>
    <phoneticPr fontId="5"/>
  </si>
  <si>
    <t>事業の効率性</t>
  </si>
  <si>
    <t>事業の有効性</t>
    <rPh sb="0" eb="2">
      <t>ジギョウ</t>
    </rPh>
    <rPh sb="3" eb="6">
      <t>ユウコウセイ</t>
    </rPh>
    <phoneticPr fontId="5"/>
  </si>
  <si>
    <t>点検・改善結果</t>
    <rPh sb="0" eb="2">
      <t>テンケン</t>
    </rPh>
    <rPh sb="3" eb="5">
      <t>カイゼン</t>
    </rPh>
    <rPh sb="5" eb="7">
      <t>ケッカ</t>
    </rPh>
    <phoneticPr fontId="5"/>
  </si>
  <si>
    <t>1984年度</t>
    <rPh sb="5" eb="6">
      <t>ド</t>
    </rPh>
    <phoneticPr fontId="5"/>
  </si>
  <si>
    <t>日建設計・ＵＲリンケージ設計共同体</t>
  </si>
  <si>
    <t>ｈａ</t>
  </si>
  <si>
    <t>競争性が確保されているなど支出先の選定は妥当か。　</t>
  </si>
  <si>
    <t>昭和14年度</t>
    <rPh sb="0" eb="2">
      <t>ショウワ</t>
    </rPh>
    <rPh sb="4" eb="5">
      <t>ネン</t>
    </rPh>
    <rPh sb="5" eb="6">
      <t>ド</t>
    </rPh>
    <phoneticPr fontId="5"/>
  </si>
  <si>
    <t>前年度から繰越し</t>
    <rPh sb="0" eb="3">
      <t>ゼンネンド</t>
    </rPh>
    <rPh sb="5" eb="6">
      <t>ク</t>
    </rPh>
    <rPh sb="6" eb="7">
      <t>コ</t>
    </rPh>
    <phoneticPr fontId="5"/>
  </si>
  <si>
    <t>整備された施設や成果物は十分に活用されているか。</t>
  </si>
  <si>
    <t>　　/</t>
  </si>
  <si>
    <t>代替指標</t>
    <rPh sb="0" eb="2">
      <t>ダイタイ</t>
    </rPh>
    <rPh sb="2" eb="4">
      <t>シヒョウ</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</si>
  <si>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</si>
  <si>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分類</t>
    <rPh sb="0" eb="2">
      <t>ブンルイ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</si>
  <si>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</si>
  <si>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</si>
  <si>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平成5年度</t>
    <rPh sb="0" eb="2">
      <t>ヘイセイ</t>
    </rPh>
    <rPh sb="3" eb="4">
      <t>ネン</t>
    </rPh>
    <rPh sb="4" eb="5">
      <t>ド</t>
    </rPh>
    <phoneticPr fontId="5"/>
  </si>
  <si>
    <t>F</t>
  </si>
  <si>
    <t>環境</t>
  </si>
  <si>
    <t>予備費等</t>
    <rPh sb="0" eb="3">
      <t>ヨビヒ</t>
    </rPh>
    <rPh sb="3" eb="4">
      <t>トウ</t>
    </rPh>
    <phoneticPr fontId="5"/>
  </si>
  <si>
    <t>点検結果</t>
    <rPh sb="0" eb="2">
      <t>テンケン</t>
    </rPh>
    <rPh sb="2" eb="4">
      <t>ケッカ</t>
    </rPh>
    <phoneticPr fontId="5"/>
  </si>
  <si>
    <t>当初見込み</t>
  </si>
  <si>
    <t>改善の
方向性</t>
    <rPh sb="0" eb="2">
      <t>カイゼン</t>
    </rPh>
    <rPh sb="4" eb="7">
      <t>ホウコウセイ</t>
    </rPh>
    <phoneticPr fontId="5"/>
  </si>
  <si>
    <t>令和3年度</t>
    <rPh sb="0" eb="2">
      <t>レイワ</t>
    </rPh>
    <rPh sb="3" eb="4">
      <t>ネン</t>
    </rPh>
    <rPh sb="4" eb="5">
      <t>ド</t>
    </rPh>
    <phoneticPr fontId="5"/>
  </si>
  <si>
    <t>1953年度</t>
    <rPh sb="5" eb="6">
      <t>ド</t>
    </rPh>
    <phoneticPr fontId="5"/>
  </si>
  <si>
    <t>観光立国</t>
  </si>
  <si>
    <t>事業終了
（予定）年度</t>
    <rPh sb="0" eb="2">
      <t>ジギョウ</t>
    </rPh>
    <rPh sb="2" eb="4">
      <t>シュウリョウ</t>
    </rPh>
    <rPh sb="6" eb="8">
      <t>ヨテイ</t>
    </rPh>
    <rPh sb="9" eb="11">
      <t>ネンド</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</si>
  <si>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</si>
  <si>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コーディネート業務に関する効果の分析方法の検討を進めており、都市再生におけるコーディネート業務の効果の把握により、政策効果の高い都市再生の更なる推進に努める。</t>
  </si>
  <si>
    <t>社会保障</t>
    <rPh sb="0" eb="2">
      <t>シャカイ</t>
    </rPh>
    <rPh sb="2" eb="4">
      <t>ホショウ</t>
    </rPh>
    <phoneticPr fontId="5"/>
  </si>
  <si>
    <t>事業開始年度</t>
    <rPh sb="4" eb="6">
      <t>ネンド</t>
    </rPh>
    <phoneticPr fontId="5"/>
  </si>
  <si>
    <t>貿易再保険特別会計</t>
  </si>
  <si>
    <t>不明</t>
    <rPh sb="0" eb="2">
      <t>フメイ</t>
    </rPh>
    <phoneticPr fontId="5"/>
  </si>
  <si>
    <t>昭和元年度以前</t>
    <rPh sb="0" eb="2">
      <t>ショウワ</t>
    </rPh>
    <rPh sb="2" eb="4">
      <t>ガンネン</t>
    </rPh>
    <rPh sb="4" eb="5">
      <t>ド</t>
    </rPh>
    <rPh sb="5" eb="7">
      <t>イゼン</t>
    </rPh>
    <phoneticPr fontId="5"/>
  </si>
  <si>
    <t>平成元年度</t>
    <rPh sb="0" eb="2">
      <t>ヘイセイ</t>
    </rPh>
    <rPh sb="2" eb="4">
      <t>ガンネン</t>
    </rPh>
    <rPh sb="4" eb="5">
      <t>ド</t>
    </rPh>
    <phoneticPr fontId="5"/>
  </si>
  <si>
    <t>一般会計</t>
    <rPh sb="0" eb="2">
      <t>イッパン</t>
    </rPh>
    <rPh sb="2" eb="4">
      <t>カイケイ</t>
    </rPh>
    <phoneticPr fontId="5"/>
  </si>
  <si>
    <t>食料安定供給特別会計農業経営安定勘定</t>
    <rPh sb="6" eb="8">
      <t>トクベツ</t>
    </rPh>
    <rPh sb="8" eb="10">
      <t>カイケイ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</si>
  <si>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</si>
  <si>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</si>
  <si>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</si>
  <si>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</si>
  <si>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食料安定供給特別会計食糧管理勘定</t>
    <rPh sb="6" eb="8">
      <t>トクベツ</t>
    </rPh>
    <rPh sb="8" eb="10">
      <t>カイケイ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</si>
  <si>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</si>
  <si>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</si>
  <si>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</si>
  <si>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</si>
  <si>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</si>
  <si>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終了（予定）年度</t>
    <rPh sb="0" eb="2">
      <t>シュウリョウ</t>
    </rPh>
    <rPh sb="3" eb="5">
      <t>ヨテイ</t>
    </rPh>
    <rPh sb="6" eb="8">
      <t>ネンド</t>
    </rPh>
    <phoneticPr fontId="5"/>
  </si>
  <si>
    <t>平成29年度</t>
    <rPh sb="0" eb="2">
      <t>ヘイセイ</t>
    </rPh>
    <rPh sb="4" eb="5">
      <t>ネン</t>
    </rPh>
    <rPh sb="5" eb="6">
      <t>ド</t>
    </rPh>
    <phoneticPr fontId="5"/>
  </si>
  <si>
    <t>経済協力</t>
  </si>
  <si>
    <t>法務省</t>
  </si>
  <si>
    <t>主要施策名</t>
    <rPh sb="0" eb="2">
      <t>シュヨウ</t>
    </rPh>
    <rPh sb="2" eb="4">
      <t>シサク</t>
    </rPh>
    <rPh sb="4" eb="5">
      <t>メイ</t>
    </rPh>
    <phoneticPr fontId="5"/>
  </si>
  <si>
    <t>医療分野の研究開発関連</t>
  </si>
  <si>
    <t>調査委託費</t>
    <rPh sb="0" eb="2">
      <t>チョウサ</t>
    </rPh>
    <rPh sb="2" eb="5">
      <t>イタクヒ</t>
    </rPh>
    <phoneticPr fontId="5"/>
  </si>
  <si>
    <t>クールジャパン</t>
  </si>
  <si>
    <t>宇宙開発利用</t>
  </si>
  <si>
    <t>新22</t>
    <rPh sb="0" eb="1">
      <t>シン</t>
    </rPh>
    <phoneticPr fontId="5"/>
  </si>
  <si>
    <t>3年度
活動見込</t>
    <rPh sb="4" eb="6">
      <t>カツドウ</t>
    </rPh>
    <rPh sb="6" eb="8">
      <t>ミコ</t>
    </rPh>
    <phoneticPr fontId="5"/>
  </si>
  <si>
    <t>沖縄振興</t>
  </si>
  <si>
    <t>海洋政策</t>
  </si>
  <si>
    <t>科学技術・イノベーション</t>
  </si>
  <si>
    <t>高齢社会対策</t>
  </si>
  <si>
    <t>平成26年度</t>
    <rPh sb="0" eb="2">
      <t>ヘイセイ</t>
    </rPh>
    <phoneticPr fontId="5"/>
  </si>
  <si>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</si>
  <si>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</si>
  <si>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</si>
  <si>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</si>
  <si>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平成29年度</t>
    <rPh sb="0" eb="2">
      <t>ヘイセイ</t>
    </rPh>
    <phoneticPr fontId="5"/>
  </si>
  <si>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</si>
  <si>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</si>
  <si>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少子化社会対策</t>
  </si>
  <si>
    <t>男女共同参画</t>
  </si>
  <si>
    <t>1994年度</t>
    <rPh sb="5" eb="6">
      <t>ド</t>
    </rPh>
    <phoneticPr fontId="5"/>
  </si>
  <si>
    <t>地球温暖化対策</t>
  </si>
  <si>
    <t>都市局　まちづくり推進課</t>
  </si>
  <si>
    <t>ＩＴ戦略</t>
  </si>
  <si>
    <t>主要経費名</t>
  </si>
  <si>
    <t>社会保障</t>
  </si>
  <si>
    <t>令和2年度</t>
    <rPh sb="0" eb="2">
      <t>レイワ</t>
    </rPh>
    <phoneticPr fontId="5"/>
  </si>
  <si>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</si>
  <si>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</si>
  <si>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1957年度</t>
    <rPh sb="5" eb="6">
      <t>ド</t>
    </rPh>
    <phoneticPr fontId="5"/>
  </si>
  <si>
    <t>新03</t>
    <rPh sb="0" eb="1">
      <t>シン</t>
    </rPh>
    <phoneticPr fontId="5"/>
  </si>
  <si>
    <t>平成18年度</t>
    <rPh sb="0" eb="2">
      <t>ヘイセイ</t>
    </rPh>
    <rPh sb="4" eb="5">
      <t>ネン</t>
    </rPh>
    <rPh sb="5" eb="6">
      <t>ド</t>
    </rPh>
    <phoneticPr fontId="5"/>
  </si>
  <si>
    <t>平成28年度</t>
    <rPh sb="0" eb="2">
      <t>ヘイセイ</t>
    </rPh>
    <phoneticPr fontId="5"/>
  </si>
  <si>
    <t>防衛関係</t>
  </si>
  <si>
    <t>／　　　　　　　　　　　　　　</t>
  </si>
  <si>
    <t>特許特別会計</t>
  </si>
  <si>
    <t>公共事業</t>
  </si>
  <si>
    <t>中小企業対策</t>
  </si>
  <si>
    <t>定量的な成果目標の設定が困難な場合</t>
  </si>
  <si>
    <t>エネルギー対策</t>
  </si>
  <si>
    <t>（選択してください）</t>
    <rPh sb="1" eb="3">
      <t>センタク</t>
    </rPh>
    <phoneticPr fontId="5"/>
  </si>
  <si>
    <t>その他の事項経費</t>
  </si>
  <si>
    <t>令和3年度当初予算</t>
    <rPh sb="0" eb="2">
      <t>レイワ</t>
    </rPh>
    <phoneticPr fontId="5"/>
  </si>
  <si>
    <t>定量的な成果目標</t>
    <rPh sb="0" eb="3">
      <t>テイリョウテキ</t>
    </rPh>
    <rPh sb="4" eb="6">
      <t>セイカ</t>
    </rPh>
    <rPh sb="6" eb="8">
      <t>モクヒョウ</t>
    </rPh>
    <phoneticPr fontId="5"/>
  </si>
  <si>
    <t>交付税及び譲与税配付金特別会計</t>
    <rPh sb="11" eb="13">
      <t>トクベツ</t>
    </rPh>
    <rPh sb="13" eb="15">
      <t>カイケイ</t>
    </rPh>
    <phoneticPr fontId="5"/>
  </si>
  <si>
    <t>A.（独）都市再生機構</t>
  </si>
  <si>
    <t>地震再保険特別会計</t>
    <rPh sb="5" eb="7">
      <t>トクベツ</t>
    </rPh>
    <rPh sb="7" eb="9">
      <t>カイケイ</t>
    </rPh>
    <phoneticPr fontId="5"/>
  </si>
  <si>
    <t>外国為替資金特別会計</t>
    <rPh sb="6" eb="8">
      <t>トクベツ</t>
    </rPh>
    <rPh sb="8" eb="10">
      <t>カイケイ</t>
    </rPh>
    <phoneticPr fontId="5"/>
  </si>
  <si>
    <t>事業内容の
一部改善</t>
    <rPh sb="0" eb="2">
      <t>ジギョウ</t>
    </rPh>
    <rPh sb="2" eb="4">
      <t>ナイヨウ</t>
    </rPh>
    <rPh sb="6" eb="8">
      <t>イチブ</t>
    </rPh>
    <rPh sb="8" eb="10">
      <t>カイゼン</t>
    </rPh>
    <phoneticPr fontId="5"/>
  </si>
  <si>
    <t>976/46</t>
  </si>
  <si>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</si>
  <si>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</si>
  <si>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</si>
  <si>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単位当たりコスト等の水準は妥当か。</t>
    <rPh sb="8" eb="9">
      <t>トウ</t>
    </rPh>
    <phoneticPr fontId="5"/>
  </si>
  <si>
    <t>厚労</t>
  </si>
  <si>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</si>
  <si>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</si>
  <si>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</si>
  <si>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指名競争契約
（最低価格）</t>
    <rPh sb="0" eb="2">
      <t>シメイ</t>
    </rPh>
    <rPh sb="2" eb="4">
      <t>キョウソウ</t>
    </rPh>
    <rPh sb="4" eb="6">
      <t>ケイヤク</t>
    </rPh>
    <rPh sb="8" eb="10">
      <t>サイテイ</t>
    </rPh>
    <rPh sb="10" eb="12">
      <t>カカク</t>
    </rPh>
    <phoneticPr fontId="5"/>
  </si>
  <si>
    <t>政策評価、新経済・財政再生計画との関係</t>
    <rPh sb="0" eb="2">
      <t>セイサク</t>
    </rPh>
    <rPh sb="2" eb="4">
      <t>ヒョウカ</t>
    </rPh>
    <rPh sb="17" eb="19">
      <t>カンケイ</t>
    </rPh>
    <phoneticPr fontId="5"/>
  </si>
  <si>
    <t>昭和13年度</t>
    <rPh sb="0" eb="2">
      <t>ショウワ</t>
    </rPh>
    <rPh sb="4" eb="5">
      <t>ネン</t>
    </rPh>
    <rPh sb="5" eb="6">
      <t>ド</t>
    </rPh>
    <phoneticPr fontId="5"/>
  </si>
  <si>
    <t>年金特別会計基礎年金勘定</t>
    <rPh sb="2" eb="4">
      <t>トクベツ</t>
    </rPh>
    <rPh sb="4" eb="6">
      <t>カイケイ</t>
    </rPh>
    <phoneticPr fontId="5"/>
  </si>
  <si>
    <t>令和17年度</t>
    <rPh sb="0" eb="2">
      <t>レイワ</t>
    </rPh>
    <rPh sb="4" eb="5">
      <t>ネン</t>
    </rPh>
    <rPh sb="5" eb="6">
      <t>ド</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</si>
  <si>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</si>
  <si>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</si>
  <si>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令和元年度</t>
    <rPh sb="0" eb="2">
      <t>レイワ</t>
    </rPh>
    <rPh sb="2" eb="4">
      <t>ガンネン</t>
    </rPh>
    <rPh sb="4" eb="5">
      <t>ド</t>
    </rPh>
    <phoneticPr fontId="5"/>
  </si>
  <si>
    <t>国有林野事業債務管理特別会計</t>
  </si>
  <si>
    <t>平成23年度</t>
    <rPh sb="0" eb="2">
      <t>ヘイセイ</t>
    </rPh>
    <phoneticPr fontId="5"/>
  </si>
  <si>
    <t>1971年度</t>
    <rPh sb="5" eb="6">
      <t>ド</t>
    </rPh>
    <phoneticPr fontId="5"/>
  </si>
  <si>
    <t>2006年度</t>
    <rPh sb="5" eb="6">
      <t>ド</t>
    </rPh>
    <phoneticPr fontId="5"/>
  </si>
  <si>
    <t>年金特別会計健康勘定</t>
    <rPh sb="2" eb="4">
      <t>トクベツ</t>
    </rPh>
    <rPh sb="4" eb="6">
      <t>カイケイ</t>
    </rPh>
    <phoneticPr fontId="5"/>
  </si>
  <si>
    <t>事業全体の
抜本的な改善</t>
    <rPh sb="0" eb="2">
      <t>ジギョウ</t>
    </rPh>
    <rPh sb="2" eb="4">
      <t>ゼンタイ</t>
    </rPh>
    <rPh sb="6" eb="9">
      <t>バッポンテキ</t>
    </rPh>
    <rPh sb="10" eb="12">
      <t>カイゼン</t>
    </rPh>
    <phoneticPr fontId="5"/>
  </si>
  <si>
    <t>年金特別会計業務勘定</t>
    <rPh sb="2" eb="4">
      <t>トクベツ</t>
    </rPh>
    <rPh sb="4" eb="6">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</si>
  <si>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</si>
  <si>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</si>
  <si>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2007年度</t>
    <rPh sb="5" eb="6">
      <t>ド</t>
    </rPh>
    <phoneticPr fontId="5"/>
  </si>
  <si>
    <t>食料安定供給特別会計業務勘定</t>
    <rPh sb="6" eb="8">
      <t>トクベツ</t>
    </rPh>
    <rPh sb="8" eb="10">
      <t>カイケイ</t>
    </rPh>
    <phoneticPr fontId="5"/>
  </si>
  <si>
    <t>1933年度</t>
    <rPh sb="5" eb="6">
      <t>ド</t>
    </rPh>
    <phoneticPr fontId="5"/>
  </si>
  <si>
    <t>昭和45年度</t>
    <rPh sb="0" eb="2">
      <t>ショウワ</t>
    </rPh>
    <rPh sb="4" eb="5">
      <t>ネン</t>
    </rPh>
    <rPh sb="5" eb="6">
      <t>ド</t>
    </rPh>
    <phoneticPr fontId="5"/>
  </si>
  <si>
    <t>食料安定供給特別会計国営土地改良事業勘定</t>
    <rPh sb="6" eb="8">
      <t>トクベツ</t>
    </rPh>
    <rPh sb="8" eb="10">
      <t>カイケイ</t>
    </rPh>
    <phoneticPr fontId="5"/>
  </si>
  <si>
    <t>令和28年度</t>
    <rPh sb="0" eb="2">
      <t>レイワ</t>
    </rPh>
    <rPh sb="4" eb="5">
      <t>ネン</t>
    </rPh>
    <rPh sb="5" eb="6">
      <t>ド</t>
    </rPh>
    <phoneticPr fontId="5"/>
  </si>
  <si>
    <t>目標最終年度</t>
    <rPh sb="0" eb="2">
      <t>モクヒョウ</t>
    </rPh>
    <rPh sb="2" eb="4">
      <t>サイシュウ</t>
    </rPh>
    <rPh sb="4" eb="6">
      <t>ネンド</t>
    </rPh>
    <phoneticPr fontId="5"/>
  </si>
  <si>
    <t>歳出予算目</t>
    <rPh sb="0" eb="2">
      <t>サイシュツ</t>
    </rPh>
    <rPh sb="2" eb="4">
      <t>ヨサン</t>
    </rPh>
    <rPh sb="4" eb="5">
      <t>モク</t>
    </rPh>
    <phoneticPr fontId="5"/>
  </si>
  <si>
    <t>廃止</t>
    <rPh sb="0" eb="2">
      <t>ハイシ</t>
    </rPh>
    <phoneticPr fontId="5"/>
  </si>
  <si>
    <t>1976年度</t>
    <rPh sb="5" eb="6">
      <t>ド</t>
    </rPh>
    <phoneticPr fontId="5"/>
  </si>
  <si>
    <t>現状通り</t>
    <rPh sb="0" eb="2">
      <t>ゲンジョウ</t>
    </rPh>
    <rPh sb="2" eb="3">
      <t>ドオ</t>
    </rPh>
    <phoneticPr fontId="5"/>
  </si>
  <si>
    <t>国費投入の必要性</t>
  </si>
  <si>
    <t>1997年度</t>
    <rPh sb="5" eb="6">
      <t>ド</t>
    </rPh>
    <phoneticPr fontId="5"/>
  </si>
  <si>
    <t>事業の目的は国民や社会のニーズを的確に反映しているか。</t>
  </si>
  <si>
    <t>執行等改善</t>
  </si>
  <si>
    <t>平成26年度</t>
    <rPh sb="0" eb="2">
      <t>ヘイセイ</t>
    </rPh>
    <rPh sb="4" eb="5">
      <t>ネン</t>
    </rPh>
    <rPh sb="5" eb="6">
      <t>ド</t>
    </rPh>
    <phoneticPr fontId="5"/>
  </si>
  <si>
    <t>令和3・4年度
予算内訳
（単位：百万円）</t>
    <rPh sb="0" eb="2">
      <t>レイワ</t>
    </rPh>
    <rPh sb="8" eb="10">
      <t>ヨサン</t>
    </rPh>
    <rPh sb="10" eb="12">
      <t>ウチワケ</t>
    </rPh>
    <phoneticPr fontId="5"/>
  </si>
  <si>
    <t>政策目的の達成手段として必要かつ適切な事業か。政策体系の中で優先度の高い事業か。</t>
  </si>
  <si>
    <t>昭和61年度</t>
    <rPh sb="0" eb="2">
      <t>ショウワ</t>
    </rPh>
    <rPh sb="4" eb="5">
      <t>ネン</t>
    </rPh>
    <rPh sb="5" eb="6">
      <t>ド</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</si>
  <si>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</si>
  <si>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</si>
  <si>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</si>
  <si>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</si>
  <si>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無</t>
  </si>
  <si>
    <t>1954年度</t>
    <rPh sb="5" eb="6">
      <t>ド</t>
    </rPh>
    <phoneticPr fontId="5"/>
  </si>
  <si>
    <t>内閣官房</t>
  </si>
  <si>
    <t>関係する
計画、通知等</t>
  </si>
  <si>
    <t>2048年度以降</t>
    <rPh sb="5" eb="6">
      <t>ド</t>
    </rPh>
    <rPh sb="6" eb="8">
      <t>イコウ</t>
    </rPh>
    <phoneticPr fontId="5"/>
  </si>
  <si>
    <t>1961年度</t>
    <rPh sb="5" eb="6">
      <t>ド</t>
    </rPh>
    <phoneticPr fontId="5"/>
  </si>
  <si>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</si>
  <si>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</si>
  <si>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</si>
  <si>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5"/>
  </si>
  <si>
    <t>金融庁</t>
  </si>
  <si>
    <t>消費者庁</t>
  </si>
  <si>
    <t>随意契約
（少額）</t>
    <rPh sb="0" eb="2">
      <t>ズイイ</t>
    </rPh>
    <rPh sb="2" eb="4">
      <t>ケイヤク</t>
    </rPh>
    <rPh sb="6" eb="8">
      <t>ショウガク</t>
    </rPh>
    <phoneticPr fontId="5"/>
  </si>
  <si>
    <t>1972年度</t>
    <rPh sb="5" eb="6">
      <t>ド</t>
    </rPh>
    <phoneticPr fontId="5"/>
  </si>
  <si>
    <t>復興庁</t>
  </si>
  <si>
    <t xml:space="preserve">F. </t>
  </si>
  <si>
    <t>所管府省名</t>
    <rPh sb="0" eb="2">
      <t>ショカン</t>
    </rPh>
    <rPh sb="2" eb="4">
      <t>フショウ</t>
    </rPh>
    <rPh sb="4" eb="5">
      <t>メイ</t>
    </rPh>
    <phoneticPr fontId="5"/>
  </si>
  <si>
    <t>総務省</t>
  </si>
  <si>
    <t>外務省</t>
  </si>
  <si>
    <t>令和4年度</t>
    <rPh sb="0" eb="2">
      <t>レイワ</t>
    </rPh>
    <rPh sb="3" eb="4">
      <t>ネン</t>
    </rPh>
    <rPh sb="4" eb="5">
      <t>ド</t>
    </rPh>
    <phoneticPr fontId="5"/>
  </si>
  <si>
    <t>財務省</t>
  </si>
  <si>
    <t>2004年度</t>
    <rPh sb="5" eb="6">
      <t>ド</t>
    </rPh>
    <phoneticPr fontId="5"/>
  </si>
  <si>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</si>
  <si>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</si>
  <si>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厚生労働省</t>
  </si>
  <si>
    <t>農林水産省</t>
  </si>
  <si>
    <t>昭和18年度</t>
    <rPh sb="0" eb="2">
      <t>ショウワ</t>
    </rPh>
    <rPh sb="4" eb="5">
      <t>ネン</t>
    </rPh>
    <rPh sb="5" eb="6">
      <t>ド</t>
    </rPh>
    <phoneticPr fontId="5"/>
  </si>
  <si>
    <t>国土交通省</t>
  </si>
  <si>
    <t>事業名</t>
  </si>
  <si>
    <t>環境省</t>
  </si>
  <si>
    <t>令和4年度</t>
    <rPh sb="0" eb="2">
      <t>レイワ</t>
    </rPh>
    <rPh sb="3" eb="5">
      <t>ネンド</t>
    </rPh>
    <phoneticPr fontId="5"/>
  </si>
  <si>
    <t>防衛省</t>
  </si>
  <si>
    <t>省庁</t>
    <rPh sb="0" eb="2">
      <t>ショウチョウ</t>
    </rPh>
    <phoneticPr fontId="5"/>
  </si>
  <si>
    <t>1982年度</t>
    <rPh sb="5" eb="6">
      <t>ド</t>
    </rPh>
    <phoneticPr fontId="5"/>
  </si>
  <si>
    <t>事業番号</t>
    <rPh sb="0" eb="4">
      <t>ジギョウバンゴウ</t>
    </rPh>
    <phoneticPr fontId="5"/>
  </si>
  <si>
    <t>縮減</t>
  </si>
  <si>
    <t>1975年度</t>
    <rPh sb="5" eb="6">
      <t>ド</t>
    </rPh>
    <phoneticPr fontId="5"/>
  </si>
  <si>
    <t>年度</t>
  </si>
  <si>
    <t>令和26年度</t>
    <rPh sb="0" eb="2">
      <t>レイワ</t>
    </rPh>
    <rPh sb="4" eb="5">
      <t>ネン</t>
    </rPh>
    <rPh sb="5" eb="6">
      <t>ド</t>
    </rPh>
    <phoneticPr fontId="5"/>
  </si>
  <si>
    <t>H.</t>
  </si>
  <si>
    <t>D</t>
  </si>
  <si>
    <t>●●</t>
  </si>
  <si>
    <t>令和16年度</t>
    <rPh sb="0" eb="2">
      <t>レイワ</t>
    </rPh>
    <rPh sb="4" eb="5">
      <t>ネン</t>
    </rPh>
    <rPh sb="5" eb="6">
      <t>ド</t>
    </rPh>
    <phoneticPr fontId="5"/>
  </si>
  <si>
    <t>E</t>
  </si>
  <si>
    <t>中間目標</t>
    <rPh sb="0" eb="2">
      <t>チュウカン</t>
    </rPh>
    <rPh sb="2" eb="4">
      <t>モクヒョウ</t>
    </rPh>
    <phoneticPr fontId="5"/>
  </si>
  <si>
    <t>年度</t>
    <rPh sb="0" eb="2">
      <t>ネンド</t>
    </rPh>
    <phoneticPr fontId="5"/>
  </si>
  <si>
    <t>契約方式等</t>
    <rPh sb="0" eb="2">
      <t>ケイヤク</t>
    </rPh>
    <rPh sb="2" eb="4">
      <t>ホウシキ</t>
    </rPh>
    <rPh sb="4" eb="5">
      <t>トウ</t>
    </rPh>
    <phoneticPr fontId="5"/>
  </si>
  <si>
    <t>令和3年度</t>
    <rPh sb="0" eb="2">
      <t>レイワ</t>
    </rPh>
    <rPh sb="3" eb="5">
      <t>ネンド</t>
    </rPh>
    <phoneticPr fontId="5"/>
  </si>
  <si>
    <t>目標・指標</t>
    <rPh sb="0" eb="2">
      <t>モクヒョウ</t>
    </rPh>
    <rPh sb="3" eb="5">
      <t>シヒョウ</t>
    </rPh>
    <phoneticPr fontId="5"/>
  </si>
  <si>
    <t>補助事業実施地区数</t>
  </si>
  <si>
    <t>算出方法</t>
    <rPh sb="0" eb="2">
      <t>サンシュツ</t>
    </rPh>
    <rPh sb="2" eb="4">
      <t>ホウホウ</t>
    </rPh>
    <phoneticPr fontId="5"/>
  </si>
  <si>
    <t>政策評価</t>
    <rPh sb="0" eb="2">
      <t>セイサク</t>
    </rPh>
    <rPh sb="2" eb="4">
      <t>ヒョウカ</t>
    </rPh>
    <phoneticPr fontId="5"/>
  </si>
  <si>
    <t>府</t>
  </si>
  <si>
    <t>測定指標</t>
    <rPh sb="0" eb="2">
      <t>ソクテイ</t>
    </rPh>
    <rPh sb="2" eb="4">
      <t>シヒョウ</t>
    </rPh>
    <phoneticPr fontId="5"/>
  </si>
  <si>
    <t>ＫＰＩ
（第一階層）</t>
    <rPh sb="5" eb="7">
      <t>ダイイチ</t>
    </rPh>
    <rPh sb="7" eb="9">
      <t>カイソウ</t>
    </rPh>
    <phoneticPr fontId="5"/>
  </si>
  <si>
    <t>令和5年度</t>
    <rPh sb="0" eb="2">
      <t>レイワ</t>
    </rPh>
    <rPh sb="3" eb="4">
      <t>ネン</t>
    </rPh>
    <rPh sb="4" eb="5">
      <t>ド</t>
    </rPh>
    <phoneticPr fontId="5"/>
  </si>
  <si>
    <t>ＫＰＩ
（第二階層）</t>
    <rPh sb="5" eb="7">
      <t>ダイニ</t>
    </rPh>
    <rPh sb="7" eb="9">
      <t>カイソウ</t>
    </rPh>
    <phoneticPr fontId="5"/>
  </si>
  <si>
    <t>KPI
(第一階層）</t>
    <rPh sb="5" eb="7">
      <t>ダイイチ</t>
    </rPh>
    <rPh sb="7" eb="9">
      <t>カイソウ</t>
    </rPh>
    <phoneticPr fontId="5"/>
  </si>
  <si>
    <t>KPI
(第二階層）</t>
    <rPh sb="5" eb="7">
      <t>ダイニ</t>
    </rPh>
    <rPh sb="7" eb="9">
      <t>カイソウ</t>
    </rPh>
    <phoneticPr fontId="5"/>
  </si>
  <si>
    <t>都市再生分野における新たな事業機会を創出し、地方公共団体・民間事業者等の潜在力を最大限に引き出し、都市再生に民間事業者を誘導するための条件整備として実施。
低未利用地の有効利用の促進及び都市再生に民間事業者を誘導するための条件整備として行う既成市街地の整備改善のため、土地区画整理事業や防災公園街区整備事業等の手法により低未利用地の有効利用や都市の防災性の向上を図るべき地区等について、市街地の将来像を明らかにしつつ、計画策定、事業化へ向けてのコーディネート及び事業完了後のまちづくり活動支援等を行う。また、立地適正化計画制度によるコンパクトなまちづくりの推進に向けた都市機能誘導の促進のため、都市機能の立地に至るまでのコーディネート等を行う。
（補助率） 1/2、3/4</t>
  </si>
  <si>
    <t>契約額
（百万円）</t>
  </si>
  <si>
    <t>活動実績は見込みに見合ったものであるか。</t>
  </si>
  <si>
    <t>1985年度</t>
    <rPh sb="5" eb="6">
      <t>ド</t>
    </rPh>
    <phoneticPr fontId="5"/>
  </si>
  <si>
    <t>契　約　先</t>
    <rPh sb="0" eb="1">
      <t>チギリ</t>
    </rPh>
    <rPh sb="2" eb="3">
      <t>ヤク</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</si>
  <si>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</si>
  <si>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</si>
  <si>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</si>
  <si>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昭和19年度</t>
    <rPh sb="0" eb="2">
      <t>ショウワ</t>
    </rPh>
    <rPh sb="4" eb="5">
      <t>ネン</t>
    </rPh>
    <rPh sb="5" eb="6">
      <t>ド</t>
    </rPh>
    <phoneticPr fontId="5"/>
  </si>
  <si>
    <t>昭和27年度</t>
    <rPh sb="0" eb="2">
      <t>ショウワ</t>
    </rPh>
    <rPh sb="4" eb="5">
      <t>ネン</t>
    </rPh>
    <rPh sb="5" eb="6">
      <t>ド</t>
    </rPh>
    <phoneticPr fontId="5"/>
  </si>
  <si>
    <t>目標年度</t>
    <rPh sb="0" eb="2">
      <t>モクヒョウ</t>
    </rPh>
    <rPh sb="2" eb="4">
      <t>ネンド</t>
    </rPh>
    <phoneticPr fontId="5"/>
  </si>
  <si>
    <t>定量的な目標が設定できない理由及び定性的な成果目標</t>
  </si>
  <si>
    <t>施策の進捗状況（目標）</t>
    <rPh sb="0" eb="2">
      <t>シサク</t>
    </rPh>
    <rPh sb="3" eb="5">
      <t>シンチョク</t>
    </rPh>
    <rPh sb="5" eb="7">
      <t>ジョウキョウ</t>
    </rPh>
    <rPh sb="8" eb="10">
      <t>モクヒョウ</t>
    </rPh>
    <phoneticPr fontId="5"/>
  </si>
  <si>
    <t>1951年度</t>
    <rPh sb="5" eb="6">
      <t>ド</t>
    </rPh>
    <phoneticPr fontId="5"/>
  </si>
  <si>
    <t>146</t>
  </si>
  <si>
    <t>施策の進捗状況（実績）</t>
    <rPh sb="0" eb="2">
      <t>シサク</t>
    </rPh>
    <rPh sb="3" eb="5">
      <t>シンチョク</t>
    </rPh>
    <rPh sb="5" eb="7">
      <t>ジョウキョウ</t>
    </rPh>
    <rPh sb="8" eb="10">
      <t>ジッセキ</t>
    </rPh>
    <phoneticPr fontId="5"/>
  </si>
  <si>
    <t>昭和17年度</t>
    <rPh sb="0" eb="2">
      <t>ショウワ</t>
    </rPh>
    <rPh sb="4" eb="5">
      <t>ネン</t>
    </rPh>
    <rPh sb="5" eb="6">
      <t>ド</t>
    </rPh>
    <phoneticPr fontId="5"/>
  </si>
  <si>
    <t>令和5年度までに、民間建築投資可能床面積を1,938千㎡まで引き上げる。</t>
  </si>
  <si>
    <t>分野：</t>
    <rPh sb="0" eb="2">
      <t>ブンヤ</t>
    </rPh>
    <phoneticPr fontId="5"/>
  </si>
  <si>
    <t>一体改革分野</t>
    <rPh sb="0" eb="2">
      <t>イッタイ</t>
    </rPh>
    <rPh sb="2" eb="4">
      <t>カイカク</t>
    </rPh>
    <rPh sb="4" eb="6">
      <t>ブンヤ</t>
    </rPh>
    <phoneticPr fontId="5"/>
  </si>
  <si>
    <t>平成3年度</t>
    <rPh sb="0" eb="2">
      <t>ヘイセイ</t>
    </rPh>
    <rPh sb="3" eb="4">
      <t>ネン</t>
    </rPh>
    <rPh sb="4" eb="5">
      <t>ド</t>
    </rPh>
    <phoneticPr fontId="5"/>
  </si>
  <si>
    <t>社会資本整備等</t>
  </si>
  <si>
    <t>主要政策・施策</t>
  </si>
  <si>
    <t>不用率が大きい場合、その理由は妥当か。（理由を右に記載）</t>
  </si>
  <si>
    <t>令和20年度</t>
    <rPh sb="0" eb="2">
      <t>レイワ</t>
    </rPh>
    <rPh sb="4" eb="5">
      <t>ネン</t>
    </rPh>
    <rPh sb="5" eb="6">
      <t>ド</t>
    </rPh>
    <phoneticPr fontId="5"/>
  </si>
  <si>
    <t>主要経費</t>
  </si>
  <si>
    <t>平成24年度</t>
    <rPh sb="0" eb="2">
      <t>ヘイセイ</t>
    </rPh>
    <rPh sb="4" eb="5">
      <t>ネン</t>
    </rPh>
    <rPh sb="5" eb="6">
      <t>ド</t>
    </rPh>
    <phoneticPr fontId="5"/>
  </si>
  <si>
    <t>入札者数
（応募者数）</t>
    <rPh sb="6" eb="9">
      <t>オウボシャ</t>
    </rPh>
    <rPh sb="9" eb="10">
      <t>スウ</t>
    </rPh>
    <phoneticPr fontId="5"/>
  </si>
  <si>
    <t>1968年度</t>
    <rPh sb="5" eb="6">
      <t>ド</t>
    </rPh>
    <phoneticPr fontId="5"/>
  </si>
  <si>
    <t>ブロック名</t>
    <rPh sb="4" eb="5">
      <t>メイ</t>
    </rPh>
    <phoneticPr fontId="5"/>
  </si>
  <si>
    <t>1947年度</t>
    <rPh sb="5" eb="6">
      <t>ド</t>
    </rPh>
    <phoneticPr fontId="5"/>
  </si>
  <si>
    <t>A</t>
  </si>
  <si>
    <t>1955年度</t>
    <rPh sb="5" eb="6">
      <t>ド</t>
    </rPh>
    <phoneticPr fontId="5"/>
  </si>
  <si>
    <t>a</t>
  </si>
  <si>
    <t>令和29年度</t>
    <rPh sb="0" eb="2">
      <t>レイワ</t>
    </rPh>
    <rPh sb="4" eb="5">
      <t>ネン</t>
    </rPh>
    <rPh sb="5" eb="6">
      <t>ド</t>
    </rPh>
    <phoneticPr fontId="5"/>
  </si>
  <si>
    <t>施策</t>
  </si>
  <si>
    <t>昭和3年度</t>
    <rPh sb="0" eb="2">
      <t>ショウワ</t>
    </rPh>
    <rPh sb="3" eb="4">
      <t>ネン</t>
    </rPh>
    <rPh sb="4" eb="5">
      <t>ド</t>
    </rPh>
    <phoneticPr fontId="5"/>
  </si>
  <si>
    <t>政策</t>
    <rPh sb="0" eb="2">
      <t>セイサク</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</si>
  <si>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</si>
  <si>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昭和62年度</t>
    <rPh sb="0" eb="2">
      <t>ショウワ</t>
    </rPh>
    <rPh sb="4" eb="5">
      <t>ネン</t>
    </rPh>
    <rPh sb="5" eb="6">
      <t>ド</t>
    </rPh>
    <phoneticPr fontId="5"/>
  </si>
  <si>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</si>
  <si>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</si>
  <si>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</si>
  <si>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令和元年度</t>
    <rPh sb="0" eb="2">
      <t>レイワ</t>
    </rPh>
    <rPh sb="2" eb="3">
      <t>ガン</t>
    </rPh>
    <rPh sb="4" eb="5">
      <t>ド</t>
    </rPh>
    <phoneticPr fontId="5"/>
  </si>
  <si>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</si>
  <si>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</si>
  <si>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一般競争契約
（総合評価）</t>
    <rPh sb="4" eb="6">
      <t>ケイヤク</t>
    </rPh>
    <rPh sb="8" eb="12">
      <t>ソウゴウヒョウカ</t>
    </rPh>
    <phoneticPr fontId="5"/>
  </si>
  <si>
    <t>平成17年度</t>
    <rPh sb="0" eb="2">
      <t>ヘイセイ</t>
    </rPh>
    <rPh sb="4" eb="5">
      <t>ネン</t>
    </rPh>
    <rPh sb="5" eb="6">
      <t>ド</t>
    </rPh>
    <phoneticPr fontId="5"/>
  </si>
  <si>
    <t>財政投融資特別会計特定国有財産整備勘定</t>
    <rPh sb="5" eb="7">
      <t>トクベツ</t>
    </rPh>
    <rPh sb="7" eb="9">
      <t>カイケイ</t>
    </rPh>
    <phoneticPr fontId="5"/>
  </si>
  <si>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</si>
  <si>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</si>
  <si>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</si>
  <si>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5"/>
  </si>
  <si>
    <t>自動車安全特別会計空港整備勘定</t>
  </si>
  <si>
    <t>東日本大震災復興特別会計</t>
  </si>
  <si>
    <t>知的財産</t>
  </si>
  <si>
    <t>2年度</t>
  </si>
  <si>
    <t>263</t>
  </si>
  <si>
    <t>地方創生</t>
  </si>
  <si>
    <t>ＯＤＡ</t>
  </si>
  <si>
    <t>2020年東京オリパラ</t>
    <rPh sb="4" eb="5">
      <t>ネン</t>
    </rPh>
    <rPh sb="5" eb="7">
      <t>トウキョウ</t>
    </rPh>
    <phoneticPr fontId="5"/>
  </si>
  <si>
    <t>平成30年度</t>
    <rPh sb="0" eb="2">
      <t>ヘイセイ</t>
    </rPh>
    <rPh sb="4" eb="5">
      <t>ネン</t>
    </rPh>
    <rPh sb="5" eb="6">
      <t>ド</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</si>
  <si>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</si>
  <si>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競争性のない随意契約となったものはないか。</t>
  </si>
  <si>
    <t>地方行財政改革</t>
    <rPh sb="0" eb="2">
      <t>チホウ</t>
    </rPh>
    <rPh sb="2" eb="5">
      <t>ギョウザイセイ</t>
    </rPh>
    <rPh sb="5" eb="7">
      <t>カイカク</t>
    </rPh>
    <phoneticPr fontId="5"/>
  </si>
  <si>
    <t>新31</t>
    <rPh sb="0" eb="1">
      <t>シン</t>
    </rPh>
    <phoneticPr fontId="5"/>
  </si>
  <si>
    <t>2039年度</t>
    <rPh sb="5" eb="6">
      <t>ド</t>
    </rPh>
    <phoneticPr fontId="5"/>
  </si>
  <si>
    <t>令和11年度</t>
    <rPh sb="0" eb="2">
      <t>レイワ</t>
    </rPh>
    <rPh sb="4" eb="5">
      <t>ネン</t>
    </rPh>
    <rPh sb="5" eb="6">
      <t>ド</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</si>
  <si>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</si>
  <si>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経済社会の変化に対応した都市機能の高度化及び居住環境の向上を図り、豊かな都市生活や経済活動の実現に寄与するため、健全な市街地の整備を通じて都市の再生を図り、もって公共の福祉に寄与するよう、都市再生分野における新たな事業機会を創出し、地方公共団体・民間事業者等の潜在力を最大限に引き出し、都市再生に民間事業者を誘導するための条件整備を目的として実施。</t>
  </si>
  <si>
    <t>D.</t>
  </si>
  <si>
    <t>C.</t>
  </si>
  <si>
    <t>昭和28年度</t>
    <rPh sb="0" eb="2">
      <t>ショウワ</t>
    </rPh>
    <rPh sb="4" eb="5">
      <t>ネン</t>
    </rPh>
    <rPh sb="5" eb="6">
      <t>ド</t>
    </rPh>
    <phoneticPr fontId="5"/>
  </si>
  <si>
    <t>4年度
活動見込</t>
    <rPh sb="4" eb="6">
      <t>カツドウ</t>
    </rPh>
    <rPh sb="6" eb="8">
      <t>ミコ</t>
    </rPh>
    <phoneticPr fontId="5"/>
  </si>
  <si>
    <t>E.</t>
  </si>
  <si>
    <t>C</t>
  </si>
  <si>
    <t>1932年度</t>
    <rPh sb="5" eb="6">
      <t>ド</t>
    </rPh>
    <phoneticPr fontId="5"/>
  </si>
  <si>
    <t>その他コスト削減や効率化に向けた工夫は行われているか。</t>
  </si>
  <si>
    <t>2000年度</t>
    <rPh sb="5" eb="6">
      <t>ド</t>
    </rPh>
    <phoneticPr fontId="5"/>
  </si>
  <si>
    <t>成果実績は成果目標に見合ったものとなっているか。</t>
  </si>
  <si>
    <t>1959年度</t>
    <rPh sb="5" eb="6">
      <t>ド</t>
    </rPh>
    <phoneticPr fontId="5"/>
  </si>
  <si>
    <t>国土強靱化施策</t>
    <rPh sb="2" eb="4">
      <t>キョウジン</t>
    </rPh>
    <rPh sb="5" eb="7">
      <t>シサク</t>
    </rPh>
    <phoneticPr fontId="5"/>
  </si>
  <si>
    <t>　</t>
  </si>
  <si>
    <t>食料安定供給特別会計農業再保険勘定</t>
    <rPh sb="6" eb="8">
      <t>トクベツ</t>
    </rPh>
    <rPh sb="8" eb="10">
      <t>カイケイ</t>
    </rPh>
    <phoneticPr fontId="5"/>
  </si>
  <si>
    <t>一者応札・一者応募又は
競争性のない随意契約となった理由及び改善策
（契約額10億円以上）</t>
  </si>
  <si>
    <t>食料安定供給関係</t>
    <rPh sb="1" eb="2">
      <t>リョウ</t>
    </rPh>
    <phoneticPr fontId="5"/>
  </si>
  <si>
    <t>随意契約
（公募）</t>
    <rPh sb="2" eb="4">
      <t>ケイヤク</t>
    </rPh>
    <rPh sb="6" eb="8">
      <t>コウボ</t>
    </rPh>
    <phoneticPr fontId="5"/>
  </si>
  <si>
    <t>目標</t>
    <rPh sb="0" eb="2">
      <t>モクヒョウ</t>
    </rPh>
    <phoneticPr fontId="5"/>
  </si>
  <si>
    <t>目標年度</t>
  </si>
  <si>
    <t>チェック</t>
  </si>
  <si>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</si>
  <si>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</si>
  <si>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（目）都市再生推進事業費補助</t>
  </si>
  <si>
    <t>関連する過去のレビューシートの事業番号</t>
    <rPh sb="0" eb="2">
      <t>カンレン</t>
    </rPh>
    <rPh sb="4" eb="6">
      <t>カコ</t>
    </rPh>
    <rPh sb="15" eb="17">
      <t>ジギョウ</t>
    </rPh>
    <rPh sb="17" eb="19">
      <t>バンゴウ</t>
    </rPh>
    <phoneticPr fontId="5"/>
  </si>
  <si>
    <t>平成10年度</t>
    <rPh sb="0" eb="2">
      <t>ヘイセイ</t>
    </rPh>
    <rPh sb="4" eb="5">
      <t>ネン</t>
    </rPh>
    <rPh sb="5" eb="6">
      <t>ド</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</si>
  <si>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</si>
  <si>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</si>
  <si>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</si>
  <si>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昭和58年度</t>
    <rPh sb="0" eb="2">
      <t>ショウワ</t>
    </rPh>
    <rPh sb="4" eb="5">
      <t>ネン</t>
    </rPh>
    <rPh sb="5" eb="6">
      <t>ド</t>
    </rPh>
    <phoneticPr fontId="5"/>
  </si>
  <si>
    <t>／　</t>
  </si>
  <si>
    <t>補助金等交付</t>
  </si>
  <si>
    <t>（株）ＵＲリンケージ</t>
  </si>
  <si>
    <t>昭和32年度</t>
    <rPh sb="0" eb="2">
      <t>ショウワ</t>
    </rPh>
    <rPh sb="4" eb="5">
      <t>ネン</t>
    </rPh>
    <rPh sb="5" eb="6">
      <t>ド</t>
    </rPh>
    <phoneticPr fontId="5"/>
  </si>
  <si>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</si>
  <si>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</si>
  <si>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5"/>
  </si>
  <si>
    <t>年度内に改善を検討</t>
    <rPh sb="0" eb="2">
      <t>ネンド</t>
    </rPh>
    <rPh sb="2" eb="3">
      <t>ナイ</t>
    </rPh>
    <rPh sb="4" eb="6">
      <t>カイゼン</t>
    </rPh>
    <rPh sb="7" eb="9">
      <t>ケントウ</t>
    </rPh>
    <phoneticPr fontId="5"/>
  </si>
  <si>
    <t>平成30年度</t>
    <rPh sb="0" eb="2">
      <t>ヘイセイ</t>
    </rPh>
    <phoneticPr fontId="5"/>
  </si>
  <si>
    <t>昭和5年度</t>
    <rPh sb="0" eb="2">
      <t>ショウワ</t>
    </rPh>
    <rPh sb="3" eb="4">
      <t>ネン</t>
    </rPh>
    <rPh sb="4" eb="5">
      <t>ド</t>
    </rPh>
    <phoneticPr fontId="5"/>
  </si>
  <si>
    <t>2035年度</t>
    <rPh sb="5" eb="6">
      <t>ド</t>
    </rPh>
    <phoneticPr fontId="5"/>
  </si>
  <si>
    <t>うち、
直接効果</t>
    <rPh sb="4" eb="6">
      <t>チョクセツ</t>
    </rPh>
    <rPh sb="6" eb="8">
      <t>コウカ</t>
    </rPh>
    <phoneticPr fontId="5"/>
  </si>
  <si>
    <t>昭和44年度</t>
    <rPh sb="0" eb="2">
      <t>ショウワ</t>
    </rPh>
    <rPh sb="4" eb="5">
      <t>ネン</t>
    </rPh>
    <rPh sb="5" eb="6">
      <t>ド</t>
    </rPh>
    <phoneticPr fontId="5"/>
  </si>
  <si>
    <t>1930年度</t>
    <rPh sb="5" eb="6">
      <t>ド</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</si>
  <si>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</si>
  <si>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</si>
  <si>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</si>
  <si>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</si>
  <si>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</si>
  <si>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1981年度</t>
    <rPh sb="5" eb="6">
      <t>ド</t>
    </rPh>
    <phoneticPr fontId="5"/>
  </si>
  <si>
    <t>平成4年度</t>
    <rPh sb="0" eb="2">
      <t>ヘイセイ</t>
    </rPh>
    <rPh sb="3" eb="4">
      <t>ネン</t>
    </rPh>
    <rPh sb="4" eb="5">
      <t>ド</t>
    </rPh>
    <phoneticPr fontId="5"/>
  </si>
  <si>
    <t>事業番号その２</t>
    <rPh sb="0" eb="4">
      <t>ジギョウバンゴウ</t>
    </rPh>
    <phoneticPr fontId="5"/>
  </si>
  <si>
    <t>平成27年度</t>
    <rPh sb="0" eb="2">
      <t>ヘイセイ</t>
    </rPh>
    <phoneticPr fontId="5"/>
  </si>
  <si>
    <t>昭和16年度</t>
    <rPh sb="0" eb="2">
      <t>ショウワ</t>
    </rPh>
    <rPh sb="4" eb="5">
      <t>ネン</t>
    </rPh>
    <rPh sb="5" eb="6">
      <t>ド</t>
    </rPh>
    <phoneticPr fontId="5"/>
  </si>
  <si>
    <t>1962年度</t>
    <rPh sb="5" eb="6">
      <t>ド</t>
    </rPh>
    <phoneticPr fontId="5"/>
  </si>
  <si>
    <t>平成25年度</t>
    <rPh sb="0" eb="2">
      <t>ヘイセイ</t>
    </rPh>
    <phoneticPr fontId="5"/>
  </si>
  <si>
    <t>平成24年度</t>
    <rPh sb="0" eb="2">
      <t>ヘイセイ</t>
    </rPh>
    <phoneticPr fontId="5"/>
  </si>
  <si>
    <t>1979年度</t>
    <rPh sb="5" eb="6">
      <t>ド</t>
    </rPh>
    <phoneticPr fontId="5"/>
  </si>
  <si>
    <t>都市局</t>
  </si>
  <si>
    <t>新32</t>
    <rPh sb="0" eb="1">
      <t>シン</t>
    </rPh>
    <phoneticPr fontId="5"/>
  </si>
  <si>
    <t>取組事項</t>
    <rPh sb="0" eb="2">
      <t>トリクミ</t>
    </rPh>
    <rPh sb="2" eb="4">
      <t>ジコウ</t>
    </rPh>
    <phoneticPr fontId="5"/>
  </si>
  <si>
    <t>昭和30年度</t>
    <rPh sb="0" eb="2">
      <t>ショウワ</t>
    </rPh>
    <rPh sb="4" eb="5">
      <t>ネン</t>
    </rPh>
    <rPh sb="5" eb="6">
      <t>ド</t>
    </rPh>
    <phoneticPr fontId="5"/>
  </si>
  <si>
    <t>文教・科学技術</t>
  </si>
  <si>
    <t>136</t>
  </si>
  <si>
    <t>取組事項</t>
  </si>
  <si>
    <t>統計改革</t>
    <rPh sb="0" eb="2">
      <t>トウケイ</t>
    </rPh>
    <rPh sb="2" eb="4">
      <t>カイカク</t>
    </rPh>
    <phoneticPr fontId="5"/>
  </si>
  <si>
    <t>-</t>
  </si>
  <si>
    <t>新02</t>
    <rPh sb="0" eb="1">
      <t>シン</t>
    </rPh>
    <phoneticPr fontId="5"/>
  </si>
  <si>
    <t>次世代型行政サービスの早期実現</t>
    <rPh sb="0" eb="4">
      <t>ジセダイガタ</t>
    </rPh>
    <rPh sb="4" eb="6">
      <t>ギョウセイ</t>
    </rPh>
    <rPh sb="11" eb="13">
      <t>ソウキ</t>
    </rPh>
    <rPh sb="13" eb="15">
      <t>ジツゲン</t>
    </rPh>
    <phoneticPr fontId="5"/>
  </si>
  <si>
    <t>昭和4年度</t>
    <rPh sb="0" eb="2">
      <t>ショウワ</t>
    </rPh>
    <rPh sb="3" eb="4">
      <t>ネン</t>
    </rPh>
    <rPh sb="4" eb="5">
      <t>ド</t>
    </rPh>
    <phoneticPr fontId="5"/>
  </si>
  <si>
    <t>1929年度</t>
    <rPh sb="5" eb="6">
      <t>ド</t>
    </rPh>
    <phoneticPr fontId="5"/>
  </si>
  <si>
    <t>1,180/48</t>
  </si>
  <si>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</si>
  <si>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</si>
  <si>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</si>
  <si>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昭和26年度</t>
    <rPh sb="0" eb="2">
      <t>ショウワ</t>
    </rPh>
    <rPh sb="4" eb="5">
      <t>ネン</t>
    </rPh>
    <rPh sb="5" eb="6">
      <t>ド</t>
    </rPh>
    <phoneticPr fontId="5"/>
  </si>
  <si>
    <t>昭和36年度</t>
    <rPh sb="0" eb="2">
      <t>ショウワ</t>
    </rPh>
    <rPh sb="4" eb="5">
      <t>ネン</t>
    </rPh>
    <rPh sb="5" eb="6">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</si>
  <si>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</si>
  <si>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</si>
  <si>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</si>
  <si>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昭和15年度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</si>
  <si>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</si>
  <si>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</si>
  <si>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</si>
  <si>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令和7年度</t>
    <rPh sb="0" eb="2">
      <t>レイワ</t>
    </rPh>
    <rPh sb="3" eb="4">
      <t>ネン</t>
    </rPh>
    <rPh sb="4" eb="5">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</si>
  <si>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</si>
  <si>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</si>
  <si>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</si>
  <si>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1936年度</t>
    <rPh sb="5" eb="6">
      <t>ド</t>
    </rPh>
    <phoneticPr fontId="5"/>
  </si>
  <si>
    <t>昭和31年度</t>
    <rPh sb="0" eb="2">
      <t>ショウワ</t>
    </rPh>
    <rPh sb="4" eb="5">
      <t>ネン</t>
    </rPh>
    <rPh sb="5" eb="6">
      <t>ド</t>
    </rPh>
    <phoneticPr fontId="5"/>
  </si>
  <si>
    <t>昭和33年度</t>
    <rPh sb="0" eb="2">
      <t>ショウワ</t>
    </rPh>
    <rPh sb="4" eb="5">
      <t>ネン</t>
    </rPh>
    <rPh sb="5" eb="6">
      <t>ド</t>
    </rPh>
    <phoneticPr fontId="5"/>
  </si>
  <si>
    <t>平成8年度</t>
    <rPh sb="0" eb="2">
      <t>ヘイセイ</t>
    </rPh>
    <rPh sb="3" eb="4">
      <t>ネン</t>
    </rPh>
    <rPh sb="4" eb="5">
      <t>ド</t>
    </rPh>
    <phoneticPr fontId="5"/>
  </si>
  <si>
    <t>令和12年度</t>
    <rPh sb="0" eb="2">
      <t>レイワ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</si>
  <si>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</si>
  <si>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</si>
  <si>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平成27年度</t>
    <rPh sb="0" eb="2">
      <t>ヘイセイ</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</si>
  <si>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</si>
  <si>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</si>
  <si>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</si>
  <si>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</si>
  <si>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</si>
  <si>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各地区の地方公共団体のニーズに沿って事業を実施しており、概ね見込みに応じた実績となっている。</t>
  </si>
  <si>
    <t>昭和42年度</t>
    <rPh sb="0" eb="2">
      <t>ショウワ</t>
    </rPh>
    <rPh sb="4" eb="5">
      <t>ネン</t>
    </rPh>
    <rPh sb="5" eb="6">
      <t>ド</t>
    </rPh>
    <phoneticPr fontId="5"/>
  </si>
  <si>
    <t>昭和43年度</t>
    <rPh sb="0" eb="2">
      <t>ショウワ</t>
    </rPh>
    <rPh sb="4" eb="5">
      <t>ネン</t>
    </rPh>
    <rPh sb="5" eb="6">
      <t>ド</t>
    </rPh>
    <phoneticPr fontId="5"/>
  </si>
  <si>
    <t>平成13年度</t>
    <rPh sb="0" eb="2">
      <t>ヘイセイ</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</si>
  <si>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</si>
  <si>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</si>
  <si>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</si>
  <si>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</si>
  <si>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令和30年度以降</t>
    <rPh sb="0" eb="2">
      <t>レイワ</t>
    </rPh>
    <rPh sb="4" eb="5">
      <t>ネン</t>
    </rPh>
    <rPh sb="5" eb="6">
      <t>ド</t>
    </rPh>
    <rPh sb="6" eb="8">
      <t>イコウ</t>
    </rPh>
    <phoneticPr fontId="5"/>
  </si>
  <si>
    <t>1974年度</t>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</si>
  <si>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</si>
  <si>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</si>
  <si>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</si>
  <si>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昭和55年度</t>
    <rPh sb="0" eb="2">
      <t>ショウワ</t>
    </rPh>
    <rPh sb="4" eb="5">
      <t>ネン</t>
    </rPh>
    <rPh sb="5" eb="6">
      <t>ド</t>
    </rPh>
    <phoneticPr fontId="5"/>
  </si>
  <si>
    <t>昭和54年度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</si>
  <si>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</si>
  <si>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</si>
  <si>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昭和63年度</t>
    <rPh sb="0" eb="2">
      <t>ショウワ</t>
    </rPh>
    <rPh sb="4" eb="5">
      <t>ネン</t>
    </rPh>
    <rPh sb="5" eb="6">
      <t>ド</t>
    </rPh>
    <phoneticPr fontId="5"/>
  </si>
  <si>
    <t>1964年度</t>
    <rPh sb="5" eb="6">
      <t>ド</t>
    </rPh>
    <phoneticPr fontId="5"/>
  </si>
  <si>
    <t>平成2年度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</si>
  <si>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</si>
  <si>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</si>
  <si>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平成9年度</t>
    <rPh sb="0" eb="2">
      <t>ヘイセイ</t>
    </rPh>
    <rPh sb="3" eb="4">
      <t>ネン</t>
    </rPh>
    <rPh sb="4" eb="5">
      <t>ド</t>
    </rPh>
    <phoneticPr fontId="5"/>
  </si>
  <si>
    <t>平成11年度</t>
    <rPh sb="0" eb="2">
      <t>ヘイセイ</t>
    </rPh>
    <rPh sb="4" eb="5">
      <t>ネン</t>
    </rPh>
    <rPh sb="5" eb="6">
      <t>ド</t>
    </rPh>
    <phoneticPr fontId="5"/>
  </si>
  <si>
    <t>平成12年度</t>
    <rPh sb="0" eb="2">
      <t>ヘイセイ</t>
    </rPh>
    <rPh sb="4" eb="5">
      <t>ネン</t>
    </rPh>
    <rPh sb="5" eb="6">
      <t>ド</t>
    </rPh>
    <phoneticPr fontId="5"/>
  </si>
  <si>
    <t>‐</t>
  </si>
  <si>
    <t>平成14年度</t>
    <rPh sb="0" eb="2">
      <t>ヘイセイ</t>
    </rPh>
    <rPh sb="4" eb="5">
      <t>ネン</t>
    </rPh>
    <rPh sb="5" eb="6">
      <t>ド</t>
    </rPh>
    <phoneticPr fontId="5"/>
  </si>
  <si>
    <t>1958年度</t>
    <rPh sb="5" eb="6">
      <t>ド</t>
    </rPh>
    <phoneticPr fontId="5"/>
  </si>
  <si>
    <t>平成15年度</t>
    <rPh sb="0" eb="2">
      <t>ヘイセイ</t>
    </rPh>
    <rPh sb="4" eb="5">
      <t>ネン</t>
    </rPh>
    <rPh sb="5" eb="6">
      <t>ド</t>
    </rPh>
    <phoneticPr fontId="5"/>
  </si>
  <si>
    <t>3年度活動見込</t>
    <rPh sb="3" eb="5">
      <t>カツドウ</t>
    </rPh>
    <rPh sb="5" eb="7">
      <t>ミコ</t>
    </rPh>
    <phoneticPr fontId="5"/>
  </si>
  <si>
    <t>平成19年度</t>
    <rPh sb="0" eb="2">
      <t>ヘイセイ</t>
    </rPh>
    <rPh sb="4" eb="5">
      <t>ネン</t>
    </rPh>
    <rPh sb="5" eb="6">
      <t>ド</t>
    </rPh>
    <phoneticPr fontId="5"/>
  </si>
  <si>
    <t>平成20年度</t>
    <rPh sb="0" eb="2">
      <t>ヘイセイ</t>
    </rPh>
    <rPh sb="4" eb="5">
      <t>ネン</t>
    </rPh>
    <rPh sb="5" eb="6">
      <t>ド</t>
    </rPh>
    <phoneticPr fontId="5"/>
  </si>
  <si>
    <t>2029年度</t>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</si>
  <si>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</si>
  <si>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</si>
  <si>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</si>
  <si>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1995年度</t>
    <rPh sb="5" eb="6">
      <t>ド</t>
    </rPh>
    <phoneticPr fontId="5"/>
  </si>
  <si>
    <t>平成25年度</t>
    <rPh sb="0" eb="2">
      <t>ヘイセイ</t>
    </rPh>
    <rPh sb="4" eb="5">
      <t>ネン</t>
    </rPh>
    <rPh sb="5" eb="6">
      <t>ド</t>
    </rPh>
    <phoneticPr fontId="5"/>
  </si>
  <si>
    <t>令和13年度</t>
    <rPh sb="0" eb="2">
      <t>レイワ</t>
    </rPh>
    <rPh sb="4" eb="5">
      <t>ネン</t>
    </rPh>
    <rPh sb="5" eb="6">
      <t>ド</t>
    </rPh>
    <phoneticPr fontId="5"/>
  </si>
  <si>
    <t>本補助事業の成果を元に、政策目的に沿った都市再生事業を実施するとともに、まちづくり計画の策定や民間事業者による事業化などにも活用されている。</t>
  </si>
  <si>
    <t>平成28年度</t>
    <rPh sb="0" eb="2">
      <t>ヘイセイ</t>
    </rPh>
    <rPh sb="4" eb="5">
      <t>ネン</t>
    </rPh>
    <rPh sb="5" eb="6">
      <t>ド</t>
    </rPh>
    <phoneticPr fontId="5"/>
  </si>
  <si>
    <t>令和2年度</t>
    <rPh sb="0" eb="2">
      <t>レイワ</t>
    </rPh>
    <rPh sb="3" eb="5">
      <t>ネンド</t>
    </rPh>
    <phoneticPr fontId="5"/>
  </si>
  <si>
    <t>令和2年度</t>
    <rPh sb="0" eb="2">
      <t>レイワ</t>
    </rPh>
    <rPh sb="3" eb="4">
      <t>ネン</t>
    </rPh>
    <rPh sb="4" eb="5">
      <t>ド</t>
    </rPh>
    <phoneticPr fontId="5"/>
  </si>
  <si>
    <t>令和8年度</t>
    <rPh sb="0" eb="2">
      <t>レイワ</t>
    </rPh>
    <rPh sb="3" eb="4">
      <t>ネン</t>
    </rPh>
    <rPh sb="4" eb="5">
      <t>ド</t>
    </rPh>
    <phoneticPr fontId="5"/>
  </si>
  <si>
    <t>131</t>
  </si>
  <si>
    <t>1948年度</t>
    <rPh sb="5" eb="6">
      <t>ド</t>
    </rPh>
    <phoneticPr fontId="5"/>
  </si>
  <si>
    <t>令和9年度</t>
    <rPh sb="0" eb="2">
      <t>レイワ</t>
    </rPh>
    <rPh sb="3" eb="4">
      <t>ネン</t>
    </rPh>
    <rPh sb="4" eb="5">
      <t>ド</t>
    </rPh>
    <phoneticPr fontId="5"/>
  </si>
  <si>
    <t>1960年度</t>
    <rPh sb="5" eb="6">
      <t>ド</t>
    </rPh>
    <phoneticPr fontId="5"/>
  </si>
  <si>
    <t>令和10年度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</si>
  <si>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</si>
  <si>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</si>
  <si>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令和22年度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</si>
  <si>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</si>
  <si>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</si>
  <si>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</si>
  <si>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</si>
  <si>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</si>
  <si>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1963年度</t>
    <rPh sb="5" eb="6">
      <t>ド</t>
    </rPh>
    <phoneticPr fontId="5"/>
  </si>
  <si>
    <t>令和27年度</t>
    <rPh sb="0" eb="2">
      <t>レイワ</t>
    </rPh>
    <rPh sb="4" eb="5">
      <t>ネン</t>
    </rPh>
    <rPh sb="5" eb="6">
      <t>ド</t>
    </rPh>
    <phoneticPr fontId="5"/>
  </si>
  <si>
    <t>2015年度</t>
    <rPh sb="5" eb="6">
      <t>ド</t>
    </rPh>
    <phoneticPr fontId="5"/>
  </si>
  <si>
    <t>開始年度西暦</t>
    <rPh sb="0" eb="2">
      <t>カイシ</t>
    </rPh>
    <rPh sb="2" eb="4">
      <t>ネンド</t>
    </rPh>
    <rPh sb="4" eb="6">
      <t>セイレキ</t>
    </rPh>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</si>
  <si>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</si>
  <si>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終了（予定）年度西暦</t>
    <rPh sb="0" eb="2">
      <t>シュウリョウ</t>
    </rPh>
    <rPh sb="3" eb="5">
      <t>ヨテイ</t>
    </rPh>
    <rPh sb="6" eb="8">
      <t>ネンド</t>
    </rPh>
    <rPh sb="8" eb="10">
      <t>セイレキ</t>
    </rPh>
    <phoneticPr fontId="5"/>
  </si>
  <si>
    <t>1926年度以前</t>
    <rPh sb="5" eb="6">
      <t>ド</t>
    </rPh>
    <rPh sb="6" eb="8">
      <t>イゼン</t>
    </rPh>
    <phoneticPr fontId="5"/>
  </si>
  <si>
    <t>1927年度</t>
    <rPh sb="5" eb="6">
      <t>ド</t>
    </rPh>
    <phoneticPr fontId="5"/>
  </si>
  <si>
    <t>1934年度</t>
    <rPh sb="5" eb="6">
      <t>ド</t>
    </rPh>
    <phoneticPr fontId="5"/>
  </si>
  <si>
    <t>1935年度</t>
    <rPh sb="5" eb="6">
      <t>ド</t>
    </rPh>
    <phoneticPr fontId="5"/>
  </si>
  <si>
    <t>各地区毎の事業費の算出にあたっては、事業の進捗状況に応じ、事業量の精査を十分に行った上で計上するなど、妥当な水準となっている。</t>
  </si>
  <si>
    <t>1937年度</t>
    <rPh sb="5" eb="6">
      <t>ド</t>
    </rPh>
    <phoneticPr fontId="5"/>
  </si>
  <si>
    <t>1938年度</t>
    <rPh sb="5" eb="6">
      <t>ド</t>
    </rPh>
    <phoneticPr fontId="5"/>
  </si>
  <si>
    <t>1940年度</t>
    <rPh sb="5" eb="6">
      <t>ド</t>
    </rPh>
    <phoneticPr fontId="5"/>
  </si>
  <si>
    <t>1941年度</t>
    <rPh sb="5" eb="6">
      <t>ド</t>
    </rPh>
    <phoneticPr fontId="5"/>
  </si>
  <si>
    <t>1942年度</t>
    <rPh sb="5" eb="6">
      <t>ド</t>
    </rPh>
    <phoneticPr fontId="5"/>
  </si>
  <si>
    <t>1943年度</t>
    <rPh sb="5" eb="6">
      <t>ド</t>
    </rPh>
    <phoneticPr fontId="5"/>
  </si>
  <si>
    <t>2026年度</t>
    <rPh sb="5" eb="6">
      <t>ド</t>
    </rPh>
    <phoneticPr fontId="5"/>
  </si>
  <si>
    <t>1944年度</t>
    <rPh sb="5" eb="6">
      <t>ド</t>
    </rPh>
    <phoneticPr fontId="5"/>
  </si>
  <si>
    <t>1945年度</t>
    <rPh sb="5" eb="6">
      <t>ド</t>
    </rPh>
    <phoneticPr fontId="5"/>
  </si>
  <si>
    <t>1952年度</t>
    <rPh sb="5" eb="6">
      <t>ド</t>
    </rPh>
    <phoneticPr fontId="5"/>
  </si>
  <si>
    <t>2002年度</t>
    <rPh sb="5" eb="6">
      <t>ド</t>
    </rPh>
    <phoneticPr fontId="5"/>
  </si>
  <si>
    <t>1965年度</t>
    <rPh sb="5" eb="6">
      <t>ド</t>
    </rPh>
    <phoneticPr fontId="5"/>
  </si>
  <si>
    <t>1966年度</t>
    <rPh sb="5" eb="6">
      <t>ド</t>
    </rPh>
    <phoneticPr fontId="5"/>
  </si>
  <si>
    <t>1973年度</t>
    <rPh sb="5" eb="6">
      <t>ド</t>
    </rPh>
    <phoneticPr fontId="5"/>
  </si>
  <si>
    <t>1977年度</t>
    <rPh sb="5" eb="6">
      <t>ド</t>
    </rPh>
    <phoneticPr fontId="5"/>
  </si>
  <si>
    <t>1983年度</t>
    <rPh sb="5" eb="6">
      <t>ド</t>
    </rPh>
    <phoneticPr fontId="5"/>
  </si>
  <si>
    <t>1986年度</t>
    <rPh sb="5" eb="6">
      <t>ド</t>
    </rPh>
    <phoneticPr fontId="5"/>
  </si>
  <si>
    <t>官房</t>
  </si>
  <si>
    <t>1988年度</t>
    <rPh sb="5" eb="6">
      <t>ド</t>
    </rPh>
    <phoneticPr fontId="5"/>
  </si>
  <si>
    <t>1989年度</t>
    <rPh sb="5" eb="6">
      <t>ド</t>
    </rPh>
    <phoneticPr fontId="5"/>
  </si>
  <si>
    <t>2043年度</t>
    <rPh sb="5" eb="6">
      <t>ド</t>
    </rPh>
    <phoneticPr fontId="5"/>
  </si>
  <si>
    <t>1991年度</t>
    <rPh sb="5" eb="6">
      <t>ド</t>
    </rPh>
    <phoneticPr fontId="5"/>
  </si>
  <si>
    <t>課長　光安　達也</t>
  </si>
  <si>
    <t>1992年度</t>
    <rPh sb="5" eb="6">
      <t>ド</t>
    </rPh>
    <phoneticPr fontId="5"/>
  </si>
  <si>
    <t>1993年度</t>
    <rPh sb="5" eb="6">
      <t>ド</t>
    </rPh>
    <phoneticPr fontId="5"/>
  </si>
  <si>
    <t>2003年度</t>
    <rPh sb="5" eb="6">
      <t>ド</t>
    </rPh>
    <phoneticPr fontId="5"/>
  </si>
  <si>
    <t>1996年度</t>
    <rPh sb="5" eb="6">
      <t>ド</t>
    </rPh>
    <phoneticPr fontId="5"/>
  </si>
  <si>
    <t>1998年度</t>
    <rPh sb="5" eb="6">
      <t>ド</t>
    </rPh>
    <phoneticPr fontId="5"/>
  </si>
  <si>
    <t>法務</t>
  </si>
  <si>
    <t>2020年度</t>
    <rPh sb="5" eb="6">
      <t>ド</t>
    </rPh>
    <phoneticPr fontId="5"/>
  </si>
  <si>
    <t>1999年度</t>
    <rPh sb="5" eb="6">
      <t>ド</t>
    </rPh>
    <phoneticPr fontId="5"/>
  </si>
  <si>
    <t>2001年度</t>
    <rPh sb="5" eb="6">
      <t>ド</t>
    </rPh>
    <phoneticPr fontId="5"/>
  </si>
  <si>
    <t>民間建築投資可能床面積量にかかる実態調査（国土交通省都市局調べ）</t>
  </si>
  <si>
    <t>2005年度</t>
    <rPh sb="5" eb="6">
      <t>ド</t>
    </rPh>
    <phoneticPr fontId="5"/>
  </si>
  <si>
    <t>千㎡</t>
  </si>
  <si>
    <t>2017年度</t>
    <rPh sb="5" eb="6">
      <t>ド</t>
    </rPh>
    <phoneticPr fontId="5"/>
  </si>
  <si>
    <t>2008年度</t>
    <rPh sb="5" eb="6">
      <t>ド</t>
    </rPh>
    <phoneticPr fontId="5"/>
  </si>
  <si>
    <t>2009年度</t>
    <rPh sb="5" eb="6">
      <t>ド</t>
    </rPh>
    <phoneticPr fontId="5"/>
  </si>
  <si>
    <t>2010年度</t>
    <rPh sb="5" eb="6">
      <t>ド</t>
    </rPh>
    <phoneticPr fontId="5"/>
  </si>
  <si>
    <t>2011年度</t>
    <rPh sb="5" eb="6">
      <t>ド</t>
    </rPh>
    <phoneticPr fontId="5"/>
  </si>
  <si>
    <t>2012年度</t>
    <rPh sb="5" eb="6">
      <t>ド</t>
    </rPh>
    <phoneticPr fontId="5"/>
  </si>
  <si>
    <t>2013年度</t>
    <rPh sb="5" eb="6">
      <t>ド</t>
    </rPh>
    <phoneticPr fontId="5"/>
  </si>
  <si>
    <t>2014年度</t>
    <rPh sb="5" eb="6">
      <t>ド</t>
    </rPh>
    <phoneticPr fontId="5"/>
  </si>
  <si>
    <t>2016年度</t>
    <rPh sb="5" eb="6">
      <t>ド</t>
    </rPh>
    <phoneticPr fontId="5"/>
  </si>
  <si>
    <t>2018年度</t>
    <rPh sb="5" eb="6">
      <t>ド</t>
    </rPh>
    <phoneticPr fontId="5"/>
  </si>
  <si>
    <t>2019年度</t>
    <rPh sb="5" eb="6">
      <t>ド</t>
    </rPh>
    <phoneticPr fontId="5"/>
  </si>
  <si>
    <t>2021年度</t>
    <rPh sb="5" eb="6">
      <t>ド</t>
    </rPh>
    <phoneticPr fontId="5"/>
  </si>
  <si>
    <t>2022年度</t>
    <rPh sb="5" eb="6">
      <t>ド</t>
    </rPh>
    <phoneticPr fontId="5"/>
  </si>
  <si>
    <t>2023年度</t>
    <rPh sb="5" eb="6">
      <t>ド</t>
    </rPh>
    <phoneticPr fontId="5"/>
  </si>
  <si>
    <t>2024年度</t>
    <rPh sb="5" eb="6">
      <t>ド</t>
    </rPh>
    <phoneticPr fontId="5"/>
  </si>
  <si>
    <t>2028年度</t>
    <rPh sb="5" eb="6">
      <t>ド</t>
    </rPh>
    <phoneticPr fontId="5"/>
  </si>
  <si>
    <t>2031年度</t>
    <rPh sb="5" eb="6">
      <t>ド</t>
    </rPh>
    <phoneticPr fontId="5"/>
  </si>
  <si>
    <t>2032年度</t>
    <rPh sb="5" eb="6">
      <t>ド</t>
    </rPh>
    <phoneticPr fontId="5"/>
  </si>
  <si>
    <t>2033年度</t>
    <rPh sb="5" eb="6">
      <t>ド</t>
    </rPh>
    <phoneticPr fontId="5"/>
  </si>
  <si>
    <t>2034年度</t>
    <rPh sb="5" eb="6">
      <t>ド</t>
    </rPh>
    <phoneticPr fontId="5"/>
  </si>
  <si>
    <t>2036年度</t>
    <rPh sb="5" eb="6">
      <t>ド</t>
    </rPh>
    <phoneticPr fontId="5"/>
  </si>
  <si>
    <t>防衛</t>
  </si>
  <si>
    <t>2037年度</t>
    <rPh sb="5" eb="6">
      <t>ド</t>
    </rPh>
    <phoneticPr fontId="5"/>
  </si>
  <si>
    <t>2038年度</t>
    <rPh sb="5" eb="6">
      <t>ド</t>
    </rPh>
    <phoneticPr fontId="5"/>
  </si>
  <si>
    <t>2041年度</t>
    <rPh sb="5" eb="6">
      <t>ド</t>
    </rPh>
    <phoneticPr fontId="5"/>
  </si>
  <si>
    <t>2042年度</t>
    <rPh sb="5" eb="6">
      <t>ド</t>
    </rPh>
    <phoneticPr fontId="5"/>
  </si>
  <si>
    <t>都市再生総合整備事業</t>
  </si>
  <si>
    <t>2044年度</t>
    <rPh sb="5" eb="6">
      <t>ド</t>
    </rPh>
    <phoneticPr fontId="5"/>
  </si>
  <si>
    <t>2046年度</t>
    <rPh sb="5" eb="6">
      <t>ド</t>
    </rPh>
    <phoneticPr fontId="5"/>
  </si>
  <si>
    <t>2047年度</t>
    <rPh sb="5" eb="6">
      <t>ド</t>
    </rPh>
    <phoneticPr fontId="5"/>
  </si>
  <si>
    <t>平成22年度</t>
    <rPh sb="0" eb="2">
      <t>ヘイセイ</t>
    </rPh>
    <phoneticPr fontId="5"/>
  </si>
  <si>
    <t>新21</t>
    <rPh sb="0" eb="1">
      <t>シン</t>
    </rPh>
    <phoneticPr fontId="5"/>
  </si>
  <si>
    <t>省庁(事業番号用)</t>
    <rPh sb="0" eb="2">
      <t>ショウチョウ</t>
    </rPh>
    <rPh sb="3" eb="5">
      <t>ジギョウ</t>
    </rPh>
    <rPh sb="5" eb="7">
      <t>バンゴウ</t>
    </rPh>
    <rPh sb="7" eb="8">
      <t>ヨウ</t>
    </rPh>
    <phoneticPr fontId="5"/>
  </si>
  <si>
    <t>個情</t>
    <rPh sb="1" eb="2">
      <t>ジョウ</t>
    </rPh>
    <phoneticPr fontId="5"/>
  </si>
  <si>
    <t>都市再生推進事業費補助</t>
  </si>
  <si>
    <t>公取</t>
  </si>
  <si>
    <t>都市再生誘発量
（基盤整備等の民間投資を誘発する事業が行われた区域等の面積の合計）</t>
  </si>
  <si>
    <t>金融</t>
  </si>
  <si>
    <t>消費</t>
  </si>
  <si>
    <t>復興</t>
  </si>
  <si>
    <t>パナソニック（株）ライフソリューションズ社</t>
  </si>
  <si>
    <t>総務</t>
  </si>
  <si>
    <t>外務</t>
  </si>
  <si>
    <t>財務</t>
    <rPh sb="0" eb="2">
      <t>ザイム</t>
    </rPh>
    <phoneticPr fontId="5"/>
  </si>
  <si>
    <t>文科</t>
  </si>
  <si>
    <t>農水</t>
  </si>
  <si>
    <t>人口減少・高齢化社会において、都市部の社会基盤、都市拠点の更新及び再構築、地方都市等のコンパクトシティの実現、都市の防災力の向上及び防災上危険な密集市街地の整備改善等は重要な政策課題であり、国民や社会のニーズを的確に反映している。</t>
  </si>
  <si>
    <t>経産</t>
  </si>
  <si>
    <t>国交</t>
  </si>
  <si>
    <t>カジノ</t>
  </si>
  <si>
    <t>事業番号その3</t>
    <rPh sb="0" eb="4">
      <t>ジギョウバンゴウ</t>
    </rPh>
    <phoneticPr fontId="5"/>
  </si>
  <si>
    <t>個人情報保護委員会</t>
  </si>
  <si>
    <t>事業実施地区では、社会経済情勢の変化に対応した大都市等における国際競争力の強化や地方都市等におけるコンパクトシティの実現などの政策目的に沿って、地区のニーズにあった支援が行われており、また各地区の事業の進捗に合わせたコスト配分を適切に実施するなど効率化が図られている。また、事業の成果を元に、政策効果の高い都市再生事業が実施されるなど着実な成果が認められる。</t>
  </si>
  <si>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</si>
  <si>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</si>
  <si>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</si>
  <si>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</si>
  <si>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令和4年度要求</t>
    <rPh sb="0" eb="2">
      <t>レイワ</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</si>
  <si>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</si>
  <si>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271</t>
  </si>
  <si>
    <t>○</t>
  </si>
  <si>
    <t>民間建築投資可能床面積量（基盤整備等により、民間事業者等が都市再生のために活用可能となる最大床面積の合計）</t>
  </si>
  <si>
    <t>地区数</t>
    <rPh sb="0" eb="2">
      <t>チク</t>
    </rPh>
    <rPh sb="2" eb="3">
      <t>スウ</t>
    </rPh>
    <phoneticPr fontId="5"/>
  </si>
  <si>
    <t>補助事業の執行額／補助事業実施地区数　　　　　　　　</t>
  </si>
  <si>
    <t>百万円</t>
  </si>
  <si>
    <t>1,205/45</t>
  </si>
  <si>
    <t>百万円/地区数</t>
  </si>
  <si>
    <t>２５　都市再生・地域再生を推進する</t>
  </si>
  <si>
    <t>基盤整備等を実施することにより、民間事業者等による都市再生に係る投資の促進に寄与する。</t>
  </si>
  <si>
    <t>民間活力を活用した土地の合理的かつ健全な高度利用や都市機能の更新・集積等に資する取組を支援する本事業は、集約型都市構造の実現やコンパクトシティの推進等を図る上で、優先度の高い事業である。</t>
  </si>
  <si>
    <t>有</t>
  </si>
  <si>
    <t>交付要綱等による補助率に基づくものであり、負担関係は妥当である。</t>
  </si>
  <si>
    <t>補助事業者からの支出については、事業実施に必要な役務等のみに限定し、競争入札等にて透明性・競争性・公平性の確保を図るなど、適切かつ合理的に支出されている。</t>
  </si>
  <si>
    <t>交付要綱等に基づき、都市構造の転換やコンパクトシティの実現といった政策目的の達成のために必要な地区現状調査、整備構想作成や事業化に係る調整、実現のために必要な経費に限定している。</t>
  </si>
  <si>
    <t>事業の進捗状況を把握し、各地区毎に事業量の精査を十分に行っている。</t>
  </si>
  <si>
    <t>成果実績は事業進捗に応じた見通しに沿って概ね順調に推移しており、目標に見合ったものとなっている。今後も目標の達成に向けて一層の推進に取り組んでいく。</t>
  </si>
  <si>
    <t>（株）市浦ハウジング＆プランニング</t>
  </si>
  <si>
    <t>多数の関係者間の意見調整や利害調整の困難性など、民間事業者の負担能力を超えたリスクなどに対し、補助事業者がもつ公共性、中立性、ノウハウを活かしたコーディネートを実施することで、効果的に事業を実施している。</t>
  </si>
  <si>
    <t>268</t>
  </si>
  <si>
    <t>276</t>
  </si>
  <si>
    <t>266</t>
  </si>
  <si>
    <t>調査委託費</t>
  </si>
  <si>
    <t>低未利用地の有効利用の促進及び都市再生に民間事業者を誘導するための条件整備（コーディネート）等</t>
  </si>
  <si>
    <t>（独）都市再生機構</t>
    <rPh sb="1" eb="2">
      <t>ドク</t>
    </rPh>
    <rPh sb="3" eb="5">
      <t>トシ</t>
    </rPh>
    <rPh sb="5" eb="7">
      <t>サイセイ</t>
    </rPh>
    <rPh sb="7" eb="9">
      <t>キコウ</t>
    </rPh>
    <phoneticPr fontId="5"/>
  </si>
  <si>
    <t>B.民間団体</t>
    <rPh sb="2" eb="4">
      <t>ミンカン</t>
    </rPh>
    <rPh sb="4" eb="6">
      <t>ダンタイ</t>
    </rPh>
    <phoneticPr fontId="5"/>
  </si>
  <si>
    <t>1,175/51</t>
  </si>
  <si>
    <t>令和２年度国の施策実現に向けたまちづくり支援検討等業務（東日本等エリア）設計共同体</t>
  </si>
  <si>
    <t>令和２年度国の施策実現に向けたまちづくり支援検討等業務（西日本等エリア）設計共同体</t>
  </si>
  <si>
    <t>（株）日建設計</t>
  </si>
  <si>
    <t>アールアンドディーアイスクエア（株）</t>
  </si>
  <si>
    <t>（株）サンワコン</t>
  </si>
  <si>
    <t>B.令和２年度国の施策実現に向けたまちづくり支援検討等業務（東日本等エリア）設計共同体</t>
  </si>
  <si>
    <t>都市再生推進事業制度要綱・交付要綱
（R3.4.1最終改正）</t>
    <rPh sb="0" eb="2">
      <t>トシ</t>
    </rPh>
    <rPh sb="2" eb="4">
      <t>サイセイ</t>
    </rPh>
    <rPh sb="4" eb="6">
      <t>スイシン</t>
    </rPh>
    <rPh sb="6" eb="8">
      <t>ジギョウ</t>
    </rPh>
    <rPh sb="8" eb="10">
      <t>セイド</t>
    </rPh>
    <rPh sb="10" eb="12">
      <t>ヨウコウ</t>
    </rPh>
    <rPh sb="13" eb="15">
      <t>コウフ</t>
    </rPh>
    <rPh sb="15" eb="17">
      <t>ヨウコウ</t>
    </rPh>
    <rPh sb="25" eb="27">
      <t>サイシュウ</t>
    </rPh>
    <rPh sb="27" eb="29">
      <t>カイセイ</t>
    </rPh>
    <phoneticPr fontId="5"/>
  </si>
  <si>
    <t>引き続き、地区のニーズにあった支援を行うとともに、コーディネート業務の効果の把握に努めるべき。加えて、官民の多様な関係者が連携し、官民の既存ストックの活用等による多様な都市サービスの展開など、ニューノーマルにおけるまちづくりに求められるまちづくりに重点的に支援をするなど、時代の要請にあったコーディネート業務の実施をすべき。</t>
    <rPh sb="0" eb="1">
      <t>ヒ</t>
    </rPh>
    <rPh sb="2" eb="3">
      <t>ツヅ</t>
    </rPh>
    <rPh sb="5" eb="7">
      <t>チク</t>
    </rPh>
    <rPh sb="15" eb="17">
      <t>シエン</t>
    </rPh>
    <rPh sb="18" eb="19">
      <t>オコナ</t>
    </rPh>
    <rPh sb="32" eb="34">
      <t>ギョウム</t>
    </rPh>
    <rPh sb="35" eb="37">
      <t>コウカ</t>
    </rPh>
    <rPh sb="38" eb="40">
      <t>ハアク</t>
    </rPh>
    <rPh sb="41" eb="42">
      <t>ツト</t>
    </rPh>
    <rPh sb="47" eb="48">
      <t>クワ</t>
    </rPh>
    <rPh sb="51" eb="53">
      <t>カンミン</t>
    </rPh>
    <rPh sb="54" eb="56">
      <t>タヨウ</t>
    </rPh>
    <rPh sb="57" eb="59">
      <t>カンケイ</t>
    </rPh>
    <rPh sb="59" eb="60">
      <t>シャ</t>
    </rPh>
    <rPh sb="61" eb="63">
      <t>レンケイ</t>
    </rPh>
    <rPh sb="65" eb="67">
      <t>カンミン</t>
    </rPh>
    <rPh sb="68" eb="70">
      <t>キゾン</t>
    </rPh>
    <rPh sb="75" eb="77">
      <t>カツヨウ</t>
    </rPh>
    <rPh sb="77" eb="78">
      <t>トウ</t>
    </rPh>
    <rPh sb="81" eb="83">
      <t>タヨウ</t>
    </rPh>
    <rPh sb="84" eb="86">
      <t>トシ</t>
    </rPh>
    <rPh sb="91" eb="93">
      <t>テンカイ</t>
    </rPh>
    <rPh sb="113" eb="114">
      <t>モト</t>
    </rPh>
    <rPh sb="124" eb="127">
      <t>ジュウテンテキ</t>
    </rPh>
    <rPh sb="128" eb="130">
      <t>シエン</t>
    </rPh>
    <rPh sb="136" eb="138">
      <t>ジダイ</t>
    </rPh>
    <rPh sb="139" eb="141">
      <t>ヨウセイ</t>
    </rPh>
    <rPh sb="152" eb="154">
      <t>ギョウム</t>
    </rPh>
    <rPh sb="155" eb="157">
      <t>ジッシ</t>
    </rPh>
    <phoneticPr fontId="5"/>
  </si>
  <si>
    <t>都市再生機構と連携を図り、引き続き、機構がもつ公共性、中立性、ノウハウ等を活かしつつ地区のニーズにあった支援を進めるとともに、コーディネート業務の効果把握に努める。また、コロナ禍を踏まえた「新たな日常」に対応しつつ都市構造の再構築と地域の稼ぐ力の向上を官民連携により実現していく『新しいまちづくりのモデル都市』を支援するなど、時代の要請にあったコーディネート業務の推進を図る。</t>
    <rPh sb="0" eb="2">
      <t>トシ</t>
    </rPh>
    <rPh sb="2" eb="4">
      <t>サイセイ</t>
    </rPh>
    <rPh sb="4" eb="6">
      <t>キコウ</t>
    </rPh>
    <rPh sb="7" eb="9">
      <t>レンケイ</t>
    </rPh>
    <rPh sb="10" eb="11">
      <t>ハカ</t>
    </rPh>
    <rPh sb="13" eb="14">
      <t>ヒ</t>
    </rPh>
    <rPh sb="15" eb="16">
      <t>ツヅ</t>
    </rPh>
    <rPh sb="18" eb="20">
      <t>キコウ</t>
    </rPh>
    <rPh sb="55" eb="56">
      <t>スス</t>
    </rPh>
    <rPh sb="70" eb="72">
      <t>ギョウム</t>
    </rPh>
    <rPh sb="73" eb="75">
      <t>コウカ</t>
    </rPh>
    <rPh sb="75" eb="77">
      <t>ハアク</t>
    </rPh>
    <rPh sb="78" eb="79">
      <t>ツト</t>
    </rPh>
    <rPh sb="88" eb="89">
      <t>カ</t>
    </rPh>
    <rPh sb="90" eb="91">
      <t>フ</t>
    </rPh>
    <rPh sb="95" eb="96">
      <t>アラ</t>
    </rPh>
    <rPh sb="98" eb="100">
      <t>ニチジョウ</t>
    </rPh>
    <rPh sb="102" eb="104">
      <t>タイオウ</t>
    </rPh>
    <rPh sb="107" eb="109">
      <t>トシ</t>
    </rPh>
    <rPh sb="109" eb="111">
      <t>コウゾウ</t>
    </rPh>
    <rPh sb="112" eb="115">
      <t>サイコウチク</t>
    </rPh>
    <rPh sb="116" eb="118">
      <t>チイキ</t>
    </rPh>
    <rPh sb="119" eb="120">
      <t>カセ</t>
    </rPh>
    <rPh sb="121" eb="122">
      <t>チカラ</t>
    </rPh>
    <rPh sb="123" eb="125">
      <t>コウジョウ</t>
    </rPh>
    <rPh sb="126" eb="128">
      <t>カンミン</t>
    </rPh>
    <rPh sb="128" eb="130">
      <t>レンケイ</t>
    </rPh>
    <rPh sb="133" eb="135">
      <t>ジツゲン</t>
    </rPh>
    <rPh sb="140" eb="141">
      <t>アタラ</t>
    </rPh>
    <rPh sb="152" eb="154">
      <t>トシ</t>
    </rPh>
    <rPh sb="156" eb="158">
      <t>シエン</t>
    </rPh>
    <rPh sb="163" eb="165">
      <t>ジダイ</t>
    </rPh>
    <rPh sb="166" eb="168">
      <t>ヨウセイ</t>
    </rPh>
    <rPh sb="179" eb="181">
      <t>ギョウム</t>
    </rPh>
    <rPh sb="182" eb="184">
      <t>スイシン</t>
    </rPh>
    <rPh sb="185" eb="18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</si>
</sst>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1"/>
      <name val="ＭＳ 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9" fillId="2" borderId="16" xfId="0" applyFont="1" applyFill="1" applyBorder="1" applyAlignment="1">
      <alignment horizontal="center" vertical="center" textRotation="255" wrapText="1"/>
    </xf>
    <xf numFmtId="0" fontId="9" fillId="0" borderId="0" xfId="0" applyFont="1" applyFill="1" applyBorder="1" applyAlignment="1">
      <alignment horizontal="center" vertical="center" wrapText="1"/>
    </xf>
    <xf numFmtId="0" fontId="0" fillId="0" borderId="0" xfId="0" applyFont="1" applyAlignment="1">
      <alignment vertical="center" wrapText="1"/>
    </xf>
    <xf numFmtId="0" fontId="9"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9" fillId="2" borderId="38" xfId="0" applyFont="1" applyFill="1" applyBorder="1" applyAlignment="1">
      <alignment horizontal="center" vertical="center" textRotation="255" wrapText="1"/>
    </xf>
    <xf numFmtId="0" fontId="12"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2"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97" xfId="5" applyFont="1" applyFill="1" applyBorder="1" applyAlignment="1" applyProtection="1">
      <alignment vertical="top"/>
      <protection locked="0"/>
    </xf>
    <xf numFmtId="0" fontId="14"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3" fillId="5" borderId="62" xfId="0" applyFont="1" applyFill="1" applyBorder="1" applyAlignment="1" applyProtection="1">
      <alignment horizontal="center" vertical="center" wrapText="1"/>
    </xf>
    <xf numFmtId="0" fontId="13"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3" fillId="5" borderId="83" xfId="0" applyNumberFormat="1" applyFont="1" applyFill="1" applyBorder="1" applyAlignment="1" applyProtection="1">
      <alignment vertical="center" wrapText="1"/>
      <protection locked="0"/>
    </xf>
    <xf numFmtId="179" fontId="13"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4"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3"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9" fillId="6" borderId="19" xfId="0" applyFont="1" applyFill="1" applyBorder="1" applyAlignment="1">
      <alignment horizontal="center" vertical="center" wrapText="1"/>
    </xf>
    <xf numFmtId="0" fontId="14"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4"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6" fillId="2" borderId="1" xfId="7" applyFont="1" applyFill="1" applyBorder="1" applyAlignment="1" applyProtection="1">
      <alignment horizontal="right" vertical="center"/>
    </xf>
    <xf numFmtId="0" fontId="6"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7" fillId="2" borderId="2" xfId="7" applyFont="1" applyFill="1" applyBorder="1" applyAlignment="1" applyProtection="1">
      <alignment horizontal="center" vertical="center"/>
    </xf>
    <xf numFmtId="0" fontId="7" fillId="2" borderId="22" xfId="7" applyFont="1" applyFill="1" applyBorder="1" applyAlignment="1" applyProtection="1">
      <alignment horizontal="center" vertical="center"/>
    </xf>
    <xf numFmtId="0" fontId="16"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7"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8" fillId="3" borderId="3" xfId="7" applyFont="1" applyFill="1" applyBorder="1" applyAlignment="1" applyProtection="1">
      <alignment horizontal="center" vertical="center" wrapText="1" shrinkToFit="1"/>
    </xf>
    <xf numFmtId="0" fontId="8" fillId="3" borderId="23" xfId="7" applyFont="1" applyFill="1" applyBorder="1" applyAlignment="1" applyProtection="1">
      <alignment horizontal="center" vertical="center" wrapText="1" shrinkToFit="1"/>
    </xf>
    <xf numFmtId="0" fontId="8" fillId="3" borderId="42" xfId="7" applyFont="1" applyFill="1" applyBorder="1" applyAlignment="1" applyProtection="1">
      <alignment horizontal="center" vertical="center" wrapText="1" shrinkToFit="1"/>
    </xf>
    <xf numFmtId="0" fontId="3" fillId="0" borderId="51" xfId="7" applyFont="1" applyFill="1" applyBorder="1" applyAlignment="1" applyProtection="1">
      <alignment horizontal="center" vertical="center"/>
      <protection locked="0"/>
    </xf>
    <xf numFmtId="0" fontId="3" fillId="0" borderId="23" xfId="7" applyFont="1" applyFill="1" applyBorder="1" applyAlignment="1" applyProtection="1">
      <alignment horizontal="center" vertical="center"/>
      <protection locked="0"/>
    </xf>
    <xf numFmtId="0" fontId="8" fillId="3" borderId="31" xfId="7" applyFont="1" applyFill="1" applyBorder="1" applyAlignment="1" applyProtection="1">
      <alignment horizontal="center" vertical="center" wrapText="1"/>
    </xf>
    <xf numFmtId="0" fontId="8" fillId="3" borderId="23" xfId="7" applyFont="1" applyFill="1" applyBorder="1" applyAlignment="1" applyProtection="1">
      <alignment horizontal="center" vertical="center" wrapText="1"/>
    </xf>
    <xf numFmtId="0" fontId="8" fillId="3" borderId="59" xfId="7" applyFont="1" applyFill="1" applyBorder="1" applyAlignment="1" applyProtection="1">
      <alignment horizontal="center" vertical="center" wrapText="1"/>
    </xf>
    <xf numFmtId="0" fontId="3" fillId="0" borderId="31" xfId="7" applyFont="1" applyFill="1" applyBorder="1" applyAlignment="1" applyProtection="1">
      <alignment horizontal="center" vertical="center"/>
      <protection locked="0"/>
    </xf>
    <xf numFmtId="0" fontId="3" fillId="0" borderId="59" xfId="7" applyFont="1" applyFill="1" applyBorder="1" applyAlignment="1" applyProtection="1">
      <alignment horizontal="center" vertical="center"/>
      <protection locked="0"/>
    </xf>
    <xf numFmtId="0" fontId="7"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3" fillId="0" borderId="31" xfId="6" applyFont="1" applyFill="1" applyBorder="1" applyAlignment="1" applyProtection="1">
      <alignment horizontal="left" vertical="center" wrapText="1" shrinkToFit="1"/>
      <protection locked="0"/>
    </xf>
    <xf numFmtId="0" fontId="3" fillId="0" borderId="23" xfId="6" applyFont="1" applyFill="1" applyBorder="1" applyAlignment="1" applyProtection="1">
      <alignment horizontal="left" vertical="center" wrapText="1" shrinkToFit="1"/>
      <protection locked="0"/>
    </xf>
    <xf numFmtId="0" fontId="3" fillId="0" borderId="146" xfId="6" applyFont="1" applyFill="1" applyBorder="1" applyAlignment="1" applyProtection="1">
      <alignment horizontal="left" vertical="center" wrapText="1" shrinkToFit="1"/>
      <protection locked="0"/>
    </xf>
    <xf numFmtId="0" fontId="9" fillId="2" borderId="4" xfId="7" applyFont="1" applyFill="1" applyBorder="1" applyAlignment="1" applyProtection="1">
      <alignment horizontal="center" vertical="center"/>
    </xf>
    <xf numFmtId="0" fontId="9" fillId="2" borderId="24" xfId="7" applyFont="1" applyFill="1" applyBorder="1" applyAlignment="1" applyProtection="1">
      <alignment horizontal="center" vertical="center"/>
    </xf>
    <xf numFmtId="0" fontId="3" fillId="0" borderId="87" xfId="5" applyFont="1" applyFill="1" applyBorder="1" applyAlignment="1" applyProtection="1">
      <alignment horizontal="left" vertical="center" wrapText="1" shrinkToFit="1"/>
    </xf>
    <xf numFmtId="0" fontId="3" fillId="0" borderId="24" xfId="5" applyFont="1" applyFill="1" applyBorder="1" applyAlignment="1" applyProtection="1">
      <alignment horizontal="left" vertical="center" wrapText="1" shrinkToFit="1"/>
    </xf>
    <xf numFmtId="0" fontId="3" fillId="0" borderId="147" xfId="5" applyFont="1" applyFill="1" applyBorder="1" applyAlignment="1" applyProtection="1">
      <alignment horizontal="left" vertical="center" wrapText="1" shrinkToFit="1"/>
    </xf>
    <xf numFmtId="0" fontId="9" fillId="2" borderId="5" xfId="7" applyFont="1" applyFill="1" applyBorder="1" applyAlignment="1" applyProtection="1">
      <alignment horizontal="center" vertical="center" wrapText="1" shrinkToFit="1"/>
    </xf>
    <xf numFmtId="0" fontId="9" fillId="2" borderId="25" xfId="7" applyFont="1" applyFill="1" applyBorder="1" applyAlignment="1" applyProtection="1">
      <alignment horizontal="center" vertical="center" wrapText="1" shrinkToFit="1"/>
    </xf>
    <xf numFmtId="0" fontId="9"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7"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4"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9" fillId="3" borderId="20" xfId="7" applyFont="1" applyFill="1" applyBorder="1" applyAlignment="1" applyProtection="1">
      <alignment horizontal="center" vertical="center" wrapText="1" shrinkToFit="1"/>
    </xf>
    <xf numFmtId="0" fontId="9" fillId="3" borderId="24" xfId="7" applyFont="1" applyFill="1" applyBorder="1" applyAlignment="1" applyProtection="1">
      <alignment horizontal="center" vertical="center" wrapText="1" shrinkToFit="1"/>
    </xf>
    <xf numFmtId="0" fontId="9"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7" fillId="2" borderId="5" xfId="7" applyFont="1" applyFill="1" applyBorder="1" applyAlignment="1" applyProtection="1">
      <alignment horizontal="center" vertical="center" wrapText="1"/>
    </xf>
    <xf numFmtId="0" fontId="7"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48" xfId="5" applyFont="1" applyFill="1" applyBorder="1" applyAlignment="1" applyProtection="1">
      <alignment horizontal="left" vertical="top" wrapText="1"/>
      <protection locked="0"/>
    </xf>
    <xf numFmtId="0" fontId="7" fillId="2" borderId="4" xfId="7" applyFont="1" applyFill="1" applyBorder="1" applyAlignment="1" applyProtection="1">
      <alignment horizontal="center" vertical="center" wrapText="1"/>
    </xf>
    <xf numFmtId="0" fontId="7" fillId="2" borderId="24" xfId="7" applyFont="1" applyFill="1" applyBorder="1" applyAlignment="1" applyProtection="1">
      <alignment horizontal="center" vertical="center" wrapText="1"/>
    </xf>
    <xf numFmtId="0" fontId="17" fillId="0" borderId="87"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7" xfId="5" applyFont="1" applyFill="1" applyBorder="1" applyAlignment="1" applyProtection="1">
      <alignment horizontal="left" vertical="top" wrapText="1"/>
      <protection locked="0"/>
    </xf>
    <xf numFmtId="0" fontId="7"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7" fillId="0" borderId="88" xfId="7" applyFont="1" applyFill="1" applyBorder="1" applyAlignment="1" applyProtection="1">
      <alignment horizontal="center" vertical="center" wrapText="1"/>
    </xf>
    <xf numFmtId="0" fontId="7" fillId="0" borderId="98"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3" fillId="2" borderId="31" xfId="7" applyFont="1" applyFill="1" applyBorder="1" applyAlignment="1" applyProtection="1">
      <alignment horizontal="center" vertical="center" wrapText="1"/>
    </xf>
    <xf numFmtId="0" fontId="3" fillId="2" borderId="23" xfId="7" applyFont="1" applyFill="1" applyBorder="1" applyAlignment="1" applyProtection="1">
      <alignment horizontal="center" vertical="center" wrapText="1"/>
    </xf>
    <xf numFmtId="0" fontId="3" fillId="2" borderId="59" xfId="7"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3" fillId="2" borderId="100" xfId="7" applyFont="1" applyFill="1" applyBorder="1" applyAlignment="1" applyProtection="1">
      <alignment horizontal="center" vertical="center" wrapText="1"/>
    </xf>
    <xf numFmtId="0" fontId="3" fillId="2" borderId="62" xfId="7" applyFont="1" applyFill="1" applyBorder="1" applyAlignment="1" applyProtection="1">
      <alignment horizontal="center" vertical="center" wrapText="1"/>
    </xf>
    <xf numFmtId="0" fontId="3" fillId="2" borderId="102" xfId="7"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3" fillId="2" borderId="33" xfId="7" applyFont="1" applyFill="1" applyBorder="1" applyAlignment="1" applyProtection="1">
      <alignment horizontal="center" vertical="center" wrapText="1"/>
    </xf>
    <xf numFmtId="0" fontId="3" fillId="2" borderId="25" xfId="7" applyFont="1" applyFill="1" applyBorder="1" applyAlignment="1" applyProtection="1">
      <alignment horizontal="center" vertical="center" wrapText="1"/>
    </xf>
    <xf numFmtId="0" fontId="3" fillId="2" borderId="58" xfId="7"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3" fillId="2" borderId="89" xfId="7" applyFont="1" applyFill="1" applyBorder="1" applyAlignment="1" applyProtection="1">
      <alignment horizontal="center" vertical="center" wrapText="1"/>
    </xf>
    <xf numFmtId="0" fontId="3"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9" fillId="3" borderId="1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9" fillId="4" borderId="71" xfId="0" applyFont="1" applyFill="1" applyBorder="1" applyAlignment="1">
      <alignment horizontal="center" vertical="center" wrapText="1"/>
    </xf>
    <xf numFmtId="0" fontId="9"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9" fillId="4" borderId="20" xfId="0" applyFont="1" applyFill="1" applyBorder="1" applyAlignment="1">
      <alignment horizontal="center" vertical="center" wrapText="1"/>
    </xf>
    <xf numFmtId="0" fontId="9"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5"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3" fillId="5" borderId="49" xfId="0"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83" xfId="0" applyFont="1" applyFill="1" applyBorder="1" applyAlignment="1">
      <alignment horizontal="center" vertical="center" wrapText="1"/>
    </xf>
    <xf numFmtId="0" fontId="13" fillId="5" borderId="72" xfId="0" applyFont="1" applyFill="1" applyBorder="1" applyAlignment="1">
      <alignment horizontal="center" vertical="center" wrapText="1"/>
    </xf>
    <xf numFmtId="0" fontId="13" fillId="5" borderId="102" xfId="0" applyFont="1" applyFill="1" applyBorder="1" applyAlignment="1">
      <alignment horizontal="center" vertical="center" wrapText="1"/>
    </xf>
    <xf numFmtId="0" fontId="13" fillId="5" borderId="49" xfId="0" applyFont="1" applyFill="1" applyBorder="1" applyAlignment="1" applyProtection="1">
      <alignment horizontal="center" vertical="center" wrapText="1"/>
      <protection locked="0"/>
    </xf>
    <xf numFmtId="0" fontId="13" fillId="5" borderId="62" xfId="0" applyFont="1" applyFill="1" applyBorder="1" applyAlignment="1" applyProtection="1">
      <alignment horizontal="center" vertical="center" wrapText="1"/>
      <protection locked="0"/>
    </xf>
    <xf numFmtId="0" fontId="13" fillId="5" borderId="83" xfId="0" applyFont="1" applyFill="1" applyBorder="1" applyAlignment="1" applyProtection="1">
      <alignment horizontal="center" vertical="center" wrapText="1"/>
      <protection locked="0"/>
    </xf>
    <xf numFmtId="0" fontId="13" fillId="5" borderId="72" xfId="0" applyFont="1" applyFill="1" applyBorder="1" applyAlignment="1" applyProtection="1">
      <alignment horizontal="right" vertical="center" wrapText="1"/>
      <protection locked="0"/>
    </xf>
    <xf numFmtId="0" fontId="13" fillId="5" borderId="62" xfId="0" applyFont="1" applyFill="1" applyBorder="1" applyAlignment="1" applyProtection="1">
      <alignment horizontal="right" vertical="center" wrapText="1"/>
      <protection locked="0"/>
    </xf>
    <xf numFmtId="177" fontId="13" fillId="5" borderId="62" xfId="0" applyNumberFormat="1" applyFont="1" applyFill="1" applyBorder="1" applyAlignment="1" applyProtection="1">
      <alignment horizontal="center" vertical="center" wrapText="1"/>
      <protection locked="0"/>
    </xf>
    <xf numFmtId="0" fontId="13" fillId="5" borderId="72"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102" xfId="0" applyFont="1" applyFill="1" applyBorder="1" applyAlignment="1" applyProtection="1">
      <alignment horizontal="left" vertical="center" wrapText="1"/>
      <protection locked="0"/>
    </xf>
    <xf numFmtId="0" fontId="13" fillId="5" borderId="73" xfId="0" applyFont="1" applyFill="1" applyBorder="1" applyAlignment="1" applyProtection="1">
      <alignment horizontal="right" vertical="center" wrapText="1"/>
      <protection locked="0"/>
    </xf>
    <xf numFmtId="0" fontId="13" fillId="5" borderId="67" xfId="0" applyFont="1" applyFill="1" applyBorder="1" applyAlignment="1" applyProtection="1">
      <alignment horizontal="right" vertical="center" wrapText="1"/>
      <protection locked="0"/>
    </xf>
    <xf numFmtId="177" fontId="13" fillId="5" borderId="67" xfId="0" applyNumberFormat="1" applyFont="1" applyFill="1" applyBorder="1" applyAlignment="1" applyProtection="1">
      <alignment horizontal="center" vertical="center" wrapText="1"/>
      <protection locked="0"/>
    </xf>
    <xf numFmtId="0" fontId="13" fillId="5" borderId="73" xfId="0" applyFont="1" applyFill="1" applyBorder="1" applyAlignment="1" applyProtection="1">
      <alignment horizontal="left" vertical="center" wrapText="1"/>
      <protection locked="0"/>
    </xf>
    <xf numFmtId="0" fontId="13" fillId="5" borderId="67" xfId="0" applyFont="1" applyFill="1" applyBorder="1" applyAlignment="1" applyProtection="1">
      <alignment horizontal="left" vertical="center" wrapText="1"/>
      <protection locked="0"/>
    </xf>
    <xf numFmtId="0" fontId="13"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2" fillId="2" borderId="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2" fillId="4" borderId="2"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3" fillId="0" borderId="20"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49" fontId="13" fillId="0" borderId="70" xfId="0" applyNumberFormat="1" applyFont="1" applyFill="1" applyBorder="1" applyAlignment="1" applyProtection="1">
      <alignment horizontal="left" vertical="center" wrapText="1"/>
      <protection locked="0"/>
    </xf>
    <xf numFmtId="49" fontId="13"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3" fillId="0" borderId="31" xfId="0" applyNumberFormat="1" applyFont="1" applyFill="1" applyBorder="1" applyAlignment="1" applyProtection="1">
      <alignment horizontal="left" vertical="center" wrapText="1"/>
      <protection locked="0"/>
    </xf>
    <xf numFmtId="49" fontId="13" fillId="0" borderId="23" xfId="0" applyNumberFormat="1" applyFont="1" applyFill="1" applyBorder="1" applyAlignment="1" applyProtection="1">
      <alignment horizontal="left" vertical="center" wrapText="1"/>
      <protection locked="0"/>
    </xf>
    <xf numFmtId="49" fontId="13" fillId="0" borderId="59" xfId="0" applyNumberFormat="1" applyFont="1" applyFill="1" applyBorder="1" applyAlignment="1" applyProtection="1">
      <alignment horizontal="left" vertical="center" wrapText="1"/>
      <protection locked="0"/>
    </xf>
    <xf numFmtId="0" fontId="14" fillId="0" borderId="20"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177" fontId="14" fillId="0" borderId="24" xfId="0" applyNumberFormat="1" applyFont="1" applyFill="1" applyBorder="1" applyAlignment="1" applyProtection="1">
      <alignment horizontal="center" vertical="center" wrapText="1"/>
      <protection locked="0"/>
    </xf>
    <xf numFmtId="179" fontId="14" fillId="0" borderId="24" xfId="0" applyNumberFormat="1" applyFont="1" applyFill="1" applyBorder="1" applyAlignment="1" applyProtection="1">
      <alignment horizontal="center" vertical="center" wrapText="1"/>
      <protection locked="0"/>
    </xf>
    <xf numFmtId="179" fontId="14"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9" fillId="3" borderId="1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9" fillId="3" borderId="2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3"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76"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7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9" fillId="4" borderId="3"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9" fillId="2" borderId="11"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9" fillId="4" borderId="3"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42"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9"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8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9"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10" fillId="4" borderId="19" xfId="0" applyFont="1" applyFill="1" applyBorder="1" applyAlignment="1">
      <alignment horizontal="center" vertical="center" textRotation="255" wrapText="1"/>
    </xf>
    <xf numFmtId="0" fontId="10"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9"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9" fillId="2" borderId="3"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4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7" fillId="2" borderId="3" xfId="7" applyFont="1" applyFill="1" applyBorder="1" applyAlignment="1" applyProtection="1">
      <alignment horizontal="center" vertical="center" wrapText="1"/>
    </xf>
    <xf numFmtId="0" fontId="7" fillId="2" borderId="23" xfId="7" applyFont="1" applyFill="1" applyBorder="1" applyAlignment="1" applyProtection="1">
      <alignment horizontal="center" vertical="center" wrapText="1"/>
    </xf>
    <xf numFmtId="0" fontId="7" fillId="2" borderId="42" xfId="7" applyFont="1" applyFill="1" applyBorder="1" applyAlignment="1" applyProtection="1">
      <alignment horizontal="center" vertical="center" wrapText="1"/>
    </xf>
    <xf numFmtId="0" fontId="7" fillId="2" borderId="6" xfId="7" applyFont="1" applyFill="1" applyBorder="1" applyAlignment="1" applyProtection="1">
      <alignment horizontal="center" vertical="center" wrapText="1"/>
    </xf>
    <xf numFmtId="0" fontId="7" fillId="2" borderId="0" xfId="7" applyFont="1" applyFill="1" applyBorder="1" applyAlignment="1" applyProtection="1">
      <alignment horizontal="center" vertical="center" wrapText="1"/>
    </xf>
    <xf numFmtId="0" fontId="7" fillId="2" borderId="40" xfId="7" applyFont="1" applyFill="1" applyBorder="1" applyAlignment="1" applyProtection="1">
      <alignment horizontal="center" vertical="center" wrapText="1"/>
    </xf>
    <xf numFmtId="0" fontId="7" fillId="2" borderId="41" xfId="7" applyFont="1" applyFill="1" applyBorder="1" applyAlignment="1" applyProtection="1">
      <alignment horizontal="center" vertical="center" wrapText="1"/>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1" fillId="3" borderId="10"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0" fillId="4" borderId="15" xfId="0" applyFont="1" applyFill="1" applyBorder="1" applyAlignment="1">
      <alignment horizontal="center" vertical="center" textRotation="255" wrapText="1"/>
    </xf>
    <xf numFmtId="0" fontId="10" fillId="4" borderId="35" xfId="0" applyFont="1" applyFill="1" applyBorder="1" applyAlignment="1">
      <alignment horizontal="center" vertical="center" textRotation="255" wrapText="1"/>
    </xf>
    <xf numFmtId="0" fontId="10" fillId="4" borderId="6" xfId="0" applyFont="1" applyFill="1" applyBorder="1" applyAlignment="1">
      <alignment horizontal="center" vertical="center" textRotation="255" wrapText="1"/>
    </xf>
    <xf numFmtId="0" fontId="10" fillId="4" borderId="36" xfId="0" applyFont="1" applyFill="1" applyBorder="1" applyAlignment="1">
      <alignment horizontal="center" vertical="center" textRotation="255" wrapText="1"/>
    </xf>
    <xf numFmtId="0" fontId="10" fillId="4" borderId="7" xfId="0" applyFont="1" applyFill="1" applyBorder="1" applyAlignment="1">
      <alignment horizontal="center" vertical="center" textRotation="255" wrapText="1"/>
    </xf>
    <xf numFmtId="0" fontId="10" fillId="4" borderId="37" xfId="0" applyFont="1" applyFill="1" applyBorder="1" applyAlignment="1">
      <alignment horizontal="center" vertical="center" textRotation="255" wrapText="1"/>
    </xf>
    <xf numFmtId="0" fontId="10" fillId="4" borderId="45" xfId="0" applyFont="1" applyFill="1" applyBorder="1" applyAlignment="1">
      <alignment horizontal="center" vertical="center" textRotation="255" wrapText="1"/>
    </xf>
    <xf numFmtId="0" fontId="10" fillId="4" borderId="32" xfId="0" applyFont="1" applyFill="1" applyBorder="1" applyAlignment="1">
      <alignment horizontal="center" vertical="center" textRotation="255" wrapText="1"/>
    </xf>
    <xf numFmtId="0" fontId="10" fillId="4" borderId="33" xfId="0" applyFont="1" applyFill="1" applyBorder="1" applyAlignment="1">
      <alignment horizontal="center" vertical="center" textRotation="255" wrapText="1"/>
    </xf>
    <xf numFmtId="0" fontId="10" fillId="4" borderId="58" xfId="0" applyFont="1" applyFill="1" applyBorder="1" applyAlignment="1">
      <alignment horizontal="center" vertical="center" textRotation="255" wrapText="1"/>
    </xf>
    <xf numFmtId="0" fontId="10" fillId="4" borderId="31" xfId="0" applyFont="1" applyFill="1" applyBorder="1" applyAlignment="1">
      <alignment horizontal="center" vertical="center" textRotation="255" wrapText="1"/>
    </xf>
    <xf numFmtId="0" fontId="10" fillId="4" borderId="42" xfId="0" applyFont="1" applyFill="1" applyBorder="1" applyAlignment="1">
      <alignment horizontal="center" vertical="center" textRotation="255" wrapText="1"/>
    </xf>
    <xf numFmtId="0" fontId="10" fillId="4" borderId="40" xfId="0" applyFont="1" applyFill="1" applyBorder="1" applyAlignment="1">
      <alignment horizontal="center" vertical="center" textRotation="255" wrapText="1"/>
    </xf>
    <xf numFmtId="0" fontId="10" fillId="4" borderId="41" xfId="0" applyFont="1" applyFill="1" applyBorder="1" applyAlignment="1">
      <alignment horizontal="center" vertical="center" textRotation="255" wrapText="1"/>
    </xf>
    <xf numFmtId="0" fontId="10" fillId="4" borderId="59" xfId="0" applyFont="1" applyFill="1" applyBorder="1" applyAlignment="1">
      <alignment horizontal="center" vertical="center" textRotation="255" wrapText="1"/>
    </xf>
    <xf numFmtId="0" fontId="10" fillId="4" borderId="46"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cellXfs>
  <cellStyles count="8">
    <cellStyle name="標準" xfId="0" builtinId="0"/>
    <cellStyle name="標準 2" xfId="1"/>
    <cellStyle name="標準 3" xfId="2"/>
    <cellStyle name="標準 3 2" xfId="3"/>
    <cellStyle name="標準 4" xfId="4"/>
    <cellStyle name="標準_01【みんまち】（地区まちづくり推進事業）" xfId="5"/>
    <cellStyle name="標準_01【みんまち】（地区まちづくり推進事業） 2" xfId="6"/>
    <cellStyle name="標準_Sheet1" xfId="7"/>
  </cellStyles>
  <dxfs count="211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98425</xdr:colOff>
      <xdr:row>748</xdr:row>
      <xdr:rowOff>335915</xdr:rowOff>
    </xdr:from>
    <xdr:to>
      <xdr:col>49</xdr:col>
      <xdr:colOff>27305</xdr:colOff>
      <xdr:row>756</xdr:row>
      <xdr:rowOff>273685</xdr:rowOff>
    </xdr:to>
    <xdr:grpSp>
      <xdr:nvGrpSpPr>
        <xdr:cNvPr id="2" name="グループ 32"/>
        <xdr:cNvGrpSpPr/>
      </xdr:nvGrpSpPr>
      <xdr:grpSpPr>
        <a:xfrm>
          <a:off x="1731282" y="42735772"/>
          <a:ext cx="8297273" cy="2768056"/>
          <a:chOff x="1734811" y="48255678"/>
          <a:chExt cx="8293999" cy="2296048"/>
        </a:xfrm>
      </xdr:grpSpPr>
      <xdr:sp macro="" textlink="">
        <xdr:nvSpPr>
          <xdr:cNvPr id="3" name="正方形/長方形 13"/>
          <xdr:cNvSpPr/>
        </xdr:nvSpPr>
        <xdr:spPr>
          <a:xfrm>
            <a:off x="1734811" y="48255678"/>
            <a:ext cx="1857515" cy="546633"/>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１，１７５百万円</a:t>
            </a:r>
          </a:p>
        </xdr:txBody>
      </xdr:sp>
      <xdr:cxnSp macro="">
        <xdr:nvCxnSpPr>
          <xdr:cNvPr id="4" name="直線コネクタ 14"/>
          <xdr:cNvCxnSpPr/>
        </xdr:nvCxnSpPr>
        <xdr:spPr>
          <a:xfrm flipV="1">
            <a:off x="2664765" y="49330909"/>
            <a:ext cx="1372287" cy="0"/>
          </a:xfrm>
          <a:prstGeom prst="straightConnector1">
            <a:avLst/>
          </a:prstGeom>
          <a:noFill/>
          <a:ln w="9525" cap="flat" cmpd="sng" algn="ctr">
            <a:solidFill>
              <a:sysClr val="windowText" lastClr="000000"/>
            </a:solidFill>
            <a:prstDash val="solid"/>
          </a:ln>
          <a:effectLst/>
        </xdr:spPr>
      </xdr:cxnSp>
      <xdr:cxnSp macro="">
        <xdr:nvCxnSpPr>
          <xdr:cNvPr id="5" name="直線コネクタ 15"/>
          <xdr:cNvCxnSpPr>
            <a:endCxn id="3" idx="2"/>
          </xdr:cNvCxnSpPr>
        </xdr:nvCxnSpPr>
        <xdr:spPr>
          <a:xfrm flipV="1">
            <a:off x="2664765" y="48806474"/>
            <a:ext cx="0" cy="511948"/>
          </a:xfrm>
          <a:prstGeom prst="straightConnector1">
            <a:avLst/>
          </a:prstGeom>
          <a:noFill/>
          <a:ln w="9525" cap="flat" cmpd="sng" algn="ctr">
            <a:solidFill>
              <a:sysClr val="windowText" lastClr="000000"/>
            </a:solidFill>
            <a:prstDash val="solid"/>
          </a:ln>
          <a:effectLst/>
        </xdr:spPr>
      </xdr:cxnSp>
      <xdr:sp macro="" textlink="">
        <xdr:nvSpPr>
          <xdr:cNvPr id="6" name="正方形/長方形 24"/>
          <xdr:cNvSpPr/>
        </xdr:nvSpPr>
        <xdr:spPr>
          <a:xfrm>
            <a:off x="7418686" y="49065916"/>
            <a:ext cx="2554432" cy="53414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B．民間団体（１０団体）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９１百万円</a:t>
            </a:r>
          </a:p>
        </xdr:txBody>
      </xdr:sp>
      <xdr:sp macro="" textlink="">
        <xdr:nvSpPr>
          <xdr:cNvPr id="7" name="テキスト ボックス 25"/>
          <xdr:cNvSpPr txBox="1"/>
        </xdr:nvSpPr>
        <xdr:spPr>
          <a:xfrm>
            <a:off x="7388160" y="48821735"/>
            <a:ext cx="2640650" cy="23030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大かっこ 26"/>
          <xdr:cNvSpPr/>
        </xdr:nvSpPr>
        <xdr:spPr>
          <a:xfrm>
            <a:off x="7431455" y="49691632"/>
            <a:ext cx="2546651" cy="351437"/>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調査等の実施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27"/>
          <xdr:cNvSpPr txBox="1"/>
        </xdr:nvSpPr>
        <xdr:spPr>
          <a:xfrm>
            <a:off x="3968617" y="48793987"/>
            <a:ext cx="2774301" cy="29967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正方形/長方形 28"/>
          <xdr:cNvSpPr/>
        </xdr:nvSpPr>
        <xdr:spPr>
          <a:xfrm>
            <a:off x="4036653" y="49060367"/>
            <a:ext cx="2622866" cy="552183"/>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Ａ．（独）都市再生機構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１，１７５百万円</a:t>
            </a:r>
          </a:p>
        </xdr:txBody>
      </xdr:sp>
      <xdr:cxnSp macro="">
        <xdr:nvCxnSpPr>
          <xdr:cNvPr id="11" name="直線コネクタ 29"/>
          <xdr:cNvCxnSpPr/>
        </xdr:nvCxnSpPr>
        <xdr:spPr>
          <a:xfrm>
            <a:off x="6665505" y="49344783"/>
            <a:ext cx="746397" cy="0"/>
          </a:xfrm>
          <a:prstGeom prst="straightConnector1">
            <a:avLst/>
          </a:prstGeom>
          <a:noFill/>
          <a:ln w="9525" cap="flat" cmpd="sng" algn="ctr">
            <a:solidFill>
              <a:sysClr val="windowText" lastClr="000000"/>
            </a:solidFill>
            <a:prstDash val="solid"/>
          </a:ln>
          <a:effectLst/>
        </xdr:spPr>
      </xdr:cxnSp>
      <xdr:sp macro="" textlink="">
        <xdr:nvSpPr>
          <xdr:cNvPr id="12" name="大かっこ 30"/>
          <xdr:cNvSpPr/>
        </xdr:nvSpPr>
        <xdr:spPr>
          <a:xfrm>
            <a:off x="4036453" y="49693020"/>
            <a:ext cx="2623465" cy="85870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ja-JP" altLang="en-US"/>
              <a:t>（うち１，０８４百万円）</a:t>
            </a:r>
            <a:endParaRPr lang="en-US" altLang="ja-JP"/>
          </a:p>
          <a:p>
            <a:pPr marL="0" marR="0" lvl="0" indent="0" algn="l" defTabSz="914400" eaLnBrk="1" fontAlgn="auto" latinLnBrk="0" hangingPunct="1">
              <a:lnSpc>
                <a:spcPct val="100000"/>
              </a:lnSpc>
              <a:spcBef>
                <a:spcPts val="0"/>
              </a:spcBef>
              <a:spcAft>
                <a:spcPts val="0"/>
              </a:spcAft>
              <a:defRPr/>
            </a:pPr>
            <a:r>
              <a:rPr lang="ja-JP" altLang="en-US"/>
              <a:t>低未利用地の有効利用の促進及び都市再生に民間事業者を誘導するための条件整備（コーディネート）等</a:t>
            </a:r>
          </a:p>
        </xdr:txBody>
      </xdr:sp>
      <xdr:sp macro="" textlink="">
        <xdr:nvSpPr>
          <xdr:cNvPr id="13" name="テキスト ボックス 31"/>
          <xdr:cNvSpPr txBox="1"/>
        </xdr:nvSpPr>
        <xdr:spPr>
          <a:xfrm>
            <a:off x="2965663" y="49065916"/>
            <a:ext cx="1098050" cy="245569"/>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2_&#20316;&#26989;&#20013;&#12501;&#12457;&#12523;&#12480;&#65288;&#20445;&#23384;&#26399;&#38291;&#65297;&#24180;&#26410;&#28288;&#65289;\01_&#12414;&#12385;&#12389;&#12367;&#12426;&#25512;&#36914;&#35506;\014_&#20107;&#26989;&#31649;&#29702;&#20418;\02%20&#20418;&#38263;&#12501;&#12457;&#12523;&#12480;\R3&#65288;&#23567;&#31520;&#21407;&#65289;\05&#12304;&#34892;&#25919;&#20107;&#26989;&#12524;&#12499;&#12517;&#12540;&#12305;\210511&#12304;&#12467;&#12540;&#12487;&#12305;UR&#12363;&#12425;&#22238;&#31572;\&#65288;&#37117;&#65289;R2&#34892;&#25919;&#20107;&#26989;&#12524;&#12499;&#12517;&#12540;_UR&#12467;&#12540;&#12487;&#35036;&#21161;BD&#65288;2105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市再生（コーディ）"/>
      <sheetName val="（参考）コーディ詳細"/>
    </sheetNames>
    <sheetDataSet>
      <sheetData sheetId="0"/>
      <sheetData sheetId="1">
        <row r="3">
          <cell r="R3" t="str">
            <v>-</v>
          </cell>
        </row>
        <row r="4">
          <cell r="R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1" zoomScale="70" zoomScaleNormal="75" zoomScaleSheetLayoutView="70"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5</v>
      </c>
      <c r="Y2" s="2"/>
      <c r="Z2" s="2"/>
      <c r="AA2" s="2"/>
      <c r="AB2" s="2"/>
      <c r="AC2" s="2"/>
      <c r="AD2" s="80">
        <v>2021</v>
      </c>
      <c r="AE2" s="80"/>
      <c r="AF2" s="80"/>
      <c r="AG2" s="80"/>
      <c r="AH2" s="80"/>
      <c r="AI2" s="32" t="s">
        <v>455</v>
      </c>
      <c r="AJ2" s="80" t="s">
        <v>641</v>
      </c>
      <c r="AK2" s="80"/>
      <c r="AL2" s="80"/>
      <c r="AM2" s="80"/>
      <c r="AN2" s="32" t="s">
        <v>455</v>
      </c>
      <c r="AO2" s="80">
        <v>20</v>
      </c>
      <c r="AP2" s="80"/>
      <c r="AQ2" s="80"/>
      <c r="AR2" s="40" t="s">
        <v>455</v>
      </c>
      <c r="AS2" s="81">
        <v>318</v>
      </c>
      <c r="AT2" s="81"/>
      <c r="AU2" s="81"/>
      <c r="AV2" s="32" t="str">
        <f>IF(AW2="","","-")</f>
        <v/>
      </c>
      <c r="AW2" s="82"/>
      <c r="AX2" s="82"/>
    </row>
    <row r="3" spans="1:50" ht="21" customHeight="1" x14ac:dyDescent="0.15">
      <c r="A3" s="83" t="s">
        <v>647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99</v>
      </c>
      <c r="AJ3" s="85" t="s">
        <v>288</v>
      </c>
      <c r="AK3" s="85"/>
      <c r="AL3" s="85"/>
      <c r="AM3" s="85"/>
      <c r="AN3" s="85"/>
      <c r="AO3" s="85"/>
      <c r="AP3" s="85"/>
      <c r="AQ3" s="85"/>
      <c r="AR3" s="85"/>
      <c r="AS3" s="85"/>
      <c r="AT3" s="85"/>
      <c r="AU3" s="85"/>
      <c r="AV3" s="85"/>
      <c r="AW3" s="85"/>
      <c r="AX3" s="42" t="s">
        <v>7</v>
      </c>
    </row>
    <row r="4" spans="1:50" ht="24.75" customHeight="1" x14ac:dyDescent="0.15">
      <c r="A4" s="86" t="s">
        <v>49</v>
      </c>
      <c r="B4" s="87"/>
      <c r="C4" s="87"/>
      <c r="D4" s="87"/>
      <c r="E4" s="87"/>
      <c r="F4" s="87"/>
      <c r="G4" s="88" t="s">
        <v>619</v>
      </c>
      <c r="H4" s="89"/>
      <c r="I4" s="89"/>
      <c r="J4" s="89"/>
      <c r="K4" s="89"/>
      <c r="L4" s="89"/>
      <c r="M4" s="89"/>
      <c r="N4" s="89"/>
      <c r="O4" s="89"/>
      <c r="P4" s="89"/>
      <c r="Q4" s="89"/>
      <c r="R4" s="89"/>
      <c r="S4" s="89"/>
      <c r="T4" s="89"/>
      <c r="U4" s="89"/>
      <c r="V4" s="89"/>
      <c r="W4" s="89"/>
      <c r="X4" s="89"/>
      <c r="Y4" s="90" t="s">
        <v>11</v>
      </c>
      <c r="Z4" s="91"/>
      <c r="AA4" s="91"/>
      <c r="AB4" s="91"/>
      <c r="AC4" s="91"/>
      <c r="AD4" s="92"/>
      <c r="AE4" s="93" t="s">
        <v>447</v>
      </c>
      <c r="AF4" s="89"/>
      <c r="AG4" s="89"/>
      <c r="AH4" s="89"/>
      <c r="AI4" s="89"/>
      <c r="AJ4" s="89"/>
      <c r="AK4" s="89"/>
      <c r="AL4" s="89"/>
      <c r="AM4" s="89"/>
      <c r="AN4" s="89"/>
      <c r="AO4" s="89"/>
      <c r="AP4" s="94"/>
      <c r="AQ4" s="95" t="s">
        <v>24</v>
      </c>
      <c r="AR4" s="91"/>
      <c r="AS4" s="91"/>
      <c r="AT4" s="91"/>
      <c r="AU4" s="91"/>
      <c r="AV4" s="91"/>
      <c r="AW4" s="91"/>
      <c r="AX4" s="96"/>
    </row>
    <row r="5" spans="1:50" ht="30" customHeight="1" x14ac:dyDescent="0.15">
      <c r="A5" s="97" t="s">
        <v>141</v>
      </c>
      <c r="B5" s="98"/>
      <c r="C5" s="98"/>
      <c r="D5" s="98"/>
      <c r="E5" s="98"/>
      <c r="F5" s="99"/>
      <c r="G5" s="100" t="s">
        <v>514</v>
      </c>
      <c r="H5" s="101"/>
      <c r="I5" s="101"/>
      <c r="J5" s="101"/>
      <c r="K5" s="101"/>
      <c r="L5" s="101"/>
      <c r="M5" s="102" t="s">
        <v>137</v>
      </c>
      <c r="N5" s="103"/>
      <c r="O5" s="103"/>
      <c r="P5" s="103"/>
      <c r="Q5" s="103"/>
      <c r="R5" s="104"/>
      <c r="S5" s="105" t="s">
        <v>35</v>
      </c>
      <c r="T5" s="101"/>
      <c r="U5" s="101"/>
      <c r="V5" s="101"/>
      <c r="W5" s="101"/>
      <c r="X5" s="106"/>
      <c r="Y5" s="107" t="s">
        <v>25</v>
      </c>
      <c r="Z5" s="108"/>
      <c r="AA5" s="108"/>
      <c r="AB5" s="108"/>
      <c r="AC5" s="108"/>
      <c r="AD5" s="109"/>
      <c r="AE5" s="110" t="s">
        <v>185</v>
      </c>
      <c r="AF5" s="110"/>
      <c r="AG5" s="110"/>
      <c r="AH5" s="110"/>
      <c r="AI5" s="110"/>
      <c r="AJ5" s="110"/>
      <c r="AK5" s="110"/>
      <c r="AL5" s="110"/>
      <c r="AM5" s="110"/>
      <c r="AN5" s="110"/>
      <c r="AO5" s="110"/>
      <c r="AP5" s="111"/>
      <c r="AQ5" s="112" t="s">
        <v>580</v>
      </c>
      <c r="AR5" s="113"/>
      <c r="AS5" s="113"/>
      <c r="AT5" s="113"/>
      <c r="AU5" s="113"/>
      <c r="AV5" s="113"/>
      <c r="AW5" s="113"/>
      <c r="AX5" s="114"/>
    </row>
    <row r="6" spans="1:50" ht="39" customHeight="1" x14ac:dyDescent="0.15">
      <c r="A6" s="115" t="s">
        <v>29</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455</v>
      </c>
      <c r="H7" s="124"/>
      <c r="I7" s="124"/>
      <c r="J7" s="124"/>
      <c r="K7" s="124"/>
      <c r="L7" s="124"/>
      <c r="M7" s="124"/>
      <c r="N7" s="124"/>
      <c r="O7" s="124"/>
      <c r="P7" s="124"/>
      <c r="Q7" s="124"/>
      <c r="R7" s="124"/>
      <c r="S7" s="124"/>
      <c r="T7" s="124"/>
      <c r="U7" s="124"/>
      <c r="V7" s="124"/>
      <c r="W7" s="124"/>
      <c r="X7" s="125"/>
      <c r="Y7" s="126" t="s">
        <v>264</v>
      </c>
      <c r="Z7" s="127"/>
      <c r="AA7" s="127"/>
      <c r="AB7" s="127"/>
      <c r="AC7" s="127"/>
      <c r="AD7" s="128"/>
      <c r="AE7" s="129" t="s">
        <v>685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342</v>
      </c>
      <c r="B8" s="121"/>
      <c r="C8" s="121"/>
      <c r="D8" s="121"/>
      <c r="E8" s="121"/>
      <c r="F8" s="122"/>
      <c r="G8" s="132" t="str">
        <f>入力規則等!A27</f>
        <v>地方創生</v>
      </c>
      <c r="H8" s="133"/>
      <c r="I8" s="133"/>
      <c r="J8" s="133"/>
      <c r="K8" s="133"/>
      <c r="L8" s="133"/>
      <c r="M8" s="133"/>
      <c r="N8" s="133"/>
      <c r="O8" s="133"/>
      <c r="P8" s="133"/>
      <c r="Q8" s="133"/>
      <c r="R8" s="133"/>
      <c r="S8" s="133"/>
      <c r="T8" s="133"/>
      <c r="U8" s="133"/>
      <c r="V8" s="133"/>
      <c r="W8" s="133"/>
      <c r="X8" s="134"/>
      <c r="Y8" s="135" t="s">
        <v>345</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85</v>
      </c>
      <c r="B9" s="141"/>
      <c r="C9" s="141"/>
      <c r="D9" s="141"/>
      <c r="E9" s="141"/>
      <c r="F9" s="141"/>
      <c r="G9" s="142" t="s">
        <v>389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91.5" customHeight="1" x14ac:dyDescent="0.15">
      <c r="A10" s="145" t="s">
        <v>95</v>
      </c>
      <c r="B10" s="146"/>
      <c r="C10" s="146"/>
      <c r="D10" s="146"/>
      <c r="E10" s="146"/>
      <c r="F10" s="146"/>
      <c r="G10" s="147" t="s">
        <v>320</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22</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8" t="s">
        <v>88</v>
      </c>
      <c r="B12" s="849"/>
      <c r="C12" s="849"/>
      <c r="D12" s="849"/>
      <c r="E12" s="849"/>
      <c r="F12" s="850"/>
      <c r="G12" s="154"/>
      <c r="H12" s="155"/>
      <c r="I12" s="155"/>
      <c r="J12" s="155"/>
      <c r="K12" s="155"/>
      <c r="L12" s="155"/>
      <c r="M12" s="155"/>
      <c r="N12" s="155"/>
      <c r="O12" s="155"/>
      <c r="P12" s="156" t="s">
        <v>427</v>
      </c>
      <c r="Q12" s="157"/>
      <c r="R12" s="157"/>
      <c r="S12" s="157"/>
      <c r="T12" s="157"/>
      <c r="U12" s="157"/>
      <c r="V12" s="158"/>
      <c r="W12" s="156" t="s">
        <v>82</v>
      </c>
      <c r="X12" s="157"/>
      <c r="Y12" s="157"/>
      <c r="Z12" s="157"/>
      <c r="AA12" s="157"/>
      <c r="AB12" s="157"/>
      <c r="AC12" s="158"/>
      <c r="AD12" s="156" t="s">
        <v>189</v>
      </c>
      <c r="AE12" s="157"/>
      <c r="AF12" s="157"/>
      <c r="AG12" s="157"/>
      <c r="AH12" s="157"/>
      <c r="AI12" s="157"/>
      <c r="AJ12" s="158"/>
      <c r="AK12" s="156" t="s">
        <v>648</v>
      </c>
      <c r="AL12" s="157"/>
      <c r="AM12" s="157"/>
      <c r="AN12" s="157"/>
      <c r="AO12" s="157"/>
      <c r="AP12" s="157"/>
      <c r="AQ12" s="158"/>
      <c r="AR12" s="156" t="s">
        <v>649</v>
      </c>
      <c r="AS12" s="157"/>
      <c r="AT12" s="157"/>
      <c r="AU12" s="157"/>
      <c r="AV12" s="157"/>
      <c r="AW12" s="157"/>
      <c r="AX12" s="159"/>
    </row>
    <row r="13" spans="1:50" ht="21" customHeight="1" x14ac:dyDescent="0.15">
      <c r="A13" s="851"/>
      <c r="B13" s="852"/>
      <c r="C13" s="852"/>
      <c r="D13" s="852"/>
      <c r="E13" s="852"/>
      <c r="F13" s="853"/>
      <c r="G13" s="621" t="s">
        <v>2</v>
      </c>
      <c r="H13" s="622"/>
      <c r="I13" s="160" t="s">
        <v>15</v>
      </c>
      <c r="J13" s="161"/>
      <c r="K13" s="161"/>
      <c r="L13" s="161"/>
      <c r="M13" s="161"/>
      <c r="N13" s="161"/>
      <c r="O13" s="162"/>
      <c r="P13" s="163">
        <v>1180</v>
      </c>
      <c r="Q13" s="164"/>
      <c r="R13" s="164"/>
      <c r="S13" s="164"/>
      <c r="T13" s="164"/>
      <c r="U13" s="164"/>
      <c r="V13" s="165"/>
      <c r="W13" s="163">
        <v>1205</v>
      </c>
      <c r="X13" s="164"/>
      <c r="Y13" s="164"/>
      <c r="Z13" s="164"/>
      <c r="AA13" s="164"/>
      <c r="AB13" s="164"/>
      <c r="AC13" s="165"/>
      <c r="AD13" s="163">
        <v>1175</v>
      </c>
      <c r="AE13" s="164"/>
      <c r="AF13" s="164"/>
      <c r="AG13" s="164"/>
      <c r="AH13" s="164"/>
      <c r="AI13" s="164"/>
      <c r="AJ13" s="165"/>
      <c r="AK13" s="163">
        <v>976</v>
      </c>
      <c r="AL13" s="164"/>
      <c r="AM13" s="164"/>
      <c r="AN13" s="164"/>
      <c r="AO13" s="164"/>
      <c r="AP13" s="164"/>
      <c r="AQ13" s="165"/>
      <c r="AR13" s="166">
        <v>976</v>
      </c>
      <c r="AS13" s="167"/>
      <c r="AT13" s="167"/>
      <c r="AU13" s="167"/>
      <c r="AV13" s="167"/>
      <c r="AW13" s="167"/>
      <c r="AX13" s="168"/>
    </row>
    <row r="14" spans="1:50" ht="21" customHeight="1" x14ac:dyDescent="0.15">
      <c r="A14" s="851"/>
      <c r="B14" s="852"/>
      <c r="C14" s="852"/>
      <c r="D14" s="852"/>
      <c r="E14" s="852"/>
      <c r="F14" s="853"/>
      <c r="G14" s="623"/>
      <c r="H14" s="624"/>
      <c r="I14" s="169" t="s">
        <v>4</v>
      </c>
      <c r="J14" s="170"/>
      <c r="K14" s="170"/>
      <c r="L14" s="170"/>
      <c r="M14" s="170"/>
      <c r="N14" s="170"/>
      <c r="O14" s="171"/>
      <c r="P14" s="163" t="s">
        <v>455</v>
      </c>
      <c r="Q14" s="164"/>
      <c r="R14" s="164"/>
      <c r="S14" s="164"/>
      <c r="T14" s="164"/>
      <c r="U14" s="164"/>
      <c r="V14" s="165"/>
      <c r="W14" s="163" t="s">
        <v>455</v>
      </c>
      <c r="X14" s="164"/>
      <c r="Y14" s="164"/>
      <c r="Z14" s="164"/>
      <c r="AA14" s="164"/>
      <c r="AB14" s="164"/>
      <c r="AC14" s="165"/>
      <c r="AD14" s="163" t="s">
        <v>455</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51"/>
      <c r="B15" s="852"/>
      <c r="C15" s="852"/>
      <c r="D15" s="852"/>
      <c r="E15" s="852"/>
      <c r="F15" s="853"/>
      <c r="G15" s="623"/>
      <c r="H15" s="624"/>
      <c r="I15" s="169" t="s">
        <v>119</v>
      </c>
      <c r="J15" s="174"/>
      <c r="K15" s="174"/>
      <c r="L15" s="174"/>
      <c r="M15" s="174"/>
      <c r="N15" s="174"/>
      <c r="O15" s="175"/>
      <c r="P15" s="163" t="s">
        <v>455</v>
      </c>
      <c r="Q15" s="164"/>
      <c r="R15" s="164"/>
      <c r="S15" s="164"/>
      <c r="T15" s="164"/>
      <c r="U15" s="164"/>
      <c r="V15" s="165"/>
      <c r="W15" s="163" t="s">
        <v>455</v>
      </c>
      <c r="X15" s="164"/>
      <c r="Y15" s="164"/>
      <c r="Z15" s="164"/>
      <c r="AA15" s="164"/>
      <c r="AB15" s="164"/>
      <c r="AC15" s="165"/>
      <c r="AD15" s="163" t="s">
        <v>455</v>
      </c>
      <c r="AE15" s="164"/>
      <c r="AF15" s="164"/>
      <c r="AG15" s="164"/>
      <c r="AH15" s="164"/>
      <c r="AI15" s="164"/>
      <c r="AJ15" s="165"/>
      <c r="AK15" s="163" t="s">
        <v>455</v>
      </c>
      <c r="AL15" s="164"/>
      <c r="AM15" s="164"/>
      <c r="AN15" s="164"/>
      <c r="AO15" s="164"/>
      <c r="AP15" s="164"/>
      <c r="AQ15" s="165"/>
      <c r="AR15" s="163"/>
      <c r="AS15" s="164"/>
      <c r="AT15" s="164"/>
      <c r="AU15" s="164"/>
      <c r="AV15" s="164"/>
      <c r="AW15" s="164"/>
      <c r="AX15" s="176"/>
    </row>
    <row r="16" spans="1:50" ht="21" customHeight="1" x14ac:dyDescent="0.15">
      <c r="A16" s="851"/>
      <c r="B16" s="852"/>
      <c r="C16" s="852"/>
      <c r="D16" s="852"/>
      <c r="E16" s="852"/>
      <c r="F16" s="853"/>
      <c r="G16" s="623"/>
      <c r="H16" s="624"/>
      <c r="I16" s="169" t="s">
        <v>63</v>
      </c>
      <c r="J16" s="174"/>
      <c r="K16" s="174"/>
      <c r="L16" s="174"/>
      <c r="M16" s="174"/>
      <c r="N16" s="174"/>
      <c r="O16" s="175"/>
      <c r="P16" s="163" t="s">
        <v>455</v>
      </c>
      <c r="Q16" s="164"/>
      <c r="R16" s="164"/>
      <c r="S16" s="164"/>
      <c r="T16" s="164"/>
      <c r="U16" s="164"/>
      <c r="V16" s="165"/>
      <c r="W16" s="163" t="s">
        <v>455</v>
      </c>
      <c r="X16" s="164"/>
      <c r="Y16" s="164"/>
      <c r="Z16" s="164"/>
      <c r="AA16" s="164"/>
      <c r="AB16" s="164"/>
      <c r="AC16" s="165"/>
      <c r="AD16" s="163" t="s">
        <v>455</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51"/>
      <c r="B17" s="852"/>
      <c r="C17" s="852"/>
      <c r="D17" s="852"/>
      <c r="E17" s="852"/>
      <c r="F17" s="853"/>
      <c r="G17" s="623"/>
      <c r="H17" s="624"/>
      <c r="I17" s="169" t="s">
        <v>130</v>
      </c>
      <c r="J17" s="170"/>
      <c r="K17" s="170"/>
      <c r="L17" s="170"/>
      <c r="M17" s="170"/>
      <c r="N17" s="170"/>
      <c r="O17" s="171"/>
      <c r="P17" s="163" t="s">
        <v>455</v>
      </c>
      <c r="Q17" s="164"/>
      <c r="R17" s="164"/>
      <c r="S17" s="164"/>
      <c r="T17" s="164"/>
      <c r="U17" s="164"/>
      <c r="V17" s="165"/>
      <c r="W17" s="163" t="s">
        <v>455</v>
      </c>
      <c r="X17" s="164"/>
      <c r="Y17" s="164"/>
      <c r="Z17" s="164"/>
      <c r="AA17" s="164"/>
      <c r="AB17" s="164"/>
      <c r="AC17" s="165"/>
      <c r="AD17" s="163" t="s">
        <v>455</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51"/>
      <c r="B18" s="852"/>
      <c r="C18" s="852"/>
      <c r="D18" s="852"/>
      <c r="E18" s="852"/>
      <c r="F18" s="853"/>
      <c r="G18" s="625"/>
      <c r="H18" s="626"/>
      <c r="I18" s="182" t="s">
        <v>79</v>
      </c>
      <c r="J18" s="183"/>
      <c r="K18" s="183"/>
      <c r="L18" s="183"/>
      <c r="M18" s="183"/>
      <c r="N18" s="183"/>
      <c r="O18" s="184"/>
      <c r="P18" s="185">
        <f>SUM(P13:V17)</f>
        <v>1180</v>
      </c>
      <c r="Q18" s="186"/>
      <c r="R18" s="186"/>
      <c r="S18" s="186"/>
      <c r="T18" s="186"/>
      <c r="U18" s="186"/>
      <c r="V18" s="187"/>
      <c r="W18" s="185">
        <f>SUM(W13:AC17)</f>
        <v>1205</v>
      </c>
      <c r="X18" s="186"/>
      <c r="Y18" s="186"/>
      <c r="Z18" s="186"/>
      <c r="AA18" s="186"/>
      <c r="AB18" s="186"/>
      <c r="AC18" s="187"/>
      <c r="AD18" s="185">
        <f>SUM(AD13:AJ17)</f>
        <v>1175</v>
      </c>
      <c r="AE18" s="186"/>
      <c r="AF18" s="186"/>
      <c r="AG18" s="186"/>
      <c r="AH18" s="186"/>
      <c r="AI18" s="186"/>
      <c r="AJ18" s="187"/>
      <c r="AK18" s="185">
        <f>SUM(AK13:AQ17)</f>
        <v>976</v>
      </c>
      <c r="AL18" s="186"/>
      <c r="AM18" s="186"/>
      <c r="AN18" s="186"/>
      <c r="AO18" s="186"/>
      <c r="AP18" s="186"/>
      <c r="AQ18" s="187"/>
      <c r="AR18" s="185">
        <f>SUM(AR13:AX17)</f>
        <v>976</v>
      </c>
      <c r="AS18" s="186"/>
      <c r="AT18" s="186"/>
      <c r="AU18" s="186"/>
      <c r="AV18" s="186"/>
      <c r="AW18" s="186"/>
      <c r="AX18" s="188"/>
    </row>
    <row r="19" spans="1:50" ht="24.75" customHeight="1" x14ac:dyDescent="0.15">
      <c r="A19" s="851"/>
      <c r="B19" s="852"/>
      <c r="C19" s="852"/>
      <c r="D19" s="852"/>
      <c r="E19" s="852"/>
      <c r="F19" s="853"/>
      <c r="G19" s="189" t="s">
        <v>37</v>
      </c>
      <c r="H19" s="190"/>
      <c r="I19" s="190"/>
      <c r="J19" s="190"/>
      <c r="K19" s="190"/>
      <c r="L19" s="190"/>
      <c r="M19" s="190"/>
      <c r="N19" s="190"/>
      <c r="O19" s="190"/>
      <c r="P19" s="163">
        <v>1180</v>
      </c>
      <c r="Q19" s="164"/>
      <c r="R19" s="164"/>
      <c r="S19" s="164"/>
      <c r="T19" s="164"/>
      <c r="U19" s="164"/>
      <c r="V19" s="165"/>
      <c r="W19" s="163">
        <v>1205</v>
      </c>
      <c r="X19" s="164"/>
      <c r="Y19" s="164"/>
      <c r="Z19" s="164"/>
      <c r="AA19" s="164"/>
      <c r="AB19" s="164"/>
      <c r="AC19" s="165"/>
      <c r="AD19" s="163">
        <v>1175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51"/>
      <c r="B20" s="852"/>
      <c r="C20" s="852"/>
      <c r="D20" s="852"/>
      <c r="E20" s="852"/>
      <c r="F20" s="853"/>
      <c r="G20" s="189" t="s">
        <v>39</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4"/>
      <c r="G21" s="195" t="s">
        <v>415</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5" t="s">
        <v>254</v>
      </c>
      <c r="B22" s="856"/>
      <c r="C22" s="856"/>
      <c r="D22" s="856"/>
      <c r="E22" s="856"/>
      <c r="F22" s="857"/>
      <c r="G22" s="197" t="s">
        <v>245</v>
      </c>
      <c r="H22" s="198"/>
      <c r="I22" s="198"/>
      <c r="J22" s="198"/>
      <c r="K22" s="198"/>
      <c r="L22" s="198"/>
      <c r="M22" s="198"/>
      <c r="N22" s="198"/>
      <c r="O22" s="199"/>
      <c r="P22" s="200" t="s">
        <v>205</v>
      </c>
      <c r="Q22" s="198"/>
      <c r="R22" s="198"/>
      <c r="S22" s="198"/>
      <c r="T22" s="198"/>
      <c r="U22" s="198"/>
      <c r="V22" s="199"/>
      <c r="W22" s="200" t="s">
        <v>650</v>
      </c>
      <c r="X22" s="198"/>
      <c r="Y22" s="198"/>
      <c r="Z22" s="198"/>
      <c r="AA22" s="198"/>
      <c r="AB22" s="198"/>
      <c r="AC22" s="199"/>
      <c r="AD22" s="200" t="s">
        <v>175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30" customHeight="1" x14ac:dyDescent="0.15">
      <c r="A23" s="858"/>
      <c r="B23" s="859"/>
      <c r="C23" s="859"/>
      <c r="D23" s="859"/>
      <c r="E23" s="859"/>
      <c r="F23" s="860"/>
      <c r="G23" s="202" t="s">
        <v>412</v>
      </c>
      <c r="H23" s="203"/>
      <c r="I23" s="203"/>
      <c r="J23" s="203"/>
      <c r="K23" s="203"/>
      <c r="L23" s="203"/>
      <c r="M23" s="203"/>
      <c r="N23" s="203"/>
      <c r="O23" s="204"/>
      <c r="P23" s="166">
        <v>976</v>
      </c>
      <c r="Q23" s="167"/>
      <c r="R23" s="167"/>
      <c r="S23" s="167"/>
      <c r="T23" s="167"/>
      <c r="U23" s="167"/>
      <c r="V23" s="205"/>
      <c r="W23" s="166">
        <v>976</v>
      </c>
      <c r="X23" s="167"/>
      <c r="Y23" s="167"/>
      <c r="Z23" s="167"/>
      <c r="AA23" s="167"/>
      <c r="AB23" s="167"/>
      <c r="AC23" s="205"/>
      <c r="AD23" s="864" t="s">
        <v>455</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hidden="1" customHeight="1" x14ac:dyDescent="0.15">
      <c r="A24" s="858"/>
      <c r="B24" s="859"/>
      <c r="C24" s="859"/>
      <c r="D24" s="859"/>
      <c r="E24" s="859"/>
      <c r="F24" s="860"/>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hidden="1" customHeight="1" x14ac:dyDescent="0.15">
      <c r="A25" s="858"/>
      <c r="B25" s="859"/>
      <c r="C25" s="859"/>
      <c r="D25" s="859"/>
      <c r="E25" s="859"/>
      <c r="F25" s="860"/>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hidden="1" customHeight="1" x14ac:dyDescent="0.15">
      <c r="A26" s="858"/>
      <c r="B26" s="859"/>
      <c r="C26" s="859"/>
      <c r="D26" s="859"/>
      <c r="E26" s="859"/>
      <c r="F26" s="860"/>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hidden="1" customHeight="1" x14ac:dyDescent="0.15">
      <c r="A27" s="858"/>
      <c r="B27" s="859"/>
      <c r="C27" s="859"/>
      <c r="D27" s="859"/>
      <c r="E27" s="859"/>
      <c r="F27" s="860"/>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x14ac:dyDescent="0.15">
      <c r="A28" s="858"/>
      <c r="B28" s="859"/>
      <c r="C28" s="859"/>
      <c r="D28" s="859"/>
      <c r="E28" s="859"/>
      <c r="F28" s="860"/>
      <c r="G28" s="209" t="s">
        <v>157</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2" t="s">
        <v>79</v>
      </c>
      <c r="H29" s="213"/>
      <c r="I29" s="213"/>
      <c r="J29" s="213"/>
      <c r="K29" s="213"/>
      <c r="L29" s="213"/>
      <c r="M29" s="213"/>
      <c r="N29" s="213"/>
      <c r="O29" s="214"/>
      <c r="P29" s="163">
        <f>AK13</f>
        <v>976</v>
      </c>
      <c r="Q29" s="164"/>
      <c r="R29" s="164"/>
      <c r="S29" s="164"/>
      <c r="T29" s="164"/>
      <c r="U29" s="164"/>
      <c r="V29" s="165"/>
      <c r="W29" s="215">
        <f>AR13</f>
        <v>976</v>
      </c>
      <c r="X29" s="216"/>
      <c r="Y29" s="216"/>
      <c r="Z29" s="216"/>
      <c r="AA29" s="216"/>
      <c r="AB29" s="216"/>
      <c r="AC29" s="217"/>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27" t="s">
        <v>410</v>
      </c>
      <c r="B30" s="628"/>
      <c r="C30" s="628"/>
      <c r="D30" s="628"/>
      <c r="E30" s="628"/>
      <c r="F30" s="629"/>
      <c r="G30" s="637" t="s">
        <v>206</v>
      </c>
      <c r="H30" s="221"/>
      <c r="I30" s="221"/>
      <c r="J30" s="221"/>
      <c r="K30" s="221"/>
      <c r="L30" s="221"/>
      <c r="M30" s="221"/>
      <c r="N30" s="221"/>
      <c r="O30" s="638"/>
      <c r="P30" s="641" t="s">
        <v>94</v>
      </c>
      <c r="Q30" s="221"/>
      <c r="R30" s="221"/>
      <c r="S30" s="221"/>
      <c r="T30" s="221"/>
      <c r="U30" s="221"/>
      <c r="V30" s="221"/>
      <c r="W30" s="221"/>
      <c r="X30" s="638"/>
      <c r="Y30" s="313"/>
      <c r="Z30" s="314"/>
      <c r="AA30" s="315"/>
      <c r="AB30" s="643" t="s">
        <v>45</v>
      </c>
      <c r="AC30" s="644"/>
      <c r="AD30" s="645"/>
      <c r="AE30" s="643" t="s">
        <v>427</v>
      </c>
      <c r="AF30" s="644"/>
      <c r="AG30" s="644"/>
      <c r="AH30" s="645"/>
      <c r="AI30" s="646" t="s">
        <v>82</v>
      </c>
      <c r="AJ30" s="646"/>
      <c r="AK30" s="646"/>
      <c r="AL30" s="643"/>
      <c r="AM30" s="646" t="s">
        <v>531</v>
      </c>
      <c r="AN30" s="646"/>
      <c r="AO30" s="646"/>
      <c r="AP30" s="643"/>
      <c r="AQ30" s="218" t="s">
        <v>305</v>
      </c>
      <c r="AR30" s="219"/>
      <c r="AS30" s="219"/>
      <c r="AT30" s="220"/>
      <c r="AU30" s="221" t="s">
        <v>244</v>
      </c>
      <c r="AV30" s="221"/>
      <c r="AW30" s="221"/>
      <c r="AX30" s="222"/>
    </row>
    <row r="31" spans="1:50" ht="18.75" customHeight="1" x14ac:dyDescent="0.15">
      <c r="A31" s="630"/>
      <c r="B31" s="631"/>
      <c r="C31" s="631"/>
      <c r="D31" s="631"/>
      <c r="E31" s="631"/>
      <c r="F31" s="632"/>
      <c r="G31" s="639"/>
      <c r="H31" s="228"/>
      <c r="I31" s="228"/>
      <c r="J31" s="228"/>
      <c r="K31" s="228"/>
      <c r="L31" s="228"/>
      <c r="M31" s="228"/>
      <c r="N31" s="228"/>
      <c r="O31" s="640"/>
      <c r="P31" s="642"/>
      <c r="Q31" s="228"/>
      <c r="R31" s="228"/>
      <c r="S31" s="228"/>
      <c r="T31" s="228"/>
      <c r="U31" s="228"/>
      <c r="V31" s="228"/>
      <c r="W31" s="228"/>
      <c r="X31" s="640"/>
      <c r="Y31" s="329"/>
      <c r="Z31" s="330"/>
      <c r="AA31" s="331"/>
      <c r="AB31" s="365"/>
      <c r="AC31" s="360"/>
      <c r="AD31" s="361"/>
      <c r="AE31" s="365"/>
      <c r="AF31" s="360"/>
      <c r="AG31" s="360"/>
      <c r="AH31" s="361"/>
      <c r="AI31" s="647"/>
      <c r="AJ31" s="647"/>
      <c r="AK31" s="647"/>
      <c r="AL31" s="365"/>
      <c r="AM31" s="647"/>
      <c r="AN31" s="647"/>
      <c r="AO31" s="647"/>
      <c r="AP31" s="365"/>
      <c r="AQ31" s="223" t="s">
        <v>455</v>
      </c>
      <c r="AR31" s="224"/>
      <c r="AS31" s="225" t="s">
        <v>306</v>
      </c>
      <c r="AT31" s="226"/>
      <c r="AU31" s="227">
        <v>5</v>
      </c>
      <c r="AV31" s="227"/>
      <c r="AW31" s="228" t="s">
        <v>298</v>
      </c>
      <c r="AX31" s="229"/>
    </row>
    <row r="32" spans="1:50" ht="23.25" customHeight="1" x14ac:dyDescent="0.15">
      <c r="A32" s="633"/>
      <c r="B32" s="631"/>
      <c r="C32" s="631"/>
      <c r="D32" s="631"/>
      <c r="E32" s="631"/>
      <c r="F32" s="632"/>
      <c r="G32" s="648" t="s">
        <v>337</v>
      </c>
      <c r="H32" s="506"/>
      <c r="I32" s="506"/>
      <c r="J32" s="506"/>
      <c r="K32" s="506"/>
      <c r="L32" s="506"/>
      <c r="M32" s="506"/>
      <c r="N32" s="506"/>
      <c r="O32" s="649"/>
      <c r="P32" s="656" t="s">
        <v>654</v>
      </c>
      <c r="Q32" s="656"/>
      <c r="R32" s="656"/>
      <c r="S32" s="656"/>
      <c r="T32" s="656"/>
      <c r="U32" s="656"/>
      <c r="V32" s="656"/>
      <c r="W32" s="656"/>
      <c r="X32" s="657"/>
      <c r="Y32" s="230" t="s">
        <v>54</v>
      </c>
      <c r="Z32" s="231"/>
      <c r="AA32" s="232"/>
      <c r="AB32" s="233" t="s">
        <v>592</v>
      </c>
      <c r="AC32" s="233"/>
      <c r="AD32" s="233"/>
      <c r="AE32" s="234">
        <v>2907</v>
      </c>
      <c r="AF32" s="235"/>
      <c r="AG32" s="235"/>
      <c r="AH32" s="235"/>
      <c r="AI32" s="234">
        <v>224</v>
      </c>
      <c r="AJ32" s="235"/>
      <c r="AK32" s="235"/>
      <c r="AL32" s="235"/>
      <c r="AM32" s="234">
        <v>480</v>
      </c>
      <c r="AN32" s="235"/>
      <c r="AO32" s="235"/>
      <c r="AP32" s="235"/>
      <c r="AQ32" s="236" t="s">
        <v>455</v>
      </c>
      <c r="AR32" s="237"/>
      <c r="AS32" s="237"/>
      <c r="AT32" s="238"/>
      <c r="AU32" s="235" t="s">
        <v>455</v>
      </c>
      <c r="AV32" s="235"/>
      <c r="AW32" s="235"/>
      <c r="AX32" s="239"/>
    </row>
    <row r="33" spans="1:51" ht="23.25" customHeight="1" x14ac:dyDescent="0.15">
      <c r="A33" s="634"/>
      <c r="B33" s="635"/>
      <c r="C33" s="635"/>
      <c r="D33" s="635"/>
      <c r="E33" s="635"/>
      <c r="F33" s="636"/>
      <c r="G33" s="650"/>
      <c r="H33" s="651"/>
      <c r="I33" s="651"/>
      <c r="J33" s="651"/>
      <c r="K33" s="651"/>
      <c r="L33" s="651"/>
      <c r="M33" s="651"/>
      <c r="N33" s="651"/>
      <c r="O33" s="652"/>
      <c r="P33" s="428"/>
      <c r="Q33" s="428"/>
      <c r="R33" s="428"/>
      <c r="S33" s="428"/>
      <c r="T33" s="428"/>
      <c r="U33" s="428"/>
      <c r="V33" s="428"/>
      <c r="W33" s="428"/>
      <c r="X33" s="658"/>
      <c r="Y33" s="156" t="s">
        <v>100</v>
      </c>
      <c r="Z33" s="157"/>
      <c r="AA33" s="158"/>
      <c r="AB33" s="240" t="s">
        <v>592</v>
      </c>
      <c r="AC33" s="240"/>
      <c r="AD33" s="240"/>
      <c r="AE33" s="234">
        <v>2728</v>
      </c>
      <c r="AF33" s="235"/>
      <c r="AG33" s="235"/>
      <c r="AH33" s="235"/>
      <c r="AI33" s="234" t="s">
        <v>455</v>
      </c>
      <c r="AJ33" s="235"/>
      <c r="AK33" s="235"/>
      <c r="AL33" s="235"/>
      <c r="AM33" s="234" t="s">
        <v>455</v>
      </c>
      <c r="AN33" s="235"/>
      <c r="AO33" s="235"/>
      <c r="AP33" s="235"/>
      <c r="AQ33" s="236" t="s">
        <v>455</v>
      </c>
      <c r="AR33" s="237"/>
      <c r="AS33" s="237"/>
      <c r="AT33" s="238"/>
      <c r="AU33" s="235">
        <v>1938</v>
      </c>
      <c r="AV33" s="235"/>
      <c r="AW33" s="235"/>
      <c r="AX33" s="239"/>
    </row>
    <row r="34" spans="1:51" ht="23.25" customHeight="1" x14ac:dyDescent="0.15">
      <c r="A34" s="633"/>
      <c r="B34" s="631"/>
      <c r="C34" s="631"/>
      <c r="D34" s="631"/>
      <c r="E34" s="631"/>
      <c r="F34" s="632"/>
      <c r="G34" s="653"/>
      <c r="H34" s="654"/>
      <c r="I34" s="654"/>
      <c r="J34" s="654"/>
      <c r="K34" s="654"/>
      <c r="L34" s="654"/>
      <c r="M34" s="654"/>
      <c r="N34" s="654"/>
      <c r="O34" s="655"/>
      <c r="P34" s="479"/>
      <c r="Q34" s="479"/>
      <c r="R34" s="479"/>
      <c r="S34" s="479"/>
      <c r="T34" s="479"/>
      <c r="U34" s="479"/>
      <c r="V34" s="479"/>
      <c r="W34" s="479"/>
      <c r="X34" s="659"/>
      <c r="Y34" s="156" t="s">
        <v>58</v>
      </c>
      <c r="Z34" s="157"/>
      <c r="AA34" s="158"/>
      <c r="AB34" s="241" t="s">
        <v>51</v>
      </c>
      <c r="AC34" s="241"/>
      <c r="AD34" s="241"/>
      <c r="AE34" s="234">
        <v>106.6</v>
      </c>
      <c r="AF34" s="235"/>
      <c r="AG34" s="235"/>
      <c r="AH34" s="235"/>
      <c r="AI34" s="234">
        <v>12</v>
      </c>
      <c r="AJ34" s="235"/>
      <c r="AK34" s="235"/>
      <c r="AL34" s="235"/>
      <c r="AM34" s="234">
        <v>24.8</v>
      </c>
      <c r="AN34" s="235"/>
      <c r="AO34" s="235"/>
      <c r="AP34" s="235"/>
      <c r="AQ34" s="236" t="s">
        <v>455</v>
      </c>
      <c r="AR34" s="237"/>
      <c r="AS34" s="237"/>
      <c r="AT34" s="238"/>
      <c r="AU34" s="235" t="s">
        <v>455</v>
      </c>
      <c r="AV34" s="235"/>
      <c r="AW34" s="235"/>
      <c r="AX34" s="239"/>
    </row>
    <row r="35" spans="1:51" ht="23.25" customHeight="1" x14ac:dyDescent="0.15">
      <c r="A35" s="660" t="s">
        <v>270</v>
      </c>
      <c r="B35" s="661"/>
      <c r="C35" s="661"/>
      <c r="D35" s="661"/>
      <c r="E35" s="661"/>
      <c r="F35" s="662"/>
      <c r="G35" s="648" t="s">
        <v>590</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1" ht="18.75" hidden="1" customHeight="1" x14ac:dyDescent="0.15">
      <c r="A37" s="667" t="s">
        <v>410</v>
      </c>
      <c r="B37" s="668"/>
      <c r="C37" s="668"/>
      <c r="D37" s="668"/>
      <c r="E37" s="668"/>
      <c r="F37" s="669"/>
      <c r="G37" s="673" t="s">
        <v>206</v>
      </c>
      <c r="H37" s="245"/>
      <c r="I37" s="245"/>
      <c r="J37" s="245"/>
      <c r="K37" s="245"/>
      <c r="L37" s="245"/>
      <c r="M37" s="245"/>
      <c r="N37" s="245"/>
      <c r="O37" s="674"/>
      <c r="P37" s="675" t="s">
        <v>94</v>
      </c>
      <c r="Q37" s="245"/>
      <c r="R37" s="245"/>
      <c r="S37" s="245"/>
      <c r="T37" s="245"/>
      <c r="U37" s="245"/>
      <c r="V37" s="245"/>
      <c r="W37" s="245"/>
      <c r="X37" s="674"/>
      <c r="Y37" s="676"/>
      <c r="Z37" s="677"/>
      <c r="AA37" s="678"/>
      <c r="AB37" s="679" t="s">
        <v>45</v>
      </c>
      <c r="AC37" s="680"/>
      <c r="AD37" s="681"/>
      <c r="AE37" s="332" t="s">
        <v>427</v>
      </c>
      <c r="AF37" s="332"/>
      <c r="AG37" s="332"/>
      <c r="AH37" s="332"/>
      <c r="AI37" s="332" t="s">
        <v>82</v>
      </c>
      <c r="AJ37" s="332"/>
      <c r="AK37" s="332"/>
      <c r="AL37" s="332"/>
      <c r="AM37" s="332" t="s">
        <v>531</v>
      </c>
      <c r="AN37" s="332"/>
      <c r="AO37" s="332"/>
      <c r="AP37" s="332"/>
      <c r="AQ37" s="242" t="s">
        <v>305</v>
      </c>
      <c r="AR37" s="243"/>
      <c r="AS37" s="243"/>
      <c r="AT37" s="244"/>
      <c r="AU37" s="245" t="s">
        <v>244</v>
      </c>
      <c r="AV37" s="245"/>
      <c r="AW37" s="245"/>
      <c r="AX37" s="246"/>
      <c r="AY37">
        <f>COUNTA($G$39)</f>
        <v>0</v>
      </c>
    </row>
    <row r="38" spans="1:51" ht="18.75" hidden="1" customHeight="1" x14ac:dyDescent="0.15">
      <c r="A38" s="630"/>
      <c r="B38" s="631"/>
      <c r="C38" s="631"/>
      <c r="D38" s="631"/>
      <c r="E38" s="631"/>
      <c r="F38" s="632"/>
      <c r="G38" s="639"/>
      <c r="H38" s="228"/>
      <c r="I38" s="228"/>
      <c r="J38" s="228"/>
      <c r="K38" s="228"/>
      <c r="L38" s="228"/>
      <c r="M38" s="228"/>
      <c r="N38" s="228"/>
      <c r="O38" s="640"/>
      <c r="P38" s="642"/>
      <c r="Q38" s="228"/>
      <c r="R38" s="228"/>
      <c r="S38" s="228"/>
      <c r="T38" s="228"/>
      <c r="U38" s="228"/>
      <c r="V38" s="228"/>
      <c r="W38" s="228"/>
      <c r="X38" s="640"/>
      <c r="Y38" s="329"/>
      <c r="Z38" s="330"/>
      <c r="AA38" s="331"/>
      <c r="AB38" s="365"/>
      <c r="AC38" s="360"/>
      <c r="AD38" s="361"/>
      <c r="AE38" s="332"/>
      <c r="AF38" s="332"/>
      <c r="AG38" s="332"/>
      <c r="AH38" s="332"/>
      <c r="AI38" s="332"/>
      <c r="AJ38" s="332"/>
      <c r="AK38" s="332"/>
      <c r="AL38" s="332"/>
      <c r="AM38" s="332"/>
      <c r="AN38" s="332"/>
      <c r="AO38" s="332"/>
      <c r="AP38" s="332"/>
      <c r="AQ38" s="223"/>
      <c r="AR38" s="224"/>
      <c r="AS38" s="225" t="s">
        <v>306</v>
      </c>
      <c r="AT38" s="226"/>
      <c r="AU38" s="227"/>
      <c r="AV38" s="227"/>
      <c r="AW38" s="228" t="s">
        <v>298</v>
      </c>
      <c r="AX38" s="229"/>
      <c r="AY38">
        <f t="shared" ref="AY38:AY43" si="0">$AY$37</f>
        <v>0</v>
      </c>
    </row>
    <row r="39" spans="1:51" ht="23.25" hidden="1" customHeight="1" x14ac:dyDescent="0.15">
      <c r="A39" s="633"/>
      <c r="B39" s="631"/>
      <c r="C39" s="631"/>
      <c r="D39" s="631"/>
      <c r="E39" s="631"/>
      <c r="F39" s="632"/>
      <c r="G39" s="648"/>
      <c r="H39" s="506"/>
      <c r="I39" s="506"/>
      <c r="J39" s="506"/>
      <c r="K39" s="506"/>
      <c r="L39" s="506"/>
      <c r="M39" s="506"/>
      <c r="N39" s="506"/>
      <c r="O39" s="649"/>
      <c r="P39" s="656"/>
      <c r="Q39" s="656"/>
      <c r="R39" s="656"/>
      <c r="S39" s="656"/>
      <c r="T39" s="656"/>
      <c r="U39" s="656"/>
      <c r="V39" s="656"/>
      <c r="W39" s="656"/>
      <c r="X39" s="657"/>
      <c r="Y39" s="230" t="s">
        <v>54</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34"/>
      <c r="B40" s="635"/>
      <c r="C40" s="635"/>
      <c r="D40" s="635"/>
      <c r="E40" s="635"/>
      <c r="F40" s="636"/>
      <c r="G40" s="650"/>
      <c r="H40" s="651"/>
      <c r="I40" s="651"/>
      <c r="J40" s="651"/>
      <c r="K40" s="651"/>
      <c r="L40" s="651"/>
      <c r="M40" s="651"/>
      <c r="N40" s="651"/>
      <c r="O40" s="652"/>
      <c r="P40" s="428"/>
      <c r="Q40" s="428"/>
      <c r="R40" s="428"/>
      <c r="S40" s="428"/>
      <c r="T40" s="428"/>
      <c r="U40" s="428"/>
      <c r="V40" s="428"/>
      <c r="W40" s="428"/>
      <c r="X40" s="658"/>
      <c r="Y40" s="156" t="s">
        <v>100</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70"/>
      <c r="B41" s="671"/>
      <c r="C41" s="671"/>
      <c r="D41" s="671"/>
      <c r="E41" s="671"/>
      <c r="F41" s="672"/>
      <c r="G41" s="653"/>
      <c r="H41" s="654"/>
      <c r="I41" s="654"/>
      <c r="J41" s="654"/>
      <c r="K41" s="654"/>
      <c r="L41" s="654"/>
      <c r="M41" s="654"/>
      <c r="N41" s="654"/>
      <c r="O41" s="655"/>
      <c r="P41" s="479"/>
      <c r="Q41" s="479"/>
      <c r="R41" s="479"/>
      <c r="S41" s="479"/>
      <c r="T41" s="479"/>
      <c r="U41" s="479"/>
      <c r="V41" s="479"/>
      <c r="W41" s="479"/>
      <c r="X41" s="659"/>
      <c r="Y41" s="156" t="s">
        <v>58</v>
      </c>
      <c r="Z41" s="157"/>
      <c r="AA41" s="158"/>
      <c r="AB41" s="241" t="s">
        <v>51</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60" t="s">
        <v>270</v>
      </c>
      <c r="B42" s="661"/>
      <c r="C42" s="661"/>
      <c r="D42" s="661"/>
      <c r="E42" s="661"/>
      <c r="F42" s="662"/>
      <c r="G42" s="648"/>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1"/>
      <c r="AF43" s="651"/>
      <c r="AG43" s="651"/>
      <c r="AH43" s="651"/>
      <c r="AI43" s="651"/>
      <c r="AJ43" s="651"/>
      <c r="AK43" s="651"/>
      <c r="AL43" s="651"/>
      <c r="AM43" s="651"/>
      <c r="AN43" s="651"/>
      <c r="AO43" s="651"/>
      <c r="AP43" s="651"/>
      <c r="AQ43" s="654"/>
      <c r="AR43" s="654"/>
      <c r="AS43" s="654"/>
      <c r="AT43" s="654"/>
      <c r="AU43" s="654"/>
      <c r="AV43" s="654"/>
      <c r="AW43" s="654"/>
      <c r="AX43" s="666"/>
      <c r="AY43">
        <f t="shared" si="0"/>
        <v>0</v>
      </c>
    </row>
    <row r="44" spans="1:51" ht="18.75" hidden="1" customHeight="1" x14ac:dyDescent="0.15">
      <c r="A44" s="667" t="s">
        <v>410</v>
      </c>
      <c r="B44" s="668"/>
      <c r="C44" s="668"/>
      <c r="D44" s="668"/>
      <c r="E44" s="668"/>
      <c r="F44" s="669"/>
      <c r="G44" s="673" t="s">
        <v>206</v>
      </c>
      <c r="H44" s="245"/>
      <c r="I44" s="245"/>
      <c r="J44" s="245"/>
      <c r="K44" s="245"/>
      <c r="L44" s="245"/>
      <c r="M44" s="245"/>
      <c r="N44" s="245"/>
      <c r="O44" s="674"/>
      <c r="P44" s="675" t="s">
        <v>94</v>
      </c>
      <c r="Q44" s="245"/>
      <c r="R44" s="245"/>
      <c r="S44" s="245"/>
      <c r="T44" s="245"/>
      <c r="U44" s="245"/>
      <c r="V44" s="245"/>
      <c r="W44" s="245"/>
      <c r="X44" s="674"/>
      <c r="Y44" s="676"/>
      <c r="Z44" s="677"/>
      <c r="AA44" s="678"/>
      <c r="AB44" s="679" t="s">
        <v>45</v>
      </c>
      <c r="AC44" s="680"/>
      <c r="AD44" s="681"/>
      <c r="AE44" s="332" t="s">
        <v>427</v>
      </c>
      <c r="AF44" s="332"/>
      <c r="AG44" s="332"/>
      <c r="AH44" s="332"/>
      <c r="AI44" s="332" t="s">
        <v>82</v>
      </c>
      <c r="AJ44" s="332"/>
      <c r="AK44" s="332"/>
      <c r="AL44" s="332"/>
      <c r="AM44" s="332" t="s">
        <v>531</v>
      </c>
      <c r="AN44" s="332"/>
      <c r="AO44" s="332"/>
      <c r="AP44" s="332"/>
      <c r="AQ44" s="242" t="s">
        <v>305</v>
      </c>
      <c r="AR44" s="243"/>
      <c r="AS44" s="243"/>
      <c r="AT44" s="244"/>
      <c r="AU44" s="245" t="s">
        <v>244</v>
      </c>
      <c r="AV44" s="245"/>
      <c r="AW44" s="245"/>
      <c r="AX44" s="246"/>
      <c r="AY44">
        <f>COUNTA($G$46)</f>
        <v>0</v>
      </c>
    </row>
    <row r="45" spans="1:51" ht="18.75" hidden="1" customHeight="1" x14ac:dyDescent="0.15">
      <c r="A45" s="630"/>
      <c r="B45" s="631"/>
      <c r="C45" s="631"/>
      <c r="D45" s="631"/>
      <c r="E45" s="631"/>
      <c r="F45" s="632"/>
      <c r="G45" s="639"/>
      <c r="H45" s="228"/>
      <c r="I45" s="228"/>
      <c r="J45" s="228"/>
      <c r="K45" s="228"/>
      <c r="L45" s="228"/>
      <c r="M45" s="228"/>
      <c r="N45" s="228"/>
      <c r="O45" s="640"/>
      <c r="P45" s="642"/>
      <c r="Q45" s="228"/>
      <c r="R45" s="228"/>
      <c r="S45" s="228"/>
      <c r="T45" s="228"/>
      <c r="U45" s="228"/>
      <c r="V45" s="228"/>
      <c r="W45" s="228"/>
      <c r="X45" s="640"/>
      <c r="Y45" s="329"/>
      <c r="Z45" s="330"/>
      <c r="AA45" s="331"/>
      <c r="AB45" s="365"/>
      <c r="AC45" s="360"/>
      <c r="AD45" s="361"/>
      <c r="AE45" s="332"/>
      <c r="AF45" s="332"/>
      <c r="AG45" s="332"/>
      <c r="AH45" s="332"/>
      <c r="AI45" s="332"/>
      <c r="AJ45" s="332"/>
      <c r="AK45" s="332"/>
      <c r="AL45" s="332"/>
      <c r="AM45" s="332"/>
      <c r="AN45" s="332"/>
      <c r="AO45" s="332"/>
      <c r="AP45" s="332"/>
      <c r="AQ45" s="223"/>
      <c r="AR45" s="224"/>
      <c r="AS45" s="225" t="s">
        <v>306</v>
      </c>
      <c r="AT45" s="226"/>
      <c r="AU45" s="227"/>
      <c r="AV45" s="227"/>
      <c r="AW45" s="228" t="s">
        <v>298</v>
      </c>
      <c r="AX45" s="229"/>
      <c r="AY45">
        <f t="shared" ref="AY45:AY50" si="1">$AY$44</f>
        <v>0</v>
      </c>
    </row>
    <row r="46" spans="1:51" ht="23.25" hidden="1" customHeight="1" x14ac:dyDescent="0.15">
      <c r="A46" s="633"/>
      <c r="B46" s="631"/>
      <c r="C46" s="631"/>
      <c r="D46" s="631"/>
      <c r="E46" s="631"/>
      <c r="F46" s="632"/>
      <c r="G46" s="648"/>
      <c r="H46" s="506"/>
      <c r="I46" s="506"/>
      <c r="J46" s="506"/>
      <c r="K46" s="506"/>
      <c r="L46" s="506"/>
      <c r="M46" s="506"/>
      <c r="N46" s="506"/>
      <c r="O46" s="649"/>
      <c r="P46" s="656"/>
      <c r="Q46" s="656"/>
      <c r="R46" s="656"/>
      <c r="S46" s="656"/>
      <c r="T46" s="656"/>
      <c r="U46" s="656"/>
      <c r="V46" s="656"/>
      <c r="W46" s="656"/>
      <c r="X46" s="657"/>
      <c r="Y46" s="230" t="s">
        <v>54</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34"/>
      <c r="B47" s="635"/>
      <c r="C47" s="635"/>
      <c r="D47" s="635"/>
      <c r="E47" s="635"/>
      <c r="F47" s="636"/>
      <c r="G47" s="650"/>
      <c r="H47" s="651"/>
      <c r="I47" s="651"/>
      <c r="J47" s="651"/>
      <c r="K47" s="651"/>
      <c r="L47" s="651"/>
      <c r="M47" s="651"/>
      <c r="N47" s="651"/>
      <c r="O47" s="652"/>
      <c r="P47" s="428"/>
      <c r="Q47" s="428"/>
      <c r="R47" s="428"/>
      <c r="S47" s="428"/>
      <c r="T47" s="428"/>
      <c r="U47" s="428"/>
      <c r="V47" s="428"/>
      <c r="W47" s="428"/>
      <c r="X47" s="658"/>
      <c r="Y47" s="156" t="s">
        <v>100</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70"/>
      <c r="B48" s="671"/>
      <c r="C48" s="671"/>
      <c r="D48" s="671"/>
      <c r="E48" s="671"/>
      <c r="F48" s="672"/>
      <c r="G48" s="653"/>
      <c r="H48" s="654"/>
      <c r="I48" s="654"/>
      <c r="J48" s="654"/>
      <c r="K48" s="654"/>
      <c r="L48" s="654"/>
      <c r="M48" s="654"/>
      <c r="N48" s="654"/>
      <c r="O48" s="655"/>
      <c r="P48" s="479"/>
      <c r="Q48" s="479"/>
      <c r="R48" s="479"/>
      <c r="S48" s="479"/>
      <c r="T48" s="479"/>
      <c r="U48" s="479"/>
      <c r="V48" s="479"/>
      <c r="W48" s="479"/>
      <c r="X48" s="659"/>
      <c r="Y48" s="156" t="s">
        <v>58</v>
      </c>
      <c r="Z48" s="157"/>
      <c r="AA48" s="158"/>
      <c r="AB48" s="241" t="s">
        <v>51</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60" t="s">
        <v>270</v>
      </c>
      <c r="B49" s="661"/>
      <c r="C49" s="661"/>
      <c r="D49" s="661"/>
      <c r="E49" s="661"/>
      <c r="F49" s="662"/>
      <c r="G49" s="648"/>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1"/>
      <c r="AF50" s="651"/>
      <c r="AG50" s="651"/>
      <c r="AH50" s="651"/>
      <c r="AI50" s="651"/>
      <c r="AJ50" s="651"/>
      <c r="AK50" s="651"/>
      <c r="AL50" s="651"/>
      <c r="AM50" s="651"/>
      <c r="AN50" s="651"/>
      <c r="AO50" s="651"/>
      <c r="AP50" s="651"/>
      <c r="AQ50" s="654"/>
      <c r="AR50" s="654"/>
      <c r="AS50" s="654"/>
      <c r="AT50" s="654"/>
      <c r="AU50" s="654"/>
      <c r="AV50" s="654"/>
      <c r="AW50" s="654"/>
      <c r="AX50" s="666"/>
      <c r="AY50">
        <f t="shared" si="1"/>
        <v>0</v>
      </c>
    </row>
    <row r="51" spans="1:51" ht="18.75" hidden="1" customHeight="1" x14ac:dyDescent="0.15">
      <c r="A51" s="630" t="s">
        <v>410</v>
      </c>
      <c r="B51" s="631"/>
      <c r="C51" s="631"/>
      <c r="D51" s="631"/>
      <c r="E51" s="631"/>
      <c r="F51" s="632"/>
      <c r="G51" s="673" t="s">
        <v>206</v>
      </c>
      <c r="H51" s="245"/>
      <c r="I51" s="245"/>
      <c r="J51" s="245"/>
      <c r="K51" s="245"/>
      <c r="L51" s="245"/>
      <c r="M51" s="245"/>
      <c r="N51" s="245"/>
      <c r="O51" s="674"/>
      <c r="P51" s="675" t="s">
        <v>94</v>
      </c>
      <c r="Q51" s="245"/>
      <c r="R51" s="245"/>
      <c r="S51" s="245"/>
      <c r="T51" s="245"/>
      <c r="U51" s="245"/>
      <c r="V51" s="245"/>
      <c r="W51" s="245"/>
      <c r="X51" s="674"/>
      <c r="Y51" s="676"/>
      <c r="Z51" s="677"/>
      <c r="AA51" s="678"/>
      <c r="AB51" s="679" t="s">
        <v>45</v>
      </c>
      <c r="AC51" s="680"/>
      <c r="AD51" s="681"/>
      <c r="AE51" s="332" t="s">
        <v>427</v>
      </c>
      <c r="AF51" s="332"/>
      <c r="AG51" s="332"/>
      <c r="AH51" s="332"/>
      <c r="AI51" s="332" t="s">
        <v>82</v>
      </c>
      <c r="AJ51" s="332"/>
      <c r="AK51" s="332"/>
      <c r="AL51" s="332"/>
      <c r="AM51" s="332" t="s">
        <v>531</v>
      </c>
      <c r="AN51" s="332"/>
      <c r="AO51" s="332"/>
      <c r="AP51" s="332"/>
      <c r="AQ51" s="242" t="s">
        <v>305</v>
      </c>
      <c r="AR51" s="243"/>
      <c r="AS51" s="243"/>
      <c r="AT51" s="244"/>
      <c r="AU51" s="248" t="s">
        <v>244</v>
      </c>
      <c r="AV51" s="248"/>
      <c r="AW51" s="248"/>
      <c r="AX51" s="249"/>
      <c r="AY51">
        <f>COUNTA($G$53)</f>
        <v>0</v>
      </c>
    </row>
    <row r="52" spans="1:51" ht="18.75" hidden="1" customHeight="1" x14ac:dyDescent="0.15">
      <c r="A52" s="630"/>
      <c r="B52" s="631"/>
      <c r="C52" s="631"/>
      <c r="D52" s="631"/>
      <c r="E52" s="631"/>
      <c r="F52" s="632"/>
      <c r="G52" s="639"/>
      <c r="H52" s="228"/>
      <c r="I52" s="228"/>
      <c r="J52" s="228"/>
      <c r="K52" s="228"/>
      <c r="L52" s="228"/>
      <c r="M52" s="228"/>
      <c r="N52" s="228"/>
      <c r="O52" s="640"/>
      <c r="P52" s="642"/>
      <c r="Q52" s="228"/>
      <c r="R52" s="228"/>
      <c r="S52" s="228"/>
      <c r="T52" s="228"/>
      <c r="U52" s="228"/>
      <c r="V52" s="228"/>
      <c r="W52" s="228"/>
      <c r="X52" s="640"/>
      <c r="Y52" s="329"/>
      <c r="Z52" s="330"/>
      <c r="AA52" s="331"/>
      <c r="AB52" s="365"/>
      <c r="AC52" s="360"/>
      <c r="AD52" s="361"/>
      <c r="AE52" s="332"/>
      <c r="AF52" s="332"/>
      <c r="AG52" s="332"/>
      <c r="AH52" s="332"/>
      <c r="AI52" s="332"/>
      <c r="AJ52" s="332"/>
      <c r="AK52" s="332"/>
      <c r="AL52" s="332"/>
      <c r="AM52" s="332"/>
      <c r="AN52" s="332"/>
      <c r="AO52" s="332"/>
      <c r="AP52" s="332"/>
      <c r="AQ52" s="223"/>
      <c r="AR52" s="224"/>
      <c r="AS52" s="225" t="s">
        <v>306</v>
      </c>
      <c r="AT52" s="226"/>
      <c r="AU52" s="227"/>
      <c r="AV52" s="227"/>
      <c r="AW52" s="228" t="s">
        <v>298</v>
      </c>
      <c r="AX52" s="229"/>
      <c r="AY52">
        <f t="shared" ref="AY52:AY57" si="2">$AY$51</f>
        <v>0</v>
      </c>
    </row>
    <row r="53" spans="1:51" ht="23.25" hidden="1" customHeight="1" x14ac:dyDescent="0.15">
      <c r="A53" s="633"/>
      <c r="B53" s="631"/>
      <c r="C53" s="631"/>
      <c r="D53" s="631"/>
      <c r="E53" s="631"/>
      <c r="F53" s="632"/>
      <c r="G53" s="648"/>
      <c r="H53" s="506"/>
      <c r="I53" s="506"/>
      <c r="J53" s="506"/>
      <c r="K53" s="506"/>
      <c r="L53" s="506"/>
      <c r="M53" s="506"/>
      <c r="N53" s="506"/>
      <c r="O53" s="649"/>
      <c r="P53" s="656"/>
      <c r="Q53" s="656"/>
      <c r="R53" s="656"/>
      <c r="S53" s="656"/>
      <c r="T53" s="656"/>
      <c r="U53" s="656"/>
      <c r="V53" s="656"/>
      <c r="W53" s="656"/>
      <c r="X53" s="657"/>
      <c r="Y53" s="230" t="s">
        <v>54</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34"/>
      <c r="B54" s="635"/>
      <c r="C54" s="635"/>
      <c r="D54" s="635"/>
      <c r="E54" s="635"/>
      <c r="F54" s="636"/>
      <c r="G54" s="650"/>
      <c r="H54" s="651"/>
      <c r="I54" s="651"/>
      <c r="J54" s="651"/>
      <c r="K54" s="651"/>
      <c r="L54" s="651"/>
      <c r="M54" s="651"/>
      <c r="N54" s="651"/>
      <c r="O54" s="652"/>
      <c r="P54" s="428"/>
      <c r="Q54" s="428"/>
      <c r="R54" s="428"/>
      <c r="S54" s="428"/>
      <c r="T54" s="428"/>
      <c r="U54" s="428"/>
      <c r="V54" s="428"/>
      <c r="W54" s="428"/>
      <c r="X54" s="658"/>
      <c r="Y54" s="156" t="s">
        <v>100</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70"/>
      <c r="B55" s="671"/>
      <c r="C55" s="671"/>
      <c r="D55" s="671"/>
      <c r="E55" s="671"/>
      <c r="F55" s="672"/>
      <c r="G55" s="653"/>
      <c r="H55" s="654"/>
      <c r="I55" s="654"/>
      <c r="J55" s="654"/>
      <c r="K55" s="654"/>
      <c r="L55" s="654"/>
      <c r="M55" s="654"/>
      <c r="N55" s="654"/>
      <c r="O55" s="655"/>
      <c r="P55" s="479"/>
      <c r="Q55" s="479"/>
      <c r="R55" s="479"/>
      <c r="S55" s="479"/>
      <c r="T55" s="479"/>
      <c r="U55" s="479"/>
      <c r="V55" s="479"/>
      <c r="W55" s="479"/>
      <c r="X55" s="659"/>
      <c r="Y55" s="156" t="s">
        <v>58</v>
      </c>
      <c r="Z55" s="157"/>
      <c r="AA55" s="158"/>
      <c r="AB55" s="250" t="s">
        <v>51</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60" t="s">
        <v>270</v>
      </c>
      <c r="B56" s="661"/>
      <c r="C56" s="661"/>
      <c r="D56" s="661"/>
      <c r="E56" s="661"/>
      <c r="F56" s="662"/>
      <c r="G56" s="648"/>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1"/>
      <c r="AF57" s="651"/>
      <c r="AG57" s="651"/>
      <c r="AH57" s="651"/>
      <c r="AI57" s="651"/>
      <c r="AJ57" s="651"/>
      <c r="AK57" s="651"/>
      <c r="AL57" s="651"/>
      <c r="AM57" s="651"/>
      <c r="AN57" s="651"/>
      <c r="AO57" s="651"/>
      <c r="AP57" s="651"/>
      <c r="AQ57" s="654"/>
      <c r="AR57" s="654"/>
      <c r="AS57" s="654"/>
      <c r="AT57" s="654"/>
      <c r="AU57" s="654"/>
      <c r="AV57" s="654"/>
      <c r="AW57" s="654"/>
      <c r="AX57" s="666"/>
      <c r="AY57">
        <f t="shared" si="2"/>
        <v>0</v>
      </c>
    </row>
    <row r="58" spans="1:51" ht="18.75" hidden="1" customHeight="1" x14ac:dyDescent="0.15">
      <c r="A58" s="630" t="s">
        <v>410</v>
      </c>
      <c r="B58" s="631"/>
      <c r="C58" s="631"/>
      <c r="D58" s="631"/>
      <c r="E58" s="631"/>
      <c r="F58" s="632"/>
      <c r="G58" s="673" t="s">
        <v>206</v>
      </c>
      <c r="H58" s="245"/>
      <c r="I58" s="245"/>
      <c r="J58" s="245"/>
      <c r="K58" s="245"/>
      <c r="L58" s="245"/>
      <c r="M58" s="245"/>
      <c r="N58" s="245"/>
      <c r="O58" s="674"/>
      <c r="P58" s="675" t="s">
        <v>94</v>
      </c>
      <c r="Q58" s="245"/>
      <c r="R58" s="245"/>
      <c r="S58" s="245"/>
      <c r="T58" s="245"/>
      <c r="U58" s="245"/>
      <c r="V58" s="245"/>
      <c r="W58" s="245"/>
      <c r="X58" s="674"/>
      <c r="Y58" s="676"/>
      <c r="Z58" s="677"/>
      <c r="AA58" s="678"/>
      <c r="AB58" s="679" t="s">
        <v>45</v>
      </c>
      <c r="AC58" s="680"/>
      <c r="AD58" s="681"/>
      <c r="AE58" s="332" t="s">
        <v>427</v>
      </c>
      <c r="AF58" s="332"/>
      <c r="AG58" s="332"/>
      <c r="AH58" s="332"/>
      <c r="AI58" s="332" t="s">
        <v>82</v>
      </c>
      <c r="AJ58" s="332"/>
      <c r="AK58" s="332"/>
      <c r="AL58" s="332"/>
      <c r="AM58" s="332" t="s">
        <v>531</v>
      </c>
      <c r="AN58" s="332"/>
      <c r="AO58" s="332"/>
      <c r="AP58" s="332"/>
      <c r="AQ58" s="242" t="s">
        <v>305</v>
      </c>
      <c r="AR58" s="243"/>
      <c r="AS58" s="243"/>
      <c r="AT58" s="244"/>
      <c r="AU58" s="248" t="s">
        <v>244</v>
      </c>
      <c r="AV58" s="248"/>
      <c r="AW58" s="248"/>
      <c r="AX58" s="249"/>
      <c r="AY58">
        <f>COUNTA($G$60)</f>
        <v>0</v>
      </c>
    </row>
    <row r="59" spans="1:51" ht="18.75" hidden="1" customHeight="1" x14ac:dyDescent="0.15">
      <c r="A59" s="630"/>
      <c r="B59" s="631"/>
      <c r="C59" s="631"/>
      <c r="D59" s="631"/>
      <c r="E59" s="631"/>
      <c r="F59" s="632"/>
      <c r="G59" s="639"/>
      <c r="H59" s="228"/>
      <c r="I59" s="228"/>
      <c r="J59" s="228"/>
      <c r="K59" s="228"/>
      <c r="L59" s="228"/>
      <c r="M59" s="228"/>
      <c r="N59" s="228"/>
      <c r="O59" s="640"/>
      <c r="P59" s="642"/>
      <c r="Q59" s="228"/>
      <c r="R59" s="228"/>
      <c r="S59" s="228"/>
      <c r="T59" s="228"/>
      <c r="U59" s="228"/>
      <c r="V59" s="228"/>
      <c r="W59" s="228"/>
      <c r="X59" s="640"/>
      <c r="Y59" s="329"/>
      <c r="Z59" s="330"/>
      <c r="AA59" s="331"/>
      <c r="AB59" s="365"/>
      <c r="AC59" s="360"/>
      <c r="AD59" s="361"/>
      <c r="AE59" s="332"/>
      <c r="AF59" s="332"/>
      <c r="AG59" s="332"/>
      <c r="AH59" s="332"/>
      <c r="AI59" s="332"/>
      <c r="AJ59" s="332"/>
      <c r="AK59" s="332"/>
      <c r="AL59" s="332"/>
      <c r="AM59" s="332"/>
      <c r="AN59" s="332"/>
      <c r="AO59" s="332"/>
      <c r="AP59" s="332"/>
      <c r="AQ59" s="223"/>
      <c r="AR59" s="224"/>
      <c r="AS59" s="225" t="s">
        <v>306</v>
      </c>
      <c r="AT59" s="226"/>
      <c r="AU59" s="227"/>
      <c r="AV59" s="227"/>
      <c r="AW59" s="228" t="s">
        <v>298</v>
      </c>
      <c r="AX59" s="229"/>
      <c r="AY59">
        <f t="shared" ref="AY59:AY64" si="3">$AY$58</f>
        <v>0</v>
      </c>
    </row>
    <row r="60" spans="1:51" ht="23.25" hidden="1" customHeight="1" x14ac:dyDescent="0.15">
      <c r="A60" s="633"/>
      <c r="B60" s="631"/>
      <c r="C60" s="631"/>
      <c r="D60" s="631"/>
      <c r="E60" s="631"/>
      <c r="F60" s="632"/>
      <c r="G60" s="648"/>
      <c r="H60" s="506"/>
      <c r="I60" s="506"/>
      <c r="J60" s="506"/>
      <c r="K60" s="506"/>
      <c r="L60" s="506"/>
      <c r="M60" s="506"/>
      <c r="N60" s="506"/>
      <c r="O60" s="649"/>
      <c r="P60" s="656"/>
      <c r="Q60" s="656"/>
      <c r="R60" s="656"/>
      <c r="S60" s="656"/>
      <c r="T60" s="656"/>
      <c r="U60" s="656"/>
      <c r="V60" s="656"/>
      <c r="W60" s="656"/>
      <c r="X60" s="657"/>
      <c r="Y60" s="230" t="s">
        <v>54</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34"/>
      <c r="B61" s="635"/>
      <c r="C61" s="635"/>
      <c r="D61" s="635"/>
      <c r="E61" s="635"/>
      <c r="F61" s="636"/>
      <c r="G61" s="650"/>
      <c r="H61" s="651"/>
      <c r="I61" s="651"/>
      <c r="J61" s="651"/>
      <c r="K61" s="651"/>
      <c r="L61" s="651"/>
      <c r="M61" s="651"/>
      <c r="N61" s="651"/>
      <c r="O61" s="652"/>
      <c r="P61" s="428"/>
      <c r="Q61" s="428"/>
      <c r="R61" s="428"/>
      <c r="S61" s="428"/>
      <c r="T61" s="428"/>
      <c r="U61" s="428"/>
      <c r="V61" s="428"/>
      <c r="W61" s="428"/>
      <c r="X61" s="658"/>
      <c r="Y61" s="156" t="s">
        <v>100</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34"/>
      <c r="B62" s="635"/>
      <c r="C62" s="635"/>
      <c r="D62" s="635"/>
      <c r="E62" s="635"/>
      <c r="F62" s="636"/>
      <c r="G62" s="653"/>
      <c r="H62" s="654"/>
      <c r="I62" s="654"/>
      <c r="J62" s="654"/>
      <c r="K62" s="654"/>
      <c r="L62" s="654"/>
      <c r="M62" s="654"/>
      <c r="N62" s="654"/>
      <c r="O62" s="655"/>
      <c r="P62" s="479"/>
      <c r="Q62" s="479"/>
      <c r="R62" s="479"/>
      <c r="S62" s="479"/>
      <c r="T62" s="479"/>
      <c r="U62" s="479"/>
      <c r="V62" s="479"/>
      <c r="W62" s="479"/>
      <c r="X62" s="659"/>
      <c r="Y62" s="156" t="s">
        <v>58</v>
      </c>
      <c r="Z62" s="157"/>
      <c r="AA62" s="158"/>
      <c r="AB62" s="241" t="s">
        <v>51</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60" t="s">
        <v>270</v>
      </c>
      <c r="B63" s="661"/>
      <c r="C63" s="661"/>
      <c r="D63" s="661"/>
      <c r="E63" s="661"/>
      <c r="F63" s="662"/>
      <c r="G63" s="648"/>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1"/>
      <c r="AF64" s="651"/>
      <c r="AG64" s="651"/>
      <c r="AH64" s="651"/>
      <c r="AI64" s="651"/>
      <c r="AJ64" s="651"/>
      <c r="AK64" s="651"/>
      <c r="AL64" s="651"/>
      <c r="AM64" s="651"/>
      <c r="AN64" s="651"/>
      <c r="AO64" s="651"/>
      <c r="AP64" s="651"/>
      <c r="AQ64" s="651"/>
      <c r="AR64" s="651"/>
      <c r="AS64" s="651"/>
      <c r="AT64" s="651"/>
      <c r="AU64" s="654"/>
      <c r="AV64" s="654"/>
      <c r="AW64" s="654"/>
      <c r="AX64" s="666"/>
      <c r="AY64">
        <f t="shared" si="3"/>
        <v>0</v>
      </c>
    </row>
    <row r="65" spans="1:51" ht="18.75" hidden="1" customHeight="1" x14ac:dyDescent="0.15">
      <c r="A65" s="682" t="s">
        <v>284</v>
      </c>
      <c r="B65" s="683"/>
      <c r="C65" s="683"/>
      <c r="D65" s="683"/>
      <c r="E65" s="683"/>
      <c r="F65" s="684"/>
      <c r="G65" s="688"/>
      <c r="H65" s="252" t="s">
        <v>206</v>
      </c>
      <c r="I65" s="252"/>
      <c r="J65" s="252"/>
      <c r="K65" s="252"/>
      <c r="L65" s="252"/>
      <c r="M65" s="252"/>
      <c r="N65" s="252"/>
      <c r="O65" s="253"/>
      <c r="P65" s="251" t="s">
        <v>94</v>
      </c>
      <c r="Q65" s="252"/>
      <c r="R65" s="252"/>
      <c r="S65" s="252"/>
      <c r="T65" s="252"/>
      <c r="U65" s="252"/>
      <c r="V65" s="253"/>
      <c r="W65" s="691" t="s">
        <v>124</v>
      </c>
      <c r="X65" s="692"/>
      <c r="Y65" s="695"/>
      <c r="Z65" s="695"/>
      <c r="AA65" s="696"/>
      <c r="AB65" s="251" t="s">
        <v>45</v>
      </c>
      <c r="AC65" s="252"/>
      <c r="AD65" s="253"/>
      <c r="AE65" s="332" t="s">
        <v>427</v>
      </c>
      <c r="AF65" s="332"/>
      <c r="AG65" s="332"/>
      <c r="AH65" s="332"/>
      <c r="AI65" s="332" t="s">
        <v>82</v>
      </c>
      <c r="AJ65" s="332"/>
      <c r="AK65" s="332"/>
      <c r="AL65" s="332"/>
      <c r="AM65" s="332" t="s">
        <v>531</v>
      </c>
      <c r="AN65" s="332"/>
      <c r="AO65" s="332"/>
      <c r="AP65" s="332"/>
      <c r="AQ65" s="251" t="s">
        <v>305</v>
      </c>
      <c r="AR65" s="252"/>
      <c r="AS65" s="252"/>
      <c r="AT65" s="253"/>
      <c r="AU65" s="254" t="s">
        <v>244</v>
      </c>
      <c r="AV65" s="254"/>
      <c r="AW65" s="254"/>
      <c r="AX65" s="255"/>
      <c r="AY65">
        <f>COUNTA($H$67)</f>
        <v>0</v>
      </c>
    </row>
    <row r="66" spans="1:51" ht="18.75" hidden="1" customHeight="1" x14ac:dyDescent="0.15">
      <c r="A66" s="685"/>
      <c r="B66" s="686"/>
      <c r="C66" s="686"/>
      <c r="D66" s="686"/>
      <c r="E66" s="686"/>
      <c r="F66" s="687"/>
      <c r="G66" s="689"/>
      <c r="H66" s="225"/>
      <c r="I66" s="225"/>
      <c r="J66" s="225"/>
      <c r="K66" s="225"/>
      <c r="L66" s="225"/>
      <c r="M66" s="225"/>
      <c r="N66" s="225"/>
      <c r="O66" s="226"/>
      <c r="P66" s="690"/>
      <c r="Q66" s="225"/>
      <c r="R66" s="225"/>
      <c r="S66" s="225"/>
      <c r="T66" s="225"/>
      <c r="U66" s="225"/>
      <c r="V66" s="226"/>
      <c r="W66" s="693"/>
      <c r="X66" s="694"/>
      <c r="Y66" s="677"/>
      <c r="Z66" s="677"/>
      <c r="AA66" s="678"/>
      <c r="AB66" s="690"/>
      <c r="AC66" s="225"/>
      <c r="AD66" s="226"/>
      <c r="AE66" s="332"/>
      <c r="AF66" s="332"/>
      <c r="AG66" s="332"/>
      <c r="AH66" s="332"/>
      <c r="AI66" s="332"/>
      <c r="AJ66" s="332"/>
      <c r="AK66" s="332"/>
      <c r="AL66" s="332"/>
      <c r="AM66" s="332"/>
      <c r="AN66" s="332"/>
      <c r="AO66" s="332"/>
      <c r="AP66" s="332"/>
      <c r="AQ66" s="223"/>
      <c r="AR66" s="224"/>
      <c r="AS66" s="225" t="s">
        <v>306</v>
      </c>
      <c r="AT66" s="226"/>
      <c r="AU66" s="227"/>
      <c r="AV66" s="227"/>
      <c r="AW66" s="225" t="s">
        <v>298</v>
      </c>
      <c r="AX66" s="256"/>
      <c r="AY66">
        <f t="shared" ref="AY66:AY72" si="4">$AY$65</f>
        <v>0</v>
      </c>
    </row>
    <row r="67" spans="1:51" ht="23.25" hidden="1" customHeight="1" x14ac:dyDescent="0.15">
      <c r="A67" s="685"/>
      <c r="B67" s="686"/>
      <c r="C67" s="686"/>
      <c r="D67" s="686"/>
      <c r="E67" s="686"/>
      <c r="F67" s="687"/>
      <c r="G67" s="697" t="s">
        <v>309</v>
      </c>
      <c r="H67" s="700"/>
      <c r="I67" s="701"/>
      <c r="J67" s="701"/>
      <c r="K67" s="701"/>
      <c r="L67" s="701"/>
      <c r="M67" s="701"/>
      <c r="N67" s="701"/>
      <c r="O67" s="702"/>
      <c r="P67" s="700"/>
      <c r="Q67" s="701"/>
      <c r="R67" s="701"/>
      <c r="S67" s="701"/>
      <c r="T67" s="701"/>
      <c r="U67" s="701"/>
      <c r="V67" s="702"/>
      <c r="W67" s="706"/>
      <c r="X67" s="707"/>
      <c r="Y67" s="257" t="s">
        <v>54</v>
      </c>
      <c r="Z67" s="257"/>
      <c r="AA67" s="258"/>
      <c r="AB67" s="259" t="s">
        <v>97</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85"/>
      <c r="B68" s="686"/>
      <c r="C68" s="686"/>
      <c r="D68" s="686"/>
      <c r="E68" s="686"/>
      <c r="F68" s="687"/>
      <c r="G68" s="698"/>
      <c r="H68" s="703"/>
      <c r="I68" s="704"/>
      <c r="J68" s="704"/>
      <c r="K68" s="704"/>
      <c r="L68" s="704"/>
      <c r="M68" s="704"/>
      <c r="N68" s="704"/>
      <c r="O68" s="705"/>
      <c r="P68" s="703"/>
      <c r="Q68" s="704"/>
      <c r="R68" s="704"/>
      <c r="S68" s="704"/>
      <c r="T68" s="704"/>
      <c r="U68" s="704"/>
      <c r="V68" s="705"/>
      <c r="W68" s="708"/>
      <c r="X68" s="709"/>
      <c r="Y68" s="198" t="s">
        <v>100</v>
      </c>
      <c r="Z68" s="198"/>
      <c r="AA68" s="199"/>
      <c r="AB68" s="261" t="s">
        <v>97</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85"/>
      <c r="B69" s="686"/>
      <c r="C69" s="686"/>
      <c r="D69" s="686"/>
      <c r="E69" s="686"/>
      <c r="F69" s="687"/>
      <c r="G69" s="699"/>
      <c r="H69" s="703"/>
      <c r="I69" s="704"/>
      <c r="J69" s="704"/>
      <c r="K69" s="704"/>
      <c r="L69" s="704"/>
      <c r="M69" s="704"/>
      <c r="N69" s="704"/>
      <c r="O69" s="705"/>
      <c r="P69" s="703"/>
      <c r="Q69" s="704"/>
      <c r="R69" s="704"/>
      <c r="S69" s="704"/>
      <c r="T69" s="704"/>
      <c r="U69" s="704"/>
      <c r="V69" s="705"/>
      <c r="W69" s="710"/>
      <c r="X69" s="711"/>
      <c r="Y69" s="198" t="s">
        <v>58</v>
      </c>
      <c r="Z69" s="198"/>
      <c r="AA69" s="199"/>
      <c r="AB69" s="262" t="s">
        <v>51</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85" t="s">
        <v>416</v>
      </c>
      <c r="B70" s="686"/>
      <c r="C70" s="686"/>
      <c r="D70" s="686"/>
      <c r="E70" s="686"/>
      <c r="F70" s="687"/>
      <c r="G70" s="698" t="s">
        <v>311</v>
      </c>
      <c r="H70" s="713"/>
      <c r="I70" s="713"/>
      <c r="J70" s="713"/>
      <c r="K70" s="713"/>
      <c r="L70" s="713"/>
      <c r="M70" s="713"/>
      <c r="N70" s="713"/>
      <c r="O70" s="713"/>
      <c r="P70" s="713"/>
      <c r="Q70" s="713"/>
      <c r="R70" s="713"/>
      <c r="S70" s="713"/>
      <c r="T70" s="713"/>
      <c r="U70" s="713"/>
      <c r="V70" s="713"/>
      <c r="W70" s="716" t="s">
        <v>430</v>
      </c>
      <c r="X70" s="717"/>
      <c r="Y70" s="257" t="s">
        <v>54</v>
      </c>
      <c r="Z70" s="257"/>
      <c r="AA70" s="258"/>
      <c r="AB70" s="259" t="s">
        <v>97</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85"/>
      <c r="B71" s="686"/>
      <c r="C71" s="686"/>
      <c r="D71" s="686"/>
      <c r="E71" s="686"/>
      <c r="F71" s="687"/>
      <c r="G71" s="698"/>
      <c r="H71" s="714"/>
      <c r="I71" s="714"/>
      <c r="J71" s="714"/>
      <c r="K71" s="714"/>
      <c r="L71" s="714"/>
      <c r="M71" s="714"/>
      <c r="N71" s="714"/>
      <c r="O71" s="714"/>
      <c r="P71" s="714"/>
      <c r="Q71" s="714"/>
      <c r="R71" s="714"/>
      <c r="S71" s="714"/>
      <c r="T71" s="714"/>
      <c r="U71" s="714"/>
      <c r="V71" s="714"/>
      <c r="W71" s="718"/>
      <c r="X71" s="719"/>
      <c r="Y71" s="198" t="s">
        <v>100</v>
      </c>
      <c r="Z71" s="198"/>
      <c r="AA71" s="199"/>
      <c r="AB71" s="261" t="s">
        <v>97</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12"/>
      <c r="B72" s="275"/>
      <c r="C72" s="275"/>
      <c r="D72" s="275"/>
      <c r="E72" s="275"/>
      <c r="F72" s="276"/>
      <c r="G72" s="698"/>
      <c r="H72" s="715"/>
      <c r="I72" s="715"/>
      <c r="J72" s="715"/>
      <c r="K72" s="715"/>
      <c r="L72" s="715"/>
      <c r="M72" s="715"/>
      <c r="N72" s="715"/>
      <c r="O72" s="715"/>
      <c r="P72" s="715"/>
      <c r="Q72" s="715"/>
      <c r="R72" s="715"/>
      <c r="S72" s="715"/>
      <c r="T72" s="715"/>
      <c r="U72" s="715"/>
      <c r="V72" s="715"/>
      <c r="W72" s="720"/>
      <c r="X72" s="721"/>
      <c r="Y72" s="198" t="s">
        <v>58</v>
      </c>
      <c r="Z72" s="198"/>
      <c r="AA72" s="199"/>
      <c r="AB72" s="262" t="s">
        <v>51</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82" t="s">
        <v>284</v>
      </c>
      <c r="B73" s="683"/>
      <c r="C73" s="683"/>
      <c r="D73" s="683"/>
      <c r="E73" s="683"/>
      <c r="F73" s="684"/>
      <c r="G73" s="722"/>
      <c r="H73" s="252" t="s">
        <v>206</v>
      </c>
      <c r="I73" s="252"/>
      <c r="J73" s="252"/>
      <c r="K73" s="252"/>
      <c r="L73" s="252"/>
      <c r="M73" s="252"/>
      <c r="N73" s="252"/>
      <c r="O73" s="253"/>
      <c r="P73" s="251" t="s">
        <v>94</v>
      </c>
      <c r="Q73" s="252"/>
      <c r="R73" s="252"/>
      <c r="S73" s="252"/>
      <c r="T73" s="252"/>
      <c r="U73" s="252"/>
      <c r="V73" s="252"/>
      <c r="W73" s="252"/>
      <c r="X73" s="253"/>
      <c r="Y73" s="724"/>
      <c r="Z73" s="725"/>
      <c r="AA73" s="726"/>
      <c r="AB73" s="251" t="s">
        <v>45</v>
      </c>
      <c r="AC73" s="252"/>
      <c r="AD73" s="253"/>
      <c r="AE73" s="332" t="s">
        <v>427</v>
      </c>
      <c r="AF73" s="332"/>
      <c r="AG73" s="332"/>
      <c r="AH73" s="332"/>
      <c r="AI73" s="332" t="s">
        <v>82</v>
      </c>
      <c r="AJ73" s="332"/>
      <c r="AK73" s="332"/>
      <c r="AL73" s="332"/>
      <c r="AM73" s="332" t="s">
        <v>531</v>
      </c>
      <c r="AN73" s="332"/>
      <c r="AO73" s="332"/>
      <c r="AP73" s="332"/>
      <c r="AQ73" s="251" t="s">
        <v>305</v>
      </c>
      <c r="AR73" s="252"/>
      <c r="AS73" s="252"/>
      <c r="AT73" s="253"/>
      <c r="AU73" s="266" t="s">
        <v>244</v>
      </c>
      <c r="AV73" s="254"/>
      <c r="AW73" s="254"/>
      <c r="AX73" s="255"/>
      <c r="AY73">
        <f>COUNTA($H$75)</f>
        <v>0</v>
      </c>
    </row>
    <row r="74" spans="1:51" ht="18.75" hidden="1" customHeight="1" x14ac:dyDescent="0.15">
      <c r="A74" s="685"/>
      <c r="B74" s="686"/>
      <c r="C74" s="686"/>
      <c r="D74" s="686"/>
      <c r="E74" s="686"/>
      <c r="F74" s="687"/>
      <c r="G74" s="723"/>
      <c r="H74" s="225"/>
      <c r="I74" s="225"/>
      <c r="J74" s="225"/>
      <c r="K74" s="225"/>
      <c r="L74" s="225"/>
      <c r="M74" s="225"/>
      <c r="N74" s="225"/>
      <c r="O74" s="226"/>
      <c r="P74" s="690"/>
      <c r="Q74" s="225"/>
      <c r="R74" s="225"/>
      <c r="S74" s="225"/>
      <c r="T74" s="225"/>
      <c r="U74" s="225"/>
      <c r="V74" s="225"/>
      <c r="W74" s="225"/>
      <c r="X74" s="226"/>
      <c r="Y74" s="727"/>
      <c r="Z74" s="728"/>
      <c r="AA74" s="729"/>
      <c r="AB74" s="690"/>
      <c r="AC74" s="225"/>
      <c r="AD74" s="226"/>
      <c r="AE74" s="332"/>
      <c r="AF74" s="332"/>
      <c r="AG74" s="332"/>
      <c r="AH74" s="332"/>
      <c r="AI74" s="332"/>
      <c r="AJ74" s="332"/>
      <c r="AK74" s="332"/>
      <c r="AL74" s="332"/>
      <c r="AM74" s="332"/>
      <c r="AN74" s="332"/>
      <c r="AO74" s="332"/>
      <c r="AP74" s="332"/>
      <c r="AQ74" s="223"/>
      <c r="AR74" s="224"/>
      <c r="AS74" s="225" t="s">
        <v>306</v>
      </c>
      <c r="AT74" s="226"/>
      <c r="AU74" s="223"/>
      <c r="AV74" s="224"/>
      <c r="AW74" s="225" t="s">
        <v>298</v>
      </c>
      <c r="AX74" s="256"/>
      <c r="AY74">
        <f>$AY$73</f>
        <v>0</v>
      </c>
    </row>
    <row r="75" spans="1:51" ht="23.25" hidden="1" customHeight="1" x14ac:dyDescent="0.15">
      <c r="A75" s="685"/>
      <c r="B75" s="686"/>
      <c r="C75" s="686"/>
      <c r="D75" s="686"/>
      <c r="E75" s="686"/>
      <c r="F75" s="687"/>
      <c r="G75" s="697" t="s">
        <v>309</v>
      </c>
      <c r="H75" s="656"/>
      <c r="I75" s="656"/>
      <c r="J75" s="656"/>
      <c r="K75" s="656"/>
      <c r="L75" s="656"/>
      <c r="M75" s="656"/>
      <c r="N75" s="656"/>
      <c r="O75" s="657"/>
      <c r="P75" s="656"/>
      <c r="Q75" s="656"/>
      <c r="R75" s="656"/>
      <c r="S75" s="656"/>
      <c r="T75" s="656"/>
      <c r="U75" s="656"/>
      <c r="V75" s="656"/>
      <c r="W75" s="656"/>
      <c r="X75" s="657"/>
      <c r="Y75" s="267" t="s">
        <v>54</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85"/>
      <c r="B76" s="686"/>
      <c r="C76" s="686"/>
      <c r="D76" s="686"/>
      <c r="E76" s="686"/>
      <c r="F76" s="687"/>
      <c r="G76" s="698"/>
      <c r="H76" s="428"/>
      <c r="I76" s="428"/>
      <c r="J76" s="428"/>
      <c r="K76" s="428"/>
      <c r="L76" s="428"/>
      <c r="M76" s="428"/>
      <c r="N76" s="428"/>
      <c r="O76" s="658"/>
      <c r="P76" s="428"/>
      <c r="Q76" s="428"/>
      <c r="R76" s="428"/>
      <c r="S76" s="428"/>
      <c r="T76" s="428"/>
      <c r="U76" s="428"/>
      <c r="V76" s="428"/>
      <c r="W76" s="428"/>
      <c r="X76" s="658"/>
      <c r="Y76" s="200" t="s">
        <v>100</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85"/>
      <c r="B77" s="686"/>
      <c r="C77" s="686"/>
      <c r="D77" s="686"/>
      <c r="E77" s="686"/>
      <c r="F77" s="687"/>
      <c r="G77" s="699"/>
      <c r="H77" s="479"/>
      <c r="I77" s="479"/>
      <c r="J77" s="479"/>
      <c r="K77" s="479"/>
      <c r="L77" s="479"/>
      <c r="M77" s="479"/>
      <c r="N77" s="479"/>
      <c r="O77" s="659"/>
      <c r="P77" s="428"/>
      <c r="Q77" s="428"/>
      <c r="R77" s="428"/>
      <c r="S77" s="428"/>
      <c r="T77" s="428"/>
      <c r="U77" s="428"/>
      <c r="V77" s="428"/>
      <c r="W77" s="428"/>
      <c r="X77" s="658"/>
      <c r="Y77" s="251" t="s">
        <v>58</v>
      </c>
      <c r="Z77" s="252"/>
      <c r="AA77" s="253"/>
      <c r="AB77" s="270" t="s">
        <v>51</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302</v>
      </c>
      <c r="B78" s="274"/>
      <c r="C78" s="274"/>
      <c r="D78" s="274"/>
      <c r="E78" s="275" t="s">
        <v>48</v>
      </c>
      <c r="F78" s="276"/>
      <c r="G78" s="14" t="s">
        <v>311</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260</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409</v>
      </c>
      <c r="AP79" s="286"/>
      <c r="AQ79" s="286"/>
      <c r="AR79" s="38"/>
      <c r="AS79" s="285"/>
      <c r="AT79" s="286"/>
      <c r="AU79" s="286"/>
      <c r="AV79" s="286"/>
      <c r="AW79" s="286"/>
      <c r="AX79" s="287"/>
      <c r="AY79">
        <f>COUNTIF($AR$79,"☑")</f>
        <v>0</v>
      </c>
    </row>
    <row r="80" spans="1:51" ht="18.75" hidden="1" customHeight="1" x14ac:dyDescent="0.15">
      <c r="A80" s="872" t="s">
        <v>201</v>
      </c>
      <c r="B80" s="730" t="s">
        <v>331</v>
      </c>
      <c r="C80" s="731"/>
      <c r="D80" s="731"/>
      <c r="E80" s="731"/>
      <c r="F80" s="732"/>
      <c r="G80" s="739" t="s">
        <v>55</v>
      </c>
      <c r="H80" s="739"/>
      <c r="I80" s="739"/>
      <c r="J80" s="739"/>
      <c r="K80" s="739"/>
      <c r="L80" s="739"/>
      <c r="M80" s="739"/>
      <c r="N80" s="739"/>
      <c r="O80" s="739"/>
      <c r="P80" s="739"/>
      <c r="Q80" s="739"/>
      <c r="R80" s="739"/>
      <c r="S80" s="739"/>
      <c r="T80" s="739"/>
      <c r="U80" s="739"/>
      <c r="V80" s="739"/>
      <c r="W80" s="739"/>
      <c r="X80" s="739"/>
      <c r="Y80" s="739"/>
      <c r="Z80" s="739"/>
      <c r="AA80" s="740"/>
      <c r="AB80" s="741" t="s">
        <v>180</v>
      </c>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42"/>
      <c r="AY80">
        <f>COUNTA($G$82)</f>
        <v>0</v>
      </c>
    </row>
    <row r="81" spans="1:51" ht="22.5" hidden="1" customHeight="1" x14ac:dyDescent="0.15">
      <c r="A81" s="873"/>
      <c r="B81" s="733"/>
      <c r="C81" s="734"/>
      <c r="D81" s="734"/>
      <c r="E81" s="734"/>
      <c r="F81" s="735"/>
      <c r="G81" s="228"/>
      <c r="H81" s="228"/>
      <c r="I81" s="228"/>
      <c r="J81" s="228"/>
      <c r="K81" s="228"/>
      <c r="L81" s="228"/>
      <c r="M81" s="228"/>
      <c r="N81" s="228"/>
      <c r="O81" s="228"/>
      <c r="P81" s="228"/>
      <c r="Q81" s="228"/>
      <c r="R81" s="228"/>
      <c r="S81" s="228"/>
      <c r="T81" s="228"/>
      <c r="U81" s="228"/>
      <c r="V81" s="228"/>
      <c r="W81" s="228"/>
      <c r="X81" s="228"/>
      <c r="Y81" s="228"/>
      <c r="Z81" s="228"/>
      <c r="AA81" s="640"/>
      <c r="AB81" s="642"/>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3"/>
      <c r="B82" s="733"/>
      <c r="C82" s="734"/>
      <c r="D82" s="734"/>
      <c r="E82" s="734"/>
      <c r="F82" s="735"/>
      <c r="G82" s="743"/>
      <c r="H82" s="743"/>
      <c r="I82" s="743"/>
      <c r="J82" s="743"/>
      <c r="K82" s="743"/>
      <c r="L82" s="743"/>
      <c r="M82" s="743"/>
      <c r="N82" s="743"/>
      <c r="O82" s="743"/>
      <c r="P82" s="743"/>
      <c r="Q82" s="743"/>
      <c r="R82" s="743"/>
      <c r="S82" s="743"/>
      <c r="T82" s="743"/>
      <c r="U82" s="743"/>
      <c r="V82" s="743"/>
      <c r="W82" s="743"/>
      <c r="X82" s="743"/>
      <c r="Y82" s="743"/>
      <c r="Z82" s="743"/>
      <c r="AA82" s="744"/>
      <c r="AB82" s="747"/>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48"/>
      <c r="AY82">
        <f t="shared" si="5"/>
        <v>0</v>
      </c>
    </row>
    <row r="83" spans="1:51" ht="22.5" hidden="1" customHeight="1" x14ac:dyDescent="0.15">
      <c r="A83" s="873"/>
      <c r="B83" s="733"/>
      <c r="C83" s="734"/>
      <c r="D83" s="734"/>
      <c r="E83" s="734"/>
      <c r="F83" s="735"/>
      <c r="G83" s="745"/>
      <c r="H83" s="745"/>
      <c r="I83" s="745"/>
      <c r="J83" s="745"/>
      <c r="K83" s="745"/>
      <c r="L83" s="745"/>
      <c r="M83" s="745"/>
      <c r="N83" s="745"/>
      <c r="O83" s="745"/>
      <c r="P83" s="745"/>
      <c r="Q83" s="745"/>
      <c r="R83" s="745"/>
      <c r="S83" s="745"/>
      <c r="T83" s="745"/>
      <c r="U83" s="745"/>
      <c r="V83" s="745"/>
      <c r="W83" s="745"/>
      <c r="X83" s="745"/>
      <c r="Y83" s="745"/>
      <c r="Z83" s="745"/>
      <c r="AA83" s="746"/>
      <c r="AB83" s="749"/>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0"/>
      <c r="AY83">
        <f t="shared" si="5"/>
        <v>0</v>
      </c>
    </row>
    <row r="84" spans="1:51" ht="19.5" hidden="1" customHeight="1" x14ac:dyDescent="0.15">
      <c r="A84" s="873"/>
      <c r="B84" s="736"/>
      <c r="C84" s="737"/>
      <c r="D84" s="737"/>
      <c r="E84" s="737"/>
      <c r="F84" s="738"/>
      <c r="G84" s="124"/>
      <c r="H84" s="124"/>
      <c r="I84" s="124"/>
      <c r="J84" s="124"/>
      <c r="K84" s="124"/>
      <c r="L84" s="124"/>
      <c r="M84" s="124"/>
      <c r="N84" s="124"/>
      <c r="O84" s="124"/>
      <c r="P84" s="124"/>
      <c r="Q84" s="124"/>
      <c r="R84" s="124"/>
      <c r="S84" s="124"/>
      <c r="T84" s="124"/>
      <c r="U84" s="124"/>
      <c r="V84" s="124"/>
      <c r="W84" s="124"/>
      <c r="X84" s="124"/>
      <c r="Y84" s="124"/>
      <c r="Z84" s="124"/>
      <c r="AA84" s="125"/>
      <c r="AB84" s="751"/>
      <c r="AC84" s="124"/>
      <c r="AD84" s="124"/>
      <c r="AE84" s="745"/>
      <c r="AF84" s="745"/>
      <c r="AG84" s="745"/>
      <c r="AH84" s="745"/>
      <c r="AI84" s="745"/>
      <c r="AJ84" s="745"/>
      <c r="AK84" s="745"/>
      <c r="AL84" s="745"/>
      <c r="AM84" s="745"/>
      <c r="AN84" s="745"/>
      <c r="AO84" s="745"/>
      <c r="AP84" s="745"/>
      <c r="AQ84" s="745"/>
      <c r="AR84" s="745"/>
      <c r="AS84" s="745"/>
      <c r="AT84" s="745"/>
      <c r="AU84" s="124"/>
      <c r="AV84" s="124"/>
      <c r="AW84" s="124"/>
      <c r="AX84" s="752"/>
      <c r="AY84">
        <f t="shared" si="5"/>
        <v>0</v>
      </c>
    </row>
    <row r="85" spans="1:51" ht="18.75" hidden="1" customHeight="1" x14ac:dyDescent="0.15">
      <c r="A85" s="873"/>
      <c r="B85" s="734" t="s">
        <v>258</v>
      </c>
      <c r="C85" s="734"/>
      <c r="D85" s="734"/>
      <c r="E85" s="734"/>
      <c r="F85" s="735"/>
      <c r="G85" s="753" t="s">
        <v>33</v>
      </c>
      <c r="H85" s="739"/>
      <c r="I85" s="739"/>
      <c r="J85" s="739"/>
      <c r="K85" s="739"/>
      <c r="L85" s="739"/>
      <c r="M85" s="739"/>
      <c r="N85" s="739"/>
      <c r="O85" s="740"/>
      <c r="P85" s="741" t="s">
        <v>122</v>
      </c>
      <c r="Q85" s="739"/>
      <c r="R85" s="739"/>
      <c r="S85" s="739"/>
      <c r="T85" s="739"/>
      <c r="U85" s="739"/>
      <c r="V85" s="739"/>
      <c r="W85" s="739"/>
      <c r="X85" s="740"/>
      <c r="Y85" s="754"/>
      <c r="Z85" s="755"/>
      <c r="AA85" s="756"/>
      <c r="AB85" s="757" t="s">
        <v>45</v>
      </c>
      <c r="AC85" s="758"/>
      <c r="AD85" s="759"/>
      <c r="AE85" s="332" t="s">
        <v>427</v>
      </c>
      <c r="AF85" s="332"/>
      <c r="AG85" s="332"/>
      <c r="AH85" s="332"/>
      <c r="AI85" s="332" t="s">
        <v>82</v>
      </c>
      <c r="AJ85" s="332"/>
      <c r="AK85" s="332"/>
      <c r="AL85" s="332"/>
      <c r="AM85" s="332" t="s">
        <v>531</v>
      </c>
      <c r="AN85" s="332"/>
      <c r="AO85" s="332"/>
      <c r="AP85" s="332"/>
      <c r="AQ85" s="251" t="s">
        <v>305</v>
      </c>
      <c r="AR85" s="252"/>
      <c r="AS85" s="252"/>
      <c r="AT85" s="253"/>
      <c r="AU85" s="288" t="s">
        <v>244</v>
      </c>
      <c r="AV85" s="288"/>
      <c r="AW85" s="288"/>
      <c r="AX85" s="289"/>
      <c r="AY85">
        <f t="shared" si="5"/>
        <v>0</v>
      </c>
    </row>
    <row r="86" spans="1:51" ht="18.75" hidden="1" customHeight="1" x14ac:dyDescent="0.15">
      <c r="A86" s="873"/>
      <c r="B86" s="734"/>
      <c r="C86" s="734"/>
      <c r="D86" s="734"/>
      <c r="E86" s="734"/>
      <c r="F86" s="735"/>
      <c r="G86" s="639"/>
      <c r="H86" s="228"/>
      <c r="I86" s="228"/>
      <c r="J86" s="228"/>
      <c r="K86" s="228"/>
      <c r="L86" s="228"/>
      <c r="M86" s="228"/>
      <c r="N86" s="228"/>
      <c r="O86" s="640"/>
      <c r="P86" s="642"/>
      <c r="Q86" s="228"/>
      <c r="R86" s="228"/>
      <c r="S86" s="228"/>
      <c r="T86" s="228"/>
      <c r="U86" s="228"/>
      <c r="V86" s="228"/>
      <c r="W86" s="228"/>
      <c r="X86" s="640"/>
      <c r="Y86" s="754"/>
      <c r="Z86" s="755"/>
      <c r="AA86" s="756"/>
      <c r="AB86" s="365"/>
      <c r="AC86" s="360"/>
      <c r="AD86" s="361"/>
      <c r="AE86" s="332"/>
      <c r="AF86" s="332"/>
      <c r="AG86" s="332"/>
      <c r="AH86" s="332"/>
      <c r="AI86" s="332"/>
      <c r="AJ86" s="332"/>
      <c r="AK86" s="332"/>
      <c r="AL86" s="332"/>
      <c r="AM86" s="332"/>
      <c r="AN86" s="332"/>
      <c r="AO86" s="332"/>
      <c r="AP86" s="332"/>
      <c r="AQ86" s="290"/>
      <c r="AR86" s="227"/>
      <c r="AS86" s="225" t="s">
        <v>306</v>
      </c>
      <c r="AT86" s="226"/>
      <c r="AU86" s="227"/>
      <c r="AV86" s="227"/>
      <c r="AW86" s="228" t="s">
        <v>298</v>
      </c>
      <c r="AX86" s="229"/>
      <c r="AY86">
        <f t="shared" si="5"/>
        <v>0</v>
      </c>
    </row>
    <row r="87" spans="1:51" ht="23.25" hidden="1" customHeight="1" x14ac:dyDescent="0.15">
      <c r="A87" s="873"/>
      <c r="B87" s="734"/>
      <c r="C87" s="734"/>
      <c r="D87" s="734"/>
      <c r="E87" s="734"/>
      <c r="F87" s="735"/>
      <c r="G87" s="760"/>
      <c r="H87" s="656"/>
      <c r="I87" s="656"/>
      <c r="J87" s="656"/>
      <c r="K87" s="656"/>
      <c r="L87" s="656"/>
      <c r="M87" s="656"/>
      <c r="N87" s="656"/>
      <c r="O87" s="657"/>
      <c r="P87" s="656"/>
      <c r="Q87" s="762"/>
      <c r="R87" s="762"/>
      <c r="S87" s="762"/>
      <c r="T87" s="762"/>
      <c r="U87" s="762"/>
      <c r="V87" s="762"/>
      <c r="W87" s="762"/>
      <c r="X87" s="763"/>
      <c r="Y87" s="291" t="s">
        <v>14</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3"/>
      <c r="B88" s="734"/>
      <c r="C88" s="734"/>
      <c r="D88" s="734"/>
      <c r="E88" s="734"/>
      <c r="F88" s="735"/>
      <c r="G88" s="761"/>
      <c r="H88" s="428"/>
      <c r="I88" s="428"/>
      <c r="J88" s="428"/>
      <c r="K88" s="428"/>
      <c r="L88" s="428"/>
      <c r="M88" s="428"/>
      <c r="N88" s="428"/>
      <c r="O88" s="658"/>
      <c r="P88" s="764"/>
      <c r="Q88" s="764"/>
      <c r="R88" s="764"/>
      <c r="S88" s="764"/>
      <c r="T88" s="764"/>
      <c r="U88" s="764"/>
      <c r="V88" s="764"/>
      <c r="W88" s="764"/>
      <c r="X88" s="765"/>
      <c r="Y88" s="294" t="s">
        <v>100</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3"/>
      <c r="B89" s="737"/>
      <c r="C89" s="737"/>
      <c r="D89" s="737"/>
      <c r="E89" s="737"/>
      <c r="F89" s="738"/>
      <c r="G89" s="373"/>
      <c r="H89" s="479"/>
      <c r="I89" s="479"/>
      <c r="J89" s="479"/>
      <c r="K89" s="479"/>
      <c r="L89" s="479"/>
      <c r="M89" s="479"/>
      <c r="N89" s="479"/>
      <c r="O89" s="659"/>
      <c r="P89" s="374"/>
      <c r="Q89" s="374"/>
      <c r="R89" s="374"/>
      <c r="S89" s="374"/>
      <c r="T89" s="374"/>
      <c r="U89" s="374"/>
      <c r="V89" s="374"/>
      <c r="W89" s="374"/>
      <c r="X89" s="766"/>
      <c r="Y89" s="294" t="s">
        <v>58</v>
      </c>
      <c r="Z89" s="295"/>
      <c r="AA89" s="296"/>
      <c r="AB89" s="250" t="s">
        <v>51</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73"/>
      <c r="B90" s="734" t="s">
        <v>258</v>
      </c>
      <c r="C90" s="734"/>
      <c r="D90" s="734"/>
      <c r="E90" s="734"/>
      <c r="F90" s="735"/>
      <c r="G90" s="753" t="s">
        <v>33</v>
      </c>
      <c r="H90" s="739"/>
      <c r="I90" s="739"/>
      <c r="J90" s="739"/>
      <c r="K90" s="739"/>
      <c r="L90" s="739"/>
      <c r="M90" s="739"/>
      <c r="N90" s="739"/>
      <c r="O90" s="740"/>
      <c r="P90" s="741" t="s">
        <v>122</v>
      </c>
      <c r="Q90" s="739"/>
      <c r="R90" s="739"/>
      <c r="S90" s="739"/>
      <c r="T90" s="739"/>
      <c r="U90" s="739"/>
      <c r="V90" s="739"/>
      <c r="W90" s="739"/>
      <c r="X90" s="740"/>
      <c r="Y90" s="754"/>
      <c r="Z90" s="755"/>
      <c r="AA90" s="756"/>
      <c r="AB90" s="757" t="s">
        <v>45</v>
      </c>
      <c r="AC90" s="758"/>
      <c r="AD90" s="759"/>
      <c r="AE90" s="332" t="s">
        <v>427</v>
      </c>
      <c r="AF90" s="332"/>
      <c r="AG90" s="332"/>
      <c r="AH90" s="332"/>
      <c r="AI90" s="332" t="s">
        <v>82</v>
      </c>
      <c r="AJ90" s="332"/>
      <c r="AK90" s="332"/>
      <c r="AL90" s="332"/>
      <c r="AM90" s="332" t="s">
        <v>531</v>
      </c>
      <c r="AN90" s="332"/>
      <c r="AO90" s="332"/>
      <c r="AP90" s="332"/>
      <c r="AQ90" s="251" t="s">
        <v>305</v>
      </c>
      <c r="AR90" s="252"/>
      <c r="AS90" s="252"/>
      <c r="AT90" s="253"/>
      <c r="AU90" s="288" t="s">
        <v>244</v>
      </c>
      <c r="AV90" s="288"/>
      <c r="AW90" s="288"/>
      <c r="AX90" s="289"/>
      <c r="AY90">
        <f>COUNTA($G$92)</f>
        <v>0</v>
      </c>
    </row>
    <row r="91" spans="1:51" ht="18.75" hidden="1" customHeight="1" x14ac:dyDescent="0.15">
      <c r="A91" s="873"/>
      <c r="B91" s="734"/>
      <c r="C91" s="734"/>
      <c r="D91" s="734"/>
      <c r="E91" s="734"/>
      <c r="F91" s="735"/>
      <c r="G91" s="639"/>
      <c r="H91" s="228"/>
      <c r="I91" s="228"/>
      <c r="J91" s="228"/>
      <c r="K91" s="228"/>
      <c r="L91" s="228"/>
      <c r="M91" s="228"/>
      <c r="N91" s="228"/>
      <c r="O91" s="640"/>
      <c r="P91" s="642"/>
      <c r="Q91" s="228"/>
      <c r="R91" s="228"/>
      <c r="S91" s="228"/>
      <c r="T91" s="228"/>
      <c r="U91" s="228"/>
      <c r="V91" s="228"/>
      <c r="W91" s="228"/>
      <c r="X91" s="640"/>
      <c r="Y91" s="754"/>
      <c r="Z91" s="755"/>
      <c r="AA91" s="756"/>
      <c r="AB91" s="365"/>
      <c r="AC91" s="360"/>
      <c r="AD91" s="361"/>
      <c r="AE91" s="332"/>
      <c r="AF91" s="332"/>
      <c r="AG91" s="332"/>
      <c r="AH91" s="332"/>
      <c r="AI91" s="332"/>
      <c r="AJ91" s="332"/>
      <c r="AK91" s="332"/>
      <c r="AL91" s="332"/>
      <c r="AM91" s="332"/>
      <c r="AN91" s="332"/>
      <c r="AO91" s="332"/>
      <c r="AP91" s="332"/>
      <c r="AQ91" s="290"/>
      <c r="AR91" s="227"/>
      <c r="AS91" s="225" t="s">
        <v>306</v>
      </c>
      <c r="AT91" s="226"/>
      <c r="AU91" s="227"/>
      <c r="AV91" s="227"/>
      <c r="AW91" s="228" t="s">
        <v>298</v>
      </c>
      <c r="AX91" s="229"/>
      <c r="AY91">
        <f>$AY$90</f>
        <v>0</v>
      </c>
    </row>
    <row r="92" spans="1:51" ht="23.25" hidden="1" customHeight="1" x14ac:dyDescent="0.15">
      <c r="A92" s="873"/>
      <c r="B92" s="734"/>
      <c r="C92" s="734"/>
      <c r="D92" s="734"/>
      <c r="E92" s="734"/>
      <c r="F92" s="735"/>
      <c r="G92" s="760"/>
      <c r="H92" s="656"/>
      <c r="I92" s="656"/>
      <c r="J92" s="656"/>
      <c r="K92" s="656"/>
      <c r="L92" s="656"/>
      <c r="M92" s="656"/>
      <c r="N92" s="656"/>
      <c r="O92" s="657"/>
      <c r="P92" s="656"/>
      <c r="Q92" s="762"/>
      <c r="R92" s="762"/>
      <c r="S92" s="762"/>
      <c r="T92" s="762"/>
      <c r="U92" s="762"/>
      <c r="V92" s="762"/>
      <c r="W92" s="762"/>
      <c r="X92" s="763"/>
      <c r="Y92" s="291" t="s">
        <v>14</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3"/>
      <c r="B93" s="734"/>
      <c r="C93" s="734"/>
      <c r="D93" s="734"/>
      <c r="E93" s="734"/>
      <c r="F93" s="735"/>
      <c r="G93" s="761"/>
      <c r="H93" s="428"/>
      <c r="I93" s="428"/>
      <c r="J93" s="428"/>
      <c r="K93" s="428"/>
      <c r="L93" s="428"/>
      <c r="M93" s="428"/>
      <c r="N93" s="428"/>
      <c r="O93" s="658"/>
      <c r="P93" s="764"/>
      <c r="Q93" s="764"/>
      <c r="R93" s="764"/>
      <c r="S93" s="764"/>
      <c r="T93" s="764"/>
      <c r="U93" s="764"/>
      <c r="V93" s="764"/>
      <c r="W93" s="764"/>
      <c r="X93" s="765"/>
      <c r="Y93" s="294" t="s">
        <v>100</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3"/>
      <c r="B94" s="737"/>
      <c r="C94" s="737"/>
      <c r="D94" s="737"/>
      <c r="E94" s="737"/>
      <c r="F94" s="738"/>
      <c r="G94" s="373"/>
      <c r="H94" s="479"/>
      <c r="I94" s="479"/>
      <c r="J94" s="479"/>
      <c r="K94" s="479"/>
      <c r="L94" s="479"/>
      <c r="M94" s="479"/>
      <c r="N94" s="479"/>
      <c r="O94" s="659"/>
      <c r="P94" s="374"/>
      <c r="Q94" s="374"/>
      <c r="R94" s="374"/>
      <c r="S94" s="374"/>
      <c r="T94" s="374"/>
      <c r="U94" s="374"/>
      <c r="V94" s="374"/>
      <c r="W94" s="374"/>
      <c r="X94" s="766"/>
      <c r="Y94" s="294" t="s">
        <v>58</v>
      </c>
      <c r="Z94" s="295"/>
      <c r="AA94" s="296"/>
      <c r="AB94" s="250" t="s">
        <v>51</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73"/>
      <c r="B95" s="734" t="s">
        <v>258</v>
      </c>
      <c r="C95" s="734"/>
      <c r="D95" s="734"/>
      <c r="E95" s="734"/>
      <c r="F95" s="735"/>
      <c r="G95" s="753" t="s">
        <v>33</v>
      </c>
      <c r="H95" s="739"/>
      <c r="I95" s="739"/>
      <c r="J95" s="739"/>
      <c r="K95" s="739"/>
      <c r="L95" s="739"/>
      <c r="M95" s="739"/>
      <c r="N95" s="739"/>
      <c r="O95" s="740"/>
      <c r="P95" s="741" t="s">
        <v>122</v>
      </c>
      <c r="Q95" s="739"/>
      <c r="R95" s="739"/>
      <c r="S95" s="739"/>
      <c r="T95" s="739"/>
      <c r="U95" s="739"/>
      <c r="V95" s="739"/>
      <c r="W95" s="739"/>
      <c r="X95" s="740"/>
      <c r="Y95" s="754"/>
      <c r="Z95" s="755"/>
      <c r="AA95" s="756"/>
      <c r="AB95" s="757" t="s">
        <v>45</v>
      </c>
      <c r="AC95" s="758"/>
      <c r="AD95" s="759"/>
      <c r="AE95" s="332" t="s">
        <v>427</v>
      </c>
      <c r="AF95" s="332"/>
      <c r="AG95" s="332"/>
      <c r="AH95" s="332"/>
      <c r="AI95" s="332" t="s">
        <v>82</v>
      </c>
      <c r="AJ95" s="332"/>
      <c r="AK95" s="332"/>
      <c r="AL95" s="332"/>
      <c r="AM95" s="332" t="s">
        <v>531</v>
      </c>
      <c r="AN95" s="332"/>
      <c r="AO95" s="332"/>
      <c r="AP95" s="332"/>
      <c r="AQ95" s="251" t="s">
        <v>305</v>
      </c>
      <c r="AR95" s="252"/>
      <c r="AS95" s="252"/>
      <c r="AT95" s="253"/>
      <c r="AU95" s="288" t="s">
        <v>244</v>
      </c>
      <c r="AV95" s="288"/>
      <c r="AW95" s="288"/>
      <c r="AX95" s="289"/>
      <c r="AY95">
        <f>COUNTA($G$97)</f>
        <v>0</v>
      </c>
    </row>
    <row r="96" spans="1:51" ht="18.75" hidden="1" customHeight="1" x14ac:dyDescent="0.15">
      <c r="A96" s="873"/>
      <c r="B96" s="734"/>
      <c r="C96" s="734"/>
      <c r="D96" s="734"/>
      <c r="E96" s="734"/>
      <c r="F96" s="735"/>
      <c r="G96" s="639"/>
      <c r="H96" s="228"/>
      <c r="I96" s="228"/>
      <c r="J96" s="228"/>
      <c r="K96" s="228"/>
      <c r="L96" s="228"/>
      <c r="M96" s="228"/>
      <c r="N96" s="228"/>
      <c r="O96" s="640"/>
      <c r="P96" s="642"/>
      <c r="Q96" s="228"/>
      <c r="R96" s="228"/>
      <c r="S96" s="228"/>
      <c r="T96" s="228"/>
      <c r="U96" s="228"/>
      <c r="V96" s="228"/>
      <c r="W96" s="228"/>
      <c r="X96" s="640"/>
      <c r="Y96" s="754"/>
      <c r="Z96" s="755"/>
      <c r="AA96" s="756"/>
      <c r="AB96" s="365"/>
      <c r="AC96" s="360"/>
      <c r="AD96" s="361"/>
      <c r="AE96" s="332"/>
      <c r="AF96" s="332"/>
      <c r="AG96" s="332"/>
      <c r="AH96" s="332"/>
      <c r="AI96" s="332"/>
      <c r="AJ96" s="332"/>
      <c r="AK96" s="332"/>
      <c r="AL96" s="332"/>
      <c r="AM96" s="332"/>
      <c r="AN96" s="332"/>
      <c r="AO96" s="332"/>
      <c r="AP96" s="332"/>
      <c r="AQ96" s="290"/>
      <c r="AR96" s="227"/>
      <c r="AS96" s="225" t="s">
        <v>306</v>
      </c>
      <c r="AT96" s="226"/>
      <c r="AU96" s="227"/>
      <c r="AV96" s="227"/>
      <c r="AW96" s="228" t="s">
        <v>298</v>
      </c>
      <c r="AX96" s="229"/>
      <c r="AY96">
        <f>$AY$95</f>
        <v>0</v>
      </c>
    </row>
    <row r="97" spans="1:51" ht="23.25" hidden="1" customHeight="1" x14ac:dyDescent="0.15">
      <c r="A97" s="873"/>
      <c r="B97" s="734"/>
      <c r="C97" s="734"/>
      <c r="D97" s="734"/>
      <c r="E97" s="734"/>
      <c r="F97" s="735"/>
      <c r="G97" s="760"/>
      <c r="H97" s="656"/>
      <c r="I97" s="656"/>
      <c r="J97" s="656"/>
      <c r="K97" s="656"/>
      <c r="L97" s="656"/>
      <c r="M97" s="656"/>
      <c r="N97" s="656"/>
      <c r="O97" s="657"/>
      <c r="P97" s="656"/>
      <c r="Q97" s="762"/>
      <c r="R97" s="762"/>
      <c r="S97" s="762"/>
      <c r="T97" s="762"/>
      <c r="U97" s="762"/>
      <c r="V97" s="762"/>
      <c r="W97" s="762"/>
      <c r="X97" s="763"/>
      <c r="Y97" s="291" t="s">
        <v>14</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73"/>
      <c r="B98" s="734"/>
      <c r="C98" s="734"/>
      <c r="D98" s="734"/>
      <c r="E98" s="734"/>
      <c r="F98" s="735"/>
      <c r="G98" s="761"/>
      <c r="H98" s="428"/>
      <c r="I98" s="428"/>
      <c r="J98" s="428"/>
      <c r="K98" s="428"/>
      <c r="L98" s="428"/>
      <c r="M98" s="428"/>
      <c r="N98" s="428"/>
      <c r="O98" s="658"/>
      <c r="P98" s="764"/>
      <c r="Q98" s="764"/>
      <c r="R98" s="764"/>
      <c r="S98" s="764"/>
      <c r="T98" s="764"/>
      <c r="U98" s="764"/>
      <c r="V98" s="764"/>
      <c r="W98" s="764"/>
      <c r="X98" s="765"/>
      <c r="Y98" s="294" t="s">
        <v>100</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74"/>
      <c r="B99" s="767"/>
      <c r="C99" s="767"/>
      <c r="D99" s="767"/>
      <c r="E99" s="767"/>
      <c r="F99" s="768"/>
      <c r="G99" s="769"/>
      <c r="H99" s="770"/>
      <c r="I99" s="770"/>
      <c r="J99" s="770"/>
      <c r="K99" s="770"/>
      <c r="L99" s="770"/>
      <c r="M99" s="770"/>
      <c r="N99" s="770"/>
      <c r="O99" s="771"/>
      <c r="P99" s="772"/>
      <c r="Q99" s="772"/>
      <c r="R99" s="772"/>
      <c r="S99" s="772"/>
      <c r="T99" s="772"/>
      <c r="U99" s="772"/>
      <c r="V99" s="772"/>
      <c r="W99" s="772"/>
      <c r="X99" s="773"/>
      <c r="Y99" s="300" t="s">
        <v>58</v>
      </c>
      <c r="Z99" s="301"/>
      <c r="AA99" s="302"/>
      <c r="AB99" s="303" t="s">
        <v>51</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74" t="s">
        <v>411</v>
      </c>
      <c r="B100" s="775"/>
      <c r="C100" s="775"/>
      <c r="D100" s="775"/>
      <c r="E100" s="775"/>
      <c r="F100" s="776"/>
      <c r="G100" s="311" t="s">
        <v>9</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45</v>
      </c>
      <c r="AC100" s="316"/>
      <c r="AD100" s="316"/>
      <c r="AE100" s="317" t="s">
        <v>427</v>
      </c>
      <c r="AF100" s="318"/>
      <c r="AG100" s="318"/>
      <c r="AH100" s="319"/>
      <c r="AI100" s="317" t="s">
        <v>82</v>
      </c>
      <c r="AJ100" s="318"/>
      <c r="AK100" s="318"/>
      <c r="AL100" s="319"/>
      <c r="AM100" s="317" t="s">
        <v>531</v>
      </c>
      <c r="AN100" s="318"/>
      <c r="AO100" s="318"/>
      <c r="AP100" s="319"/>
      <c r="AQ100" s="320" t="s">
        <v>168</v>
      </c>
      <c r="AR100" s="321"/>
      <c r="AS100" s="321"/>
      <c r="AT100" s="322"/>
      <c r="AU100" s="320" t="s">
        <v>393</v>
      </c>
      <c r="AV100" s="321"/>
      <c r="AW100" s="321"/>
      <c r="AX100" s="323"/>
    </row>
    <row r="101" spans="1:51" ht="23.25" customHeight="1" x14ac:dyDescent="0.15">
      <c r="A101" s="777"/>
      <c r="B101" s="778"/>
      <c r="C101" s="778"/>
      <c r="D101" s="778"/>
      <c r="E101" s="778"/>
      <c r="F101" s="779"/>
      <c r="G101" s="656" t="s">
        <v>310</v>
      </c>
      <c r="H101" s="656"/>
      <c r="I101" s="656"/>
      <c r="J101" s="656"/>
      <c r="K101" s="656"/>
      <c r="L101" s="656"/>
      <c r="M101" s="656"/>
      <c r="N101" s="656"/>
      <c r="O101" s="656"/>
      <c r="P101" s="656"/>
      <c r="Q101" s="656"/>
      <c r="R101" s="656"/>
      <c r="S101" s="656"/>
      <c r="T101" s="656"/>
      <c r="U101" s="656"/>
      <c r="V101" s="656"/>
      <c r="W101" s="656"/>
      <c r="X101" s="657"/>
      <c r="Y101" s="324" t="s">
        <v>59</v>
      </c>
      <c r="Z101" s="108"/>
      <c r="AA101" s="109"/>
      <c r="AB101" s="233" t="s">
        <v>655</v>
      </c>
      <c r="AC101" s="233"/>
      <c r="AD101" s="233"/>
      <c r="AE101" s="234">
        <v>48</v>
      </c>
      <c r="AF101" s="235"/>
      <c r="AG101" s="235"/>
      <c r="AH101" s="260"/>
      <c r="AI101" s="234">
        <v>45</v>
      </c>
      <c r="AJ101" s="235"/>
      <c r="AK101" s="235"/>
      <c r="AL101" s="260"/>
      <c r="AM101" s="247">
        <v>51</v>
      </c>
      <c r="AN101" s="247"/>
      <c r="AO101" s="247"/>
      <c r="AP101" s="247"/>
      <c r="AQ101" s="247" t="s">
        <v>455</v>
      </c>
      <c r="AR101" s="247"/>
      <c r="AS101" s="247"/>
      <c r="AT101" s="247"/>
      <c r="AU101" s="234"/>
      <c r="AV101" s="235"/>
      <c r="AW101" s="235"/>
      <c r="AX101" s="239"/>
    </row>
    <row r="102" spans="1:51" ht="23.25" customHeight="1" x14ac:dyDescent="0.15">
      <c r="A102" s="663"/>
      <c r="B102" s="664"/>
      <c r="C102" s="664"/>
      <c r="D102" s="664"/>
      <c r="E102" s="664"/>
      <c r="F102" s="665"/>
      <c r="G102" s="479"/>
      <c r="H102" s="479"/>
      <c r="I102" s="479"/>
      <c r="J102" s="479"/>
      <c r="K102" s="479"/>
      <c r="L102" s="479"/>
      <c r="M102" s="479"/>
      <c r="N102" s="479"/>
      <c r="O102" s="479"/>
      <c r="P102" s="479"/>
      <c r="Q102" s="479"/>
      <c r="R102" s="479"/>
      <c r="S102" s="479"/>
      <c r="T102" s="479"/>
      <c r="U102" s="479"/>
      <c r="V102" s="479"/>
      <c r="W102" s="479"/>
      <c r="X102" s="659"/>
      <c r="Y102" s="325" t="s">
        <v>132</v>
      </c>
      <c r="Z102" s="326"/>
      <c r="AA102" s="327"/>
      <c r="AB102" s="233" t="s">
        <v>655</v>
      </c>
      <c r="AC102" s="233"/>
      <c r="AD102" s="233"/>
      <c r="AE102" s="263">
        <v>51</v>
      </c>
      <c r="AF102" s="264"/>
      <c r="AG102" s="264"/>
      <c r="AH102" s="265"/>
      <c r="AI102" s="263">
        <v>48</v>
      </c>
      <c r="AJ102" s="264"/>
      <c r="AK102" s="264"/>
      <c r="AL102" s="265"/>
      <c r="AM102" s="247">
        <v>49</v>
      </c>
      <c r="AN102" s="247"/>
      <c r="AO102" s="247"/>
      <c r="AP102" s="247"/>
      <c r="AQ102" s="247">
        <v>46</v>
      </c>
      <c r="AR102" s="247"/>
      <c r="AS102" s="247"/>
      <c r="AT102" s="247"/>
      <c r="AU102" s="263"/>
      <c r="AV102" s="264"/>
      <c r="AW102" s="264"/>
      <c r="AX102" s="328"/>
    </row>
    <row r="103" spans="1:51" ht="31.5" hidden="1" customHeight="1" x14ac:dyDescent="0.15">
      <c r="A103" s="660" t="s">
        <v>411</v>
      </c>
      <c r="B103" s="661"/>
      <c r="C103" s="661"/>
      <c r="D103" s="661"/>
      <c r="E103" s="661"/>
      <c r="F103" s="662"/>
      <c r="G103" s="295" t="s">
        <v>9</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45</v>
      </c>
      <c r="AC103" s="157"/>
      <c r="AD103" s="158"/>
      <c r="AE103" s="332" t="s">
        <v>427</v>
      </c>
      <c r="AF103" s="332"/>
      <c r="AG103" s="332"/>
      <c r="AH103" s="332"/>
      <c r="AI103" s="332" t="s">
        <v>82</v>
      </c>
      <c r="AJ103" s="332"/>
      <c r="AK103" s="332"/>
      <c r="AL103" s="332"/>
      <c r="AM103" s="332" t="s">
        <v>531</v>
      </c>
      <c r="AN103" s="332"/>
      <c r="AO103" s="332"/>
      <c r="AP103" s="332"/>
      <c r="AQ103" s="333" t="s">
        <v>168</v>
      </c>
      <c r="AR103" s="334"/>
      <c r="AS103" s="334"/>
      <c r="AT103" s="334"/>
      <c r="AU103" s="333" t="s">
        <v>393</v>
      </c>
      <c r="AV103" s="334"/>
      <c r="AW103" s="334"/>
      <c r="AX103" s="335"/>
      <c r="AY103">
        <f>COUNTA($G$104)</f>
        <v>0</v>
      </c>
    </row>
    <row r="104" spans="1:51" ht="23.25" hidden="1" customHeight="1" x14ac:dyDescent="0.15">
      <c r="A104" s="777"/>
      <c r="B104" s="778"/>
      <c r="C104" s="778"/>
      <c r="D104" s="778"/>
      <c r="E104" s="778"/>
      <c r="F104" s="779"/>
      <c r="G104" s="656"/>
      <c r="H104" s="656"/>
      <c r="I104" s="656"/>
      <c r="J104" s="656"/>
      <c r="K104" s="656"/>
      <c r="L104" s="656"/>
      <c r="M104" s="656"/>
      <c r="N104" s="656"/>
      <c r="O104" s="656"/>
      <c r="P104" s="656"/>
      <c r="Q104" s="656"/>
      <c r="R104" s="656"/>
      <c r="S104" s="656"/>
      <c r="T104" s="656"/>
      <c r="U104" s="656"/>
      <c r="V104" s="656"/>
      <c r="W104" s="656"/>
      <c r="X104" s="657"/>
      <c r="Y104" s="336" t="s">
        <v>59</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63"/>
      <c r="B105" s="664"/>
      <c r="C105" s="664"/>
      <c r="D105" s="664"/>
      <c r="E105" s="664"/>
      <c r="F105" s="665"/>
      <c r="G105" s="479"/>
      <c r="H105" s="479"/>
      <c r="I105" s="479"/>
      <c r="J105" s="479"/>
      <c r="K105" s="479"/>
      <c r="L105" s="479"/>
      <c r="M105" s="479"/>
      <c r="N105" s="479"/>
      <c r="O105" s="479"/>
      <c r="P105" s="479"/>
      <c r="Q105" s="479"/>
      <c r="R105" s="479"/>
      <c r="S105" s="479"/>
      <c r="T105" s="479"/>
      <c r="U105" s="479"/>
      <c r="V105" s="479"/>
      <c r="W105" s="479"/>
      <c r="X105" s="659"/>
      <c r="Y105" s="325" t="s">
        <v>132</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60" t="s">
        <v>411</v>
      </c>
      <c r="B106" s="661"/>
      <c r="C106" s="661"/>
      <c r="D106" s="661"/>
      <c r="E106" s="661"/>
      <c r="F106" s="662"/>
      <c r="G106" s="295" t="s">
        <v>9</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45</v>
      </c>
      <c r="AC106" s="157"/>
      <c r="AD106" s="158"/>
      <c r="AE106" s="332" t="s">
        <v>427</v>
      </c>
      <c r="AF106" s="332"/>
      <c r="AG106" s="332"/>
      <c r="AH106" s="332"/>
      <c r="AI106" s="332" t="s">
        <v>82</v>
      </c>
      <c r="AJ106" s="332"/>
      <c r="AK106" s="332"/>
      <c r="AL106" s="332"/>
      <c r="AM106" s="332" t="s">
        <v>531</v>
      </c>
      <c r="AN106" s="332"/>
      <c r="AO106" s="332"/>
      <c r="AP106" s="332"/>
      <c r="AQ106" s="333" t="s">
        <v>168</v>
      </c>
      <c r="AR106" s="334"/>
      <c r="AS106" s="334"/>
      <c r="AT106" s="334"/>
      <c r="AU106" s="333" t="s">
        <v>393</v>
      </c>
      <c r="AV106" s="334"/>
      <c r="AW106" s="334"/>
      <c r="AX106" s="335"/>
      <c r="AY106">
        <f>COUNTA($G$107)</f>
        <v>0</v>
      </c>
    </row>
    <row r="107" spans="1:51" ht="23.25" hidden="1" customHeight="1" x14ac:dyDescent="0.15">
      <c r="A107" s="777"/>
      <c r="B107" s="778"/>
      <c r="C107" s="778"/>
      <c r="D107" s="778"/>
      <c r="E107" s="778"/>
      <c r="F107" s="779"/>
      <c r="G107" s="656"/>
      <c r="H107" s="656"/>
      <c r="I107" s="656"/>
      <c r="J107" s="656"/>
      <c r="K107" s="656"/>
      <c r="L107" s="656"/>
      <c r="M107" s="656"/>
      <c r="N107" s="656"/>
      <c r="O107" s="656"/>
      <c r="P107" s="656"/>
      <c r="Q107" s="656"/>
      <c r="R107" s="656"/>
      <c r="S107" s="656"/>
      <c r="T107" s="656"/>
      <c r="U107" s="656"/>
      <c r="V107" s="656"/>
      <c r="W107" s="656"/>
      <c r="X107" s="657"/>
      <c r="Y107" s="336" t="s">
        <v>59</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63"/>
      <c r="B108" s="664"/>
      <c r="C108" s="664"/>
      <c r="D108" s="664"/>
      <c r="E108" s="664"/>
      <c r="F108" s="665"/>
      <c r="G108" s="479"/>
      <c r="H108" s="479"/>
      <c r="I108" s="479"/>
      <c r="J108" s="479"/>
      <c r="K108" s="479"/>
      <c r="L108" s="479"/>
      <c r="M108" s="479"/>
      <c r="N108" s="479"/>
      <c r="O108" s="479"/>
      <c r="P108" s="479"/>
      <c r="Q108" s="479"/>
      <c r="R108" s="479"/>
      <c r="S108" s="479"/>
      <c r="T108" s="479"/>
      <c r="U108" s="479"/>
      <c r="V108" s="479"/>
      <c r="W108" s="479"/>
      <c r="X108" s="659"/>
      <c r="Y108" s="325" t="s">
        <v>132</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60" t="s">
        <v>411</v>
      </c>
      <c r="B109" s="661"/>
      <c r="C109" s="661"/>
      <c r="D109" s="661"/>
      <c r="E109" s="661"/>
      <c r="F109" s="662"/>
      <c r="G109" s="295" t="s">
        <v>9</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45</v>
      </c>
      <c r="AC109" s="157"/>
      <c r="AD109" s="158"/>
      <c r="AE109" s="332" t="s">
        <v>427</v>
      </c>
      <c r="AF109" s="332"/>
      <c r="AG109" s="332"/>
      <c r="AH109" s="332"/>
      <c r="AI109" s="332" t="s">
        <v>82</v>
      </c>
      <c r="AJ109" s="332"/>
      <c r="AK109" s="332"/>
      <c r="AL109" s="332"/>
      <c r="AM109" s="332" t="s">
        <v>531</v>
      </c>
      <c r="AN109" s="332"/>
      <c r="AO109" s="332"/>
      <c r="AP109" s="332"/>
      <c r="AQ109" s="333" t="s">
        <v>168</v>
      </c>
      <c r="AR109" s="334"/>
      <c r="AS109" s="334"/>
      <c r="AT109" s="334"/>
      <c r="AU109" s="333" t="s">
        <v>393</v>
      </c>
      <c r="AV109" s="334"/>
      <c r="AW109" s="334"/>
      <c r="AX109" s="335"/>
      <c r="AY109">
        <f>COUNTA($G$110)</f>
        <v>0</v>
      </c>
    </row>
    <row r="110" spans="1:51" ht="23.25" hidden="1" customHeight="1" x14ac:dyDescent="0.15">
      <c r="A110" s="777"/>
      <c r="B110" s="778"/>
      <c r="C110" s="778"/>
      <c r="D110" s="778"/>
      <c r="E110" s="778"/>
      <c r="F110" s="779"/>
      <c r="G110" s="656"/>
      <c r="H110" s="656"/>
      <c r="I110" s="656"/>
      <c r="J110" s="656"/>
      <c r="K110" s="656"/>
      <c r="L110" s="656"/>
      <c r="M110" s="656"/>
      <c r="N110" s="656"/>
      <c r="O110" s="656"/>
      <c r="P110" s="656"/>
      <c r="Q110" s="656"/>
      <c r="R110" s="656"/>
      <c r="S110" s="656"/>
      <c r="T110" s="656"/>
      <c r="U110" s="656"/>
      <c r="V110" s="656"/>
      <c r="W110" s="656"/>
      <c r="X110" s="657"/>
      <c r="Y110" s="336" t="s">
        <v>59</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63"/>
      <c r="B111" s="664"/>
      <c r="C111" s="664"/>
      <c r="D111" s="664"/>
      <c r="E111" s="664"/>
      <c r="F111" s="665"/>
      <c r="G111" s="479"/>
      <c r="H111" s="479"/>
      <c r="I111" s="479"/>
      <c r="J111" s="479"/>
      <c r="K111" s="479"/>
      <c r="L111" s="479"/>
      <c r="M111" s="479"/>
      <c r="N111" s="479"/>
      <c r="O111" s="479"/>
      <c r="P111" s="479"/>
      <c r="Q111" s="479"/>
      <c r="R111" s="479"/>
      <c r="S111" s="479"/>
      <c r="T111" s="479"/>
      <c r="U111" s="479"/>
      <c r="V111" s="479"/>
      <c r="W111" s="479"/>
      <c r="X111" s="659"/>
      <c r="Y111" s="325" t="s">
        <v>132</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60" t="s">
        <v>411</v>
      </c>
      <c r="B112" s="661"/>
      <c r="C112" s="661"/>
      <c r="D112" s="661"/>
      <c r="E112" s="661"/>
      <c r="F112" s="662"/>
      <c r="G112" s="295" t="s">
        <v>9</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45</v>
      </c>
      <c r="AC112" s="157"/>
      <c r="AD112" s="158"/>
      <c r="AE112" s="332" t="s">
        <v>427</v>
      </c>
      <c r="AF112" s="332"/>
      <c r="AG112" s="332"/>
      <c r="AH112" s="332"/>
      <c r="AI112" s="332" t="s">
        <v>82</v>
      </c>
      <c r="AJ112" s="332"/>
      <c r="AK112" s="332"/>
      <c r="AL112" s="332"/>
      <c r="AM112" s="332" t="s">
        <v>531</v>
      </c>
      <c r="AN112" s="332"/>
      <c r="AO112" s="332"/>
      <c r="AP112" s="332"/>
      <c r="AQ112" s="333" t="s">
        <v>168</v>
      </c>
      <c r="AR112" s="334"/>
      <c r="AS112" s="334"/>
      <c r="AT112" s="334"/>
      <c r="AU112" s="333" t="s">
        <v>393</v>
      </c>
      <c r="AV112" s="334"/>
      <c r="AW112" s="334"/>
      <c r="AX112" s="335"/>
      <c r="AY112">
        <f>COUNTA($G$113)</f>
        <v>0</v>
      </c>
    </row>
    <row r="113" spans="1:51" ht="23.25" hidden="1" customHeight="1" x14ac:dyDescent="0.15">
      <c r="A113" s="777"/>
      <c r="B113" s="778"/>
      <c r="C113" s="778"/>
      <c r="D113" s="778"/>
      <c r="E113" s="778"/>
      <c r="F113" s="779"/>
      <c r="G113" s="656"/>
      <c r="H113" s="656"/>
      <c r="I113" s="656"/>
      <c r="J113" s="656"/>
      <c r="K113" s="656"/>
      <c r="L113" s="656"/>
      <c r="M113" s="656"/>
      <c r="N113" s="656"/>
      <c r="O113" s="656"/>
      <c r="P113" s="656"/>
      <c r="Q113" s="656"/>
      <c r="R113" s="656"/>
      <c r="S113" s="656"/>
      <c r="T113" s="656"/>
      <c r="U113" s="656"/>
      <c r="V113" s="656"/>
      <c r="W113" s="656"/>
      <c r="X113" s="657"/>
      <c r="Y113" s="336" t="s">
        <v>59</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63"/>
      <c r="B114" s="664"/>
      <c r="C114" s="664"/>
      <c r="D114" s="664"/>
      <c r="E114" s="664"/>
      <c r="F114" s="665"/>
      <c r="G114" s="479"/>
      <c r="H114" s="479"/>
      <c r="I114" s="479"/>
      <c r="J114" s="479"/>
      <c r="K114" s="479"/>
      <c r="L114" s="479"/>
      <c r="M114" s="479"/>
      <c r="N114" s="479"/>
      <c r="O114" s="479"/>
      <c r="P114" s="479"/>
      <c r="Q114" s="479"/>
      <c r="R114" s="479"/>
      <c r="S114" s="479"/>
      <c r="T114" s="479"/>
      <c r="U114" s="479"/>
      <c r="V114" s="479"/>
      <c r="W114" s="479"/>
      <c r="X114" s="659"/>
      <c r="Y114" s="325" t="s">
        <v>132</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80" t="s">
        <v>43</v>
      </c>
      <c r="B115" s="504"/>
      <c r="C115" s="504"/>
      <c r="D115" s="504"/>
      <c r="E115" s="504"/>
      <c r="F115" s="781"/>
      <c r="G115" s="157" t="s">
        <v>61</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45</v>
      </c>
      <c r="AC115" s="157"/>
      <c r="AD115" s="158"/>
      <c r="AE115" s="332" t="s">
        <v>427</v>
      </c>
      <c r="AF115" s="332"/>
      <c r="AG115" s="332"/>
      <c r="AH115" s="332"/>
      <c r="AI115" s="332" t="s">
        <v>82</v>
      </c>
      <c r="AJ115" s="332"/>
      <c r="AK115" s="332"/>
      <c r="AL115" s="332"/>
      <c r="AM115" s="332" t="s">
        <v>531</v>
      </c>
      <c r="AN115" s="332"/>
      <c r="AO115" s="332"/>
      <c r="AP115" s="332"/>
      <c r="AQ115" s="349" t="s">
        <v>519</v>
      </c>
      <c r="AR115" s="350"/>
      <c r="AS115" s="350"/>
      <c r="AT115" s="350"/>
      <c r="AU115" s="350"/>
      <c r="AV115" s="350"/>
      <c r="AW115" s="350"/>
      <c r="AX115" s="351"/>
    </row>
    <row r="116" spans="1:51" ht="23.25" customHeight="1" x14ac:dyDescent="0.15">
      <c r="A116" s="782"/>
      <c r="B116" s="783"/>
      <c r="C116" s="783"/>
      <c r="D116" s="783"/>
      <c r="E116" s="783"/>
      <c r="F116" s="784"/>
      <c r="G116" s="787" t="s">
        <v>656</v>
      </c>
      <c r="H116" s="787"/>
      <c r="I116" s="787"/>
      <c r="J116" s="787"/>
      <c r="K116" s="787"/>
      <c r="L116" s="787"/>
      <c r="M116" s="787"/>
      <c r="N116" s="787"/>
      <c r="O116" s="787"/>
      <c r="P116" s="787"/>
      <c r="Q116" s="787"/>
      <c r="R116" s="787"/>
      <c r="S116" s="787"/>
      <c r="T116" s="787"/>
      <c r="U116" s="787"/>
      <c r="V116" s="787"/>
      <c r="W116" s="787"/>
      <c r="X116" s="787"/>
      <c r="Y116" s="352" t="s">
        <v>43</v>
      </c>
      <c r="Z116" s="353"/>
      <c r="AA116" s="354"/>
      <c r="AB116" s="297" t="s">
        <v>657</v>
      </c>
      <c r="AC116" s="298"/>
      <c r="AD116" s="299"/>
      <c r="AE116" s="247">
        <v>24</v>
      </c>
      <c r="AF116" s="247"/>
      <c r="AG116" s="247"/>
      <c r="AH116" s="247"/>
      <c r="AI116" s="247">
        <v>27</v>
      </c>
      <c r="AJ116" s="247"/>
      <c r="AK116" s="247"/>
      <c r="AL116" s="247"/>
      <c r="AM116" s="247">
        <v>23</v>
      </c>
      <c r="AN116" s="247"/>
      <c r="AO116" s="247"/>
      <c r="AP116" s="247"/>
      <c r="AQ116" s="234">
        <v>21</v>
      </c>
      <c r="AR116" s="235"/>
      <c r="AS116" s="235"/>
      <c r="AT116" s="235"/>
      <c r="AU116" s="235"/>
      <c r="AV116" s="235"/>
      <c r="AW116" s="235"/>
      <c r="AX116" s="239"/>
    </row>
    <row r="117" spans="1:51" ht="46.5" customHeight="1" x14ac:dyDescent="0.15">
      <c r="A117" s="785"/>
      <c r="B117" s="127"/>
      <c r="C117" s="127"/>
      <c r="D117" s="127"/>
      <c r="E117" s="127"/>
      <c r="F117" s="786"/>
      <c r="G117" s="788"/>
      <c r="H117" s="788"/>
      <c r="I117" s="788"/>
      <c r="J117" s="788"/>
      <c r="K117" s="788"/>
      <c r="L117" s="788"/>
      <c r="M117" s="788"/>
      <c r="N117" s="788"/>
      <c r="O117" s="788"/>
      <c r="P117" s="788"/>
      <c r="Q117" s="788"/>
      <c r="R117" s="788"/>
      <c r="S117" s="788"/>
      <c r="T117" s="788"/>
      <c r="U117" s="788"/>
      <c r="V117" s="788"/>
      <c r="W117" s="788"/>
      <c r="X117" s="788"/>
      <c r="Y117" s="230" t="s">
        <v>108</v>
      </c>
      <c r="Z117" s="326"/>
      <c r="AA117" s="327"/>
      <c r="AB117" s="355" t="s">
        <v>659</v>
      </c>
      <c r="AC117" s="356"/>
      <c r="AD117" s="357"/>
      <c r="AE117" s="358" t="s">
        <v>460</v>
      </c>
      <c r="AF117" s="358"/>
      <c r="AG117" s="358"/>
      <c r="AH117" s="358"/>
      <c r="AI117" s="358" t="s">
        <v>658</v>
      </c>
      <c r="AJ117" s="358"/>
      <c r="AK117" s="358"/>
      <c r="AL117" s="358"/>
      <c r="AM117" s="358" t="s">
        <v>678</v>
      </c>
      <c r="AN117" s="358"/>
      <c r="AO117" s="358"/>
      <c r="AP117" s="358"/>
      <c r="AQ117" s="358" t="s">
        <v>212</v>
      </c>
      <c r="AR117" s="358"/>
      <c r="AS117" s="358"/>
      <c r="AT117" s="358"/>
      <c r="AU117" s="358"/>
      <c r="AV117" s="358"/>
      <c r="AW117" s="358"/>
      <c r="AX117" s="359"/>
    </row>
    <row r="118" spans="1:51" ht="23.25" hidden="1" customHeight="1" x14ac:dyDescent="0.15">
      <c r="A118" s="780" t="s">
        <v>43</v>
      </c>
      <c r="B118" s="504"/>
      <c r="C118" s="504"/>
      <c r="D118" s="504"/>
      <c r="E118" s="504"/>
      <c r="F118" s="781"/>
      <c r="G118" s="157" t="s">
        <v>61</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45</v>
      </c>
      <c r="AC118" s="157"/>
      <c r="AD118" s="158"/>
      <c r="AE118" s="332" t="s">
        <v>427</v>
      </c>
      <c r="AF118" s="332"/>
      <c r="AG118" s="332"/>
      <c r="AH118" s="332"/>
      <c r="AI118" s="332" t="s">
        <v>82</v>
      </c>
      <c r="AJ118" s="332"/>
      <c r="AK118" s="332"/>
      <c r="AL118" s="332"/>
      <c r="AM118" s="332" t="s">
        <v>531</v>
      </c>
      <c r="AN118" s="332"/>
      <c r="AO118" s="332"/>
      <c r="AP118" s="332"/>
      <c r="AQ118" s="349" t="s">
        <v>519</v>
      </c>
      <c r="AR118" s="350"/>
      <c r="AS118" s="350"/>
      <c r="AT118" s="350"/>
      <c r="AU118" s="350"/>
      <c r="AV118" s="350"/>
      <c r="AW118" s="350"/>
      <c r="AX118" s="351"/>
      <c r="AY118" s="48">
        <f>IF(SUBSTITUTE(SUBSTITUTE($G$119,"／",""),"　","")="",0,1)</f>
        <v>0</v>
      </c>
    </row>
    <row r="119" spans="1:51" ht="23.25" hidden="1" customHeight="1" x14ac:dyDescent="0.15">
      <c r="A119" s="782"/>
      <c r="B119" s="783"/>
      <c r="C119" s="783"/>
      <c r="D119" s="783"/>
      <c r="E119" s="783"/>
      <c r="F119" s="784"/>
      <c r="G119" s="787" t="s">
        <v>419</v>
      </c>
      <c r="H119" s="787"/>
      <c r="I119" s="787"/>
      <c r="J119" s="787"/>
      <c r="K119" s="787"/>
      <c r="L119" s="787"/>
      <c r="M119" s="787"/>
      <c r="N119" s="787"/>
      <c r="O119" s="787"/>
      <c r="P119" s="787"/>
      <c r="Q119" s="787"/>
      <c r="R119" s="787"/>
      <c r="S119" s="787"/>
      <c r="T119" s="787"/>
      <c r="U119" s="787"/>
      <c r="V119" s="787"/>
      <c r="W119" s="787"/>
      <c r="X119" s="787"/>
      <c r="Y119" s="352" t="s">
        <v>43</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85"/>
      <c r="B120" s="127"/>
      <c r="C120" s="127"/>
      <c r="D120" s="127"/>
      <c r="E120" s="127"/>
      <c r="F120" s="786"/>
      <c r="G120" s="788"/>
      <c r="H120" s="788"/>
      <c r="I120" s="788"/>
      <c r="J120" s="788"/>
      <c r="K120" s="788"/>
      <c r="L120" s="788"/>
      <c r="M120" s="788"/>
      <c r="N120" s="788"/>
      <c r="O120" s="788"/>
      <c r="P120" s="788"/>
      <c r="Q120" s="788"/>
      <c r="R120" s="788"/>
      <c r="S120" s="788"/>
      <c r="T120" s="788"/>
      <c r="U120" s="788"/>
      <c r="V120" s="788"/>
      <c r="W120" s="788"/>
      <c r="X120" s="788"/>
      <c r="Y120" s="230" t="s">
        <v>108</v>
      </c>
      <c r="Z120" s="326"/>
      <c r="AA120" s="327"/>
      <c r="AB120" s="355" t="s">
        <v>121</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80" t="s">
        <v>43</v>
      </c>
      <c r="B121" s="504"/>
      <c r="C121" s="504"/>
      <c r="D121" s="504"/>
      <c r="E121" s="504"/>
      <c r="F121" s="781"/>
      <c r="G121" s="157" t="s">
        <v>61</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45</v>
      </c>
      <c r="AC121" s="157"/>
      <c r="AD121" s="158"/>
      <c r="AE121" s="332" t="s">
        <v>427</v>
      </c>
      <c r="AF121" s="332"/>
      <c r="AG121" s="332"/>
      <c r="AH121" s="332"/>
      <c r="AI121" s="332" t="s">
        <v>82</v>
      </c>
      <c r="AJ121" s="332"/>
      <c r="AK121" s="332"/>
      <c r="AL121" s="332"/>
      <c r="AM121" s="332" t="s">
        <v>531</v>
      </c>
      <c r="AN121" s="332"/>
      <c r="AO121" s="332"/>
      <c r="AP121" s="332"/>
      <c r="AQ121" s="349" t="s">
        <v>519</v>
      </c>
      <c r="AR121" s="350"/>
      <c r="AS121" s="350"/>
      <c r="AT121" s="350"/>
      <c r="AU121" s="350"/>
      <c r="AV121" s="350"/>
      <c r="AW121" s="350"/>
      <c r="AX121" s="351"/>
      <c r="AY121" s="48">
        <f>IF(SUBSTITUTE(SUBSTITUTE($G$122,"／",""),"　","")="",0,1)</f>
        <v>0</v>
      </c>
    </row>
    <row r="122" spans="1:51" ht="23.25" hidden="1" customHeight="1" x14ac:dyDescent="0.15">
      <c r="A122" s="782"/>
      <c r="B122" s="783"/>
      <c r="C122" s="783"/>
      <c r="D122" s="783"/>
      <c r="E122" s="783"/>
      <c r="F122" s="784"/>
      <c r="G122" s="787" t="s">
        <v>197</v>
      </c>
      <c r="H122" s="787"/>
      <c r="I122" s="787"/>
      <c r="J122" s="787"/>
      <c r="K122" s="787"/>
      <c r="L122" s="787"/>
      <c r="M122" s="787"/>
      <c r="N122" s="787"/>
      <c r="O122" s="787"/>
      <c r="P122" s="787"/>
      <c r="Q122" s="787"/>
      <c r="R122" s="787"/>
      <c r="S122" s="787"/>
      <c r="T122" s="787"/>
      <c r="U122" s="787"/>
      <c r="V122" s="787"/>
      <c r="W122" s="787"/>
      <c r="X122" s="787"/>
      <c r="Y122" s="352" t="s">
        <v>43</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85"/>
      <c r="B123" s="127"/>
      <c r="C123" s="127"/>
      <c r="D123" s="127"/>
      <c r="E123" s="127"/>
      <c r="F123" s="786"/>
      <c r="G123" s="788"/>
      <c r="H123" s="788"/>
      <c r="I123" s="788"/>
      <c r="J123" s="788"/>
      <c r="K123" s="788"/>
      <c r="L123" s="788"/>
      <c r="M123" s="788"/>
      <c r="N123" s="788"/>
      <c r="O123" s="788"/>
      <c r="P123" s="788"/>
      <c r="Q123" s="788"/>
      <c r="R123" s="788"/>
      <c r="S123" s="788"/>
      <c r="T123" s="788"/>
      <c r="U123" s="788"/>
      <c r="V123" s="788"/>
      <c r="W123" s="788"/>
      <c r="X123" s="788"/>
      <c r="Y123" s="230" t="s">
        <v>108</v>
      </c>
      <c r="Z123" s="326"/>
      <c r="AA123" s="327"/>
      <c r="AB123" s="355" t="s">
        <v>121</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80" t="s">
        <v>43</v>
      </c>
      <c r="B124" s="504"/>
      <c r="C124" s="504"/>
      <c r="D124" s="504"/>
      <c r="E124" s="504"/>
      <c r="F124" s="781"/>
      <c r="G124" s="157" t="s">
        <v>61</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45</v>
      </c>
      <c r="AC124" s="157"/>
      <c r="AD124" s="158"/>
      <c r="AE124" s="332" t="s">
        <v>427</v>
      </c>
      <c r="AF124" s="332"/>
      <c r="AG124" s="332"/>
      <c r="AH124" s="332"/>
      <c r="AI124" s="332" t="s">
        <v>82</v>
      </c>
      <c r="AJ124" s="332"/>
      <c r="AK124" s="332"/>
      <c r="AL124" s="332"/>
      <c r="AM124" s="332" t="s">
        <v>531</v>
      </c>
      <c r="AN124" s="332"/>
      <c r="AO124" s="332"/>
      <c r="AP124" s="332"/>
      <c r="AQ124" s="349" t="s">
        <v>519</v>
      </c>
      <c r="AR124" s="350"/>
      <c r="AS124" s="350"/>
      <c r="AT124" s="350"/>
      <c r="AU124" s="350"/>
      <c r="AV124" s="350"/>
      <c r="AW124" s="350"/>
      <c r="AX124" s="351"/>
      <c r="AY124" s="48">
        <f>IF(SUBSTITUTE(SUBSTITUTE($G$125,"／",""),"　","")="",0,1)</f>
        <v>0</v>
      </c>
    </row>
    <row r="125" spans="1:51" ht="23.25" hidden="1" customHeight="1" x14ac:dyDescent="0.15">
      <c r="A125" s="782"/>
      <c r="B125" s="783"/>
      <c r="C125" s="783"/>
      <c r="D125" s="783"/>
      <c r="E125" s="783"/>
      <c r="F125" s="784"/>
      <c r="G125" s="787" t="s">
        <v>197</v>
      </c>
      <c r="H125" s="787"/>
      <c r="I125" s="787"/>
      <c r="J125" s="787"/>
      <c r="K125" s="787"/>
      <c r="L125" s="787"/>
      <c r="M125" s="787"/>
      <c r="N125" s="787"/>
      <c r="O125" s="787"/>
      <c r="P125" s="787"/>
      <c r="Q125" s="787"/>
      <c r="R125" s="787"/>
      <c r="S125" s="787"/>
      <c r="T125" s="787"/>
      <c r="U125" s="787"/>
      <c r="V125" s="787"/>
      <c r="W125" s="787"/>
      <c r="X125" s="789"/>
      <c r="Y125" s="352" t="s">
        <v>43</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85"/>
      <c r="B126" s="127"/>
      <c r="C126" s="127"/>
      <c r="D126" s="127"/>
      <c r="E126" s="127"/>
      <c r="F126" s="786"/>
      <c r="G126" s="788"/>
      <c r="H126" s="788"/>
      <c r="I126" s="788"/>
      <c r="J126" s="788"/>
      <c r="K126" s="788"/>
      <c r="L126" s="788"/>
      <c r="M126" s="788"/>
      <c r="N126" s="788"/>
      <c r="O126" s="788"/>
      <c r="P126" s="788"/>
      <c r="Q126" s="788"/>
      <c r="R126" s="788"/>
      <c r="S126" s="788"/>
      <c r="T126" s="788"/>
      <c r="U126" s="788"/>
      <c r="V126" s="788"/>
      <c r="W126" s="788"/>
      <c r="X126" s="790"/>
      <c r="Y126" s="230" t="s">
        <v>108</v>
      </c>
      <c r="Z126" s="326"/>
      <c r="AA126" s="327"/>
      <c r="AB126" s="355" t="s">
        <v>121</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91" t="s">
        <v>43</v>
      </c>
      <c r="B127" s="783"/>
      <c r="C127" s="783"/>
      <c r="D127" s="783"/>
      <c r="E127" s="783"/>
      <c r="F127" s="784"/>
      <c r="G127" s="360" t="s">
        <v>61</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45</v>
      </c>
      <c r="AC127" s="360"/>
      <c r="AD127" s="361"/>
      <c r="AE127" s="332" t="s">
        <v>427</v>
      </c>
      <c r="AF127" s="332"/>
      <c r="AG127" s="332"/>
      <c r="AH127" s="332"/>
      <c r="AI127" s="332" t="s">
        <v>82</v>
      </c>
      <c r="AJ127" s="332"/>
      <c r="AK127" s="332"/>
      <c r="AL127" s="332"/>
      <c r="AM127" s="332" t="s">
        <v>531</v>
      </c>
      <c r="AN127" s="332"/>
      <c r="AO127" s="332"/>
      <c r="AP127" s="332"/>
      <c r="AQ127" s="349" t="s">
        <v>519</v>
      </c>
      <c r="AR127" s="350"/>
      <c r="AS127" s="350"/>
      <c r="AT127" s="350"/>
      <c r="AU127" s="350"/>
      <c r="AV127" s="350"/>
      <c r="AW127" s="350"/>
      <c r="AX127" s="351"/>
      <c r="AY127" s="48">
        <f>IF(SUBSTITUTE(SUBSTITUTE($G$128,"／",""),"　","")="",0,1)</f>
        <v>0</v>
      </c>
    </row>
    <row r="128" spans="1:51" ht="23.25" hidden="1" customHeight="1" x14ac:dyDescent="0.15">
      <c r="A128" s="782"/>
      <c r="B128" s="783"/>
      <c r="C128" s="783"/>
      <c r="D128" s="783"/>
      <c r="E128" s="783"/>
      <c r="F128" s="784"/>
      <c r="G128" s="787" t="s">
        <v>197</v>
      </c>
      <c r="H128" s="787"/>
      <c r="I128" s="787"/>
      <c r="J128" s="787"/>
      <c r="K128" s="787"/>
      <c r="L128" s="787"/>
      <c r="M128" s="787"/>
      <c r="N128" s="787"/>
      <c r="O128" s="787"/>
      <c r="P128" s="787"/>
      <c r="Q128" s="787"/>
      <c r="R128" s="787"/>
      <c r="S128" s="787"/>
      <c r="T128" s="787"/>
      <c r="U128" s="787"/>
      <c r="V128" s="787"/>
      <c r="W128" s="787"/>
      <c r="X128" s="787"/>
      <c r="Y128" s="352" t="s">
        <v>43</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85"/>
      <c r="B129" s="127"/>
      <c r="C129" s="127"/>
      <c r="D129" s="127"/>
      <c r="E129" s="127"/>
      <c r="F129" s="786"/>
      <c r="G129" s="788"/>
      <c r="H129" s="788"/>
      <c r="I129" s="788"/>
      <c r="J129" s="788"/>
      <c r="K129" s="788"/>
      <c r="L129" s="788"/>
      <c r="M129" s="788"/>
      <c r="N129" s="788"/>
      <c r="O129" s="788"/>
      <c r="P129" s="788"/>
      <c r="Q129" s="788"/>
      <c r="R129" s="788"/>
      <c r="S129" s="788"/>
      <c r="T129" s="788"/>
      <c r="U129" s="788"/>
      <c r="V129" s="788"/>
      <c r="W129" s="788"/>
      <c r="X129" s="788"/>
      <c r="Y129" s="230" t="s">
        <v>108</v>
      </c>
      <c r="Z129" s="326"/>
      <c r="AA129" s="327"/>
      <c r="AB129" s="355" t="s">
        <v>121</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5" t="s">
        <v>222</v>
      </c>
      <c r="B130" s="876"/>
      <c r="C130" s="881" t="s">
        <v>312</v>
      </c>
      <c r="D130" s="876"/>
      <c r="E130" s="366" t="s">
        <v>357</v>
      </c>
      <c r="F130" s="367"/>
      <c r="G130" s="368" t="s">
        <v>60</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7"/>
      <c r="B131" s="878"/>
      <c r="C131" s="882"/>
      <c r="D131" s="878"/>
      <c r="E131" s="371" t="s">
        <v>355</v>
      </c>
      <c r="F131" s="372"/>
      <c r="G131" s="373" t="s">
        <v>660</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7"/>
      <c r="B132" s="878"/>
      <c r="C132" s="882"/>
      <c r="D132" s="878"/>
      <c r="E132" s="885" t="s">
        <v>314</v>
      </c>
      <c r="F132" s="886"/>
      <c r="G132" s="792" t="s">
        <v>326</v>
      </c>
      <c r="H132" s="243"/>
      <c r="I132" s="243"/>
      <c r="J132" s="243"/>
      <c r="K132" s="243"/>
      <c r="L132" s="243"/>
      <c r="M132" s="243"/>
      <c r="N132" s="243"/>
      <c r="O132" s="243"/>
      <c r="P132" s="243"/>
      <c r="Q132" s="243"/>
      <c r="R132" s="243"/>
      <c r="S132" s="243"/>
      <c r="T132" s="243"/>
      <c r="U132" s="243"/>
      <c r="V132" s="243"/>
      <c r="W132" s="243"/>
      <c r="X132" s="244"/>
      <c r="Y132" s="727"/>
      <c r="Z132" s="728"/>
      <c r="AA132" s="729"/>
      <c r="AB132" s="242" t="s">
        <v>45</v>
      </c>
      <c r="AC132" s="243"/>
      <c r="AD132" s="244"/>
      <c r="AE132" s="251" t="s">
        <v>427</v>
      </c>
      <c r="AF132" s="252"/>
      <c r="AG132" s="252"/>
      <c r="AH132" s="253"/>
      <c r="AI132" s="251" t="s">
        <v>82</v>
      </c>
      <c r="AJ132" s="252"/>
      <c r="AK132" s="252"/>
      <c r="AL132" s="253"/>
      <c r="AM132" s="251" t="s">
        <v>189</v>
      </c>
      <c r="AN132" s="252"/>
      <c r="AO132" s="252"/>
      <c r="AP132" s="253"/>
      <c r="AQ132" s="242" t="s">
        <v>305</v>
      </c>
      <c r="AR132" s="243"/>
      <c r="AS132" s="243"/>
      <c r="AT132" s="244"/>
      <c r="AU132" s="376" t="s">
        <v>330</v>
      </c>
      <c r="AV132" s="376"/>
      <c r="AW132" s="376"/>
      <c r="AX132" s="377"/>
      <c r="AY132">
        <f>COUNTA($G$134)</f>
        <v>1</v>
      </c>
    </row>
    <row r="133" spans="1:51" ht="18.75" customHeight="1" x14ac:dyDescent="0.15">
      <c r="A133" s="877"/>
      <c r="B133" s="878"/>
      <c r="C133" s="882"/>
      <c r="D133" s="878"/>
      <c r="E133" s="882"/>
      <c r="F133" s="887"/>
      <c r="G133" s="793"/>
      <c r="H133" s="225"/>
      <c r="I133" s="225"/>
      <c r="J133" s="225"/>
      <c r="K133" s="225"/>
      <c r="L133" s="225"/>
      <c r="M133" s="225"/>
      <c r="N133" s="225"/>
      <c r="O133" s="225"/>
      <c r="P133" s="225"/>
      <c r="Q133" s="225"/>
      <c r="R133" s="225"/>
      <c r="S133" s="225"/>
      <c r="T133" s="225"/>
      <c r="U133" s="225"/>
      <c r="V133" s="225"/>
      <c r="W133" s="225"/>
      <c r="X133" s="226"/>
      <c r="Y133" s="754"/>
      <c r="Z133" s="755"/>
      <c r="AA133" s="756"/>
      <c r="AB133" s="690"/>
      <c r="AC133" s="225"/>
      <c r="AD133" s="226"/>
      <c r="AE133" s="690"/>
      <c r="AF133" s="225"/>
      <c r="AG133" s="225"/>
      <c r="AH133" s="226"/>
      <c r="AI133" s="690"/>
      <c r="AJ133" s="225"/>
      <c r="AK133" s="225"/>
      <c r="AL133" s="226"/>
      <c r="AM133" s="690"/>
      <c r="AN133" s="225"/>
      <c r="AO133" s="225"/>
      <c r="AP133" s="226"/>
      <c r="AQ133" s="290" t="s">
        <v>455</v>
      </c>
      <c r="AR133" s="227"/>
      <c r="AS133" s="225" t="s">
        <v>306</v>
      </c>
      <c r="AT133" s="226"/>
      <c r="AU133" s="224">
        <v>3</v>
      </c>
      <c r="AV133" s="224"/>
      <c r="AW133" s="225" t="s">
        <v>298</v>
      </c>
      <c r="AX133" s="256"/>
      <c r="AY133">
        <f>$AY$132</f>
        <v>1</v>
      </c>
    </row>
    <row r="134" spans="1:51" ht="27" customHeight="1" x14ac:dyDescent="0.15">
      <c r="A134" s="877"/>
      <c r="B134" s="878"/>
      <c r="C134" s="882"/>
      <c r="D134" s="878"/>
      <c r="E134" s="882"/>
      <c r="F134" s="887"/>
      <c r="G134" s="760" t="s">
        <v>629</v>
      </c>
      <c r="H134" s="656"/>
      <c r="I134" s="656"/>
      <c r="J134" s="656"/>
      <c r="K134" s="656"/>
      <c r="L134" s="656"/>
      <c r="M134" s="656"/>
      <c r="N134" s="656"/>
      <c r="O134" s="656"/>
      <c r="P134" s="656"/>
      <c r="Q134" s="656"/>
      <c r="R134" s="656"/>
      <c r="S134" s="656"/>
      <c r="T134" s="656"/>
      <c r="U134" s="656"/>
      <c r="V134" s="656"/>
      <c r="W134" s="656"/>
      <c r="X134" s="657"/>
      <c r="Y134" s="267" t="s">
        <v>327</v>
      </c>
      <c r="Z134" s="257"/>
      <c r="AA134" s="258"/>
      <c r="AB134" s="378" t="s">
        <v>116</v>
      </c>
      <c r="AC134" s="269"/>
      <c r="AD134" s="269"/>
      <c r="AE134" s="379">
        <v>5163</v>
      </c>
      <c r="AF134" s="237"/>
      <c r="AG134" s="237"/>
      <c r="AH134" s="237"/>
      <c r="AI134" s="379">
        <v>7906</v>
      </c>
      <c r="AJ134" s="237"/>
      <c r="AK134" s="237"/>
      <c r="AL134" s="237"/>
      <c r="AM134" s="379">
        <v>12098</v>
      </c>
      <c r="AN134" s="237"/>
      <c r="AO134" s="237"/>
      <c r="AP134" s="237"/>
      <c r="AQ134" s="379" t="s">
        <v>455</v>
      </c>
      <c r="AR134" s="237"/>
      <c r="AS134" s="237"/>
      <c r="AT134" s="237"/>
      <c r="AU134" s="379" t="s">
        <v>455</v>
      </c>
      <c r="AV134" s="237"/>
      <c r="AW134" s="237"/>
      <c r="AX134" s="380"/>
      <c r="AY134">
        <f>$AY$132</f>
        <v>1</v>
      </c>
    </row>
    <row r="135" spans="1:51" ht="27" customHeight="1" x14ac:dyDescent="0.15">
      <c r="A135" s="877"/>
      <c r="B135" s="878"/>
      <c r="C135" s="882"/>
      <c r="D135" s="878"/>
      <c r="E135" s="882"/>
      <c r="F135" s="887"/>
      <c r="G135" s="373"/>
      <c r="H135" s="479"/>
      <c r="I135" s="479"/>
      <c r="J135" s="479"/>
      <c r="K135" s="479"/>
      <c r="L135" s="479"/>
      <c r="M135" s="479"/>
      <c r="N135" s="479"/>
      <c r="O135" s="479"/>
      <c r="P135" s="479"/>
      <c r="Q135" s="479"/>
      <c r="R135" s="479"/>
      <c r="S135" s="479"/>
      <c r="T135" s="479"/>
      <c r="U135" s="479"/>
      <c r="V135" s="479"/>
      <c r="W135" s="479"/>
      <c r="X135" s="659"/>
      <c r="Y135" s="200" t="s">
        <v>100</v>
      </c>
      <c r="Z135" s="198"/>
      <c r="AA135" s="199"/>
      <c r="AB135" s="381" t="s">
        <v>116</v>
      </c>
      <c r="AC135" s="268"/>
      <c r="AD135" s="268"/>
      <c r="AE135" s="379" t="s">
        <v>455</v>
      </c>
      <c r="AF135" s="237"/>
      <c r="AG135" s="237"/>
      <c r="AH135" s="237"/>
      <c r="AI135" s="379" t="s">
        <v>455</v>
      </c>
      <c r="AJ135" s="237"/>
      <c r="AK135" s="237"/>
      <c r="AL135" s="237"/>
      <c r="AM135" s="379" t="s">
        <v>455</v>
      </c>
      <c r="AN135" s="237"/>
      <c r="AO135" s="237"/>
      <c r="AP135" s="237"/>
      <c r="AQ135" s="379" t="s">
        <v>455</v>
      </c>
      <c r="AR135" s="237"/>
      <c r="AS135" s="237"/>
      <c r="AT135" s="237"/>
      <c r="AU135" s="379">
        <v>13500</v>
      </c>
      <c r="AV135" s="237"/>
      <c r="AW135" s="237"/>
      <c r="AX135" s="380"/>
      <c r="AY135">
        <f>$AY$132</f>
        <v>1</v>
      </c>
    </row>
    <row r="136" spans="1:51" ht="18.75" hidden="1" customHeight="1" x14ac:dyDescent="0.15">
      <c r="A136" s="877"/>
      <c r="B136" s="878"/>
      <c r="C136" s="882"/>
      <c r="D136" s="878"/>
      <c r="E136" s="882"/>
      <c r="F136" s="887"/>
      <c r="G136" s="792" t="s">
        <v>326</v>
      </c>
      <c r="H136" s="243"/>
      <c r="I136" s="243"/>
      <c r="J136" s="243"/>
      <c r="K136" s="243"/>
      <c r="L136" s="243"/>
      <c r="M136" s="243"/>
      <c r="N136" s="243"/>
      <c r="O136" s="243"/>
      <c r="P136" s="243"/>
      <c r="Q136" s="243"/>
      <c r="R136" s="243"/>
      <c r="S136" s="243"/>
      <c r="T136" s="243"/>
      <c r="U136" s="243"/>
      <c r="V136" s="243"/>
      <c r="W136" s="243"/>
      <c r="X136" s="244"/>
      <c r="Y136" s="727"/>
      <c r="Z136" s="728"/>
      <c r="AA136" s="729"/>
      <c r="AB136" s="242" t="s">
        <v>45</v>
      </c>
      <c r="AC136" s="243"/>
      <c r="AD136" s="244"/>
      <c r="AE136" s="251" t="s">
        <v>427</v>
      </c>
      <c r="AF136" s="252"/>
      <c r="AG136" s="252"/>
      <c r="AH136" s="253"/>
      <c r="AI136" s="251" t="s">
        <v>82</v>
      </c>
      <c r="AJ136" s="252"/>
      <c r="AK136" s="252"/>
      <c r="AL136" s="253"/>
      <c r="AM136" s="251" t="s">
        <v>189</v>
      </c>
      <c r="AN136" s="252"/>
      <c r="AO136" s="252"/>
      <c r="AP136" s="253"/>
      <c r="AQ136" s="242" t="s">
        <v>305</v>
      </c>
      <c r="AR136" s="243"/>
      <c r="AS136" s="243"/>
      <c r="AT136" s="244"/>
      <c r="AU136" s="376" t="s">
        <v>330</v>
      </c>
      <c r="AV136" s="376"/>
      <c r="AW136" s="376"/>
      <c r="AX136" s="377"/>
      <c r="AY136">
        <f>COUNTA($G$138)</f>
        <v>0</v>
      </c>
    </row>
    <row r="137" spans="1:51" ht="18.75" hidden="1" customHeight="1" x14ac:dyDescent="0.15">
      <c r="A137" s="877"/>
      <c r="B137" s="878"/>
      <c r="C137" s="882"/>
      <c r="D137" s="878"/>
      <c r="E137" s="882"/>
      <c r="F137" s="887"/>
      <c r="G137" s="793"/>
      <c r="H137" s="225"/>
      <c r="I137" s="225"/>
      <c r="J137" s="225"/>
      <c r="K137" s="225"/>
      <c r="L137" s="225"/>
      <c r="M137" s="225"/>
      <c r="N137" s="225"/>
      <c r="O137" s="225"/>
      <c r="P137" s="225"/>
      <c r="Q137" s="225"/>
      <c r="R137" s="225"/>
      <c r="S137" s="225"/>
      <c r="T137" s="225"/>
      <c r="U137" s="225"/>
      <c r="V137" s="225"/>
      <c r="W137" s="225"/>
      <c r="X137" s="226"/>
      <c r="Y137" s="754"/>
      <c r="Z137" s="755"/>
      <c r="AA137" s="756"/>
      <c r="AB137" s="690"/>
      <c r="AC137" s="225"/>
      <c r="AD137" s="226"/>
      <c r="AE137" s="690"/>
      <c r="AF137" s="225"/>
      <c r="AG137" s="225"/>
      <c r="AH137" s="226"/>
      <c r="AI137" s="690"/>
      <c r="AJ137" s="225"/>
      <c r="AK137" s="225"/>
      <c r="AL137" s="226"/>
      <c r="AM137" s="690"/>
      <c r="AN137" s="225"/>
      <c r="AO137" s="225"/>
      <c r="AP137" s="226"/>
      <c r="AQ137" s="290"/>
      <c r="AR137" s="227"/>
      <c r="AS137" s="225" t="s">
        <v>306</v>
      </c>
      <c r="AT137" s="226"/>
      <c r="AU137" s="224"/>
      <c r="AV137" s="224"/>
      <c r="AW137" s="225" t="s">
        <v>298</v>
      </c>
      <c r="AX137" s="256"/>
      <c r="AY137">
        <f>$AY$136</f>
        <v>0</v>
      </c>
    </row>
    <row r="138" spans="1:51" ht="39.75" hidden="1" customHeight="1" x14ac:dyDescent="0.15">
      <c r="A138" s="877"/>
      <c r="B138" s="878"/>
      <c r="C138" s="882"/>
      <c r="D138" s="878"/>
      <c r="E138" s="882"/>
      <c r="F138" s="887"/>
      <c r="G138" s="760"/>
      <c r="H138" s="656"/>
      <c r="I138" s="656"/>
      <c r="J138" s="656"/>
      <c r="K138" s="656"/>
      <c r="L138" s="656"/>
      <c r="M138" s="656"/>
      <c r="N138" s="656"/>
      <c r="O138" s="656"/>
      <c r="P138" s="656"/>
      <c r="Q138" s="656"/>
      <c r="R138" s="656"/>
      <c r="S138" s="656"/>
      <c r="T138" s="656"/>
      <c r="U138" s="656"/>
      <c r="V138" s="656"/>
      <c r="W138" s="656"/>
      <c r="X138" s="657"/>
      <c r="Y138" s="267" t="s">
        <v>327</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7"/>
      <c r="B139" s="878"/>
      <c r="C139" s="882"/>
      <c r="D139" s="878"/>
      <c r="E139" s="882"/>
      <c r="F139" s="887"/>
      <c r="G139" s="373"/>
      <c r="H139" s="479"/>
      <c r="I139" s="479"/>
      <c r="J139" s="479"/>
      <c r="K139" s="479"/>
      <c r="L139" s="479"/>
      <c r="M139" s="479"/>
      <c r="N139" s="479"/>
      <c r="O139" s="479"/>
      <c r="P139" s="479"/>
      <c r="Q139" s="479"/>
      <c r="R139" s="479"/>
      <c r="S139" s="479"/>
      <c r="T139" s="479"/>
      <c r="U139" s="479"/>
      <c r="V139" s="479"/>
      <c r="W139" s="479"/>
      <c r="X139" s="659"/>
      <c r="Y139" s="200" t="s">
        <v>100</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7"/>
      <c r="B140" s="878"/>
      <c r="C140" s="882"/>
      <c r="D140" s="878"/>
      <c r="E140" s="882"/>
      <c r="F140" s="887"/>
      <c r="G140" s="792" t="s">
        <v>326</v>
      </c>
      <c r="H140" s="243"/>
      <c r="I140" s="243"/>
      <c r="J140" s="243"/>
      <c r="K140" s="243"/>
      <c r="L140" s="243"/>
      <c r="M140" s="243"/>
      <c r="N140" s="243"/>
      <c r="O140" s="243"/>
      <c r="P140" s="243"/>
      <c r="Q140" s="243"/>
      <c r="R140" s="243"/>
      <c r="S140" s="243"/>
      <c r="T140" s="243"/>
      <c r="U140" s="243"/>
      <c r="V140" s="243"/>
      <c r="W140" s="243"/>
      <c r="X140" s="244"/>
      <c r="Y140" s="727"/>
      <c r="Z140" s="728"/>
      <c r="AA140" s="729"/>
      <c r="AB140" s="242" t="s">
        <v>45</v>
      </c>
      <c r="AC140" s="243"/>
      <c r="AD140" s="244"/>
      <c r="AE140" s="251" t="s">
        <v>427</v>
      </c>
      <c r="AF140" s="252"/>
      <c r="AG140" s="252"/>
      <c r="AH140" s="253"/>
      <c r="AI140" s="251" t="s">
        <v>82</v>
      </c>
      <c r="AJ140" s="252"/>
      <c r="AK140" s="252"/>
      <c r="AL140" s="253"/>
      <c r="AM140" s="251" t="s">
        <v>189</v>
      </c>
      <c r="AN140" s="252"/>
      <c r="AO140" s="252"/>
      <c r="AP140" s="253"/>
      <c r="AQ140" s="242" t="s">
        <v>305</v>
      </c>
      <c r="AR140" s="243"/>
      <c r="AS140" s="243"/>
      <c r="AT140" s="244"/>
      <c r="AU140" s="376" t="s">
        <v>330</v>
      </c>
      <c r="AV140" s="376"/>
      <c r="AW140" s="376"/>
      <c r="AX140" s="377"/>
      <c r="AY140">
        <f>COUNTA($G$142)</f>
        <v>0</v>
      </c>
    </row>
    <row r="141" spans="1:51" ht="18.75" hidden="1" customHeight="1" x14ac:dyDescent="0.15">
      <c r="A141" s="877"/>
      <c r="B141" s="878"/>
      <c r="C141" s="882"/>
      <c r="D141" s="878"/>
      <c r="E141" s="882"/>
      <c r="F141" s="887"/>
      <c r="G141" s="793"/>
      <c r="H141" s="225"/>
      <c r="I141" s="225"/>
      <c r="J141" s="225"/>
      <c r="K141" s="225"/>
      <c r="L141" s="225"/>
      <c r="M141" s="225"/>
      <c r="N141" s="225"/>
      <c r="O141" s="225"/>
      <c r="P141" s="225"/>
      <c r="Q141" s="225"/>
      <c r="R141" s="225"/>
      <c r="S141" s="225"/>
      <c r="T141" s="225"/>
      <c r="U141" s="225"/>
      <c r="V141" s="225"/>
      <c r="W141" s="225"/>
      <c r="X141" s="226"/>
      <c r="Y141" s="754"/>
      <c r="Z141" s="755"/>
      <c r="AA141" s="756"/>
      <c r="AB141" s="690"/>
      <c r="AC141" s="225"/>
      <c r="AD141" s="226"/>
      <c r="AE141" s="690"/>
      <c r="AF141" s="225"/>
      <c r="AG141" s="225"/>
      <c r="AH141" s="226"/>
      <c r="AI141" s="690"/>
      <c r="AJ141" s="225"/>
      <c r="AK141" s="225"/>
      <c r="AL141" s="226"/>
      <c r="AM141" s="690"/>
      <c r="AN141" s="225"/>
      <c r="AO141" s="225"/>
      <c r="AP141" s="226"/>
      <c r="AQ141" s="290"/>
      <c r="AR141" s="227"/>
      <c r="AS141" s="225" t="s">
        <v>306</v>
      </c>
      <c r="AT141" s="226"/>
      <c r="AU141" s="224"/>
      <c r="AV141" s="224"/>
      <c r="AW141" s="225" t="s">
        <v>298</v>
      </c>
      <c r="AX141" s="256"/>
      <c r="AY141">
        <f>$AY$140</f>
        <v>0</v>
      </c>
    </row>
    <row r="142" spans="1:51" ht="39.75" hidden="1" customHeight="1" x14ac:dyDescent="0.15">
      <c r="A142" s="877"/>
      <c r="B142" s="878"/>
      <c r="C142" s="882"/>
      <c r="D142" s="878"/>
      <c r="E142" s="882"/>
      <c r="F142" s="887"/>
      <c r="G142" s="760"/>
      <c r="H142" s="656"/>
      <c r="I142" s="656"/>
      <c r="J142" s="656"/>
      <c r="K142" s="656"/>
      <c r="L142" s="656"/>
      <c r="M142" s="656"/>
      <c r="N142" s="656"/>
      <c r="O142" s="656"/>
      <c r="P142" s="656"/>
      <c r="Q142" s="656"/>
      <c r="R142" s="656"/>
      <c r="S142" s="656"/>
      <c r="T142" s="656"/>
      <c r="U142" s="656"/>
      <c r="V142" s="656"/>
      <c r="W142" s="656"/>
      <c r="X142" s="657"/>
      <c r="Y142" s="267" t="s">
        <v>327</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7"/>
      <c r="B143" s="878"/>
      <c r="C143" s="882"/>
      <c r="D143" s="878"/>
      <c r="E143" s="882"/>
      <c r="F143" s="887"/>
      <c r="G143" s="373"/>
      <c r="H143" s="479"/>
      <c r="I143" s="479"/>
      <c r="J143" s="479"/>
      <c r="K143" s="479"/>
      <c r="L143" s="479"/>
      <c r="M143" s="479"/>
      <c r="N143" s="479"/>
      <c r="O143" s="479"/>
      <c r="P143" s="479"/>
      <c r="Q143" s="479"/>
      <c r="R143" s="479"/>
      <c r="S143" s="479"/>
      <c r="T143" s="479"/>
      <c r="U143" s="479"/>
      <c r="V143" s="479"/>
      <c r="W143" s="479"/>
      <c r="X143" s="659"/>
      <c r="Y143" s="200" t="s">
        <v>100</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7"/>
      <c r="B144" s="878"/>
      <c r="C144" s="882"/>
      <c r="D144" s="878"/>
      <c r="E144" s="882"/>
      <c r="F144" s="887"/>
      <c r="G144" s="792" t="s">
        <v>326</v>
      </c>
      <c r="H144" s="243"/>
      <c r="I144" s="243"/>
      <c r="J144" s="243"/>
      <c r="K144" s="243"/>
      <c r="L144" s="243"/>
      <c r="M144" s="243"/>
      <c r="N144" s="243"/>
      <c r="O144" s="243"/>
      <c r="P144" s="243"/>
      <c r="Q144" s="243"/>
      <c r="R144" s="243"/>
      <c r="S144" s="243"/>
      <c r="T144" s="243"/>
      <c r="U144" s="243"/>
      <c r="V144" s="243"/>
      <c r="W144" s="243"/>
      <c r="X144" s="244"/>
      <c r="Y144" s="727"/>
      <c r="Z144" s="728"/>
      <c r="AA144" s="729"/>
      <c r="AB144" s="242" t="s">
        <v>45</v>
      </c>
      <c r="AC144" s="243"/>
      <c r="AD144" s="244"/>
      <c r="AE144" s="251" t="s">
        <v>427</v>
      </c>
      <c r="AF144" s="252"/>
      <c r="AG144" s="252"/>
      <c r="AH144" s="253"/>
      <c r="AI144" s="251" t="s">
        <v>82</v>
      </c>
      <c r="AJ144" s="252"/>
      <c r="AK144" s="252"/>
      <c r="AL144" s="253"/>
      <c r="AM144" s="251" t="s">
        <v>189</v>
      </c>
      <c r="AN144" s="252"/>
      <c r="AO144" s="252"/>
      <c r="AP144" s="253"/>
      <c r="AQ144" s="242" t="s">
        <v>305</v>
      </c>
      <c r="AR144" s="243"/>
      <c r="AS144" s="243"/>
      <c r="AT144" s="244"/>
      <c r="AU144" s="376" t="s">
        <v>330</v>
      </c>
      <c r="AV144" s="376"/>
      <c r="AW144" s="376"/>
      <c r="AX144" s="377"/>
      <c r="AY144">
        <f>COUNTA($G$146)</f>
        <v>0</v>
      </c>
    </row>
    <row r="145" spans="1:51" ht="18.75" hidden="1" customHeight="1" x14ac:dyDescent="0.15">
      <c r="A145" s="877"/>
      <c r="B145" s="878"/>
      <c r="C145" s="882"/>
      <c r="D145" s="878"/>
      <c r="E145" s="882"/>
      <c r="F145" s="887"/>
      <c r="G145" s="793"/>
      <c r="H145" s="225"/>
      <c r="I145" s="225"/>
      <c r="J145" s="225"/>
      <c r="K145" s="225"/>
      <c r="L145" s="225"/>
      <c r="M145" s="225"/>
      <c r="N145" s="225"/>
      <c r="O145" s="225"/>
      <c r="P145" s="225"/>
      <c r="Q145" s="225"/>
      <c r="R145" s="225"/>
      <c r="S145" s="225"/>
      <c r="T145" s="225"/>
      <c r="U145" s="225"/>
      <c r="V145" s="225"/>
      <c r="W145" s="225"/>
      <c r="X145" s="226"/>
      <c r="Y145" s="754"/>
      <c r="Z145" s="755"/>
      <c r="AA145" s="756"/>
      <c r="AB145" s="690"/>
      <c r="AC145" s="225"/>
      <c r="AD145" s="226"/>
      <c r="AE145" s="690"/>
      <c r="AF145" s="225"/>
      <c r="AG145" s="225"/>
      <c r="AH145" s="226"/>
      <c r="AI145" s="690"/>
      <c r="AJ145" s="225"/>
      <c r="AK145" s="225"/>
      <c r="AL145" s="226"/>
      <c r="AM145" s="690"/>
      <c r="AN145" s="225"/>
      <c r="AO145" s="225"/>
      <c r="AP145" s="226"/>
      <c r="AQ145" s="290"/>
      <c r="AR145" s="227"/>
      <c r="AS145" s="225" t="s">
        <v>306</v>
      </c>
      <c r="AT145" s="226"/>
      <c r="AU145" s="224"/>
      <c r="AV145" s="224"/>
      <c r="AW145" s="225" t="s">
        <v>298</v>
      </c>
      <c r="AX145" s="256"/>
      <c r="AY145">
        <f>$AY$144</f>
        <v>0</v>
      </c>
    </row>
    <row r="146" spans="1:51" ht="39.75" hidden="1" customHeight="1" x14ac:dyDescent="0.15">
      <c r="A146" s="877"/>
      <c r="B146" s="878"/>
      <c r="C146" s="882"/>
      <c r="D146" s="878"/>
      <c r="E146" s="882"/>
      <c r="F146" s="887"/>
      <c r="G146" s="760"/>
      <c r="H146" s="656"/>
      <c r="I146" s="656"/>
      <c r="J146" s="656"/>
      <c r="K146" s="656"/>
      <c r="L146" s="656"/>
      <c r="M146" s="656"/>
      <c r="N146" s="656"/>
      <c r="O146" s="656"/>
      <c r="P146" s="656"/>
      <c r="Q146" s="656"/>
      <c r="R146" s="656"/>
      <c r="S146" s="656"/>
      <c r="T146" s="656"/>
      <c r="U146" s="656"/>
      <c r="V146" s="656"/>
      <c r="W146" s="656"/>
      <c r="X146" s="657"/>
      <c r="Y146" s="267" t="s">
        <v>327</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7"/>
      <c r="B147" s="878"/>
      <c r="C147" s="882"/>
      <c r="D147" s="878"/>
      <c r="E147" s="882"/>
      <c r="F147" s="887"/>
      <c r="G147" s="373"/>
      <c r="H147" s="479"/>
      <c r="I147" s="479"/>
      <c r="J147" s="479"/>
      <c r="K147" s="479"/>
      <c r="L147" s="479"/>
      <c r="M147" s="479"/>
      <c r="N147" s="479"/>
      <c r="O147" s="479"/>
      <c r="P147" s="479"/>
      <c r="Q147" s="479"/>
      <c r="R147" s="479"/>
      <c r="S147" s="479"/>
      <c r="T147" s="479"/>
      <c r="U147" s="479"/>
      <c r="V147" s="479"/>
      <c r="W147" s="479"/>
      <c r="X147" s="659"/>
      <c r="Y147" s="200" t="s">
        <v>100</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7"/>
      <c r="B148" s="878"/>
      <c r="C148" s="882"/>
      <c r="D148" s="878"/>
      <c r="E148" s="882"/>
      <c r="F148" s="887"/>
      <c r="G148" s="792" t="s">
        <v>326</v>
      </c>
      <c r="H148" s="243"/>
      <c r="I148" s="243"/>
      <c r="J148" s="243"/>
      <c r="K148" s="243"/>
      <c r="L148" s="243"/>
      <c r="M148" s="243"/>
      <c r="N148" s="243"/>
      <c r="O148" s="243"/>
      <c r="P148" s="243"/>
      <c r="Q148" s="243"/>
      <c r="R148" s="243"/>
      <c r="S148" s="243"/>
      <c r="T148" s="243"/>
      <c r="U148" s="243"/>
      <c r="V148" s="243"/>
      <c r="W148" s="243"/>
      <c r="X148" s="244"/>
      <c r="Y148" s="727"/>
      <c r="Z148" s="728"/>
      <c r="AA148" s="729"/>
      <c r="AB148" s="242" t="s">
        <v>45</v>
      </c>
      <c r="AC148" s="243"/>
      <c r="AD148" s="244"/>
      <c r="AE148" s="251" t="s">
        <v>427</v>
      </c>
      <c r="AF148" s="252"/>
      <c r="AG148" s="252"/>
      <c r="AH148" s="253"/>
      <c r="AI148" s="251" t="s">
        <v>82</v>
      </c>
      <c r="AJ148" s="252"/>
      <c r="AK148" s="252"/>
      <c r="AL148" s="253"/>
      <c r="AM148" s="251" t="s">
        <v>189</v>
      </c>
      <c r="AN148" s="252"/>
      <c r="AO148" s="252"/>
      <c r="AP148" s="253"/>
      <c r="AQ148" s="242" t="s">
        <v>305</v>
      </c>
      <c r="AR148" s="243"/>
      <c r="AS148" s="243"/>
      <c r="AT148" s="244"/>
      <c r="AU148" s="376" t="s">
        <v>330</v>
      </c>
      <c r="AV148" s="376"/>
      <c r="AW148" s="376"/>
      <c r="AX148" s="377"/>
      <c r="AY148">
        <f>COUNTA($G$150)</f>
        <v>0</v>
      </c>
    </row>
    <row r="149" spans="1:51" ht="18.75" hidden="1" customHeight="1" x14ac:dyDescent="0.15">
      <c r="A149" s="877"/>
      <c r="B149" s="878"/>
      <c r="C149" s="882"/>
      <c r="D149" s="878"/>
      <c r="E149" s="882"/>
      <c r="F149" s="887"/>
      <c r="G149" s="793"/>
      <c r="H149" s="225"/>
      <c r="I149" s="225"/>
      <c r="J149" s="225"/>
      <c r="K149" s="225"/>
      <c r="L149" s="225"/>
      <c r="M149" s="225"/>
      <c r="N149" s="225"/>
      <c r="O149" s="225"/>
      <c r="P149" s="225"/>
      <c r="Q149" s="225"/>
      <c r="R149" s="225"/>
      <c r="S149" s="225"/>
      <c r="T149" s="225"/>
      <c r="U149" s="225"/>
      <c r="V149" s="225"/>
      <c r="W149" s="225"/>
      <c r="X149" s="226"/>
      <c r="Y149" s="754"/>
      <c r="Z149" s="755"/>
      <c r="AA149" s="756"/>
      <c r="AB149" s="690"/>
      <c r="AC149" s="225"/>
      <c r="AD149" s="226"/>
      <c r="AE149" s="690"/>
      <c r="AF149" s="225"/>
      <c r="AG149" s="225"/>
      <c r="AH149" s="226"/>
      <c r="AI149" s="690"/>
      <c r="AJ149" s="225"/>
      <c r="AK149" s="225"/>
      <c r="AL149" s="226"/>
      <c r="AM149" s="690"/>
      <c r="AN149" s="225"/>
      <c r="AO149" s="225"/>
      <c r="AP149" s="226"/>
      <c r="AQ149" s="290"/>
      <c r="AR149" s="227"/>
      <c r="AS149" s="225" t="s">
        <v>306</v>
      </c>
      <c r="AT149" s="226"/>
      <c r="AU149" s="224"/>
      <c r="AV149" s="224"/>
      <c r="AW149" s="225" t="s">
        <v>298</v>
      </c>
      <c r="AX149" s="256"/>
      <c r="AY149">
        <f>$AY$148</f>
        <v>0</v>
      </c>
    </row>
    <row r="150" spans="1:51" ht="39.75" hidden="1" customHeight="1" x14ac:dyDescent="0.15">
      <c r="A150" s="877"/>
      <c r="B150" s="878"/>
      <c r="C150" s="882"/>
      <c r="D150" s="878"/>
      <c r="E150" s="882"/>
      <c r="F150" s="887"/>
      <c r="G150" s="760"/>
      <c r="H150" s="656"/>
      <c r="I150" s="656"/>
      <c r="J150" s="656"/>
      <c r="K150" s="656"/>
      <c r="L150" s="656"/>
      <c r="M150" s="656"/>
      <c r="N150" s="656"/>
      <c r="O150" s="656"/>
      <c r="P150" s="656"/>
      <c r="Q150" s="656"/>
      <c r="R150" s="656"/>
      <c r="S150" s="656"/>
      <c r="T150" s="656"/>
      <c r="U150" s="656"/>
      <c r="V150" s="656"/>
      <c r="W150" s="656"/>
      <c r="X150" s="657"/>
      <c r="Y150" s="267" t="s">
        <v>327</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7"/>
      <c r="B151" s="878"/>
      <c r="C151" s="882"/>
      <c r="D151" s="878"/>
      <c r="E151" s="882"/>
      <c r="F151" s="887"/>
      <c r="G151" s="373"/>
      <c r="H151" s="479"/>
      <c r="I151" s="479"/>
      <c r="J151" s="479"/>
      <c r="K151" s="479"/>
      <c r="L151" s="479"/>
      <c r="M151" s="479"/>
      <c r="N151" s="479"/>
      <c r="O151" s="479"/>
      <c r="P151" s="479"/>
      <c r="Q151" s="479"/>
      <c r="R151" s="479"/>
      <c r="S151" s="479"/>
      <c r="T151" s="479"/>
      <c r="U151" s="479"/>
      <c r="V151" s="479"/>
      <c r="W151" s="479"/>
      <c r="X151" s="659"/>
      <c r="Y151" s="200" t="s">
        <v>100</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7"/>
      <c r="B152" s="878"/>
      <c r="C152" s="882"/>
      <c r="D152" s="878"/>
      <c r="E152" s="882"/>
      <c r="F152" s="887"/>
      <c r="G152" s="794" t="s">
        <v>38</v>
      </c>
      <c r="H152" s="252"/>
      <c r="I152" s="252"/>
      <c r="J152" s="252"/>
      <c r="K152" s="252"/>
      <c r="L152" s="252"/>
      <c r="M152" s="252"/>
      <c r="N152" s="252"/>
      <c r="O152" s="252"/>
      <c r="P152" s="253"/>
      <c r="Q152" s="251" t="s">
        <v>407</v>
      </c>
      <c r="R152" s="252"/>
      <c r="S152" s="252"/>
      <c r="T152" s="252"/>
      <c r="U152" s="252"/>
      <c r="V152" s="252"/>
      <c r="W152" s="252"/>
      <c r="X152" s="252"/>
      <c r="Y152" s="252"/>
      <c r="Z152" s="252"/>
      <c r="AA152" s="252"/>
      <c r="AB152" s="795" t="s">
        <v>408</v>
      </c>
      <c r="AC152" s="252"/>
      <c r="AD152" s="253"/>
      <c r="AE152" s="251" t="s">
        <v>332</v>
      </c>
      <c r="AF152" s="252"/>
      <c r="AG152" s="252"/>
      <c r="AH152" s="252"/>
      <c r="AI152" s="252"/>
      <c r="AJ152" s="252"/>
      <c r="AK152" s="252"/>
      <c r="AL152" s="252"/>
      <c r="AM152" s="252"/>
      <c r="AN152" s="252"/>
      <c r="AO152" s="252"/>
      <c r="AP152" s="252"/>
      <c r="AQ152" s="252"/>
      <c r="AR152" s="252"/>
      <c r="AS152" s="252"/>
      <c r="AT152" s="252"/>
      <c r="AU152" s="252"/>
      <c r="AV152" s="252"/>
      <c r="AW152" s="252"/>
      <c r="AX152" s="797"/>
      <c r="AY152">
        <f>COUNTA($G$154)</f>
        <v>0</v>
      </c>
    </row>
    <row r="153" spans="1:51" ht="22.5" hidden="1" customHeight="1" x14ac:dyDescent="0.15">
      <c r="A153" s="877"/>
      <c r="B153" s="878"/>
      <c r="C153" s="882"/>
      <c r="D153" s="878"/>
      <c r="E153" s="882"/>
      <c r="F153" s="887"/>
      <c r="G153" s="793"/>
      <c r="H153" s="225"/>
      <c r="I153" s="225"/>
      <c r="J153" s="225"/>
      <c r="K153" s="225"/>
      <c r="L153" s="225"/>
      <c r="M153" s="225"/>
      <c r="N153" s="225"/>
      <c r="O153" s="225"/>
      <c r="P153" s="226"/>
      <c r="Q153" s="690"/>
      <c r="R153" s="225"/>
      <c r="S153" s="225"/>
      <c r="T153" s="225"/>
      <c r="U153" s="225"/>
      <c r="V153" s="225"/>
      <c r="W153" s="225"/>
      <c r="X153" s="225"/>
      <c r="Y153" s="225"/>
      <c r="Z153" s="225"/>
      <c r="AA153" s="225"/>
      <c r="AB153" s="796"/>
      <c r="AC153" s="225"/>
      <c r="AD153" s="226"/>
      <c r="AE153" s="690"/>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7"/>
      <c r="B154" s="878"/>
      <c r="C154" s="882"/>
      <c r="D154" s="878"/>
      <c r="E154" s="882"/>
      <c r="F154" s="887"/>
      <c r="G154" s="760"/>
      <c r="H154" s="656"/>
      <c r="I154" s="656"/>
      <c r="J154" s="656"/>
      <c r="K154" s="656"/>
      <c r="L154" s="656"/>
      <c r="M154" s="656"/>
      <c r="N154" s="656"/>
      <c r="O154" s="656"/>
      <c r="P154" s="657"/>
      <c r="Q154" s="798"/>
      <c r="R154" s="656"/>
      <c r="S154" s="656"/>
      <c r="T154" s="656"/>
      <c r="U154" s="656"/>
      <c r="V154" s="656"/>
      <c r="W154" s="656"/>
      <c r="X154" s="656"/>
      <c r="Y154" s="656"/>
      <c r="Z154" s="656"/>
      <c r="AA154" s="799"/>
      <c r="AB154" s="802"/>
      <c r="AC154" s="803"/>
      <c r="AD154" s="803"/>
      <c r="AE154" s="280"/>
      <c r="AF154" s="280"/>
      <c r="AG154" s="280"/>
      <c r="AH154" s="280"/>
      <c r="AI154" s="280"/>
      <c r="AJ154" s="280"/>
      <c r="AK154" s="280"/>
      <c r="AL154" s="280"/>
      <c r="AM154" s="280"/>
      <c r="AN154" s="280"/>
      <c r="AO154" s="280"/>
      <c r="AP154" s="280"/>
      <c r="AQ154" s="280"/>
      <c r="AR154" s="280"/>
      <c r="AS154" s="280"/>
      <c r="AT154" s="280"/>
      <c r="AU154" s="280"/>
      <c r="AV154" s="280"/>
      <c r="AW154" s="280"/>
      <c r="AX154" s="808"/>
      <c r="AY154">
        <f t="shared" si="6"/>
        <v>0</v>
      </c>
    </row>
    <row r="155" spans="1:51" ht="22.5" hidden="1" customHeight="1" x14ac:dyDescent="0.15">
      <c r="A155" s="877"/>
      <c r="B155" s="878"/>
      <c r="C155" s="882"/>
      <c r="D155" s="878"/>
      <c r="E155" s="882"/>
      <c r="F155" s="887"/>
      <c r="G155" s="761"/>
      <c r="H155" s="428"/>
      <c r="I155" s="428"/>
      <c r="J155" s="428"/>
      <c r="K155" s="428"/>
      <c r="L155" s="428"/>
      <c r="M155" s="428"/>
      <c r="N155" s="428"/>
      <c r="O155" s="428"/>
      <c r="P155" s="658"/>
      <c r="Q155" s="427"/>
      <c r="R155" s="428"/>
      <c r="S155" s="428"/>
      <c r="T155" s="428"/>
      <c r="U155" s="428"/>
      <c r="V155" s="428"/>
      <c r="W155" s="428"/>
      <c r="X155" s="428"/>
      <c r="Y155" s="428"/>
      <c r="Z155" s="428"/>
      <c r="AA155" s="800"/>
      <c r="AB155" s="804"/>
      <c r="AC155" s="805"/>
      <c r="AD155" s="805"/>
      <c r="AE155" s="280"/>
      <c r="AF155" s="280"/>
      <c r="AG155" s="280"/>
      <c r="AH155" s="280"/>
      <c r="AI155" s="280"/>
      <c r="AJ155" s="280"/>
      <c r="AK155" s="280"/>
      <c r="AL155" s="280"/>
      <c r="AM155" s="280"/>
      <c r="AN155" s="280"/>
      <c r="AO155" s="280"/>
      <c r="AP155" s="280"/>
      <c r="AQ155" s="280"/>
      <c r="AR155" s="280"/>
      <c r="AS155" s="280"/>
      <c r="AT155" s="280"/>
      <c r="AU155" s="280"/>
      <c r="AV155" s="280"/>
      <c r="AW155" s="280"/>
      <c r="AX155" s="808"/>
      <c r="AY155">
        <f t="shared" si="6"/>
        <v>0</v>
      </c>
    </row>
    <row r="156" spans="1:51" ht="25.5" hidden="1" customHeight="1" x14ac:dyDescent="0.15">
      <c r="A156" s="877"/>
      <c r="B156" s="878"/>
      <c r="C156" s="882"/>
      <c r="D156" s="878"/>
      <c r="E156" s="882"/>
      <c r="F156" s="887"/>
      <c r="G156" s="761"/>
      <c r="H156" s="428"/>
      <c r="I156" s="428"/>
      <c r="J156" s="428"/>
      <c r="K156" s="428"/>
      <c r="L156" s="428"/>
      <c r="M156" s="428"/>
      <c r="N156" s="428"/>
      <c r="O156" s="428"/>
      <c r="P156" s="658"/>
      <c r="Q156" s="427"/>
      <c r="R156" s="428"/>
      <c r="S156" s="428"/>
      <c r="T156" s="428"/>
      <c r="U156" s="428"/>
      <c r="V156" s="428"/>
      <c r="W156" s="428"/>
      <c r="X156" s="428"/>
      <c r="Y156" s="428"/>
      <c r="Z156" s="428"/>
      <c r="AA156" s="800"/>
      <c r="AB156" s="804"/>
      <c r="AC156" s="805"/>
      <c r="AD156" s="805"/>
      <c r="AE156" s="382" t="s">
        <v>335</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7"/>
      <c r="B157" s="878"/>
      <c r="C157" s="882"/>
      <c r="D157" s="878"/>
      <c r="E157" s="882"/>
      <c r="F157" s="887"/>
      <c r="G157" s="761"/>
      <c r="H157" s="428"/>
      <c r="I157" s="428"/>
      <c r="J157" s="428"/>
      <c r="K157" s="428"/>
      <c r="L157" s="428"/>
      <c r="M157" s="428"/>
      <c r="N157" s="428"/>
      <c r="O157" s="428"/>
      <c r="P157" s="658"/>
      <c r="Q157" s="427"/>
      <c r="R157" s="428"/>
      <c r="S157" s="428"/>
      <c r="T157" s="428"/>
      <c r="U157" s="428"/>
      <c r="V157" s="428"/>
      <c r="W157" s="428"/>
      <c r="X157" s="428"/>
      <c r="Y157" s="428"/>
      <c r="Z157" s="428"/>
      <c r="AA157" s="800"/>
      <c r="AB157" s="804"/>
      <c r="AC157" s="805"/>
      <c r="AD157" s="805"/>
      <c r="AE157" s="798"/>
      <c r="AF157" s="656"/>
      <c r="AG157" s="656"/>
      <c r="AH157" s="656"/>
      <c r="AI157" s="656"/>
      <c r="AJ157" s="656"/>
      <c r="AK157" s="656"/>
      <c r="AL157" s="656"/>
      <c r="AM157" s="656"/>
      <c r="AN157" s="656"/>
      <c r="AO157" s="656"/>
      <c r="AP157" s="656"/>
      <c r="AQ157" s="656"/>
      <c r="AR157" s="656"/>
      <c r="AS157" s="656"/>
      <c r="AT157" s="656"/>
      <c r="AU157" s="656"/>
      <c r="AV157" s="656"/>
      <c r="AW157" s="656"/>
      <c r="AX157" s="809"/>
      <c r="AY157">
        <f t="shared" si="6"/>
        <v>0</v>
      </c>
    </row>
    <row r="158" spans="1:51" ht="22.5" hidden="1" customHeight="1" x14ac:dyDescent="0.15">
      <c r="A158" s="877"/>
      <c r="B158" s="878"/>
      <c r="C158" s="882"/>
      <c r="D158" s="878"/>
      <c r="E158" s="882"/>
      <c r="F158" s="887"/>
      <c r="G158" s="373"/>
      <c r="H158" s="479"/>
      <c r="I158" s="479"/>
      <c r="J158" s="479"/>
      <c r="K158" s="479"/>
      <c r="L158" s="479"/>
      <c r="M158" s="479"/>
      <c r="N158" s="479"/>
      <c r="O158" s="479"/>
      <c r="P158" s="659"/>
      <c r="Q158" s="478"/>
      <c r="R158" s="479"/>
      <c r="S158" s="479"/>
      <c r="T158" s="479"/>
      <c r="U158" s="479"/>
      <c r="V158" s="479"/>
      <c r="W158" s="479"/>
      <c r="X158" s="479"/>
      <c r="Y158" s="479"/>
      <c r="Z158" s="479"/>
      <c r="AA158" s="801"/>
      <c r="AB158" s="806"/>
      <c r="AC158" s="807"/>
      <c r="AD158" s="807"/>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77"/>
      <c r="B159" s="878"/>
      <c r="C159" s="882"/>
      <c r="D159" s="878"/>
      <c r="E159" s="882"/>
      <c r="F159" s="887"/>
      <c r="G159" s="794" t="s">
        <v>38</v>
      </c>
      <c r="H159" s="252"/>
      <c r="I159" s="252"/>
      <c r="J159" s="252"/>
      <c r="K159" s="252"/>
      <c r="L159" s="252"/>
      <c r="M159" s="252"/>
      <c r="N159" s="252"/>
      <c r="O159" s="252"/>
      <c r="P159" s="253"/>
      <c r="Q159" s="251" t="s">
        <v>407</v>
      </c>
      <c r="R159" s="252"/>
      <c r="S159" s="252"/>
      <c r="T159" s="252"/>
      <c r="U159" s="252"/>
      <c r="V159" s="252"/>
      <c r="W159" s="252"/>
      <c r="X159" s="252"/>
      <c r="Y159" s="252"/>
      <c r="Z159" s="252"/>
      <c r="AA159" s="252"/>
      <c r="AB159" s="795" t="s">
        <v>408</v>
      </c>
      <c r="AC159" s="252"/>
      <c r="AD159" s="253"/>
      <c r="AE159" s="266" t="s">
        <v>332</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7"/>
      <c r="B160" s="878"/>
      <c r="C160" s="882"/>
      <c r="D160" s="878"/>
      <c r="E160" s="882"/>
      <c r="F160" s="887"/>
      <c r="G160" s="793"/>
      <c r="H160" s="225"/>
      <c r="I160" s="225"/>
      <c r="J160" s="225"/>
      <c r="K160" s="225"/>
      <c r="L160" s="225"/>
      <c r="M160" s="225"/>
      <c r="N160" s="225"/>
      <c r="O160" s="225"/>
      <c r="P160" s="226"/>
      <c r="Q160" s="690"/>
      <c r="R160" s="225"/>
      <c r="S160" s="225"/>
      <c r="T160" s="225"/>
      <c r="U160" s="225"/>
      <c r="V160" s="225"/>
      <c r="W160" s="225"/>
      <c r="X160" s="225"/>
      <c r="Y160" s="225"/>
      <c r="Z160" s="225"/>
      <c r="AA160" s="225"/>
      <c r="AB160" s="796"/>
      <c r="AC160" s="225"/>
      <c r="AD160" s="226"/>
      <c r="AE160" s="810"/>
      <c r="AF160" s="811"/>
      <c r="AG160" s="811"/>
      <c r="AH160" s="811"/>
      <c r="AI160" s="811"/>
      <c r="AJ160" s="811"/>
      <c r="AK160" s="811"/>
      <c r="AL160" s="811"/>
      <c r="AM160" s="811"/>
      <c r="AN160" s="811"/>
      <c r="AO160" s="811"/>
      <c r="AP160" s="811"/>
      <c r="AQ160" s="811"/>
      <c r="AR160" s="811"/>
      <c r="AS160" s="811"/>
      <c r="AT160" s="811"/>
      <c r="AU160" s="811"/>
      <c r="AV160" s="811"/>
      <c r="AW160" s="811"/>
      <c r="AX160" s="812"/>
      <c r="AY160">
        <f t="shared" ref="AY160:AY165" si="7">$AY$159</f>
        <v>0</v>
      </c>
    </row>
    <row r="161" spans="1:51" ht="22.5" hidden="1" customHeight="1" x14ac:dyDescent="0.15">
      <c r="A161" s="877"/>
      <c r="B161" s="878"/>
      <c r="C161" s="882"/>
      <c r="D161" s="878"/>
      <c r="E161" s="882"/>
      <c r="F161" s="887"/>
      <c r="G161" s="760"/>
      <c r="H161" s="656"/>
      <c r="I161" s="656"/>
      <c r="J161" s="656"/>
      <c r="K161" s="656"/>
      <c r="L161" s="656"/>
      <c r="M161" s="656"/>
      <c r="N161" s="656"/>
      <c r="O161" s="656"/>
      <c r="P161" s="657"/>
      <c r="Q161" s="798"/>
      <c r="R161" s="656"/>
      <c r="S161" s="656"/>
      <c r="T161" s="656"/>
      <c r="U161" s="656"/>
      <c r="V161" s="656"/>
      <c r="W161" s="656"/>
      <c r="X161" s="656"/>
      <c r="Y161" s="656"/>
      <c r="Z161" s="656"/>
      <c r="AA161" s="799"/>
      <c r="AB161" s="802"/>
      <c r="AC161" s="803"/>
      <c r="AD161" s="803"/>
      <c r="AE161" s="280"/>
      <c r="AF161" s="280"/>
      <c r="AG161" s="280"/>
      <c r="AH161" s="280"/>
      <c r="AI161" s="280"/>
      <c r="AJ161" s="280"/>
      <c r="AK161" s="280"/>
      <c r="AL161" s="280"/>
      <c r="AM161" s="280"/>
      <c r="AN161" s="280"/>
      <c r="AO161" s="280"/>
      <c r="AP161" s="280"/>
      <c r="AQ161" s="280"/>
      <c r="AR161" s="280"/>
      <c r="AS161" s="280"/>
      <c r="AT161" s="280"/>
      <c r="AU161" s="280"/>
      <c r="AV161" s="280"/>
      <c r="AW161" s="280"/>
      <c r="AX161" s="808"/>
      <c r="AY161">
        <f t="shared" si="7"/>
        <v>0</v>
      </c>
    </row>
    <row r="162" spans="1:51" ht="22.5" hidden="1" customHeight="1" x14ac:dyDescent="0.15">
      <c r="A162" s="877"/>
      <c r="B162" s="878"/>
      <c r="C162" s="882"/>
      <c r="D162" s="878"/>
      <c r="E162" s="882"/>
      <c r="F162" s="887"/>
      <c r="G162" s="761"/>
      <c r="H162" s="428"/>
      <c r="I162" s="428"/>
      <c r="J162" s="428"/>
      <c r="K162" s="428"/>
      <c r="L162" s="428"/>
      <c r="M162" s="428"/>
      <c r="N162" s="428"/>
      <c r="O162" s="428"/>
      <c r="P162" s="658"/>
      <c r="Q162" s="427"/>
      <c r="R162" s="428"/>
      <c r="S162" s="428"/>
      <c r="T162" s="428"/>
      <c r="U162" s="428"/>
      <c r="V162" s="428"/>
      <c r="W162" s="428"/>
      <c r="X162" s="428"/>
      <c r="Y162" s="428"/>
      <c r="Z162" s="428"/>
      <c r="AA162" s="800"/>
      <c r="AB162" s="804"/>
      <c r="AC162" s="805"/>
      <c r="AD162" s="805"/>
      <c r="AE162" s="280"/>
      <c r="AF162" s="280"/>
      <c r="AG162" s="280"/>
      <c r="AH162" s="280"/>
      <c r="AI162" s="280"/>
      <c r="AJ162" s="280"/>
      <c r="AK162" s="280"/>
      <c r="AL162" s="280"/>
      <c r="AM162" s="280"/>
      <c r="AN162" s="280"/>
      <c r="AO162" s="280"/>
      <c r="AP162" s="280"/>
      <c r="AQ162" s="280"/>
      <c r="AR162" s="280"/>
      <c r="AS162" s="280"/>
      <c r="AT162" s="280"/>
      <c r="AU162" s="280"/>
      <c r="AV162" s="280"/>
      <c r="AW162" s="280"/>
      <c r="AX162" s="808"/>
      <c r="AY162">
        <f t="shared" si="7"/>
        <v>0</v>
      </c>
    </row>
    <row r="163" spans="1:51" ht="25.5" hidden="1" customHeight="1" x14ac:dyDescent="0.15">
      <c r="A163" s="877"/>
      <c r="B163" s="878"/>
      <c r="C163" s="882"/>
      <c r="D163" s="878"/>
      <c r="E163" s="882"/>
      <c r="F163" s="887"/>
      <c r="G163" s="761"/>
      <c r="H163" s="428"/>
      <c r="I163" s="428"/>
      <c r="J163" s="428"/>
      <c r="K163" s="428"/>
      <c r="L163" s="428"/>
      <c r="M163" s="428"/>
      <c r="N163" s="428"/>
      <c r="O163" s="428"/>
      <c r="P163" s="658"/>
      <c r="Q163" s="427"/>
      <c r="R163" s="428"/>
      <c r="S163" s="428"/>
      <c r="T163" s="428"/>
      <c r="U163" s="428"/>
      <c r="V163" s="428"/>
      <c r="W163" s="428"/>
      <c r="X163" s="428"/>
      <c r="Y163" s="428"/>
      <c r="Z163" s="428"/>
      <c r="AA163" s="800"/>
      <c r="AB163" s="804"/>
      <c r="AC163" s="805"/>
      <c r="AD163" s="805"/>
      <c r="AE163" s="382" t="s">
        <v>335</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7"/>
      <c r="B164" s="878"/>
      <c r="C164" s="882"/>
      <c r="D164" s="878"/>
      <c r="E164" s="882"/>
      <c r="F164" s="887"/>
      <c r="G164" s="761"/>
      <c r="H164" s="428"/>
      <c r="I164" s="428"/>
      <c r="J164" s="428"/>
      <c r="K164" s="428"/>
      <c r="L164" s="428"/>
      <c r="M164" s="428"/>
      <c r="N164" s="428"/>
      <c r="O164" s="428"/>
      <c r="P164" s="658"/>
      <c r="Q164" s="427"/>
      <c r="R164" s="428"/>
      <c r="S164" s="428"/>
      <c r="T164" s="428"/>
      <c r="U164" s="428"/>
      <c r="V164" s="428"/>
      <c r="W164" s="428"/>
      <c r="X164" s="428"/>
      <c r="Y164" s="428"/>
      <c r="Z164" s="428"/>
      <c r="AA164" s="800"/>
      <c r="AB164" s="804"/>
      <c r="AC164" s="805"/>
      <c r="AD164" s="805"/>
      <c r="AE164" s="798"/>
      <c r="AF164" s="656"/>
      <c r="AG164" s="656"/>
      <c r="AH164" s="656"/>
      <c r="AI164" s="656"/>
      <c r="AJ164" s="656"/>
      <c r="AK164" s="656"/>
      <c r="AL164" s="656"/>
      <c r="AM164" s="656"/>
      <c r="AN164" s="656"/>
      <c r="AO164" s="656"/>
      <c r="AP164" s="656"/>
      <c r="AQ164" s="656"/>
      <c r="AR164" s="656"/>
      <c r="AS164" s="656"/>
      <c r="AT164" s="656"/>
      <c r="AU164" s="656"/>
      <c r="AV164" s="656"/>
      <c r="AW164" s="656"/>
      <c r="AX164" s="809"/>
      <c r="AY164">
        <f t="shared" si="7"/>
        <v>0</v>
      </c>
    </row>
    <row r="165" spans="1:51" ht="22.5" hidden="1" customHeight="1" x14ac:dyDescent="0.15">
      <c r="A165" s="877"/>
      <c r="B165" s="878"/>
      <c r="C165" s="882"/>
      <c r="D165" s="878"/>
      <c r="E165" s="882"/>
      <c r="F165" s="887"/>
      <c r="G165" s="373"/>
      <c r="H165" s="479"/>
      <c r="I165" s="479"/>
      <c r="J165" s="479"/>
      <c r="K165" s="479"/>
      <c r="L165" s="479"/>
      <c r="M165" s="479"/>
      <c r="N165" s="479"/>
      <c r="O165" s="479"/>
      <c r="P165" s="659"/>
      <c r="Q165" s="478"/>
      <c r="R165" s="479"/>
      <c r="S165" s="479"/>
      <c r="T165" s="479"/>
      <c r="U165" s="479"/>
      <c r="V165" s="479"/>
      <c r="W165" s="479"/>
      <c r="X165" s="479"/>
      <c r="Y165" s="479"/>
      <c r="Z165" s="479"/>
      <c r="AA165" s="801"/>
      <c r="AB165" s="806"/>
      <c r="AC165" s="807"/>
      <c r="AD165" s="807"/>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77"/>
      <c r="B166" s="878"/>
      <c r="C166" s="882"/>
      <c r="D166" s="878"/>
      <c r="E166" s="882"/>
      <c r="F166" s="887"/>
      <c r="G166" s="794" t="s">
        <v>38</v>
      </c>
      <c r="H166" s="252"/>
      <c r="I166" s="252"/>
      <c r="J166" s="252"/>
      <c r="K166" s="252"/>
      <c r="L166" s="252"/>
      <c r="M166" s="252"/>
      <c r="N166" s="252"/>
      <c r="O166" s="252"/>
      <c r="P166" s="253"/>
      <c r="Q166" s="251" t="s">
        <v>407</v>
      </c>
      <c r="R166" s="252"/>
      <c r="S166" s="252"/>
      <c r="T166" s="252"/>
      <c r="U166" s="252"/>
      <c r="V166" s="252"/>
      <c r="W166" s="252"/>
      <c r="X166" s="252"/>
      <c r="Y166" s="252"/>
      <c r="Z166" s="252"/>
      <c r="AA166" s="252"/>
      <c r="AB166" s="795" t="s">
        <v>408</v>
      </c>
      <c r="AC166" s="252"/>
      <c r="AD166" s="253"/>
      <c r="AE166" s="266" t="s">
        <v>332</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7"/>
      <c r="B167" s="878"/>
      <c r="C167" s="882"/>
      <c r="D167" s="878"/>
      <c r="E167" s="882"/>
      <c r="F167" s="887"/>
      <c r="G167" s="793"/>
      <c r="H167" s="225"/>
      <c r="I167" s="225"/>
      <c r="J167" s="225"/>
      <c r="K167" s="225"/>
      <c r="L167" s="225"/>
      <c r="M167" s="225"/>
      <c r="N167" s="225"/>
      <c r="O167" s="225"/>
      <c r="P167" s="226"/>
      <c r="Q167" s="690"/>
      <c r="R167" s="225"/>
      <c r="S167" s="225"/>
      <c r="T167" s="225"/>
      <c r="U167" s="225"/>
      <c r="V167" s="225"/>
      <c r="W167" s="225"/>
      <c r="X167" s="225"/>
      <c r="Y167" s="225"/>
      <c r="Z167" s="225"/>
      <c r="AA167" s="225"/>
      <c r="AB167" s="796"/>
      <c r="AC167" s="225"/>
      <c r="AD167" s="226"/>
      <c r="AE167" s="810"/>
      <c r="AF167" s="811"/>
      <c r="AG167" s="811"/>
      <c r="AH167" s="811"/>
      <c r="AI167" s="811"/>
      <c r="AJ167" s="811"/>
      <c r="AK167" s="811"/>
      <c r="AL167" s="811"/>
      <c r="AM167" s="811"/>
      <c r="AN167" s="811"/>
      <c r="AO167" s="811"/>
      <c r="AP167" s="811"/>
      <c r="AQ167" s="811"/>
      <c r="AR167" s="811"/>
      <c r="AS167" s="811"/>
      <c r="AT167" s="811"/>
      <c r="AU167" s="811"/>
      <c r="AV167" s="811"/>
      <c r="AW167" s="811"/>
      <c r="AX167" s="812"/>
      <c r="AY167">
        <f t="shared" ref="AY167:AY172" si="8">$AY$166</f>
        <v>0</v>
      </c>
    </row>
    <row r="168" spans="1:51" ht="22.5" hidden="1" customHeight="1" x14ac:dyDescent="0.15">
      <c r="A168" s="877"/>
      <c r="B168" s="878"/>
      <c r="C168" s="882"/>
      <c r="D168" s="878"/>
      <c r="E168" s="882"/>
      <c r="F168" s="887"/>
      <c r="G168" s="760"/>
      <c r="H168" s="656"/>
      <c r="I168" s="656"/>
      <c r="J168" s="656"/>
      <c r="K168" s="656"/>
      <c r="L168" s="656"/>
      <c r="M168" s="656"/>
      <c r="N168" s="656"/>
      <c r="O168" s="656"/>
      <c r="P168" s="657"/>
      <c r="Q168" s="798"/>
      <c r="R168" s="656"/>
      <c r="S168" s="656"/>
      <c r="T168" s="656"/>
      <c r="U168" s="656"/>
      <c r="V168" s="656"/>
      <c r="W168" s="656"/>
      <c r="X168" s="656"/>
      <c r="Y168" s="656"/>
      <c r="Z168" s="656"/>
      <c r="AA168" s="799"/>
      <c r="AB168" s="802"/>
      <c r="AC168" s="803"/>
      <c r="AD168" s="803"/>
      <c r="AE168" s="280"/>
      <c r="AF168" s="280"/>
      <c r="AG168" s="280"/>
      <c r="AH168" s="280"/>
      <c r="AI168" s="280"/>
      <c r="AJ168" s="280"/>
      <c r="AK168" s="280"/>
      <c r="AL168" s="280"/>
      <c r="AM168" s="280"/>
      <c r="AN168" s="280"/>
      <c r="AO168" s="280"/>
      <c r="AP168" s="280"/>
      <c r="AQ168" s="280"/>
      <c r="AR168" s="280"/>
      <c r="AS168" s="280"/>
      <c r="AT168" s="280"/>
      <c r="AU168" s="280"/>
      <c r="AV168" s="280"/>
      <c r="AW168" s="280"/>
      <c r="AX168" s="808"/>
      <c r="AY168">
        <f t="shared" si="8"/>
        <v>0</v>
      </c>
    </row>
    <row r="169" spans="1:51" ht="22.5" hidden="1" customHeight="1" x14ac:dyDescent="0.15">
      <c r="A169" s="877"/>
      <c r="B169" s="878"/>
      <c r="C169" s="882"/>
      <c r="D169" s="878"/>
      <c r="E169" s="882"/>
      <c r="F169" s="887"/>
      <c r="G169" s="761"/>
      <c r="H169" s="428"/>
      <c r="I169" s="428"/>
      <c r="J169" s="428"/>
      <c r="K169" s="428"/>
      <c r="L169" s="428"/>
      <c r="M169" s="428"/>
      <c r="N169" s="428"/>
      <c r="O169" s="428"/>
      <c r="P169" s="658"/>
      <c r="Q169" s="427"/>
      <c r="R169" s="428"/>
      <c r="S169" s="428"/>
      <c r="T169" s="428"/>
      <c r="U169" s="428"/>
      <c r="V169" s="428"/>
      <c r="W169" s="428"/>
      <c r="X169" s="428"/>
      <c r="Y169" s="428"/>
      <c r="Z169" s="428"/>
      <c r="AA169" s="800"/>
      <c r="AB169" s="804"/>
      <c r="AC169" s="805"/>
      <c r="AD169" s="805"/>
      <c r="AE169" s="280"/>
      <c r="AF169" s="280"/>
      <c r="AG169" s="280"/>
      <c r="AH169" s="280"/>
      <c r="AI169" s="280"/>
      <c r="AJ169" s="280"/>
      <c r="AK169" s="280"/>
      <c r="AL169" s="280"/>
      <c r="AM169" s="280"/>
      <c r="AN169" s="280"/>
      <c r="AO169" s="280"/>
      <c r="AP169" s="280"/>
      <c r="AQ169" s="280"/>
      <c r="AR169" s="280"/>
      <c r="AS169" s="280"/>
      <c r="AT169" s="280"/>
      <c r="AU169" s="280"/>
      <c r="AV169" s="280"/>
      <c r="AW169" s="280"/>
      <c r="AX169" s="808"/>
      <c r="AY169">
        <f t="shared" si="8"/>
        <v>0</v>
      </c>
    </row>
    <row r="170" spans="1:51" ht="25.5" hidden="1" customHeight="1" x14ac:dyDescent="0.15">
      <c r="A170" s="877"/>
      <c r="B170" s="878"/>
      <c r="C170" s="882"/>
      <c r="D170" s="878"/>
      <c r="E170" s="882"/>
      <c r="F170" s="887"/>
      <c r="G170" s="761"/>
      <c r="H170" s="428"/>
      <c r="I170" s="428"/>
      <c r="J170" s="428"/>
      <c r="K170" s="428"/>
      <c r="L170" s="428"/>
      <c r="M170" s="428"/>
      <c r="N170" s="428"/>
      <c r="O170" s="428"/>
      <c r="P170" s="658"/>
      <c r="Q170" s="427"/>
      <c r="R170" s="428"/>
      <c r="S170" s="428"/>
      <c r="T170" s="428"/>
      <c r="U170" s="428"/>
      <c r="V170" s="428"/>
      <c r="W170" s="428"/>
      <c r="X170" s="428"/>
      <c r="Y170" s="428"/>
      <c r="Z170" s="428"/>
      <c r="AA170" s="800"/>
      <c r="AB170" s="804"/>
      <c r="AC170" s="805"/>
      <c r="AD170" s="805"/>
      <c r="AE170" s="382" t="s">
        <v>335</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7"/>
      <c r="B171" s="878"/>
      <c r="C171" s="882"/>
      <c r="D171" s="878"/>
      <c r="E171" s="882"/>
      <c r="F171" s="887"/>
      <c r="G171" s="761"/>
      <c r="H171" s="428"/>
      <c r="I171" s="428"/>
      <c r="J171" s="428"/>
      <c r="K171" s="428"/>
      <c r="L171" s="428"/>
      <c r="M171" s="428"/>
      <c r="N171" s="428"/>
      <c r="O171" s="428"/>
      <c r="P171" s="658"/>
      <c r="Q171" s="427"/>
      <c r="R171" s="428"/>
      <c r="S171" s="428"/>
      <c r="T171" s="428"/>
      <c r="U171" s="428"/>
      <c r="V171" s="428"/>
      <c r="W171" s="428"/>
      <c r="X171" s="428"/>
      <c r="Y171" s="428"/>
      <c r="Z171" s="428"/>
      <c r="AA171" s="800"/>
      <c r="AB171" s="804"/>
      <c r="AC171" s="805"/>
      <c r="AD171" s="805"/>
      <c r="AE171" s="798"/>
      <c r="AF171" s="656"/>
      <c r="AG171" s="656"/>
      <c r="AH171" s="656"/>
      <c r="AI171" s="656"/>
      <c r="AJ171" s="656"/>
      <c r="AK171" s="656"/>
      <c r="AL171" s="656"/>
      <c r="AM171" s="656"/>
      <c r="AN171" s="656"/>
      <c r="AO171" s="656"/>
      <c r="AP171" s="656"/>
      <c r="AQ171" s="656"/>
      <c r="AR171" s="656"/>
      <c r="AS171" s="656"/>
      <c r="AT171" s="656"/>
      <c r="AU171" s="656"/>
      <c r="AV171" s="656"/>
      <c r="AW171" s="656"/>
      <c r="AX171" s="809"/>
      <c r="AY171">
        <f t="shared" si="8"/>
        <v>0</v>
      </c>
    </row>
    <row r="172" spans="1:51" ht="22.5" hidden="1" customHeight="1" x14ac:dyDescent="0.15">
      <c r="A172" s="877"/>
      <c r="B172" s="878"/>
      <c r="C172" s="882"/>
      <c r="D172" s="878"/>
      <c r="E172" s="882"/>
      <c r="F172" s="887"/>
      <c r="G172" s="373"/>
      <c r="H172" s="479"/>
      <c r="I172" s="479"/>
      <c r="J172" s="479"/>
      <c r="K172" s="479"/>
      <c r="L172" s="479"/>
      <c r="M172" s="479"/>
      <c r="N172" s="479"/>
      <c r="O172" s="479"/>
      <c r="P172" s="659"/>
      <c r="Q172" s="478"/>
      <c r="R172" s="479"/>
      <c r="S172" s="479"/>
      <c r="T172" s="479"/>
      <c r="U172" s="479"/>
      <c r="V172" s="479"/>
      <c r="W172" s="479"/>
      <c r="X172" s="479"/>
      <c r="Y172" s="479"/>
      <c r="Z172" s="479"/>
      <c r="AA172" s="801"/>
      <c r="AB172" s="806"/>
      <c r="AC172" s="807"/>
      <c r="AD172" s="807"/>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77"/>
      <c r="B173" s="878"/>
      <c r="C173" s="882"/>
      <c r="D173" s="878"/>
      <c r="E173" s="882"/>
      <c r="F173" s="887"/>
      <c r="G173" s="794" t="s">
        <v>38</v>
      </c>
      <c r="H173" s="252"/>
      <c r="I173" s="252"/>
      <c r="J173" s="252"/>
      <c r="K173" s="252"/>
      <c r="L173" s="252"/>
      <c r="M173" s="252"/>
      <c r="N173" s="252"/>
      <c r="O173" s="252"/>
      <c r="P173" s="253"/>
      <c r="Q173" s="251" t="s">
        <v>407</v>
      </c>
      <c r="R173" s="252"/>
      <c r="S173" s="252"/>
      <c r="T173" s="252"/>
      <c r="U173" s="252"/>
      <c r="V173" s="252"/>
      <c r="W173" s="252"/>
      <c r="X173" s="252"/>
      <c r="Y173" s="252"/>
      <c r="Z173" s="252"/>
      <c r="AA173" s="252"/>
      <c r="AB173" s="795" t="s">
        <v>408</v>
      </c>
      <c r="AC173" s="252"/>
      <c r="AD173" s="253"/>
      <c r="AE173" s="266" t="s">
        <v>332</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7"/>
      <c r="B174" s="878"/>
      <c r="C174" s="882"/>
      <c r="D174" s="878"/>
      <c r="E174" s="882"/>
      <c r="F174" s="887"/>
      <c r="G174" s="793"/>
      <c r="H174" s="225"/>
      <c r="I174" s="225"/>
      <c r="J174" s="225"/>
      <c r="K174" s="225"/>
      <c r="L174" s="225"/>
      <c r="M174" s="225"/>
      <c r="N174" s="225"/>
      <c r="O174" s="225"/>
      <c r="P174" s="226"/>
      <c r="Q174" s="690"/>
      <c r="R174" s="225"/>
      <c r="S174" s="225"/>
      <c r="T174" s="225"/>
      <c r="U174" s="225"/>
      <c r="V174" s="225"/>
      <c r="W174" s="225"/>
      <c r="X174" s="225"/>
      <c r="Y174" s="225"/>
      <c r="Z174" s="225"/>
      <c r="AA174" s="225"/>
      <c r="AB174" s="796"/>
      <c r="AC174" s="225"/>
      <c r="AD174" s="226"/>
      <c r="AE174" s="810"/>
      <c r="AF174" s="811"/>
      <c r="AG174" s="811"/>
      <c r="AH174" s="811"/>
      <c r="AI174" s="811"/>
      <c r="AJ174" s="811"/>
      <c r="AK174" s="811"/>
      <c r="AL174" s="811"/>
      <c r="AM174" s="811"/>
      <c r="AN174" s="811"/>
      <c r="AO174" s="811"/>
      <c r="AP174" s="811"/>
      <c r="AQ174" s="811"/>
      <c r="AR174" s="811"/>
      <c r="AS174" s="811"/>
      <c r="AT174" s="811"/>
      <c r="AU174" s="811"/>
      <c r="AV174" s="811"/>
      <c r="AW174" s="811"/>
      <c r="AX174" s="812"/>
      <c r="AY174">
        <f t="shared" ref="AY174:AY179" si="9">$AY$173</f>
        <v>0</v>
      </c>
    </row>
    <row r="175" spans="1:51" ht="22.5" hidden="1" customHeight="1" x14ac:dyDescent="0.15">
      <c r="A175" s="877"/>
      <c r="B175" s="878"/>
      <c r="C175" s="882"/>
      <c r="D175" s="878"/>
      <c r="E175" s="882"/>
      <c r="F175" s="887"/>
      <c r="G175" s="760"/>
      <c r="H175" s="656"/>
      <c r="I175" s="656"/>
      <c r="J175" s="656"/>
      <c r="K175" s="656"/>
      <c r="L175" s="656"/>
      <c r="M175" s="656"/>
      <c r="N175" s="656"/>
      <c r="O175" s="656"/>
      <c r="P175" s="657"/>
      <c r="Q175" s="798"/>
      <c r="R175" s="656"/>
      <c r="S175" s="656"/>
      <c r="T175" s="656"/>
      <c r="U175" s="656"/>
      <c r="V175" s="656"/>
      <c r="W175" s="656"/>
      <c r="X175" s="656"/>
      <c r="Y175" s="656"/>
      <c r="Z175" s="656"/>
      <c r="AA175" s="799"/>
      <c r="AB175" s="802"/>
      <c r="AC175" s="803"/>
      <c r="AD175" s="803"/>
      <c r="AE175" s="280"/>
      <c r="AF175" s="280"/>
      <c r="AG175" s="280"/>
      <c r="AH175" s="280"/>
      <c r="AI175" s="280"/>
      <c r="AJ175" s="280"/>
      <c r="AK175" s="280"/>
      <c r="AL175" s="280"/>
      <c r="AM175" s="280"/>
      <c r="AN175" s="280"/>
      <c r="AO175" s="280"/>
      <c r="AP175" s="280"/>
      <c r="AQ175" s="280"/>
      <c r="AR175" s="280"/>
      <c r="AS175" s="280"/>
      <c r="AT175" s="280"/>
      <c r="AU175" s="280"/>
      <c r="AV175" s="280"/>
      <c r="AW175" s="280"/>
      <c r="AX175" s="808"/>
      <c r="AY175">
        <f t="shared" si="9"/>
        <v>0</v>
      </c>
    </row>
    <row r="176" spans="1:51" ht="22.5" hidden="1" customHeight="1" x14ac:dyDescent="0.15">
      <c r="A176" s="877"/>
      <c r="B176" s="878"/>
      <c r="C176" s="882"/>
      <c r="D176" s="878"/>
      <c r="E176" s="882"/>
      <c r="F176" s="887"/>
      <c r="G176" s="761"/>
      <c r="H176" s="428"/>
      <c r="I176" s="428"/>
      <c r="J176" s="428"/>
      <c r="K176" s="428"/>
      <c r="L176" s="428"/>
      <c r="M176" s="428"/>
      <c r="N176" s="428"/>
      <c r="O176" s="428"/>
      <c r="P176" s="658"/>
      <c r="Q176" s="427"/>
      <c r="R176" s="428"/>
      <c r="S176" s="428"/>
      <c r="T176" s="428"/>
      <c r="U176" s="428"/>
      <c r="V176" s="428"/>
      <c r="W176" s="428"/>
      <c r="X176" s="428"/>
      <c r="Y176" s="428"/>
      <c r="Z176" s="428"/>
      <c r="AA176" s="800"/>
      <c r="AB176" s="804"/>
      <c r="AC176" s="805"/>
      <c r="AD176" s="805"/>
      <c r="AE176" s="280"/>
      <c r="AF176" s="280"/>
      <c r="AG176" s="280"/>
      <c r="AH176" s="280"/>
      <c r="AI176" s="280"/>
      <c r="AJ176" s="280"/>
      <c r="AK176" s="280"/>
      <c r="AL176" s="280"/>
      <c r="AM176" s="280"/>
      <c r="AN176" s="280"/>
      <c r="AO176" s="280"/>
      <c r="AP176" s="280"/>
      <c r="AQ176" s="280"/>
      <c r="AR176" s="280"/>
      <c r="AS176" s="280"/>
      <c r="AT176" s="280"/>
      <c r="AU176" s="280"/>
      <c r="AV176" s="280"/>
      <c r="AW176" s="280"/>
      <c r="AX176" s="808"/>
      <c r="AY176">
        <f t="shared" si="9"/>
        <v>0</v>
      </c>
    </row>
    <row r="177" spans="1:51" ht="25.5" hidden="1" customHeight="1" x14ac:dyDescent="0.15">
      <c r="A177" s="877"/>
      <c r="B177" s="878"/>
      <c r="C177" s="882"/>
      <c r="D177" s="878"/>
      <c r="E177" s="882"/>
      <c r="F177" s="887"/>
      <c r="G177" s="761"/>
      <c r="H177" s="428"/>
      <c r="I177" s="428"/>
      <c r="J177" s="428"/>
      <c r="K177" s="428"/>
      <c r="L177" s="428"/>
      <c r="M177" s="428"/>
      <c r="N177" s="428"/>
      <c r="O177" s="428"/>
      <c r="P177" s="658"/>
      <c r="Q177" s="427"/>
      <c r="R177" s="428"/>
      <c r="S177" s="428"/>
      <c r="T177" s="428"/>
      <c r="U177" s="428"/>
      <c r="V177" s="428"/>
      <c r="W177" s="428"/>
      <c r="X177" s="428"/>
      <c r="Y177" s="428"/>
      <c r="Z177" s="428"/>
      <c r="AA177" s="800"/>
      <c r="AB177" s="804"/>
      <c r="AC177" s="805"/>
      <c r="AD177" s="805"/>
      <c r="AE177" s="382" t="s">
        <v>335</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7"/>
      <c r="B178" s="878"/>
      <c r="C178" s="882"/>
      <c r="D178" s="878"/>
      <c r="E178" s="882"/>
      <c r="F178" s="887"/>
      <c r="G178" s="761"/>
      <c r="H178" s="428"/>
      <c r="I178" s="428"/>
      <c r="J178" s="428"/>
      <c r="K178" s="428"/>
      <c r="L178" s="428"/>
      <c r="M178" s="428"/>
      <c r="N178" s="428"/>
      <c r="O178" s="428"/>
      <c r="P178" s="658"/>
      <c r="Q178" s="427"/>
      <c r="R178" s="428"/>
      <c r="S178" s="428"/>
      <c r="T178" s="428"/>
      <c r="U178" s="428"/>
      <c r="V178" s="428"/>
      <c r="W178" s="428"/>
      <c r="X178" s="428"/>
      <c r="Y178" s="428"/>
      <c r="Z178" s="428"/>
      <c r="AA178" s="800"/>
      <c r="AB178" s="804"/>
      <c r="AC178" s="805"/>
      <c r="AD178" s="805"/>
      <c r="AE178" s="798"/>
      <c r="AF178" s="656"/>
      <c r="AG178" s="656"/>
      <c r="AH178" s="656"/>
      <c r="AI178" s="656"/>
      <c r="AJ178" s="656"/>
      <c r="AK178" s="656"/>
      <c r="AL178" s="656"/>
      <c r="AM178" s="656"/>
      <c r="AN178" s="656"/>
      <c r="AO178" s="656"/>
      <c r="AP178" s="656"/>
      <c r="AQ178" s="656"/>
      <c r="AR178" s="656"/>
      <c r="AS178" s="656"/>
      <c r="AT178" s="656"/>
      <c r="AU178" s="656"/>
      <c r="AV178" s="656"/>
      <c r="AW178" s="656"/>
      <c r="AX178" s="809"/>
      <c r="AY178">
        <f t="shared" si="9"/>
        <v>0</v>
      </c>
    </row>
    <row r="179" spans="1:51" ht="22.5" hidden="1" customHeight="1" x14ac:dyDescent="0.15">
      <c r="A179" s="877"/>
      <c r="B179" s="878"/>
      <c r="C179" s="882"/>
      <c r="D179" s="878"/>
      <c r="E179" s="882"/>
      <c r="F179" s="887"/>
      <c r="G179" s="373"/>
      <c r="H179" s="479"/>
      <c r="I179" s="479"/>
      <c r="J179" s="479"/>
      <c r="K179" s="479"/>
      <c r="L179" s="479"/>
      <c r="M179" s="479"/>
      <c r="N179" s="479"/>
      <c r="O179" s="479"/>
      <c r="P179" s="659"/>
      <c r="Q179" s="478"/>
      <c r="R179" s="479"/>
      <c r="S179" s="479"/>
      <c r="T179" s="479"/>
      <c r="U179" s="479"/>
      <c r="V179" s="479"/>
      <c r="W179" s="479"/>
      <c r="X179" s="479"/>
      <c r="Y179" s="479"/>
      <c r="Z179" s="479"/>
      <c r="AA179" s="801"/>
      <c r="AB179" s="806"/>
      <c r="AC179" s="807"/>
      <c r="AD179" s="807"/>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77"/>
      <c r="B180" s="878"/>
      <c r="C180" s="882"/>
      <c r="D180" s="878"/>
      <c r="E180" s="882"/>
      <c r="F180" s="887"/>
      <c r="G180" s="794" t="s">
        <v>38</v>
      </c>
      <c r="H180" s="252"/>
      <c r="I180" s="252"/>
      <c r="J180" s="252"/>
      <c r="K180" s="252"/>
      <c r="L180" s="252"/>
      <c r="M180" s="252"/>
      <c r="N180" s="252"/>
      <c r="O180" s="252"/>
      <c r="P180" s="253"/>
      <c r="Q180" s="251" t="s">
        <v>407</v>
      </c>
      <c r="R180" s="252"/>
      <c r="S180" s="252"/>
      <c r="T180" s="252"/>
      <c r="U180" s="252"/>
      <c r="V180" s="252"/>
      <c r="W180" s="252"/>
      <c r="X180" s="252"/>
      <c r="Y180" s="252"/>
      <c r="Z180" s="252"/>
      <c r="AA180" s="252"/>
      <c r="AB180" s="795" t="s">
        <v>408</v>
      </c>
      <c r="AC180" s="252"/>
      <c r="AD180" s="253"/>
      <c r="AE180" s="266" t="s">
        <v>332</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7"/>
      <c r="B181" s="878"/>
      <c r="C181" s="882"/>
      <c r="D181" s="878"/>
      <c r="E181" s="882"/>
      <c r="F181" s="887"/>
      <c r="G181" s="793"/>
      <c r="H181" s="225"/>
      <c r="I181" s="225"/>
      <c r="J181" s="225"/>
      <c r="K181" s="225"/>
      <c r="L181" s="225"/>
      <c r="M181" s="225"/>
      <c r="N181" s="225"/>
      <c r="O181" s="225"/>
      <c r="P181" s="226"/>
      <c r="Q181" s="690"/>
      <c r="R181" s="225"/>
      <c r="S181" s="225"/>
      <c r="T181" s="225"/>
      <c r="U181" s="225"/>
      <c r="V181" s="225"/>
      <c r="W181" s="225"/>
      <c r="X181" s="225"/>
      <c r="Y181" s="225"/>
      <c r="Z181" s="225"/>
      <c r="AA181" s="225"/>
      <c r="AB181" s="796"/>
      <c r="AC181" s="225"/>
      <c r="AD181" s="226"/>
      <c r="AE181" s="810"/>
      <c r="AF181" s="811"/>
      <c r="AG181" s="811"/>
      <c r="AH181" s="811"/>
      <c r="AI181" s="811"/>
      <c r="AJ181" s="811"/>
      <c r="AK181" s="811"/>
      <c r="AL181" s="811"/>
      <c r="AM181" s="811"/>
      <c r="AN181" s="811"/>
      <c r="AO181" s="811"/>
      <c r="AP181" s="811"/>
      <c r="AQ181" s="811"/>
      <c r="AR181" s="811"/>
      <c r="AS181" s="811"/>
      <c r="AT181" s="811"/>
      <c r="AU181" s="811"/>
      <c r="AV181" s="811"/>
      <c r="AW181" s="811"/>
      <c r="AX181" s="812"/>
      <c r="AY181">
        <f t="shared" ref="AY181:AY186" si="10">$AY$180</f>
        <v>0</v>
      </c>
    </row>
    <row r="182" spans="1:51" ht="22.5" hidden="1" customHeight="1" x14ac:dyDescent="0.15">
      <c r="A182" s="877"/>
      <c r="B182" s="878"/>
      <c r="C182" s="882"/>
      <c r="D182" s="878"/>
      <c r="E182" s="882"/>
      <c r="F182" s="887"/>
      <c r="G182" s="760"/>
      <c r="H182" s="656"/>
      <c r="I182" s="656"/>
      <c r="J182" s="656"/>
      <c r="K182" s="656"/>
      <c r="L182" s="656"/>
      <c r="M182" s="656"/>
      <c r="N182" s="656"/>
      <c r="O182" s="656"/>
      <c r="P182" s="657"/>
      <c r="Q182" s="798"/>
      <c r="R182" s="656"/>
      <c r="S182" s="656"/>
      <c r="T182" s="656"/>
      <c r="U182" s="656"/>
      <c r="V182" s="656"/>
      <c r="W182" s="656"/>
      <c r="X182" s="656"/>
      <c r="Y182" s="656"/>
      <c r="Z182" s="656"/>
      <c r="AA182" s="799"/>
      <c r="AB182" s="802"/>
      <c r="AC182" s="803"/>
      <c r="AD182" s="803"/>
      <c r="AE182" s="280"/>
      <c r="AF182" s="280"/>
      <c r="AG182" s="280"/>
      <c r="AH182" s="280"/>
      <c r="AI182" s="280"/>
      <c r="AJ182" s="280"/>
      <c r="AK182" s="280"/>
      <c r="AL182" s="280"/>
      <c r="AM182" s="280"/>
      <c r="AN182" s="280"/>
      <c r="AO182" s="280"/>
      <c r="AP182" s="280"/>
      <c r="AQ182" s="280"/>
      <c r="AR182" s="280"/>
      <c r="AS182" s="280"/>
      <c r="AT182" s="280"/>
      <c r="AU182" s="280"/>
      <c r="AV182" s="280"/>
      <c r="AW182" s="280"/>
      <c r="AX182" s="808"/>
      <c r="AY182">
        <f t="shared" si="10"/>
        <v>0</v>
      </c>
    </row>
    <row r="183" spans="1:51" ht="22.5" hidden="1" customHeight="1" x14ac:dyDescent="0.15">
      <c r="A183" s="877"/>
      <c r="B183" s="878"/>
      <c r="C183" s="882"/>
      <c r="D183" s="878"/>
      <c r="E183" s="882"/>
      <c r="F183" s="887"/>
      <c r="G183" s="761"/>
      <c r="H183" s="428"/>
      <c r="I183" s="428"/>
      <c r="J183" s="428"/>
      <c r="K183" s="428"/>
      <c r="L183" s="428"/>
      <c r="M183" s="428"/>
      <c r="N183" s="428"/>
      <c r="O183" s="428"/>
      <c r="P183" s="658"/>
      <c r="Q183" s="427"/>
      <c r="R183" s="428"/>
      <c r="S183" s="428"/>
      <c r="T183" s="428"/>
      <c r="U183" s="428"/>
      <c r="V183" s="428"/>
      <c r="W183" s="428"/>
      <c r="X183" s="428"/>
      <c r="Y183" s="428"/>
      <c r="Z183" s="428"/>
      <c r="AA183" s="800"/>
      <c r="AB183" s="804"/>
      <c r="AC183" s="805"/>
      <c r="AD183" s="805"/>
      <c r="AE183" s="280"/>
      <c r="AF183" s="280"/>
      <c r="AG183" s="280"/>
      <c r="AH183" s="280"/>
      <c r="AI183" s="280"/>
      <c r="AJ183" s="280"/>
      <c r="AK183" s="280"/>
      <c r="AL183" s="280"/>
      <c r="AM183" s="280"/>
      <c r="AN183" s="280"/>
      <c r="AO183" s="280"/>
      <c r="AP183" s="280"/>
      <c r="AQ183" s="280"/>
      <c r="AR183" s="280"/>
      <c r="AS183" s="280"/>
      <c r="AT183" s="280"/>
      <c r="AU183" s="280"/>
      <c r="AV183" s="280"/>
      <c r="AW183" s="280"/>
      <c r="AX183" s="808"/>
      <c r="AY183">
        <f t="shared" si="10"/>
        <v>0</v>
      </c>
    </row>
    <row r="184" spans="1:51" ht="25.5" hidden="1" customHeight="1" x14ac:dyDescent="0.15">
      <c r="A184" s="877"/>
      <c r="B184" s="878"/>
      <c r="C184" s="882"/>
      <c r="D184" s="878"/>
      <c r="E184" s="882"/>
      <c r="F184" s="887"/>
      <c r="G184" s="761"/>
      <c r="H184" s="428"/>
      <c r="I184" s="428"/>
      <c r="J184" s="428"/>
      <c r="K184" s="428"/>
      <c r="L184" s="428"/>
      <c r="M184" s="428"/>
      <c r="N184" s="428"/>
      <c r="O184" s="428"/>
      <c r="P184" s="658"/>
      <c r="Q184" s="427"/>
      <c r="R184" s="428"/>
      <c r="S184" s="428"/>
      <c r="T184" s="428"/>
      <c r="U184" s="428"/>
      <c r="V184" s="428"/>
      <c r="W184" s="428"/>
      <c r="X184" s="428"/>
      <c r="Y184" s="428"/>
      <c r="Z184" s="428"/>
      <c r="AA184" s="800"/>
      <c r="AB184" s="804"/>
      <c r="AC184" s="805"/>
      <c r="AD184" s="805"/>
      <c r="AE184" s="384" t="s">
        <v>335</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7"/>
      <c r="B185" s="878"/>
      <c r="C185" s="882"/>
      <c r="D185" s="878"/>
      <c r="E185" s="882"/>
      <c r="F185" s="887"/>
      <c r="G185" s="761"/>
      <c r="H185" s="428"/>
      <c r="I185" s="428"/>
      <c r="J185" s="428"/>
      <c r="K185" s="428"/>
      <c r="L185" s="428"/>
      <c r="M185" s="428"/>
      <c r="N185" s="428"/>
      <c r="O185" s="428"/>
      <c r="P185" s="658"/>
      <c r="Q185" s="427"/>
      <c r="R185" s="428"/>
      <c r="S185" s="428"/>
      <c r="T185" s="428"/>
      <c r="U185" s="428"/>
      <c r="V185" s="428"/>
      <c r="W185" s="428"/>
      <c r="X185" s="428"/>
      <c r="Y185" s="428"/>
      <c r="Z185" s="428"/>
      <c r="AA185" s="800"/>
      <c r="AB185" s="804"/>
      <c r="AC185" s="805"/>
      <c r="AD185" s="805"/>
      <c r="AE185" s="798"/>
      <c r="AF185" s="656"/>
      <c r="AG185" s="656"/>
      <c r="AH185" s="656"/>
      <c r="AI185" s="656"/>
      <c r="AJ185" s="656"/>
      <c r="AK185" s="656"/>
      <c r="AL185" s="656"/>
      <c r="AM185" s="656"/>
      <c r="AN185" s="656"/>
      <c r="AO185" s="656"/>
      <c r="AP185" s="656"/>
      <c r="AQ185" s="656"/>
      <c r="AR185" s="656"/>
      <c r="AS185" s="656"/>
      <c r="AT185" s="656"/>
      <c r="AU185" s="656"/>
      <c r="AV185" s="656"/>
      <c r="AW185" s="656"/>
      <c r="AX185" s="809"/>
      <c r="AY185">
        <f t="shared" si="10"/>
        <v>0</v>
      </c>
    </row>
    <row r="186" spans="1:51" ht="22.5" hidden="1" customHeight="1" x14ac:dyDescent="0.15">
      <c r="A186" s="877"/>
      <c r="B186" s="878"/>
      <c r="C186" s="882"/>
      <c r="D186" s="878"/>
      <c r="E186" s="883"/>
      <c r="F186" s="888"/>
      <c r="G186" s="373"/>
      <c r="H186" s="479"/>
      <c r="I186" s="479"/>
      <c r="J186" s="479"/>
      <c r="K186" s="479"/>
      <c r="L186" s="479"/>
      <c r="M186" s="479"/>
      <c r="N186" s="479"/>
      <c r="O186" s="479"/>
      <c r="P186" s="659"/>
      <c r="Q186" s="478"/>
      <c r="R186" s="479"/>
      <c r="S186" s="479"/>
      <c r="T186" s="479"/>
      <c r="U186" s="479"/>
      <c r="V186" s="479"/>
      <c r="W186" s="479"/>
      <c r="X186" s="479"/>
      <c r="Y186" s="479"/>
      <c r="Z186" s="479"/>
      <c r="AA186" s="801"/>
      <c r="AB186" s="806"/>
      <c r="AC186" s="807"/>
      <c r="AD186" s="807"/>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77"/>
      <c r="B187" s="878"/>
      <c r="C187" s="882"/>
      <c r="D187" s="878"/>
      <c r="E187" s="386" t="s">
        <v>362</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15" customHeight="1" x14ac:dyDescent="0.15">
      <c r="A188" s="877"/>
      <c r="B188" s="878"/>
      <c r="C188" s="882"/>
      <c r="D188" s="878"/>
      <c r="E188" s="798" t="s">
        <v>661</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09"/>
      <c r="AY188">
        <f>$AY$187</f>
        <v>1</v>
      </c>
    </row>
    <row r="189" spans="1:51" ht="15" customHeight="1" x14ac:dyDescent="0.15">
      <c r="A189" s="877"/>
      <c r="B189" s="878"/>
      <c r="C189" s="882"/>
      <c r="D189" s="878"/>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77"/>
      <c r="B190" s="878"/>
      <c r="C190" s="882"/>
      <c r="D190" s="878"/>
      <c r="E190" s="366" t="s">
        <v>357</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7"/>
      <c r="B191" s="878"/>
      <c r="C191" s="882"/>
      <c r="D191" s="878"/>
      <c r="E191" s="371" t="s">
        <v>355</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7"/>
      <c r="B192" s="878"/>
      <c r="C192" s="882"/>
      <c r="D192" s="878"/>
      <c r="E192" s="885" t="s">
        <v>314</v>
      </c>
      <c r="F192" s="886"/>
      <c r="G192" s="792" t="s">
        <v>326</v>
      </c>
      <c r="H192" s="243"/>
      <c r="I192" s="243"/>
      <c r="J192" s="243"/>
      <c r="K192" s="243"/>
      <c r="L192" s="243"/>
      <c r="M192" s="243"/>
      <c r="N192" s="243"/>
      <c r="O192" s="243"/>
      <c r="P192" s="243"/>
      <c r="Q192" s="243"/>
      <c r="R192" s="243"/>
      <c r="S192" s="243"/>
      <c r="T192" s="243"/>
      <c r="U192" s="243"/>
      <c r="V192" s="243"/>
      <c r="W192" s="243"/>
      <c r="X192" s="244"/>
      <c r="Y192" s="727"/>
      <c r="Z192" s="728"/>
      <c r="AA192" s="729"/>
      <c r="AB192" s="242" t="s">
        <v>45</v>
      </c>
      <c r="AC192" s="243"/>
      <c r="AD192" s="244"/>
      <c r="AE192" s="251" t="s">
        <v>427</v>
      </c>
      <c r="AF192" s="252"/>
      <c r="AG192" s="252"/>
      <c r="AH192" s="253"/>
      <c r="AI192" s="251" t="s">
        <v>82</v>
      </c>
      <c r="AJ192" s="252"/>
      <c r="AK192" s="252"/>
      <c r="AL192" s="253"/>
      <c r="AM192" s="251" t="s">
        <v>189</v>
      </c>
      <c r="AN192" s="252"/>
      <c r="AO192" s="252"/>
      <c r="AP192" s="253"/>
      <c r="AQ192" s="242" t="s">
        <v>305</v>
      </c>
      <c r="AR192" s="243"/>
      <c r="AS192" s="243"/>
      <c r="AT192" s="244"/>
      <c r="AU192" s="376" t="s">
        <v>330</v>
      </c>
      <c r="AV192" s="376"/>
      <c r="AW192" s="376"/>
      <c r="AX192" s="377"/>
      <c r="AY192">
        <f>COUNTA($G$194)</f>
        <v>0</v>
      </c>
    </row>
    <row r="193" spans="1:51" ht="18.75" hidden="1" customHeight="1" x14ac:dyDescent="0.15">
      <c r="A193" s="877"/>
      <c r="B193" s="878"/>
      <c r="C193" s="882"/>
      <c r="D193" s="878"/>
      <c r="E193" s="882"/>
      <c r="F193" s="887"/>
      <c r="G193" s="793"/>
      <c r="H193" s="225"/>
      <c r="I193" s="225"/>
      <c r="J193" s="225"/>
      <c r="K193" s="225"/>
      <c r="L193" s="225"/>
      <c r="M193" s="225"/>
      <c r="N193" s="225"/>
      <c r="O193" s="225"/>
      <c r="P193" s="225"/>
      <c r="Q193" s="225"/>
      <c r="R193" s="225"/>
      <c r="S193" s="225"/>
      <c r="T193" s="225"/>
      <c r="U193" s="225"/>
      <c r="V193" s="225"/>
      <c r="W193" s="225"/>
      <c r="X193" s="226"/>
      <c r="Y193" s="754"/>
      <c r="Z193" s="755"/>
      <c r="AA193" s="756"/>
      <c r="AB193" s="690"/>
      <c r="AC193" s="225"/>
      <c r="AD193" s="226"/>
      <c r="AE193" s="690"/>
      <c r="AF193" s="225"/>
      <c r="AG193" s="225"/>
      <c r="AH193" s="226"/>
      <c r="AI193" s="690"/>
      <c r="AJ193" s="225"/>
      <c r="AK193" s="225"/>
      <c r="AL193" s="226"/>
      <c r="AM193" s="690"/>
      <c r="AN193" s="225"/>
      <c r="AO193" s="225"/>
      <c r="AP193" s="226"/>
      <c r="AQ193" s="290"/>
      <c r="AR193" s="227"/>
      <c r="AS193" s="225" t="s">
        <v>306</v>
      </c>
      <c r="AT193" s="226"/>
      <c r="AU193" s="224"/>
      <c r="AV193" s="224"/>
      <c r="AW193" s="225" t="s">
        <v>298</v>
      </c>
      <c r="AX193" s="256"/>
      <c r="AY193">
        <f>$AY$192</f>
        <v>0</v>
      </c>
    </row>
    <row r="194" spans="1:51" ht="39.75" hidden="1" customHeight="1" x14ac:dyDescent="0.15">
      <c r="A194" s="877"/>
      <c r="B194" s="878"/>
      <c r="C194" s="882"/>
      <c r="D194" s="878"/>
      <c r="E194" s="882"/>
      <c r="F194" s="887"/>
      <c r="G194" s="760"/>
      <c r="H194" s="656"/>
      <c r="I194" s="656"/>
      <c r="J194" s="656"/>
      <c r="K194" s="656"/>
      <c r="L194" s="656"/>
      <c r="M194" s="656"/>
      <c r="N194" s="656"/>
      <c r="O194" s="656"/>
      <c r="P194" s="656"/>
      <c r="Q194" s="656"/>
      <c r="R194" s="656"/>
      <c r="S194" s="656"/>
      <c r="T194" s="656"/>
      <c r="U194" s="656"/>
      <c r="V194" s="656"/>
      <c r="W194" s="656"/>
      <c r="X194" s="657"/>
      <c r="Y194" s="267" t="s">
        <v>327</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7"/>
      <c r="B195" s="878"/>
      <c r="C195" s="882"/>
      <c r="D195" s="878"/>
      <c r="E195" s="882"/>
      <c r="F195" s="887"/>
      <c r="G195" s="373"/>
      <c r="H195" s="479"/>
      <c r="I195" s="479"/>
      <c r="J195" s="479"/>
      <c r="K195" s="479"/>
      <c r="L195" s="479"/>
      <c r="M195" s="479"/>
      <c r="N195" s="479"/>
      <c r="O195" s="479"/>
      <c r="P195" s="479"/>
      <c r="Q195" s="479"/>
      <c r="R195" s="479"/>
      <c r="S195" s="479"/>
      <c r="T195" s="479"/>
      <c r="U195" s="479"/>
      <c r="V195" s="479"/>
      <c r="W195" s="479"/>
      <c r="X195" s="659"/>
      <c r="Y195" s="200" t="s">
        <v>100</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7"/>
      <c r="B196" s="878"/>
      <c r="C196" s="882"/>
      <c r="D196" s="878"/>
      <c r="E196" s="882"/>
      <c r="F196" s="887"/>
      <c r="G196" s="792" t="s">
        <v>326</v>
      </c>
      <c r="H196" s="243"/>
      <c r="I196" s="243"/>
      <c r="J196" s="243"/>
      <c r="K196" s="243"/>
      <c r="L196" s="243"/>
      <c r="M196" s="243"/>
      <c r="N196" s="243"/>
      <c r="O196" s="243"/>
      <c r="P196" s="243"/>
      <c r="Q196" s="243"/>
      <c r="R196" s="243"/>
      <c r="S196" s="243"/>
      <c r="T196" s="243"/>
      <c r="U196" s="243"/>
      <c r="V196" s="243"/>
      <c r="W196" s="243"/>
      <c r="X196" s="244"/>
      <c r="Y196" s="727"/>
      <c r="Z196" s="728"/>
      <c r="AA196" s="729"/>
      <c r="AB196" s="242" t="s">
        <v>45</v>
      </c>
      <c r="AC196" s="243"/>
      <c r="AD196" s="244"/>
      <c r="AE196" s="251" t="s">
        <v>427</v>
      </c>
      <c r="AF196" s="252"/>
      <c r="AG196" s="252"/>
      <c r="AH196" s="253"/>
      <c r="AI196" s="251" t="s">
        <v>82</v>
      </c>
      <c r="AJ196" s="252"/>
      <c r="AK196" s="252"/>
      <c r="AL196" s="253"/>
      <c r="AM196" s="251" t="s">
        <v>189</v>
      </c>
      <c r="AN196" s="252"/>
      <c r="AO196" s="252"/>
      <c r="AP196" s="253"/>
      <c r="AQ196" s="242" t="s">
        <v>305</v>
      </c>
      <c r="AR196" s="243"/>
      <c r="AS196" s="243"/>
      <c r="AT196" s="244"/>
      <c r="AU196" s="376" t="s">
        <v>330</v>
      </c>
      <c r="AV196" s="376"/>
      <c r="AW196" s="376"/>
      <c r="AX196" s="377"/>
      <c r="AY196">
        <f>COUNTA($G$198)</f>
        <v>0</v>
      </c>
    </row>
    <row r="197" spans="1:51" ht="18.75" hidden="1" customHeight="1" x14ac:dyDescent="0.15">
      <c r="A197" s="877"/>
      <c r="B197" s="878"/>
      <c r="C197" s="882"/>
      <c r="D197" s="878"/>
      <c r="E197" s="882"/>
      <c r="F197" s="887"/>
      <c r="G197" s="793"/>
      <c r="H197" s="225"/>
      <c r="I197" s="225"/>
      <c r="J197" s="225"/>
      <c r="K197" s="225"/>
      <c r="L197" s="225"/>
      <c r="M197" s="225"/>
      <c r="N197" s="225"/>
      <c r="O197" s="225"/>
      <c r="P197" s="225"/>
      <c r="Q197" s="225"/>
      <c r="R197" s="225"/>
      <c r="S197" s="225"/>
      <c r="T197" s="225"/>
      <c r="U197" s="225"/>
      <c r="V197" s="225"/>
      <c r="W197" s="225"/>
      <c r="X197" s="226"/>
      <c r="Y197" s="754"/>
      <c r="Z197" s="755"/>
      <c r="AA197" s="756"/>
      <c r="AB197" s="690"/>
      <c r="AC197" s="225"/>
      <c r="AD197" s="226"/>
      <c r="AE197" s="690"/>
      <c r="AF197" s="225"/>
      <c r="AG197" s="225"/>
      <c r="AH197" s="226"/>
      <c r="AI197" s="690"/>
      <c r="AJ197" s="225"/>
      <c r="AK197" s="225"/>
      <c r="AL197" s="226"/>
      <c r="AM197" s="690"/>
      <c r="AN197" s="225"/>
      <c r="AO197" s="225"/>
      <c r="AP197" s="226"/>
      <c r="AQ197" s="290"/>
      <c r="AR197" s="227"/>
      <c r="AS197" s="225" t="s">
        <v>306</v>
      </c>
      <c r="AT197" s="226"/>
      <c r="AU197" s="224"/>
      <c r="AV197" s="224"/>
      <c r="AW197" s="225" t="s">
        <v>298</v>
      </c>
      <c r="AX197" s="256"/>
      <c r="AY197">
        <f>$AY$196</f>
        <v>0</v>
      </c>
    </row>
    <row r="198" spans="1:51" ht="39.75" hidden="1" customHeight="1" x14ac:dyDescent="0.15">
      <c r="A198" s="877"/>
      <c r="B198" s="878"/>
      <c r="C198" s="882"/>
      <c r="D198" s="878"/>
      <c r="E198" s="882"/>
      <c r="F198" s="887"/>
      <c r="G198" s="760"/>
      <c r="H198" s="656"/>
      <c r="I198" s="656"/>
      <c r="J198" s="656"/>
      <c r="K198" s="656"/>
      <c r="L198" s="656"/>
      <c r="M198" s="656"/>
      <c r="N198" s="656"/>
      <c r="O198" s="656"/>
      <c r="P198" s="656"/>
      <c r="Q198" s="656"/>
      <c r="R198" s="656"/>
      <c r="S198" s="656"/>
      <c r="T198" s="656"/>
      <c r="U198" s="656"/>
      <c r="V198" s="656"/>
      <c r="W198" s="656"/>
      <c r="X198" s="657"/>
      <c r="Y198" s="267" t="s">
        <v>327</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7"/>
      <c r="B199" s="878"/>
      <c r="C199" s="882"/>
      <c r="D199" s="878"/>
      <c r="E199" s="882"/>
      <c r="F199" s="887"/>
      <c r="G199" s="373"/>
      <c r="H199" s="479"/>
      <c r="I199" s="479"/>
      <c r="J199" s="479"/>
      <c r="K199" s="479"/>
      <c r="L199" s="479"/>
      <c r="M199" s="479"/>
      <c r="N199" s="479"/>
      <c r="O199" s="479"/>
      <c r="P199" s="479"/>
      <c r="Q199" s="479"/>
      <c r="R199" s="479"/>
      <c r="S199" s="479"/>
      <c r="T199" s="479"/>
      <c r="U199" s="479"/>
      <c r="V199" s="479"/>
      <c r="W199" s="479"/>
      <c r="X199" s="659"/>
      <c r="Y199" s="200" t="s">
        <v>100</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7"/>
      <c r="B200" s="878"/>
      <c r="C200" s="882"/>
      <c r="D200" s="878"/>
      <c r="E200" s="882"/>
      <c r="F200" s="887"/>
      <c r="G200" s="792" t="s">
        <v>326</v>
      </c>
      <c r="H200" s="243"/>
      <c r="I200" s="243"/>
      <c r="J200" s="243"/>
      <c r="K200" s="243"/>
      <c r="L200" s="243"/>
      <c r="M200" s="243"/>
      <c r="N200" s="243"/>
      <c r="O200" s="243"/>
      <c r="P200" s="243"/>
      <c r="Q200" s="243"/>
      <c r="R200" s="243"/>
      <c r="S200" s="243"/>
      <c r="T200" s="243"/>
      <c r="U200" s="243"/>
      <c r="V200" s="243"/>
      <c r="W200" s="243"/>
      <c r="X200" s="244"/>
      <c r="Y200" s="727"/>
      <c r="Z200" s="728"/>
      <c r="AA200" s="729"/>
      <c r="AB200" s="242" t="s">
        <v>45</v>
      </c>
      <c r="AC200" s="243"/>
      <c r="AD200" s="244"/>
      <c r="AE200" s="251" t="s">
        <v>427</v>
      </c>
      <c r="AF200" s="252"/>
      <c r="AG200" s="252"/>
      <c r="AH200" s="253"/>
      <c r="AI200" s="251" t="s">
        <v>82</v>
      </c>
      <c r="AJ200" s="252"/>
      <c r="AK200" s="252"/>
      <c r="AL200" s="253"/>
      <c r="AM200" s="251" t="s">
        <v>189</v>
      </c>
      <c r="AN200" s="252"/>
      <c r="AO200" s="252"/>
      <c r="AP200" s="253"/>
      <c r="AQ200" s="242" t="s">
        <v>305</v>
      </c>
      <c r="AR200" s="243"/>
      <c r="AS200" s="243"/>
      <c r="AT200" s="244"/>
      <c r="AU200" s="376" t="s">
        <v>330</v>
      </c>
      <c r="AV200" s="376"/>
      <c r="AW200" s="376"/>
      <c r="AX200" s="377"/>
      <c r="AY200">
        <f>COUNTA($G$202)</f>
        <v>0</v>
      </c>
    </row>
    <row r="201" spans="1:51" ht="18.75" hidden="1" customHeight="1" x14ac:dyDescent="0.15">
      <c r="A201" s="877"/>
      <c r="B201" s="878"/>
      <c r="C201" s="882"/>
      <c r="D201" s="878"/>
      <c r="E201" s="882"/>
      <c r="F201" s="887"/>
      <c r="G201" s="793"/>
      <c r="H201" s="225"/>
      <c r="I201" s="225"/>
      <c r="J201" s="225"/>
      <c r="K201" s="225"/>
      <c r="L201" s="225"/>
      <c r="M201" s="225"/>
      <c r="N201" s="225"/>
      <c r="O201" s="225"/>
      <c r="P201" s="225"/>
      <c r="Q201" s="225"/>
      <c r="R201" s="225"/>
      <c r="S201" s="225"/>
      <c r="T201" s="225"/>
      <c r="U201" s="225"/>
      <c r="V201" s="225"/>
      <c r="W201" s="225"/>
      <c r="X201" s="226"/>
      <c r="Y201" s="754"/>
      <c r="Z201" s="755"/>
      <c r="AA201" s="756"/>
      <c r="AB201" s="690"/>
      <c r="AC201" s="225"/>
      <c r="AD201" s="226"/>
      <c r="AE201" s="690"/>
      <c r="AF201" s="225"/>
      <c r="AG201" s="225"/>
      <c r="AH201" s="226"/>
      <c r="AI201" s="690"/>
      <c r="AJ201" s="225"/>
      <c r="AK201" s="225"/>
      <c r="AL201" s="226"/>
      <c r="AM201" s="690"/>
      <c r="AN201" s="225"/>
      <c r="AO201" s="225"/>
      <c r="AP201" s="226"/>
      <c r="AQ201" s="290"/>
      <c r="AR201" s="227"/>
      <c r="AS201" s="225" t="s">
        <v>306</v>
      </c>
      <c r="AT201" s="226"/>
      <c r="AU201" s="224"/>
      <c r="AV201" s="224"/>
      <c r="AW201" s="225" t="s">
        <v>298</v>
      </c>
      <c r="AX201" s="256"/>
      <c r="AY201">
        <f>$AY$200</f>
        <v>0</v>
      </c>
    </row>
    <row r="202" spans="1:51" ht="39.75" hidden="1" customHeight="1" x14ac:dyDescent="0.15">
      <c r="A202" s="877"/>
      <c r="B202" s="878"/>
      <c r="C202" s="882"/>
      <c r="D202" s="878"/>
      <c r="E202" s="882"/>
      <c r="F202" s="887"/>
      <c r="G202" s="760"/>
      <c r="H202" s="656"/>
      <c r="I202" s="656"/>
      <c r="J202" s="656"/>
      <c r="K202" s="656"/>
      <c r="L202" s="656"/>
      <c r="M202" s="656"/>
      <c r="N202" s="656"/>
      <c r="O202" s="656"/>
      <c r="P202" s="656"/>
      <c r="Q202" s="656"/>
      <c r="R202" s="656"/>
      <c r="S202" s="656"/>
      <c r="T202" s="656"/>
      <c r="U202" s="656"/>
      <c r="V202" s="656"/>
      <c r="W202" s="656"/>
      <c r="X202" s="657"/>
      <c r="Y202" s="267" t="s">
        <v>327</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7"/>
      <c r="B203" s="878"/>
      <c r="C203" s="882"/>
      <c r="D203" s="878"/>
      <c r="E203" s="882"/>
      <c r="F203" s="887"/>
      <c r="G203" s="373"/>
      <c r="H203" s="479"/>
      <c r="I203" s="479"/>
      <c r="J203" s="479"/>
      <c r="K203" s="479"/>
      <c r="L203" s="479"/>
      <c r="M203" s="479"/>
      <c r="N203" s="479"/>
      <c r="O203" s="479"/>
      <c r="P203" s="479"/>
      <c r="Q203" s="479"/>
      <c r="R203" s="479"/>
      <c r="S203" s="479"/>
      <c r="T203" s="479"/>
      <c r="U203" s="479"/>
      <c r="V203" s="479"/>
      <c r="W203" s="479"/>
      <c r="X203" s="659"/>
      <c r="Y203" s="200" t="s">
        <v>100</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7"/>
      <c r="B204" s="878"/>
      <c r="C204" s="882"/>
      <c r="D204" s="878"/>
      <c r="E204" s="882"/>
      <c r="F204" s="887"/>
      <c r="G204" s="792" t="s">
        <v>326</v>
      </c>
      <c r="H204" s="243"/>
      <c r="I204" s="243"/>
      <c r="J204" s="243"/>
      <c r="K204" s="243"/>
      <c r="L204" s="243"/>
      <c r="M204" s="243"/>
      <c r="N204" s="243"/>
      <c r="O204" s="243"/>
      <c r="P204" s="243"/>
      <c r="Q204" s="243"/>
      <c r="R204" s="243"/>
      <c r="S204" s="243"/>
      <c r="T204" s="243"/>
      <c r="U204" s="243"/>
      <c r="V204" s="243"/>
      <c r="W204" s="243"/>
      <c r="X204" s="244"/>
      <c r="Y204" s="727"/>
      <c r="Z204" s="728"/>
      <c r="AA204" s="729"/>
      <c r="AB204" s="242" t="s">
        <v>45</v>
      </c>
      <c r="AC204" s="243"/>
      <c r="AD204" s="244"/>
      <c r="AE204" s="251" t="s">
        <v>427</v>
      </c>
      <c r="AF204" s="252"/>
      <c r="AG204" s="252"/>
      <c r="AH204" s="253"/>
      <c r="AI204" s="251" t="s">
        <v>82</v>
      </c>
      <c r="AJ204" s="252"/>
      <c r="AK204" s="252"/>
      <c r="AL204" s="253"/>
      <c r="AM204" s="251" t="s">
        <v>189</v>
      </c>
      <c r="AN204" s="252"/>
      <c r="AO204" s="252"/>
      <c r="AP204" s="253"/>
      <c r="AQ204" s="242" t="s">
        <v>305</v>
      </c>
      <c r="AR204" s="243"/>
      <c r="AS204" s="243"/>
      <c r="AT204" s="244"/>
      <c r="AU204" s="376" t="s">
        <v>330</v>
      </c>
      <c r="AV204" s="376"/>
      <c r="AW204" s="376"/>
      <c r="AX204" s="377"/>
      <c r="AY204">
        <f>COUNTA($G$206)</f>
        <v>0</v>
      </c>
    </row>
    <row r="205" spans="1:51" ht="18.75" hidden="1" customHeight="1" x14ac:dyDescent="0.15">
      <c r="A205" s="877"/>
      <c r="B205" s="878"/>
      <c r="C205" s="882"/>
      <c r="D205" s="878"/>
      <c r="E205" s="882"/>
      <c r="F205" s="887"/>
      <c r="G205" s="793"/>
      <c r="H205" s="225"/>
      <c r="I205" s="225"/>
      <c r="J205" s="225"/>
      <c r="K205" s="225"/>
      <c r="L205" s="225"/>
      <c r="M205" s="225"/>
      <c r="N205" s="225"/>
      <c r="O205" s="225"/>
      <c r="P205" s="225"/>
      <c r="Q205" s="225"/>
      <c r="R205" s="225"/>
      <c r="S205" s="225"/>
      <c r="T205" s="225"/>
      <c r="U205" s="225"/>
      <c r="V205" s="225"/>
      <c r="W205" s="225"/>
      <c r="X205" s="226"/>
      <c r="Y205" s="754"/>
      <c r="Z205" s="755"/>
      <c r="AA205" s="756"/>
      <c r="AB205" s="690"/>
      <c r="AC205" s="225"/>
      <c r="AD205" s="226"/>
      <c r="AE205" s="690"/>
      <c r="AF205" s="225"/>
      <c r="AG205" s="225"/>
      <c r="AH205" s="226"/>
      <c r="AI205" s="690"/>
      <c r="AJ205" s="225"/>
      <c r="AK205" s="225"/>
      <c r="AL205" s="226"/>
      <c r="AM205" s="690"/>
      <c r="AN205" s="225"/>
      <c r="AO205" s="225"/>
      <c r="AP205" s="226"/>
      <c r="AQ205" s="290"/>
      <c r="AR205" s="227"/>
      <c r="AS205" s="225" t="s">
        <v>306</v>
      </c>
      <c r="AT205" s="226"/>
      <c r="AU205" s="224"/>
      <c r="AV205" s="224"/>
      <c r="AW205" s="225" t="s">
        <v>298</v>
      </c>
      <c r="AX205" s="256"/>
      <c r="AY205">
        <f>$AY$204</f>
        <v>0</v>
      </c>
    </row>
    <row r="206" spans="1:51" ht="39.75" hidden="1" customHeight="1" x14ac:dyDescent="0.15">
      <c r="A206" s="877"/>
      <c r="B206" s="878"/>
      <c r="C206" s="882"/>
      <c r="D206" s="878"/>
      <c r="E206" s="882"/>
      <c r="F206" s="887"/>
      <c r="G206" s="760"/>
      <c r="H206" s="656"/>
      <c r="I206" s="656"/>
      <c r="J206" s="656"/>
      <c r="K206" s="656"/>
      <c r="L206" s="656"/>
      <c r="M206" s="656"/>
      <c r="N206" s="656"/>
      <c r="O206" s="656"/>
      <c r="P206" s="656"/>
      <c r="Q206" s="656"/>
      <c r="R206" s="656"/>
      <c r="S206" s="656"/>
      <c r="T206" s="656"/>
      <c r="U206" s="656"/>
      <c r="V206" s="656"/>
      <c r="W206" s="656"/>
      <c r="X206" s="657"/>
      <c r="Y206" s="267" t="s">
        <v>327</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7"/>
      <c r="B207" s="878"/>
      <c r="C207" s="882"/>
      <c r="D207" s="878"/>
      <c r="E207" s="882"/>
      <c r="F207" s="887"/>
      <c r="G207" s="373"/>
      <c r="H207" s="479"/>
      <c r="I207" s="479"/>
      <c r="J207" s="479"/>
      <c r="K207" s="479"/>
      <c r="L207" s="479"/>
      <c r="M207" s="479"/>
      <c r="N207" s="479"/>
      <c r="O207" s="479"/>
      <c r="P207" s="479"/>
      <c r="Q207" s="479"/>
      <c r="R207" s="479"/>
      <c r="S207" s="479"/>
      <c r="T207" s="479"/>
      <c r="U207" s="479"/>
      <c r="V207" s="479"/>
      <c r="W207" s="479"/>
      <c r="X207" s="659"/>
      <c r="Y207" s="200" t="s">
        <v>100</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7"/>
      <c r="B208" s="878"/>
      <c r="C208" s="882"/>
      <c r="D208" s="878"/>
      <c r="E208" s="882"/>
      <c r="F208" s="887"/>
      <c r="G208" s="792" t="s">
        <v>326</v>
      </c>
      <c r="H208" s="243"/>
      <c r="I208" s="243"/>
      <c r="J208" s="243"/>
      <c r="K208" s="243"/>
      <c r="L208" s="243"/>
      <c r="M208" s="243"/>
      <c r="N208" s="243"/>
      <c r="O208" s="243"/>
      <c r="P208" s="243"/>
      <c r="Q208" s="243"/>
      <c r="R208" s="243"/>
      <c r="S208" s="243"/>
      <c r="T208" s="243"/>
      <c r="U208" s="243"/>
      <c r="V208" s="243"/>
      <c r="W208" s="243"/>
      <c r="X208" s="244"/>
      <c r="Y208" s="727"/>
      <c r="Z208" s="728"/>
      <c r="AA208" s="729"/>
      <c r="AB208" s="242" t="s">
        <v>45</v>
      </c>
      <c r="AC208" s="243"/>
      <c r="AD208" s="244"/>
      <c r="AE208" s="251" t="s">
        <v>427</v>
      </c>
      <c r="AF208" s="252"/>
      <c r="AG208" s="252"/>
      <c r="AH208" s="253"/>
      <c r="AI208" s="251" t="s">
        <v>82</v>
      </c>
      <c r="AJ208" s="252"/>
      <c r="AK208" s="252"/>
      <c r="AL208" s="253"/>
      <c r="AM208" s="251" t="s">
        <v>189</v>
      </c>
      <c r="AN208" s="252"/>
      <c r="AO208" s="252"/>
      <c r="AP208" s="253"/>
      <c r="AQ208" s="242" t="s">
        <v>305</v>
      </c>
      <c r="AR208" s="243"/>
      <c r="AS208" s="243"/>
      <c r="AT208" s="244"/>
      <c r="AU208" s="376" t="s">
        <v>330</v>
      </c>
      <c r="AV208" s="376"/>
      <c r="AW208" s="376"/>
      <c r="AX208" s="377"/>
      <c r="AY208">
        <f>COUNTA($G$210)</f>
        <v>0</v>
      </c>
    </row>
    <row r="209" spans="1:51" ht="18.75" hidden="1" customHeight="1" x14ac:dyDescent="0.15">
      <c r="A209" s="877"/>
      <c r="B209" s="878"/>
      <c r="C209" s="882"/>
      <c r="D209" s="878"/>
      <c r="E209" s="882"/>
      <c r="F209" s="887"/>
      <c r="G209" s="793"/>
      <c r="H209" s="225"/>
      <c r="I209" s="225"/>
      <c r="J209" s="225"/>
      <c r="K209" s="225"/>
      <c r="L209" s="225"/>
      <c r="M209" s="225"/>
      <c r="N209" s="225"/>
      <c r="O209" s="225"/>
      <c r="P209" s="225"/>
      <c r="Q209" s="225"/>
      <c r="R209" s="225"/>
      <c r="S209" s="225"/>
      <c r="T209" s="225"/>
      <c r="U209" s="225"/>
      <c r="V209" s="225"/>
      <c r="W209" s="225"/>
      <c r="X209" s="226"/>
      <c r="Y209" s="754"/>
      <c r="Z209" s="755"/>
      <c r="AA209" s="756"/>
      <c r="AB209" s="690"/>
      <c r="AC209" s="225"/>
      <c r="AD209" s="226"/>
      <c r="AE209" s="690"/>
      <c r="AF209" s="225"/>
      <c r="AG209" s="225"/>
      <c r="AH209" s="226"/>
      <c r="AI209" s="690"/>
      <c r="AJ209" s="225"/>
      <c r="AK209" s="225"/>
      <c r="AL209" s="226"/>
      <c r="AM209" s="690"/>
      <c r="AN209" s="225"/>
      <c r="AO209" s="225"/>
      <c r="AP209" s="226"/>
      <c r="AQ209" s="290"/>
      <c r="AR209" s="227"/>
      <c r="AS209" s="225" t="s">
        <v>306</v>
      </c>
      <c r="AT209" s="226"/>
      <c r="AU209" s="224"/>
      <c r="AV209" s="224"/>
      <c r="AW209" s="225" t="s">
        <v>298</v>
      </c>
      <c r="AX209" s="256"/>
      <c r="AY209">
        <f>$AY$208</f>
        <v>0</v>
      </c>
    </row>
    <row r="210" spans="1:51" ht="39.75" hidden="1" customHeight="1" x14ac:dyDescent="0.15">
      <c r="A210" s="877"/>
      <c r="B210" s="878"/>
      <c r="C210" s="882"/>
      <c r="D210" s="878"/>
      <c r="E210" s="882"/>
      <c r="F210" s="887"/>
      <c r="G210" s="760"/>
      <c r="H210" s="656"/>
      <c r="I210" s="656"/>
      <c r="J210" s="656"/>
      <c r="K210" s="656"/>
      <c r="L210" s="656"/>
      <c r="M210" s="656"/>
      <c r="N210" s="656"/>
      <c r="O210" s="656"/>
      <c r="P210" s="656"/>
      <c r="Q210" s="656"/>
      <c r="R210" s="656"/>
      <c r="S210" s="656"/>
      <c r="T210" s="656"/>
      <c r="U210" s="656"/>
      <c r="V210" s="656"/>
      <c r="W210" s="656"/>
      <c r="X210" s="657"/>
      <c r="Y210" s="267" t="s">
        <v>327</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7"/>
      <c r="B211" s="878"/>
      <c r="C211" s="882"/>
      <c r="D211" s="878"/>
      <c r="E211" s="882"/>
      <c r="F211" s="887"/>
      <c r="G211" s="373"/>
      <c r="H211" s="479"/>
      <c r="I211" s="479"/>
      <c r="J211" s="479"/>
      <c r="K211" s="479"/>
      <c r="L211" s="479"/>
      <c r="M211" s="479"/>
      <c r="N211" s="479"/>
      <c r="O211" s="479"/>
      <c r="P211" s="479"/>
      <c r="Q211" s="479"/>
      <c r="R211" s="479"/>
      <c r="S211" s="479"/>
      <c r="T211" s="479"/>
      <c r="U211" s="479"/>
      <c r="V211" s="479"/>
      <c r="W211" s="479"/>
      <c r="X211" s="659"/>
      <c r="Y211" s="200" t="s">
        <v>100</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7"/>
      <c r="B212" s="878"/>
      <c r="C212" s="882"/>
      <c r="D212" s="878"/>
      <c r="E212" s="882"/>
      <c r="F212" s="887"/>
      <c r="G212" s="794" t="s">
        <v>38</v>
      </c>
      <c r="H212" s="252"/>
      <c r="I212" s="252"/>
      <c r="J212" s="252"/>
      <c r="K212" s="252"/>
      <c r="L212" s="252"/>
      <c r="M212" s="252"/>
      <c r="N212" s="252"/>
      <c r="O212" s="252"/>
      <c r="P212" s="253"/>
      <c r="Q212" s="251" t="s">
        <v>407</v>
      </c>
      <c r="R212" s="252"/>
      <c r="S212" s="252"/>
      <c r="T212" s="252"/>
      <c r="U212" s="252"/>
      <c r="V212" s="252"/>
      <c r="W212" s="252"/>
      <c r="X212" s="252"/>
      <c r="Y212" s="252"/>
      <c r="Z212" s="252"/>
      <c r="AA212" s="252"/>
      <c r="AB212" s="795" t="s">
        <v>408</v>
      </c>
      <c r="AC212" s="252"/>
      <c r="AD212" s="253"/>
      <c r="AE212" s="251" t="s">
        <v>332</v>
      </c>
      <c r="AF212" s="252"/>
      <c r="AG212" s="252"/>
      <c r="AH212" s="252"/>
      <c r="AI212" s="252"/>
      <c r="AJ212" s="252"/>
      <c r="AK212" s="252"/>
      <c r="AL212" s="252"/>
      <c r="AM212" s="252"/>
      <c r="AN212" s="252"/>
      <c r="AO212" s="252"/>
      <c r="AP212" s="252"/>
      <c r="AQ212" s="252"/>
      <c r="AR212" s="252"/>
      <c r="AS212" s="252"/>
      <c r="AT212" s="252"/>
      <c r="AU212" s="252"/>
      <c r="AV212" s="252"/>
      <c r="AW212" s="252"/>
      <c r="AX212" s="797"/>
      <c r="AY212">
        <f>COUNTA($G$214)</f>
        <v>0</v>
      </c>
    </row>
    <row r="213" spans="1:51" ht="22.5" hidden="1" customHeight="1" x14ac:dyDescent="0.15">
      <c r="A213" s="877"/>
      <c r="B213" s="878"/>
      <c r="C213" s="882"/>
      <c r="D213" s="878"/>
      <c r="E213" s="882"/>
      <c r="F213" s="887"/>
      <c r="G213" s="793"/>
      <c r="H213" s="225"/>
      <c r="I213" s="225"/>
      <c r="J213" s="225"/>
      <c r="K213" s="225"/>
      <c r="L213" s="225"/>
      <c r="M213" s="225"/>
      <c r="N213" s="225"/>
      <c r="O213" s="225"/>
      <c r="P213" s="226"/>
      <c r="Q213" s="690"/>
      <c r="R213" s="225"/>
      <c r="S213" s="225"/>
      <c r="T213" s="225"/>
      <c r="U213" s="225"/>
      <c r="V213" s="225"/>
      <c r="W213" s="225"/>
      <c r="X213" s="225"/>
      <c r="Y213" s="225"/>
      <c r="Z213" s="225"/>
      <c r="AA213" s="225"/>
      <c r="AB213" s="796"/>
      <c r="AC213" s="225"/>
      <c r="AD213" s="226"/>
      <c r="AE213" s="690"/>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7"/>
      <c r="B214" s="878"/>
      <c r="C214" s="882"/>
      <c r="D214" s="878"/>
      <c r="E214" s="882"/>
      <c r="F214" s="887"/>
      <c r="G214" s="760"/>
      <c r="H214" s="656"/>
      <c r="I214" s="656"/>
      <c r="J214" s="656"/>
      <c r="K214" s="656"/>
      <c r="L214" s="656"/>
      <c r="M214" s="656"/>
      <c r="N214" s="656"/>
      <c r="O214" s="656"/>
      <c r="P214" s="657"/>
      <c r="Q214" s="813"/>
      <c r="R214" s="814"/>
      <c r="S214" s="814"/>
      <c r="T214" s="814"/>
      <c r="U214" s="814"/>
      <c r="V214" s="814"/>
      <c r="W214" s="814"/>
      <c r="X214" s="814"/>
      <c r="Y214" s="814"/>
      <c r="Z214" s="814"/>
      <c r="AA214" s="815"/>
      <c r="AB214" s="802"/>
      <c r="AC214" s="803"/>
      <c r="AD214" s="803"/>
      <c r="AE214" s="280"/>
      <c r="AF214" s="280"/>
      <c r="AG214" s="280"/>
      <c r="AH214" s="280"/>
      <c r="AI214" s="280"/>
      <c r="AJ214" s="280"/>
      <c r="AK214" s="280"/>
      <c r="AL214" s="280"/>
      <c r="AM214" s="280"/>
      <c r="AN214" s="280"/>
      <c r="AO214" s="280"/>
      <c r="AP214" s="280"/>
      <c r="AQ214" s="280"/>
      <c r="AR214" s="280"/>
      <c r="AS214" s="280"/>
      <c r="AT214" s="280"/>
      <c r="AU214" s="280"/>
      <c r="AV214" s="280"/>
      <c r="AW214" s="280"/>
      <c r="AX214" s="808"/>
      <c r="AY214">
        <f t="shared" si="11"/>
        <v>0</v>
      </c>
    </row>
    <row r="215" spans="1:51" ht="22.5" hidden="1" customHeight="1" x14ac:dyDescent="0.15">
      <c r="A215" s="877"/>
      <c r="B215" s="878"/>
      <c r="C215" s="882"/>
      <c r="D215" s="878"/>
      <c r="E215" s="882"/>
      <c r="F215" s="887"/>
      <c r="G215" s="761"/>
      <c r="H215" s="428"/>
      <c r="I215" s="428"/>
      <c r="J215" s="428"/>
      <c r="K215" s="428"/>
      <c r="L215" s="428"/>
      <c r="M215" s="428"/>
      <c r="N215" s="428"/>
      <c r="O215" s="428"/>
      <c r="P215" s="658"/>
      <c r="Q215" s="816"/>
      <c r="R215" s="817"/>
      <c r="S215" s="817"/>
      <c r="T215" s="817"/>
      <c r="U215" s="817"/>
      <c r="V215" s="817"/>
      <c r="W215" s="817"/>
      <c r="X215" s="817"/>
      <c r="Y215" s="817"/>
      <c r="Z215" s="817"/>
      <c r="AA215" s="818"/>
      <c r="AB215" s="804"/>
      <c r="AC215" s="805"/>
      <c r="AD215" s="805"/>
      <c r="AE215" s="280"/>
      <c r="AF215" s="280"/>
      <c r="AG215" s="280"/>
      <c r="AH215" s="280"/>
      <c r="AI215" s="280"/>
      <c r="AJ215" s="280"/>
      <c r="AK215" s="280"/>
      <c r="AL215" s="280"/>
      <c r="AM215" s="280"/>
      <c r="AN215" s="280"/>
      <c r="AO215" s="280"/>
      <c r="AP215" s="280"/>
      <c r="AQ215" s="280"/>
      <c r="AR215" s="280"/>
      <c r="AS215" s="280"/>
      <c r="AT215" s="280"/>
      <c r="AU215" s="280"/>
      <c r="AV215" s="280"/>
      <c r="AW215" s="280"/>
      <c r="AX215" s="808"/>
      <c r="AY215">
        <f t="shared" si="11"/>
        <v>0</v>
      </c>
    </row>
    <row r="216" spans="1:51" ht="25.5" hidden="1" customHeight="1" x14ac:dyDescent="0.15">
      <c r="A216" s="877"/>
      <c r="B216" s="878"/>
      <c r="C216" s="882"/>
      <c r="D216" s="878"/>
      <c r="E216" s="882"/>
      <c r="F216" s="887"/>
      <c r="G216" s="761"/>
      <c r="H216" s="428"/>
      <c r="I216" s="428"/>
      <c r="J216" s="428"/>
      <c r="K216" s="428"/>
      <c r="L216" s="428"/>
      <c r="M216" s="428"/>
      <c r="N216" s="428"/>
      <c r="O216" s="428"/>
      <c r="P216" s="658"/>
      <c r="Q216" s="816"/>
      <c r="R216" s="817"/>
      <c r="S216" s="817"/>
      <c r="T216" s="817"/>
      <c r="U216" s="817"/>
      <c r="V216" s="817"/>
      <c r="W216" s="817"/>
      <c r="X216" s="817"/>
      <c r="Y216" s="817"/>
      <c r="Z216" s="817"/>
      <c r="AA216" s="818"/>
      <c r="AB216" s="804"/>
      <c r="AC216" s="805"/>
      <c r="AD216" s="805"/>
      <c r="AE216" s="382" t="s">
        <v>335</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7"/>
      <c r="B217" s="878"/>
      <c r="C217" s="882"/>
      <c r="D217" s="878"/>
      <c r="E217" s="882"/>
      <c r="F217" s="887"/>
      <c r="G217" s="761"/>
      <c r="H217" s="428"/>
      <c r="I217" s="428"/>
      <c r="J217" s="428"/>
      <c r="K217" s="428"/>
      <c r="L217" s="428"/>
      <c r="M217" s="428"/>
      <c r="N217" s="428"/>
      <c r="O217" s="428"/>
      <c r="P217" s="658"/>
      <c r="Q217" s="816"/>
      <c r="R217" s="817"/>
      <c r="S217" s="817"/>
      <c r="T217" s="817"/>
      <c r="U217" s="817"/>
      <c r="V217" s="817"/>
      <c r="W217" s="817"/>
      <c r="X217" s="817"/>
      <c r="Y217" s="817"/>
      <c r="Z217" s="817"/>
      <c r="AA217" s="818"/>
      <c r="AB217" s="804"/>
      <c r="AC217" s="805"/>
      <c r="AD217" s="805"/>
      <c r="AE217" s="798"/>
      <c r="AF217" s="656"/>
      <c r="AG217" s="656"/>
      <c r="AH217" s="656"/>
      <c r="AI217" s="656"/>
      <c r="AJ217" s="656"/>
      <c r="AK217" s="656"/>
      <c r="AL217" s="656"/>
      <c r="AM217" s="656"/>
      <c r="AN217" s="656"/>
      <c r="AO217" s="656"/>
      <c r="AP217" s="656"/>
      <c r="AQ217" s="656"/>
      <c r="AR217" s="656"/>
      <c r="AS217" s="656"/>
      <c r="AT217" s="656"/>
      <c r="AU217" s="656"/>
      <c r="AV217" s="656"/>
      <c r="AW217" s="656"/>
      <c r="AX217" s="809"/>
      <c r="AY217">
        <f t="shared" si="11"/>
        <v>0</v>
      </c>
    </row>
    <row r="218" spans="1:51" ht="22.5" hidden="1" customHeight="1" x14ac:dyDescent="0.15">
      <c r="A218" s="877"/>
      <c r="B218" s="878"/>
      <c r="C218" s="882"/>
      <c r="D218" s="878"/>
      <c r="E218" s="882"/>
      <c r="F218" s="887"/>
      <c r="G218" s="373"/>
      <c r="H218" s="479"/>
      <c r="I218" s="479"/>
      <c r="J218" s="479"/>
      <c r="K218" s="479"/>
      <c r="L218" s="479"/>
      <c r="M218" s="479"/>
      <c r="N218" s="479"/>
      <c r="O218" s="479"/>
      <c r="P218" s="659"/>
      <c r="Q218" s="819"/>
      <c r="R218" s="820"/>
      <c r="S218" s="820"/>
      <c r="T218" s="820"/>
      <c r="U218" s="820"/>
      <c r="V218" s="820"/>
      <c r="W218" s="820"/>
      <c r="X218" s="820"/>
      <c r="Y218" s="820"/>
      <c r="Z218" s="820"/>
      <c r="AA218" s="821"/>
      <c r="AB218" s="806"/>
      <c r="AC218" s="807"/>
      <c r="AD218" s="807"/>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77"/>
      <c r="B219" s="878"/>
      <c r="C219" s="882"/>
      <c r="D219" s="878"/>
      <c r="E219" s="882"/>
      <c r="F219" s="887"/>
      <c r="G219" s="794" t="s">
        <v>38</v>
      </c>
      <c r="H219" s="252"/>
      <c r="I219" s="252"/>
      <c r="J219" s="252"/>
      <c r="K219" s="252"/>
      <c r="L219" s="252"/>
      <c r="M219" s="252"/>
      <c r="N219" s="252"/>
      <c r="O219" s="252"/>
      <c r="P219" s="253"/>
      <c r="Q219" s="251" t="s">
        <v>407</v>
      </c>
      <c r="R219" s="252"/>
      <c r="S219" s="252"/>
      <c r="T219" s="252"/>
      <c r="U219" s="252"/>
      <c r="V219" s="252"/>
      <c r="W219" s="252"/>
      <c r="X219" s="252"/>
      <c r="Y219" s="252"/>
      <c r="Z219" s="252"/>
      <c r="AA219" s="252"/>
      <c r="AB219" s="795" t="s">
        <v>408</v>
      </c>
      <c r="AC219" s="252"/>
      <c r="AD219" s="253"/>
      <c r="AE219" s="266" t="s">
        <v>332</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7"/>
      <c r="B220" s="878"/>
      <c r="C220" s="882"/>
      <c r="D220" s="878"/>
      <c r="E220" s="882"/>
      <c r="F220" s="887"/>
      <c r="G220" s="793"/>
      <c r="H220" s="225"/>
      <c r="I220" s="225"/>
      <c r="J220" s="225"/>
      <c r="K220" s="225"/>
      <c r="L220" s="225"/>
      <c r="M220" s="225"/>
      <c r="N220" s="225"/>
      <c r="O220" s="225"/>
      <c r="P220" s="226"/>
      <c r="Q220" s="690"/>
      <c r="R220" s="225"/>
      <c r="S220" s="225"/>
      <c r="T220" s="225"/>
      <c r="U220" s="225"/>
      <c r="V220" s="225"/>
      <c r="W220" s="225"/>
      <c r="X220" s="225"/>
      <c r="Y220" s="225"/>
      <c r="Z220" s="225"/>
      <c r="AA220" s="225"/>
      <c r="AB220" s="796"/>
      <c r="AC220" s="225"/>
      <c r="AD220" s="226"/>
      <c r="AE220" s="810"/>
      <c r="AF220" s="811"/>
      <c r="AG220" s="811"/>
      <c r="AH220" s="811"/>
      <c r="AI220" s="811"/>
      <c r="AJ220" s="811"/>
      <c r="AK220" s="811"/>
      <c r="AL220" s="811"/>
      <c r="AM220" s="811"/>
      <c r="AN220" s="811"/>
      <c r="AO220" s="811"/>
      <c r="AP220" s="811"/>
      <c r="AQ220" s="811"/>
      <c r="AR220" s="811"/>
      <c r="AS220" s="811"/>
      <c r="AT220" s="811"/>
      <c r="AU220" s="811"/>
      <c r="AV220" s="811"/>
      <c r="AW220" s="811"/>
      <c r="AX220" s="812"/>
      <c r="AY220">
        <f t="shared" ref="AY220:AY225" si="12">$AY$219</f>
        <v>0</v>
      </c>
    </row>
    <row r="221" spans="1:51" ht="22.5" hidden="1" customHeight="1" x14ac:dyDescent="0.15">
      <c r="A221" s="877"/>
      <c r="B221" s="878"/>
      <c r="C221" s="882"/>
      <c r="D221" s="878"/>
      <c r="E221" s="882"/>
      <c r="F221" s="887"/>
      <c r="G221" s="760"/>
      <c r="H221" s="656"/>
      <c r="I221" s="656"/>
      <c r="J221" s="656"/>
      <c r="K221" s="656"/>
      <c r="L221" s="656"/>
      <c r="M221" s="656"/>
      <c r="N221" s="656"/>
      <c r="O221" s="656"/>
      <c r="P221" s="657"/>
      <c r="Q221" s="813"/>
      <c r="R221" s="814"/>
      <c r="S221" s="814"/>
      <c r="T221" s="814"/>
      <c r="U221" s="814"/>
      <c r="V221" s="814"/>
      <c r="W221" s="814"/>
      <c r="X221" s="814"/>
      <c r="Y221" s="814"/>
      <c r="Z221" s="814"/>
      <c r="AA221" s="815"/>
      <c r="AB221" s="802"/>
      <c r="AC221" s="803"/>
      <c r="AD221" s="803"/>
      <c r="AE221" s="280"/>
      <c r="AF221" s="280"/>
      <c r="AG221" s="280"/>
      <c r="AH221" s="280"/>
      <c r="AI221" s="280"/>
      <c r="AJ221" s="280"/>
      <c r="AK221" s="280"/>
      <c r="AL221" s="280"/>
      <c r="AM221" s="280"/>
      <c r="AN221" s="280"/>
      <c r="AO221" s="280"/>
      <c r="AP221" s="280"/>
      <c r="AQ221" s="280"/>
      <c r="AR221" s="280"/>
      <c r="AS221" s="280"/>
      <c r="AT221" s="280"/>
      <c r="AU221" s="280"/>
      <c r="AV221" s="280"/>
      <c r="AW221" s="280"/>
      <c r="AX221" s="808"/>
      <c r="AY221">
        <f t="shared" si="12"/>
        <v>0</v>
      </c>
    </row>
    <row r="222" spans="1:51" ht="22.5" hidden="1" customHeight="1" x14ac:dyDescent="0.15">
      <c r="A222" s="877"/>
      <c r="B222" s="878"/>
      <c r="C222" s="882"/>
      <c r="D222" s="878"/>
      <c r="E222" s="882"/>
      <c r="F222" s="887"/>
      <c r="G222" s="761"/>
      <c r="H222" s="428"/>
      <c r="I222" s="428"/>
      <c r="J222" s="428"/>
      <c r="K222" s="428"/>
      <c r="L222" s="428"/>
      <c r="M222" s="428"/>
      <c r="N222" s="428"/>
      <c r="O222" s="428"/>
      <c r="P222" s="658"/>
      <c r="Q222" s="816"/>
      <c r="R222" s="817"/>
      <c r="S222" s="817"/>
      <c r="T222" s="817"/>
      <c r="U222" s="817"/>
      <c r="V222" s="817"/>
      <c r="W222" s="817"/>
      <c r="X222" s="817"/>
      <c r="Y222" s="817"/>
      <c r="Z222" s="817"/>
      <c r="AA222" s="818"/>
      <c r="AB222" s="804"/>
      <c r="AC222" s="805"/>
      <c r="AD222" s="805"/>
      <c r="AE222" s="280"/>
      <c r="AF222" s="280"/>
      <c r="AG222" s="280"/>
      <c r="AH222" s="280"/>
      <c r="AI222" s="280"/>
      <c r="AJ222" s="280"/>
      <c r="AK222" s="280"/>
      <c r="AL222" s="280"/>
      <c r="AM222" s="280"/>
      <c r="AN222" s="280"/>
      <c r="AO222" s="280"/>
      <c r="AP222" s="280"/>
      <c r="AQ222" s="280"/>
      <c r="AR222" s="280"/>
      <c r="AS222" s="280"/>
      <c r="AT222" s="280"/>
      <c r="AU222" s="280"/>
      <c r="AV222" s="280"/>
      <c r="AW222" s="280"/>
      <c r="AX222" s="808"/>
      <c r="AY222">
        <f t="shared" si="12"/>
        <v>0</v>
      </c>
    </row>
    <row r="223" spans="1:51" ht="25.5" hidden="1" customHeight="1" x14ac:dyDescent="0.15">
      <c r="A223" s="877"/>
      <c r="B223" s="878"/>
      <c r="C223" s="882"/>
      <c r="D223" s="878"/>
      <c r="E223" s="882"/>
      <c r="F223" s="887"/>
      <c r="G223" s="761"/>
      <c r="H223" s="428"/>
      <c r="I223" s="428"/>
      <c r="J223" s="428"/>
      <c r="K223" s="428"/>
      <c r="L223" s="428"/>
      <c r="M223" s="428"/>
      <c r="N223" s="428"/>
      <c r="O223" s="428"/>
      <c r="P223" s="658"/>
      <c r="Q223" s="816"/>
      <c r="R223" s="817"/>
      <c r="S223" s="817"/>
      <c r="T223" s="817"/>
      <c r="U223" s="817"/>
      <c r="V223" s="817"/>
      <c r="W223" s="817"/>
      <c r="X223" s="817"/>
      <c r="Y223" s="817"/>
      <c r="Z223" s="817"/>
      <c r="AA223" s="818"/>
      <c r="AB223" s="804"/>
      <c r="AC223" s="805"/>
      <c r="AD223" s="805"/>
      <c r="AE223" s="382" t="s">
        <v>335</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7"/>
      <c r="B224" s="878"/>
      <c r="C224" s="882"/>
      <c r="D224" s="878"/>
      <c r="E224" s="882"/>
      <c r="F224" s="887"/>
      <c r="G224" s="761"/>
      <c r="H224" s="428"/>
      <c r="I224" s="428"/>
      <c r="J224" s="428"/>
      <c r="K224" s="428"/>
      <c r="L224" s="428"/>
      <c r="M224" s="428"/>
      <c r="N224" s="428"/>
      <c r="O224" s="428"/>
      <c r="P224" s="658"/>
      <c r="Q224" s="816"/>
      <c r="R224" s="817"/>
      <c r="S224" s="817"/>
      <c r="T224" s="817"/>
      <c r="U224" s="817"/>
      <c r="V224" s="817"/>
      <c r="W224" s="817"/>
      <c r="X224" s="817"/>
      <c r="Y224" s="817"/>
      <c r="Z224" s="817"/>
      <c r="AA224" s="818"/>
      <c r="AB224" s="804"/>
      <c r="AC224" s="805"/>
      <c r="AD224" s="805"/>
      <c r="AE224" s="798"/>
      <c r="AF224" s="656"/>
      <c r="AG224" s="656"/>
      <c r="AH224" s="656"/>
      <c r="AI224" s="656"/>
      <c r="AJ224" s="656"/>
      <c r="AK224" s="656"/>
      <c r="AL224" s="656"/>
      <c r="AM224" s="656"/>
      <c r="AN224" s="656"/>
      <c r="AO224" s="656"/>
      <c r="AP224" s="656"/>
      <c r="AQ224" s="656"/>
      <c r="AR224" s="656"/>
      <c r="AS224" s="656"/>
      <c r="AT224" s="656"/>
      <c r="AU224" s="656"/>
      <c r="AV224" s="656"/>
      <c r="AW224" s="656"/>
      <c r="AX224" s="809"/>
      <c r="AY224">
        <f t="shared" si="12"/>
        <v>0</v>
      </c>
    </row>
    <row r="225" spans="1:51" ht="22.5" hidden="1" customHeight="1" x14ac:dyDescent="0.15">
      <c r="A225" s="877"/>
      <c r="B225" s="878"/>
      <c r="C225" s="882"/>
      <c r="D225" s="878"/>
      <c r="E225" s="882"/>
      <c r="F225" s="887"/>
      <c r="G225" s="373"/>
      <c r="H225" s="479"/>
      <c r="I225" s="479"/>
      <c r="J225" s="479"/>
      <c r="K225" s="479"/>
      <c r="L225" s="479"/>
      <c r="M225" s="479"/>
      <c r="N225" s="479"/>
      <c r="O225" s="479"/>
      <c r="P225" s="659"/>
      <c r="Q225" s="819"/>
      <c r="R225" s="820"/>
      <c r="S225" s="820"/>
      <c r="T225" s="820"/>
      <c r="U225" s="820"/>
      <c r="V225" s="820"/>
      <c r="W225" s="820"/>
      <c r="X225" s="820"/>
      <c r="Y225" s="820"/>
      <c r="Z225" s="820"/>
      <c r="AA225" s="821"/>
      <c r="AB225" s="806"/>
      <c r="AC225" s="807"/>
      <c r="AD225" s="807"/>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77"/>
      <c r="B226" s="878"/>
      <c r="C226" s="882"/>
      <c r="D226" s="878"/>
      <c r="E226" s="882"/>
      <c r="F226" s="887"/>
      <c r="G226" s="794" t="s">
        <v>38</v>
      </c>
      <c r="H226" s="252"/>
      <c r="I226" s="252"/>
      <c r="J226" s="252"/>
      <c r="K226" s="252"/>
      <c r="L226" s="252"/>
      <c r="M226" s="252"/>
      <c r="N226" s="252"/>
      <c r="O226" s="252"/>
      <c r="P226" s="253"/>
      <c r="Q226" s="251" t="s">
        <v>407</v>
      </c>
      <c r="R226" s="252"/>
      <c r="S226" s="252"/>
      <c r="T226" s="252"/>
      <c r="U226" s="252"/>
      <c r="V226" s="252"/>
      <c r="W226" s="252"/>
      <c r="X226" s="252"/>
      <c r="Y226" s="252"/>
      <c r="Z226" s="252"/>
      <c r="AA226" s="252"/>
      <c r="AB226" s="795" t="s">
        <v>408</v>
      </c>
      <c r="AC226" s="252"/>
      <c r="AD226" s="253"/>
      <c r="AE226" s="266" t="s">
        <v>332</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7"/>
      <c r="B227" s="878"/>
      <c r="C227" s="882"/>
      <c r="D227" s="878"/>
      <c r="E227" s="882"/>
      <c r="F227" s="887"/>
      <c r="G227" s="793"/>
      <c r="H227" s="225"/>
      <c r="I227" s="225"/>
      <c r="J227" s="225"/>
      <c r="K227" s="225"/>
      <c r="L227" s="225"/>
      <c r="M227" s="225"/>
      <c r="N227" s="225"/>
      <c r="O227" s="225"/>
      <c r="P227" s="226"/>
      <c r="Q227" s="690"/>
      <c r="R227" s="225"/>
      <c r="S227" s="225"/>
      <c r="T227" s="225"/>
      <c r="U227" s="225"/>
      <c r="V227" s="225"/>
      <c r="W227" s="225"/>
      <c r="X227" s="225"/>
      <c r="Y227" s="225"/>
      <c r="Z227" s="225"/>
      <c r="AA227" s="225"/>
      <c r="AB227" s="796"/>
      <c r="AC227" s="225"/>
      <c r="AD227" s="226"/>
      <c r="AE227" s="810"/>
      <c r="AF227" s="811"/>
      <c r="AG227" s="811"/>
      <c r="AH227" s="811"/>
      <c r="AI227" s="811"/>
      <c r="AJ227" s="811"/>
      <c r="AK227" s="811"/>
      <c r="AL227" s="811"/>
      <c r="AM227" s="811"/>
      <c r="AN227" s="811"/>
      <c r="AO227" s="811"/>
      <c r="AP227" s="811"/>
      <c r="AQ227" s="811"/>
      <c r="AR227" s="811"/>
      <c r="AS227" s="811"/>
      <c r="AT227" s="811"/>
      <c r="AU227" s="811"/>
      <c r="AV227" s="811"/>
      <c r="AW227" s="811"/>
      <c r="AX227" s="812"/>
      <c r="AY227">
        <f t="shared" ref="AY227:AY232" si="13">$AY$226</f>
        <v>0</v>
      </c>
    </row>
    <row r="228" spans="1:51" ht="22.5" hidden="1" customHeight="1" x14ac:dyDescent="0.15">
      <c r="A228" s="877"/>
      <c r="B228" s="878"/>
      <c r="C228" s="882"/>
      <c r="D228" s="878"/>
      <c r="E228" s="882"/>
      <c r="F228" s="887"/>
      <c r="G228" s="760"/>
      <c r="H228" s="656"/>
      <c r="I228" s="656"/>
      <c r="J228" s="656"/>
      <c r="K228" s="656"/>
      <c r="L228" s="656"/>
      <c r="M228" s="656"/>
      <c r="N228" s="656"/>
      <c r="O228" s="656"/>
      <c r="P228" s="657"/>
      <c r="Q228" s="813"/>
      <c r="R228" s="814"/>
      <c r="S228" s="814"/>
      <c r="T228" s="814"/>
      <c r="U228" s="814"/>
      <c r="V228" s="814"/>
      <c r="W228" s="814"/>
      <c r="X228" s="814"/>
      <c r="Y228" s="814"/>
      <c r="Z228" s="814"/>
      <c r="AA228" s="815"/>
      <c r="AB228" s="802"/>
      <c r="AC228" s="803"/>
      <c r="AD228" s="803"/>
      <c r="AE228" s="280"/>
      <c r="AF228" s="280"/>
      <c r="AG228" s="280"/>
      <c r="AH228" s="280"/>
      <c r="AI228" s="280"/>
      <c r="AJ228" s="280"/>
      <c r="AK228" s="280"/>
      <c r="AL228" s="280"/>
      <c r="AM228" s="280"/>
      <c r="AN228" s="280"/>
      <c r="AO228" s="280"/>
      <c r="AP228" s="280"/>
      <c r="AQ228" s="280"/>
      <c r="AR228" s="280"/>
      <c r="AS228" s="280"/>
      <c r="AT228" s="280"/>
      <c r="AU228" s="280"/>
      <c r="AV228" s="280"/>
      <c r="AW228" s="280"/>
      <c r="AX228" s="808"/>
      <c r="AY228">
        <f t="shared" si="13"/>
        <v>0</v>
      </c>
    </row>
    <row r="229" spans="1:51" ht="22.5" hidden="1" customHeight="1" x14ac:dyDescent="0.15">
      <c r="A229" s="877"/>
      <c r="B229" s="878"/>
      <c r="C229" s="882"/>
      <c r="D229" s="878"/>
      <c r="E229" s="882"/>
      <c r="F229" s="887"/>
      <c r="G229" s="761"/>
      <c r="H229" s="428"/>
      <c r="I229" s="428"/>
      <c r="J229" s="428"/>
      <c r="K229" s="428"/>
      <c r="L229" s="428"/>
      <c r="M229" s="428"/>
      <c r="N229" s="428"/>
      <c r="O229" s="428"/>
      <c r="P229" s="658"/>
      <c r="Q229" s="816"/>
      <c r="R229" s="817"/>
      <c r="S229" s="817"/>
      <c r="T229" s="817"/>
      <c r="U229" s="817"/>
      <c r="V229" s="817"/>
      <c r="W229" s="817"/>
      <c r="X229" s="817"/>
      <c r="Y229" s="817"/>
      <c r="Z229" s="817"/>
      <c r="AA229" s="818"/>
      <c r="AB229" s="804"/>
      <c r="AC229" s="805"/>
      <c r="AD229" s="805"/>
      <c r="AE229" s="280"/>
      <c r="AF229" s="280"/>
      <c r="AG229" s="280"/>
      <c r="AH229" s="280"/>
      <c r="AI229" s="280"/>
      <c r="AJ229" s="280"/>
      <c r="AK229" s="280"/>
      <c r="AL229" s="280"/>
      <c r="AM229" s="280"/>
      <c r="AN229" s="280"/>
      <c r="AO229" s="280"/>
      <c r="AP229" s="280"/>
      <c r="AQ229" s="280"/>
      <c r="AR229" s="280"/>
      <c r="AS229" s="280"/>
      <c r="AT229" s="280"/>
      <c r="AU229" s="280"/>
      <c r="AV229" s="280"/>
      <c r="AW229" s="280"/>
      <c r="AX229" s="808"/>
      <c r="AY229">
        <f t="shared" si="13"/>
        <v>0</v>
      </c>
    </row>
    <row r="230" spans="1:51" ht="25.5" hidden="1" customHeight="1" x14ac:dyDescent="0.15">
      <c r="A230" s="877"/>
      <c r="B230" s="878"/>
      <c r="C230" s="882"/>
      <c r="D230" s="878"/>
      <c r="E230" s="882"/>
      <c r="F230" s="887"/>
      <c r="G230" s="761"/>
      <c r="H230" s="428"/>
      <c r="I230" s="428"/>
      <c r="J230" s="428"/>
      <c r="K230" s="428"/>
      <c r="L230" s="428"/>
      <c r="M230" s="428"/>
      <c r="N230" s="428"/>
      <c r="O230" s="428"/>
      <c r="P230" s="658"/>
      <c r="Q230" s="816"/>
      <c r="R230" s="817"/>
      <c r="S230" s="817"/>
      <c r="T230" s="817"/>
      <c r="U230" s="817"/>
      <c r="V230" s="817"/>
      <c r="W230" s="817"/>
      <c r="X230" s="817"/>
      <c r="Y230" s="817"/>
      <c r="Z230" s="817"/>
      <c r="AA230" s="818"/>
      <c r="AB230" s="804"/>
      <c r="AC230" s="805"/>
      <c r="AD230" s="805"/>
      <c r="AE230" s="382" t="s">
        <v>335</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7"/>
      <c r="B231" s="878"/>
      <c r="C231" s="882"/>
      <c r="D231" s="878"/>
      <c r="E231" s="882"/>
      <c r="F231" s="887"/>
      <c r="G231" s="761"/>
      <c r="H231" s="428"/>
      <c r="I231" s="428"/>
      <c r="J231" s="428"/>
      <c r="K231" s="428"/>
      <c r="L231" s="428"/>
      <c r="M231" s="428"/>
      <c r="N231" s="428"/>
      <c r="O231" s="428"/>
      <c r="P231" s="658"/>
      <c r="Q231" s="816"/>
      <c r="R231" s="817"/>
      <c r="S231" s="817"/>
      <c r="T231" s="817"/>
      <c r="U231" s="817"/>
      <c r="V231" s="817"/>
      <c r="W231" s="817"/>
      <c r="X231" s="817"/>
      <c r="Y231" s="817"/>
      <c r="Z231" s="817"/>
      <c r="AA231" s="818"/>
      <c r="AB231" s="804"/>
      <c r="AC231" s="805"/>
      <c r="AD231" s="805"/>
      <c r="AE231" s="798"/>
      <c r="AF231" s="656"/>
      <c r="AG231" s="656"/>
      <c r="AH231" s="656"/>
      <c r="AI231" s="656"/>
      <c r="AJ231" s="656"/>
      <c r="AK231" s="656"/>
      <c r="AL231" s="656"/>
      <c r="AM231" s="656"/>
      <c r="AN231" s="656"/>
      <c r="AO231" s="656"/>
      <c r="AP231" s="656"/>
      <c r="AQ231" s="656"/>
      <c r="AR231" s="656"/>
      <c r="AS231" s="656"/>
      <c r="AT231" s="656"/>
      <c r="AU231" s="656"/>
      <c r="AV231" s="656"/>
      <c r="AW231" s="656"/>
      <c r="AX231" s="809"/>
      <c r="AY231">
        <f t="shared" si="13"/>
        <v>0</v>
      </c>
    </row>
    <row r="232" spans="1:51" ht="22.5" hidden="1" customHeight="1" x14ac:dyDescent="0.15">
      <c r="A232" s="877"/>
      <c r="B232" s="878"/>
      <c r="C232" s="882"/>
      <c r="D232" s="878"/>
      <c r="E232" s="882"/>
      <c r="F232" s="887"/>
      <c r="G232" s="373"/>
      <c r="H232" s="479"/>
      <c r="I232" s="479"/>
      <c r="J232" s="479"/>
      <c r="K232" s="479"/>
      <c r="L232" s="479"/>
      <c r="M232" s="479"/>
      <c r="N232" s="479"/>
      <c r="O232" s="479"/>
      <c r="P232" s="659"/>
      <c r="Q232" s="819"/>
      <c r="R232" s="820"/>
      <c r="S232" s="820"/>
      <c r="T232" s="820"/>
      <c r="U232" s="820"/>
      <c r="V232" s="820"/>
      <c r="W232" s="820"/>
      <c r="X232" s="820"/>
      <c r="Y232" s="820"/>
      <c r="Z232" s="820"/>
      <c r="AA232" s="821"/>
      <c r="AB232" s="806"/>
      <c r="AC232" s="807"/>
      <c r="AD232" s="807"/>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77"/>
      <c r="B233" s="878"/>
      <c r="C233" s="882"/>
      <c r="D233" s="878"/>
      <c r="E233" s="882"/>
      <c r="F233" s="887"/>
      <c r="G233" s="794" t="s">
        <v>38</v>
      </c>
      <c r="H233" s="252"/>
      <c r="I233" s="252"/>
      <c r="J233" s="252"/>
      <c r="K233" s="252"/>
      <c r="L233" s="252"/>
      <c r="M233" s="252"/>
      <c r="N233" s="252"/>
      <c r="O233" s="252"/>
      <c r="P233" s="253"/>
      <c r="Q233" s="251" t="s">
        <v>407</v>
      </c>
      <c r="R233" s="252"/>
      <c r="S233" s="252"/>
      <c r="T233" s="252"/>
      <c r="U233" s="252"/>
      <c r="V233" s="252"/>
      <c r="W233" s="252"/>
      <c r="X233" s="252"/>
      <c r="Y233" s="252"/>
      <c r="Z233" s="252"/>
      <c r="AA233" s="252"/>
      <c r="AB233" s="795" t="s">
        <v>408</v>
      </c>
      <c r="AC233" s="252"/>
      <c r="AD233" s="253"/>
      <c r="AE233" s="266" t="s">
        <v>332</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7"/>
      <c r="B234" s="878"/>
      <c r="C234" s="882"/>
      <c r="D234" s="878"/>
      <c r="E234" s="882"/>
      <c r="F234" s="887"/>
      <c r="G234" s="793"/>
      <c r="H234" s="225"/>
      <c r="I234" s="225"/>
      <c r="J234" s="225"/>
      <c r="K234" s="225"/>
      <c r="L234" s="225"/>
      <c r="M234" s="225"/>
      <c r="N234" s="225"/>
      <c r="O234" s="225"/>
      <c r="P234" s="226"/>
      <c r="Q234" s="690"/>
      <c r="R234" s="225"/>
      <c r="S234" s="225"/>
      <c r="T234" s="225"/>
      <c r="U234" s="225"/>
      <c r="V234" s="225"/>
      <c r="W234" s="225"/>
      <c r="X234" s="225"/>
      <c r="Y234" s="225"/>
      <c r="Z234" s="225"/>
      <c r="AA234" s="225"/>
      <c r="AB234" s="796"/>
      <c r="AC234" s="225"/>
      <c r="AD234" s="226"/>
      <c r="AE234" s="810"/>
      <c r="AF234" s="811"/>
      <c r="AG234" s="811"/>
      <c r="AH234" s="811"/>
      <c r="AI234" s="811"/>
      <c r="AJ234" s="811"/>
      <c r="AK234" s="811"/>
      <c r="AL234" s="811"/>
      <c r="AM234" s="811"/>
      <c r="AN234" s="811"/>
      <c r="AO234" s="811"/>
      <c r="AP234" s="811"/>
      <c r="AQ234" s="811"/>
      <c r="AR234" s="811"/>
      <c r="AS234" s="811"/>
      <c r="AT234" s="811"/>
      <c r="AU234" s="811"/>
      <c r="AV234" s="811"/>
      <c r="AW234" s="811"/>
      <c r="AX234" s="812"/>
      <c r="AY234">
        <f t="shared" ref="AY234:AY239" si="14">$AY$233</f>
        <v>0</v>
      </c>
    </row>
    <row r="235" spans="1:51" ht="22.5" hidden="1" customHeight="1" x14ac:dyDescent="0.15">
      <c r="A235" s="877"/>
      <c r="B235" s="878"/>
      <c r="C235" s="882"/>
      <c r="D235" s="878"/>
      <c r="E235" s="882"/>
      <c r="F235" s="887"/>
      <c r="G235" s="760"/>
      <c r="H235" s="656"/>
      <c r="I235" s="656"/>
      <c r="J235" s="656"/>
      <c r="K235" s="656"/>
      <c r="L235" s="656"/>
      <c r="M235" s="656"/>
      <c r="N235" s="656"/>
      <c r="O235" s="656"/>
      <c r="P235" s="657"/>
      <c r="Q235" s="813"/>
      <c r="R235" s="814"/>
      <c r="S235" s="814"/>
      <c r="T235" s="814"/>
      <c r="U235" s="814"/>
      <c r="V235" s="814"/>
      <c r="W235" s="814"/>
      <c r="X235" s="814"/>
      <c r="Y235" s="814"/>
      <c r="Z235" s="814"/>
      <c r="AA235" s="815"/>
      <c r="AB235" s="802"/>
      <c r="AC235" s="803"/>
      <c r="AD235" s="803"/>
      <c r="AE235" s="280"/>
      <c r="AF235" s="280"/>
      <c r="AG235" s="280"/>
      <c r="AH235" s="280"/>
      <c r="AI235" s="280"/>
      <c r="AJ235" s="280"/>
      <c r="AK235" s="280"/>
      <c r="AL235" s="280"/>
      <c r="AM235" s="280"/>
      <c r="AN235" s="280"/>
      <c r="AO235" s="280"/>
      <c r="AP235" s="280"/>
      <c r="AQ235" s="280"/>
      <c r="AR235" s="280"/>
      <c r="AS235" s="280"/>
      <c r="AT235" s="280"/>
      <c r="AU235" s="280"/>
      <c r="AV235" s="280"/>
      <c r="AW235" s="280"/>
      <c r="AX235" s="808"/>
      <c r="AY235">
        <f t="shared" si="14"/>
        <v>0</v>
      </c>
    </row>
    <row r="236" spans="1:51" ht="22.5" hidden="1" customHeight="1" x14ac:dyDescent="0.15">
      <c r="A236" s="877"/>
      <c r="B236" s="878"/>
      <c r="C236" s="882"/>
      <c r="D236" s="878"/>
      <c r="E236" s="882"/>
      <c r="F236" s="887"/>
      <c r="G236" s="761"/>
      <c r="H236" s="428"/>
      <c r="I236" s="428"/>
      <c r="J236" s="428"/>
      <c r="K236" s="428"/>
      <c r="L236" s="428"/>
      <c r="M236" s="428"/>
      <c r="N236" s="428"/>
      <c r="O236" s="428"/>
      <c r="P236" s="658"/>
      <c r="Q236" s="816"/>
      <c r="R236" s="817"/>
      <c r="S236" s="817"/>
      <c r="T236" s="817"/>
      <c r="U236" s="817"/>
      <c r="V236" s="817"/>
      <c r="W236" s="817"/>
      <c r="X236" s="817"/>
      <c r="Y236" s="817"/>
      <c r="Z236" s="817"/>
      <c r="AA236" s="818"/>
      <c r="AB236" s="804"/>
      <c r="AC236" s="805"/>
      <c r="AD236" s="805"/>
      <c r="AE236" s="280"/>
      <c r="AF236" s="280"/>
      <c r="AG236" s="280"/>
      <c r="AH236" s="280"/>
      <c r="AI236" s="280"/>
      <c r="AJ236" s="280"/>
      <c r="AK236" s="280"/>
      <c r="AL236" s="280"/>
      <c r="AM236" s="280"/>
      <c r="AN236" s="280"/>
      <c r="AO236" s="280"/>
      <c r="AP236" s="280"/>
      <c r="AQ236" s="280"/>
      <c r="AR236" s="280"/>
      <c r="AS236" s="280"/>
      <c r="AT236" s="280"/>
      <c r="AU236" s="280"/>
      <c r="AV236" s="280"/>
      <c r="AW236" s="280"/>
      <c r="AX236" s="808"/>
      <c r="AY236">
        <f t="shared" si="14"/>
        <v>0</v>
      </c>
    </row>
    <row r="237" spans="1:51" ht="25.5" hidden="1" customHeight="1" x14ac:dyDescent="0.15">
      <c r="A237" s="877"/>
      <c r="B237" s="878"/>
      <c r="C237" s="882"/>
      <c r="D237" s="878"/>
      <c r="E237" s="882"/>
      <c r="F237" s="887"/>
      <c r="G237" s="761"/>
      <c r="H237" s="428"/>
      <c r="I237" s="428"/>
      <c r="J237" s="428"/>
      <c r="K237" s="428"/>
      <c r="L237" s="428"/>
      <c r="M237" s="428"/>
      <c r="N237" s="428"/>
      <c r="O237" s="428"/>
      <c r="P237" s="658"/>
      <c r="Q237" s="816"/>
      <c r="R237" s="817"/>
      <c r="S237" s="817"/>
      <c r="T237" s="817"/>
      <c r="U237" s="817"/>
      <c r="V237" s="817"/>
      <c r="W237" s="817"/>
      <c r="X237" s="817"/>
      <c r="Y237" s="817"/>
      <c r="Z237" s="817"/>
      <c r="AA237" s="818"/>
      <c r="AB237" s="804"/>
      <c r="AC237" s="805"/>
      <c r="AD237" s="805"/>
      <c r="AE237" s="382" t="s">
        <v>335</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7"/>
      <c r="B238" s="878"/>
      <c r="C238" s="882"/>
      <c r="D238" s="878"/>
      <c r="E238" s="882"/>
      <c r="F238" s="887"/>
      <c r="G238" s="761"/>
      <c r="H238" s="428"/>
      <c r="I238" s="428"/>
      <c r="J238" s="428"/>
      <c r="K238" s="428"/>
      <c r="L238" s="428"/>
      <c r="M238" s="428"/>
      <c r="N238" s="428"/>
      <c r="O238" s="428"/>
      <c r="P238" s="658"/>
      <c r="Q238" s="816"/>
      <c r="R238" s="817"/>
      <c r="S238" s="817"/>
      <c r="T238" s="817"/>
      <c r="U238" s="817"/>
      <c r="V238" s="817"/>
      <c r="W238" s="817"/>
      <c r="X238" s="817"/>
      <c r="Y238" s="817"/>
      <c r="Z238" s="817"/>
      <c r="AA238" s="818"/>
      <c r="AB238" s="804"/>
      <c r="AC238" s="805"/>
      <c r="AD238" s="805"/>
      <c r="AE238" s="798"/>
      <c r="AF238" s="656"/>
      <c r="AG238" s="656"/>
      <c r="AH238" s="656"/>
      <c r="AI238" s="656"/>
      <c r="AJ238" s="656"/>
      <c r="AK238" s="656"/>
      <c r="AL238" s="656"/>
      <c r="AM238" s="656"/>
      <c r="AN238" s="656"/>
      <c r="AO238" s="656"/>
      <c r="AP238" s="656"/>
      <c r="AQ238" s="656"/>
      <c r="AR238" s="656"/>
      <c r="AS238" s="656"/>
      <c r="AT238" s="656"/>
      <c r="AU238" s="656"/>
      <c r="AV238" s="656"/>
      <c r="AW238" s="656"/>
      <c r="AX238" s="809"/>
      <c r="AY238">
        <f t="shared" si="14"/>
        <v>0</v>
      </c>
    </row>
    <row r="239" spans="1:51" ht="22.5" hidden="1" customHeight="1" x14ac:dyDescent="0.15">
      <c r="A239" s="877"/>
      <c r="B239" s="878"/>
      <c r="C239" s="882"/>
      <c r="D239" s="878"/>
      <c r="E239" s="882"/>
      <c r="F239" s="887"/>
      <c r="G239" s="373"/>
      <c r="H239" s="479"/>
      <c r="I239" s="479"/>
      <c r="J239" s="479"/>
      <c r="K239" s="479"/>
      <c r="L239" s="479"/>
      <c r="M239" s="479"/>
      <c r="N239" s="479"/>
      <c r="O239" s="479"/>
      <c r="P239" s="659"/>
      <c r="Q239" s="819"/>
      <c r="R239" s="820"/>
      <c r="S239" s="820"/>
      <c r="T239" s="820"/>
      <c r="U239" s="820"/>
      <c r="V239" s="820"/>
      <c r="W239" s="820"/>
      <c r="X239" s="820"/>
      <c r="Y239" s="820"/>
      <c r="Z239" s="820"/>
      <c r="AA239" s="821"/>
      <c r="AB239" s="806"/>
      <c r="AC239" s="807"/>
      <c r="AD239" s="807"/>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77"/>
      <c r="B240" s="878"/>
      <c r="C240" s="882"/>
      <c r="D240" s="878"/>
      <c r="E240" s="882"/>
      <c r="F240" s="887"/>
      <c r="G240" s="794" t="s">
        <v>38</v>
      </c>
      <c r="H240" s="252"/>
      <c r="I240" s="252"/>
      <c r="J240" s="252"/>
      <c r="K240" s="252"/>
      <c r="L240" s="252"/>
      <c r="M240" s="252"/>
      <c r="N240" s="252"/>
      <c r="O240" s="252"/>
      <c r="P240" s="253"/>
      <c r="Q240" s="251" t="s">
        <v>407</v>
      </c>
      <c r="R240" s="252"/>
      <c r="S240" s="252"/>
      <c r="T240" s="252"/>
      <c r="U240" s="252"/>
      <c r="V240" s="252"/>
      <c r="W240" s="252"/>
      <c r="X240" s="252"/>
      <c r="Y240" s="252"/>
      <c r="Z240" s="252"/>
      <c r="AA240" s="252"/>
      <c r="AB240" s="795" t="s">
        <v>408</v>
      </c>
      <c r="AC240" s="252"/>
      <c r="AD240" s="253"/>
      <c r="AE240" s="266" t="s">
        <v>332</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7"/>
      <c r="B241" s="878"/>
      <c r="C241" s="882"/>
      <c r="D241" s="878"/>
      <c r="E241" s="882"/>
      <c r="F241" s="887"/>
      <c r="G241" s="793"/>
      <c r="H241" s="225"/>
      <c r="I241" s="225"/>
      <c r="J241" s="225"/>
      <c r="K241" s="225"/>
      <c r="L241" s="225"/>
      <c r="M241" s="225"/>
      <c r="N241" s="225"/>
      <c r="O241" s="225"/>
      <c r="P241" s="226"/>
      <c r="Q241" s="690"/>
      <c r="R241" s="225"/>
      <c r="S241" s="225"/>
      <c r="T241" s="225"/>
      <c r="U241" s="225"/>
      <c r="V241" s="225"/>
      <c r="W241" s="225"/>
      <c r="X241" s="225"/>
      <c r="Y241" s="225"/>
      <c r="Z241" s="225"/>
      <c r="AA241" s="225"/>
      <c r="AB241" s="796"/>
      <c r="AC241" s="225"/>
      <c r="AD241" s="226"/>
      <c r="AE241" s="810"/>
      <c r="AF241" s="811"/>
      <c r="AG241" s="811"/>
      <c r="AH241" s="811"/>
      <c r="AI241" s="811"/>
      <c r="AJ241" s="811"/>
      <c r="AK241" s="811"/>
      <c r="AL241" s="811"/>
      <c r="AM241" s="811"/>
      <c r="AN241" s="811"/>
      <c r="AO241" s="811"/>
      <c r="AP241" s="811"/>
      <c r="AQ241" s="811"/>
      <c r="AR241" s="811"/>
      <c r="AS241" s="811"/>
      <c r="AT241" s="811"/>
      <c r="AU241" s="811"/>
      <c r="AV241" s="811"/>
      <c r="AW241" s="811"/>
      <c r="AX241" s="812"/>
      <c r="AY241">
        <f t="shared" ref="AY241:AY246" si="15">$AY$240</f>
        <v>0</v>
      </c>
    </row>
    <row r="242" spans="1:51" ht="22.5" hidden="1" customHeight="1" x14ac:dyDescent="0.15">
      <c r="A242" s="877"/>
      <c r="B242" s="878"/>
      <c r="C242" s="882"/>
      <c r="D242" s="878"/>
      <c r="E242" s="882"/>
      <c r="F242" s="887"/>
      <c r="G242" s="760"/>
      <c r="H242" s="656"/>
      <c r="I242" s="656"/>
      <c r="J242" s="656"/>
      <c r="K242" s="656"/>
      <c r="L242" s="656"/>
      <c r="M242" s="656"/>
      <c r="N242" s="656"/>
      <c r="O242" s="656"/>
      <c r="P242" s="657"/>
      <c r="Q242" s="813"/>
      <c r="R242" s="814"/>
      <c r="S242" s="814"/>
      <c r="T242" s="814"/>
      <c r="U242" s="814"/>
      <c r="V242" s="814"/>
      <c r="W242" s="814"/>
      <c r="X242" s="814"/>
      <c r="Y242" s="814"/>
      <c r="Z242" s="814"/>
      <c r="AA242" s="815"/>
      <c r="AB242" s="802"/>
      <c r="AC242" s="803"/>
      <c r="AD242" s="803"/>
      <c r="AE242" s="280"/>
      <c r="AF242" s="280"/>
      <c r="AG242" s="280"/>
      <c r="AH242" s="280"/>
      <c r="AI242" s="280"/>
      <c r="AJ242" s="280"/>
      <c r="AK242" s="280"/>
      <c r="AL242" s="280"/>
      <c r="AM242" s="280"/>
      <c r="AN242" s="280"/>
      <c r="AO242" s="280"/>
      <c r="AP242" s="280"/>
      <c r="AQ242" s="280"/>
      <c r="AR242" s="280"/>
      <c r="AS242" s="280"/>
      <c r="AT242" s="280"/>
      <c r="AU242" s="280"/>
      <c r="AV242" s="280"/>
      <c r="AW242" s="280"/>
      <c r="AX242" s="808"/>
      <c r="AY242">
        <f t="shared" si="15"/>
        <v>0</v>
      </c>
    </row>
    <row r="243" spans="1:51" ht="22.5" hidden="1" customHeight="1" x14ac:dyDescent="0.15">
      <c r="A243" s="877"/>
      <c r="B243" s="878"/>
      <c r="C243" s="882"/>
      <c r="D243" s="878"/>
      <c r="E243" s="882"/>
      <c r="F243" s="887"/>
      <c r="G243" s="761"/>
      <c r="H243" s="428"/>
      <c r="I243" s="428"/>
      <c r="J243" s="428"/>
      <c r="K243" s="428"/>
      <c r="L243" s="428"/>
      <c r="M243" s="428"/>
      <c r="N243" s="428"/>
      <c r="O243" s="428"/>
      <c r="P243" s="658"/>
      <c r="Q243" s="816"/>
      <c r="R243" s="817"/>
      <c r="S243" s="817"/>
      <c r="T243" s="817"/>
      <c r="U243" s="817"/>
      <c r="V243" s="817"/>
      <c r="W243" s="817"/>
      <c r="X243" s="817"/>
      <c r="Y243" s="817"/>
      <c r="Z243" s="817"/>
      <c r="AA243" s="818"/>
      <c r="AB243" s="804"/>
      <c r="AC243" s="805"/>
      <c r="AD243" s="805"/>
      <c r="AE243" s="280"/>
      <c r="AF243" s="280"/>
      <c r="AG243" s="280"/>
      <c r="AH243" s="280"/>
      <c r="AI243" s="280"/>
      <c r="AJ243" s="280"/>
      <c r="AK243" s="280"/>
      <c r="AL243" s="280"/>
      <c r="AM243" s="280"/>
      <c r="AN243" s="280"/>
      <c r="AO243" s="280"/>
      <c r="AP243" s="280"/>
      <c r="AQ243" s="280"/>
      <c r="AR243" s="280"/>
      <c r="AS243" s="280"/>
      <c r="AT243" s="280"/>
      <c r="AU243" s="280"/>
      <c r="AV243" s="280"/>
      <c r="AW243" s="280"/>
      <c r="AX243" s="808"/>
      <c r="AY243">
        <f t="shared" si="15"/>
        <v>0</v>
      </c>
    </row>
    <row r="244" spans="1:51" ht="25.5" hidden="1" customHeight="1" x14ac:dyDescent="0.15">
      <c r="A244" s="877"/>
      <c r="B244" s="878"/>
      <c r="C244" s="882"/>
      <c r="D244" s="878"/>
      <c r="E244" s="882"/>
      <c r="F244" s="887"/>
      <c r="G244" s="761"/>
      <c r="H244" s="428"/>
      <c r="I244" s="428"/>
      <c r="J244" s="428"/>
      <c r="K244" s="428"/>
      <c r="L244" s="428"/>
      <c r="M244" s="428"/>
      <c r="N244" s="428"/>
      <c r="O244" s="428"/>
      <c r="P244" s="658"/>
      <c r="Q244" s="816"/>
      <c r="R244" s="817"/>
      <c r="S244" s="817"/>
      <c r="T244" s="817"/>
      <c r="U244" s="817"/>
      <c r="V244" s="817"/>
      <c r="W244" s="817"/>
      <c r="X244" s="817"/>
      <c r="Y244" s="817"/>
      <c r="Z244" s="817"/>
      <c r="AA244" s="818"/>
      <c r="AB244" s="804"/>
      <c r="AC244" s="805"/>
      <c r="AD244" s="805"/>
      <c r="AE244" s="384" t="s">
        <v>335</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7"/>
      <c r="B245" s="878"/>
      <c r="C245" s="882"/>
      <c r="D245" s="878"/>
      <c r="E245" s="882"/>
      <c r="F245" s="887"/>
      <c r="G245" s="761"/>
      <c r="H245" s="428"/>
      <c r="I245" s="428"/>
      <c r="J245" s="428"/>
      <c r="K245" s="428"/>
      <c r="L245" s="428"/>
      <c r="M245" s="428"/>
      <c r="N245" s="428"/>
      <c r="O245" s="428"/>
      <c r="P245" s="658"/>
      <c r="Q245" s="816"/>
      <c r="R245" s="817"/>
      <c r="S245" s="817"/>
      <c r="T245" s="817"/>
      <c r="U245" s="817"/>
      <c r="V245" s="817"/>
      <c r="W245" s="817"/>
      <c r="X245" s="817"/>
      <c r="Y245" s="817"/>
      <c r="Z245" s="817"/>
      <c r="AA245" s="818"/>
      <c r="AB245" s="804"/>
      <c r="AC245" s="805"/>
      <c r="AD245" s="805"/>
      <c r="AE245" s="798"/>
      <c r="AF245" s="656"/>
      <c r="AG245" s="656"/>
      <c r="AH245" s="656"/>
      <c r="AI245" s="656"/>
      <c r="AJ245" s="656"/>
      <c r="AK245" s="656"/>
      <c r="AL245" s="656"/>
      <c r="AM245" s="656"/>
      <c r="AN245" s="656"/>
      <c r="AO245" s="656"/>
      <c r="AP245" s="656"/>
      <c r="AQ245" s="656"/>
      <c r="AR245" s="656"/>
      <c r="AS245" s="656"/>
      <c r="AT245" s="656"/>
      <c r="AU245" s="656"/>
      <c r="AV245" s="656"/>
      <c r="AW245" s="656"/>
      <c r="AX245" s="809"/>
      <c r="AY245">
        <f t="shared" si="15"/>
        <v>0</v>
      </c>
    </row>
    <row r="246" spans="1:51" ht="22.5" hidden="1" customHeight="1" x14ac:dyDescent="0.15">
      <c r="A246" s="877"/>
      <c r="B246" s="878"/>
      <c r="C246" s="882"/>
      <c r="D246" s="878"/>
      <c r="E246" s="883"/>
      <c r="F246" s="888"/>
      <c r="G246" s="373"/>
      <c r="H246" s="479"/>
      <c r="I246" s="479"/>
      <c r="J246" s="479"/>
      <c r="K246" s="479"/>
      <c r="L246" s="479"/>
      <c r="M246" s="479"/>
      <c r="N246" s="479"/>
      <c r="O246" s="479"/>
      <c r="P246" s="659"/>
      <c r="Q246" s="819"/>
      <c r="R246" s="820"/>
      <c r="S246" s="820"/>
      <c r="T246" s="820"/>
      <c r="U246" s="820"/>
      <c r="V246" s="820"/>
      <c r="W246" s="820"/>
      <c r="X246" s="820"/>
      <c r="Y246" s="820"/>
      <c r="Z246" s="820"/>
      <c r="AA246" s="821"/>
      <c r="AB246" s="806"/>
      <c r="AC246" s="807"/>
      <c r="AD246" s="807"/>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77"/>
      <c r="B247" s="878"/>
      <c r="C247" s="882"/>
      <c r="D247" s="878"/>
      <c r="E247" s="386" t="s">
        <v>362</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7"/>
      <c r="B248" s="878"/>
      <c r="C248" s="882"/>
      <c r="D248" s="878"/>
      <c r="E248" s="798"/>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09"/>
      <c r="AY248">
        <f>$AY$247</f>
        <v>0</v>
      </c>
    </row>
    <row r="249" spans="1:51" ht="24.75" hidden="1" customHeight="1" x14ac:dyDescent="0.15">
      <c r="A249" s="877"/>
      <c r="B249" s="878"/>
      <c r="C249" s="882"/>
      <c r="D249" s="878"/>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7"/>
      <c r="B250" s="878"/>
      <c r="C250" s="882"/>
      <c r="D250" s="878"/>
      <c r="E250" s="366" t="s">
        <v>357</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7"/>
      <c r="B251" s="878"/>
      <c r="C251" s="882"/>
      <c r="D251" s="878"/>
      <c r="E251" s="371" t="s">
        <v>355</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7"/>
      <c r="B252" s="878"/>
      <c r="C252" s="882"/>
      <c r="D252" s="878"/>
      <c r="E252" s="885" t="s">
        <v>314</v>
      </c>
      <c r="F252" s="886"/>
      <c r="G252" s="792" t="s">
        <v>326</v>
      </c>
      <c r="H252" s="243"/>
      <c r="I252" s="243"/>
      <c r="J252" s="243"/>
      <c r="K252" s="243"/>
      <c r="L252" s="243"/>
      <c r="M252" s="243"/>
      <c r="N252" s="243"/>
      <c r="O252" s="243"/>
      <c r="P252" s="243"/>
      <c r="Q252" s="243"/>
      <c r="R252" s="243"/>
      <c r="S252" s="243"/>
      <c r="T252" s="243"/>
      <c r="U252" s="243"/>
      <c r="V252" s="243"/>
      <c r="W252" s="243"/>
      <c r="X252" s="244"/>
      <c r="Y252" s="727"/>
      <c r="Z252" s="728"/>
      <c r="AA252" s="729"/>
      <c r="AB252" s="242" t="s">
        <v>45</v>
      </c>
      <c r="AC252" s="243"/>
      <c r="AD252" s="244"/>
      <c r="AE252" s="251" t="s">
        <v>427</v>
      </c>
      <c r="AF252" s="252"/>
      <c r="AG252" s="252"/>
      <c r="AH252" s="253"/>
      <c r="AI252" s="251" t="s">
        <v>82</v>
      </c>
      <c r="AJ252" s="252"/>
      <c r="AK252" s="252"/>
      <c r="AL252" s="253"/>
      <c r="AM252" s="251" t="s">
        <v>189</v>
      </c>
      <c r="AN252" s="252"/>
      <c r="AO252" s="252"/>
      <c r="AP252" s="253"/>
      <c r="AQ252" s="242" t="s">
        <v>305</v>
      </c>
      <c r="AR252" s="243"/>
      <c r="AS252" s="243"/>
      <c r="AT252" s="244"/>
      <c r="AU252" s="376" t="s">
        <v>330</v>
      </c>
      <c r="AV252" s="376"/>
      <c r="AW252" s="376"/>
      <c r="AX252" s="377"/>
      <c r="AY252">
        <f>COUNTA($G$254)</f>
        <v>0</v>
      </c>
    </row>
    <row r="253" spans="1:51" ht="18.75" hidden="1" customHeight="1" x14ac:dyDescent="0.15">
      <c r="A253" s="877"/>
      <c r="B253" s="878"/>
      <c r="C253" s="882"/>
      <c r="D253" s="878"/>
      <c r="E253" s="882"/>
      <c r="F253" s="887"/>
      <c r="G253" s="793"/>
      <c r="H253" s="225"/>
      <c r="I253" s="225"/>
      <c r="J253" s="225"/>
      <c r="K253" s="225"/>
      <c r="L253" s="225"/>
      <c r="M253" s="225"/>
      <c r="N253" s="225"/>
      <c r="O253" s="225"/>
      <c r="P253" s="225"/>
      <c r="Q253" s="225"/>
      <c r="R253" s="225"/>
      <c r="S253" s="225"/>
      <c r="T253" s="225"/>
      <c r="U253" s="225"/>
      <c r="V253" s="225"/>
      <c r="W253" s="225"/>
      <c r="X253" s="226"/>
      <c r="Y253" s="754"/>
      <c r="Z253" s="755"/>
      <c r="AA253" s="756"/>
      <c r="AB253" s="690"/>
      <c r="AC253" s="225"/>
      <c r="AD253" s="226"/>
      <c r="AE253" s="690"/>
      <c r="AF253" s="225"/>
      <c r="AG253" s="225"/>
      <c r="AH253" s="226"/>
      <c r="AI253" s="690"/>
      <c r="AJ253" s="225"/>
      <c r="AK253" s="225"/>
      <c r="AL253" s="226"/>
      <c r="AM253" s="690"/>
      <c r="AN253" s="225"/>
      <c r="AO253" s="225"/>
      <c r="AP253" s="226"/>
      <c r="AQ253" s="290"/>
      <c r="AR253" s="227"/>
      <c r="AS253" s="225" t="s">
        <v>306</v>
      </c>
      <c r="AT253" s="226"/>
      <c r="AU253" s="224"/>
      <c r="AV253" s="224"/>
      <c r="AW253" s="225" t="s">
        <v>298</v>
      </c>
      <c r="AX253" s="256"/>
      <c r="AY253">
        <f>$AY$252</f>
        <v>0</v>
      </c>
    </row>
    <row r="254" spans="1:51" ht="39.75" hidden="1" customHeight="1" x14ac:dyDescent="0.15">
      <c r="A254" s="877"/>
      <c r="B254" s="878"/>
      <c r="C254" s="882"/>
      <c r="D254" s="878"/>
      <c r="E254" s="882"/>
      <c r="F254" s="887"/>
      <c r="G254" s="760"/>
      <c r="H254" s="656"/>
      <c r="I254" s="656"/>
      <c r="J254" s="656"/>
      <c r="K254" s="656"/>
      <c r="L254" s="656"/>
      <c r="M254" s="656"/>
      <c r="N254" s="656"/>
      <c r="O254" s="656"/>
      <c r="P254" s="656"/>
      <c r="Q254" s="656"/>
      <c r="R254" s="656"/>
      <c r="S254" s="656"/>
      <c r="T254" s="656"/>
      <c r="U254" s="656"/>
      <c r="V254" s="656"/>
      <c r="W254" s="656"/>
      <c r="X254" s="657"/>
      <c r="Y254" s="267" t="s">
        <v>327</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7"/>
      <c r="B255" s="878"/>
      <c r="C255" s="882"/>
      <c r="D255" s="878"/>
      <c r="E255" s="882"/>
      <c r="F255" s="887"/>
      <c r="G255" s="373"/>
      <c r="H255" s="479"/>
      <c r="I255" s="479"/>
      <c r="J255" s="479"/>
      <c r="K255" s="479"/>
      <c r="L255" s="479"/>
      <c r="M255" s="479"/>
      <c r="N255" s="479"/>
      <c r="O255" s="479"/>
      <c r="P255" s="479"/>
      <c r="Q255" s="479"/>
      <c r="R255" s="479"/>
      <c r="S255" s="479"/>
      <c r="T255" s="479"/>
      <c r="U255" s="479"/>
      <c r="V255" s="479"/>
      <c r="W255" s="479"/>
      <c r="X255" s="659"/>
      <c r="Y255" s="200" t="s">
        <v>100</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7"/>
      <c r="B256" s="878"/>
      <c r="C256" s="882"/>
      <c r="D256" s="878"/>
      <c r="E256" s="882"/>
      <c r="F256" s="887"/>
      <c r="G256" s="792" t="s">
        <v>326</v>
      </c>
      <c r="H256" s="243"/>
      <c r="I256" s="243"/>
      <c r="J256" s="243"/>
      <c r="K256" s="243"/>
      <c r="L256" s="243"/>
      <c r="M256" s="243"/>
      <c r="N256" s="243"/>
      <c r="O256" s="243"/>
      <c r="P256" s="243"/>
      <c r="Q256" s="243"/>
      <c r="R256" s="243"/>
      <c r="S256" s="243"/>
      <c r="T256" s="243"/>
      <c r="U256" s="243"/>
      <c r="V256" s="243"/>
      <c r="W256" s="243"/>
      <c r="X256" s="244"/>
      <c r="Y256" s="727"/>
      <c r="Z256" s="728"/>
      <c r="AA256" s="729"/>
      <c r="AB256" s="242" t="s">
        <v>45</v>
      </c>
      <c r="AC256" s="243"/>
      <c r="AD256" s="244"/>
      <c r="AE256" s="251" t="s">
        <v>427</v>
      </c>
      <c r="AF256" s="252"/>
      <c r="AG256" s="252"/>
      <c r="AH256" s="253"/>
      <c r="AI256" s="251" t="s">
        <v>82</v>
      </c>
      <c r="AJ256" s="252"/>
      <c r="AK256" s="252"/>
      <c r="AL256" s="253"/>
      <c r="AM256" s="251" t="s">
        <v>189</v>
      </c>
      <c r="AN256" s="252"/>
      <c r="AO256" s="252"/>
      <c r="AP256" s="253"/>
      <c r="AQ256" s="242" t="s">
        <v>305</v>
      </c>
      <c r="AR256" s="243"/>
      <c r="AS256" s="243"/>
      <c r="AT256" s="244"/>
      <c r="AU256" s="376" t="s">
        <v>330</v>
      </c>
      <c r="AV256" s="376"/>
      <c r="AW256" s="376"/>
      <c r="AX256" s="377"/>
      <c r="AY256">
        <f>COUNTA($G$258)</f>
        <v>0</v>
      </c>
    </row>
    <row r="257" spans="1:51" ht="18.75" hidden="1" customHeight="1" x14ac:dyDescent="0.15">
      <c r="A257" s="877"/>
      <c r="B257" s="878"/>
      <c r="C257" s="882"/>
      <c r="D257" s="878"/>
      <c r="E257" s="882"/>
      <c r="F257" s="887"/>
      <c r="G257" s="793"/>
      <c r="H257" s="225"/>
      <c r="I257" s="225"/>
      <c r="J257" s="225"/>
      <c r="K257" s="225"/>
      <c r="L257" s="225"/>
      <c r="M257" s="225"/>
      <c r="N257" s="225"/>
      <c r="O257" s="225"/>
      <c r="P257" s="225"/>
      <c r="Q257" s="225"/>
      <c r="R257" s="225"/>
      <c r="S257" s="225"/>
      <c r="T257" s="225"/>
      <c r="U257" s="225"/>
      <c r="V257" s="225"/>
      <c r="W257" s="225"/>
      <c r="X257" s="226"/>
      <c r="Y257" s="754"/>
      <c r="Z257" s="755"/>
      <c r="AA257" s="756"/>
      <c r="AB257" s="690"/>
      <c r="AC257" s="225"/>
      <c r="AD257" s="226"/>
      <c r="AE257" s="690"/>
      <c r="AF257" s="225"/>
      <c r="AG257" s="225"/>
      <c r="AH257" s="226"/>
      <c r="AI257" s="690"/>
      <c r="AJ257" s="225"/>
      <c r="AK257" s="225"/>
      <c r="AL257" s="226"/>
      <c r="AM257" s="690"/>
      <c r="AN257" s="225"/>
      <c r="AO257" s="225"/>
      <c r="AP257" s="226"/>
      <c r="AQ257" s="290"/>
      <c r="AR257" s="227"/>
      <c r="AS257" s="225" t="s">
        <v>306</v>
      </c>
      <c r="AT257" s="226"/>
      <c r="AU257" s="224"/>
      <c r="AV257" s="224"/>
      <c r="AW257" s="225" t="s">
        <v>298</v>
      </c>
      <c r="AX257" s="256"/>
      <c r="AY257">
        <f>$AY$256</f>
        <v>0</v>
      </c>
    </row>
    <row r="258" spans="1:51" ht="39.75" hidden="1" customHeight="1" x14ac:dyDescent="0.15">
      <c r="A258" s="877"/>
      <c r="B258" s="878"/>
      <c r="C258" s="882"/>
      <c r="D258" s="878"/>
      <c r="E258" s="882"/>
      <c r="F258" s="887"/>
      <c r="G258" s="760"/>
      <c r="H258" s="656"/>
      <c r="I258" s="656"/>
      <c r="J258" s="656"/>
      <c r="K258" s="656"/>
      <c r="L258" s="656"/>
      <c r="M258" s="656"/>
      <c r="N258" s="656"/>
      <c r="O258" s="656"/>
      <c r="P258" s="656"/>
      <c r="Q258" s="656"/>
      <c r="R258" s="656"/>
      <c r="S258" s="656"/>
      <c r="T258" s="656"/>
      <c r="U258" s="656"/>
      <c r="V258" s="656"/>
      <c r="W258" s="656"/>
      <c r="X258" s="657"/>
      <c r="Y258" s="267" t="s">
        <v>327</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7"/>
      <c r="B259" s="878"/>
      <c r="C259" s="882"/>
      <c r="D259" s="878"/>
      <c r="E259" s="882"/>
      <c r="F259" s="887"/>
      <c r="G259" s="373"/>
      <c r="H259" s="479"/>
      <c r="I259" s="479"/>
      <c r="J259" s="479"/>
      <c r="K259" s="479"/>
      <c r="L259" s="479"/>
      <c r="M259" s="479"/>
      <c r="N259" s="479"/>
      <c r="O259" s="479"/>
      <c r="P259" s="479"/>
      <c r="Q259" s="479"/>
      <c r="R259" s="479"/>
      <c r="S259" s="479"/>
      <c r="T259" s="479"/>
      <c r="U259" s="479"/>
      <c r="V259" s="479"/>
      <c r="W259" s="479"/>
      <c r="X259" s="659"/>
      <c r="Y259" s="200" t="s">
        <v>100</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7"/>
      <c r="B260" s="878"/>
      <c r="C260" s="882"/>
      <c r="D260" s="878"/>
      <c r="E260" s="882"/>
      <c r="F260" s="887"/>
      <c r="G260" s="792" t="s">
        <v>326</v>
      </c>
      <c r="H260" s="243"/>
      <c r="I260" s="243"/>
      <c r="J260" s="243"/>
      <c r="K260" s="243"/>
      <c r="L260" s="243"/>
      <c r="M260" s="243"/>
      <c r="N260" s="243"/>
      <c r="O260" s="243"/>
      <c r="P260" s="243"/>
      <c r="Q260" s="243"/>
      <c r="R260" s="243"/>
      <c r="S260" s="243"/>
      <c r="T260" s="243"/>
      <c r="U260" s="243"/>
      <c r="V260" s="243"/>
      <c r="W260" s="243"/>
      <c r="X260" s="244"/>
      <c r="Y260" s="727"/>
      <c r="Z260" s="728"/>
      <c r="AA260" s="729"/>
      <c r="AB260" s="242" t="s">
        <v>45</v>
      </c>
      <c r="AC260" s="243"/>
      <c r="AD260" s="244"/>
      <c r="AE260" s="251" t="s">
        <v>427</v>
      </c>
      <c r="AF260" s="252"/>
      <c r="AG260" s="252"/>
      <c r="AH260" s="253"/>
      <c r="AI260" s="251" t="s">
        <v>82</v>
      </c>
      <c r="AJ260" s="252"/>
      <c r="AK260" s="252"/>
      <c r="AL260" s="253"/>
      <c r="AM260" s="251" t="s">
        <v>189</v>
      </c>
      <c r="AN260" s="252"/>
      <c r="AO260" s="252"/>
      <c r="AP260" s="253"/>
      <c r="AQ260" s="242" t="s">
        <v>305</v>
      </c>
      <c r="AR260" s="243"/>
      <c r="AS260" s="243"/>
      <c r="AT260" s="244"/>
      <c r="AU260" s="376" t="s">
        <v>330</v>
      </c>
      <c r="AV260" s="376"/>
      <c r="AW260" s="376"/>
      <c r="AX260" s="377"/>
      <c r="AY260">
        <f>COUNTA($G$262)</f>
        <v>0</v>
      </c>
    </row>
    <row r="261" spans="1:51" ht="18.75" hidden="1" customHeight="1" x14ac:dyDescent="0.15">
      <c r="A261" s="877"/>
      <c r="B261" s="878"/>
      <c r="C261" s="882"/>
      <c r="D261" s="878"/>
      <c r="E261" s="882"/>
      <c r="F261" s="887"/>
      <c r="G261" s="793"/>
      <c r="H261" s="225"/>
      <c r="I261" s="225"/>
      <c r="J261" s="225"/>
      <c r="K261" s="225"/>
      <c r="L261" s="225"/>
      <c r="M261" s="225"/>
      <c r="N261" s="225"/>
      <c r="O261" s="225"/>
      <c r="P261" s="225"/>
      <c r="Q261" s="225"/>
      <c r="R261" s="225"/>
      <c r="S261" s="225"/>
      <c r="T261" s="225"/>
      <c r="U261" s="225"/>
      <c r="V261" s="225"/>
      <c r="W261" s="225"/>
      <c r="X261" s="226"/>
      <c r="Y261" s="754"/>
      <c r="Z261" s="755"/>
      <c r="AA261" s="756"/>
      <c r="AB261" s="690"/>
      <c r="AC261" s="225"/>
      <c r="AD261" s="226"/>
      <c r="AE261" s="690"/>
      <c r="AF261" s="225"/>
      <c r="AG261" s="225"/>
      <c r="AH261" s="226"/>
      <c r="AI261" s="690"/>
      <c r="AJ261" s="225"/>
      <c r="AK261" s="225"/>
      <c r="AL261" s="226"/>
      <c r="AM261" s="690"/>
      <c r="AN261" s="225"/>
      <c r="AO261" s="225"/>
      <c r="AP261" s="226"/>
      <c r="AQ261" s="290"/>
      <c r="AR261" s="227"/>
      <c r="AS261" s="225" t="s">
        <v>306</v>
      </c>
      <c r="AT261" s="226"/>
      <c r="AU261" s="224"/>
      <c r="AV261" s="224"/>
      <c r="AW261" s="225" t="s">
        <v>298</v>
      </c>
      <c r="AX261" s="256"/>
      <c r="AY261">
        <f>$AY$260</f>
        <v>0</v>
      </c>
    </row>
    <row r="262" spans="1:51" ht="39.75" hidden="1" customHeight="1" x14ac:dyDescent="0.15">
      <c r="A262" s="877"/>
      <c r="B262" s="878"/>
      <c r="C262" s="882"/>
      <c r="D262" s="878"/>
      <c r="E262" s="882"/>
      <c r="F262" s="887"/>
      <c r="G262" s="760"/>
      <c r="H262" s="656"/>
      <c r="I262" s="656"/>
      <c r="J262" s="656"/>
      <c r="K262" s="656"/>
      <c r="L262" s="656"/>
      <c r="M262" s="656"/>
      <c r="N262" s="656"/>
      <c r="O262" s="656"/>
      <c r="P262" s="656"/>
      <c r="Q262" s="656"/>
      <c r="R262" s="656"/>
      <c r="S262" s="656"/>
      <c r="T262" s="656"/>
      <c r="U262" s="656"/>
      <c r="V262" s="656"/>
      <c r="W262" s="656"/>
      <c r="X262" s="657"/>
      <c r="Y262" s="267" t="s">
        <v>327</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7"/>
      <c r="B263" s="878"/>
      <c r="C263" s="882"/>
      <c r="D263" s="878"/>
      <c r="E263" s="882"/>
      <c r="F263" s="887"/>
      <c r="G263" s="373"/>
      <c r="H263" s="479"/>
      <c r="I263" s="479"/>
      <c r="J263" s="479"/>
      <c r="K263" s="479"/>
      <c r="L263" s="479"/>
      <c r="M263" s="479"/>
      <c r="N263" s="479"/>
      <c r="O263" s="479"/>
      <c r="P263" s="479"/>
      <c r="Q263" s="479"/>
      <c r="R263" s="479"/>
      <c r="S263" s="479"/>
      <c r="T263" s="479"/>
      <c r="U263" s="479"/>
      <c r="V263" s="479"/>
      <c r="W263" s="479"/>
      <c r="X263" s="659"/>
      <c r="Y263" s="200" t="s">
        <v>100</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7"/>
      <c r="B264" s="878"/>
      <c r="C264" s="882"/>
      <c r="D264" s="878"/>
      <c r="E264" s="882"/>
      <c r="F264" s="887"/>
      <c r="G264" s="794" t="s">
        <v>326</v>
      </c>
      <c r="H264" s="252"/>
      <c r="I264" s="252"/>
      <c r="J264" s="252"/>
      <c r="K264" s="252"/>
      <c r="L264" s="252"/>
      <c r="M264" s="252"/>
      <c r="N264" s="252"/>
      <c r="O264" s="252"/>
      <c r="P264" s="252"/>
      <c r="Q264" s="252"/>
      <c r="R264" s="252"/>
      <c r="S264" s="252"/>
      <c r="T264" s="252"/>
      <c r="U264" s="252"/>
      <c r="V264" s="252"/>
      <c r="W264" s="252"/>
      <c r="X264" s="253"/>
      <c r="Y264" s="754"/>
      <c r="Z264" s="755"/>
      <c r="AA264" s="756"/>
      <c r="AB264" s="251" t="s">
        <v>45</v>
      </c>
      <c r="AC264" s="252"/>
      <c r="AD264" s="253"/>
      <c r="AE264" s="251" t="s">
        <v>427</v>
      </c>
      <c r="AF264" s="252"/>
      <c r="AG264" s="252"/>
      <c r="AH264" s="253"/>
      <c r="AI264" s="251" t="s">
        <v>82</v>
      </c>
      <c r="AJ264" s="252"/>
      <c r="AK264" s="252"/>
      <c r="AL264" s="253"/>
      <c r="AM264" s="251" t="s">
        <v>189</v>
      </c>
      <c r="AN264" s="252"/>
      <c r="AO264" s="252"/>
      <c r="AP264" s="253"/>
      <c r="AQ264" s="251" t="s">
        <v>305</v>
      </c>
      <c r="AR264" s="252"/>
      <c r="AS264" s="252"/>
      <c r="AT264" s="253"/>
      <c r="AU264" s="254" t="s">
        <v>330</v>
      </c>
      <c r="AV264" s="254"/>
      <c r="AW264" s="254"/>
      <c r="AX264" s="255"/>
      <c r="AY264">
        <f>COUNTA($G$266)</f>
        <v>0</v>
      </c>
    </row>
    <row r="265" spans="1:51" ht="18.75" hidden="1" customHeight="1" x14ac:dyDescent="0.15">
      <c r="A265" s="877"/>
      <c r="B265" s="878"/>
      <c r="C265" s="882"/>
      <c r="D265" s="878"/>
      <c r="E265" s="882"/>
      <c r="F265" s="887"/>
      <c r="G265" s="793"/>
      <c r="H265" s="225"/>
      <c r="I265" s="225"/>
      <c r="J265" s="225"/>
      <c r="K265" s="225"/>
      <c r="L265" s="225"/>
      <c r="M265" s="225"/>
      <c r="N265" s="225"/>
      <c r="O265" s="225"/>
      <c r="P265" s="225"/>
      <c r="Q265" s="225"/>
      <c r="R265" s="225"/>
      <c r="S265" s="225"/>
      <c r="T265" s="225"/>
      <c r="U265" s="225"/>
      <c r="V265" s="225"/>
      <c r="W265" s="225"/>
      <c r="X265" s="226"/>
      <c r="Y265" s="754"/>
      <c r="Z265" s="755"/>
      <c r="AA265" s="756"/>
      <c r="AB265" s="690"/>
      <c r="AC265" s="225"/>
      <c r="AD265" s="226"/>
      <c r="AE265" s="690"/>
      <c r="AF265" s="225"/>
      <c r="AG265" s="225"/>
      <c r="AH265" s="226"/>
      <c r="AI265" s="690"/>
      <c r="AJ265" s="225"/>
      <c r="AK265" s="225"/>
      <c r="AL265" s="226"/>
      <c r="AM265" s="690"/>
      <c r="AN265" s="225"/>
      <c r="AO265" s="225"/>
      <c r="AP265" s="226"/>
      <c r="AQ265" s="290"/>
      <c r="AR265" s="227"/>
      <c r="AS265" s="225" t="s">
        <v>306</v>
      </c>
      <c r="AT265" s="226"/>
      <c r="AU265" s="224"/>
      <c r="AV265" s="224"/>
      <c r="AW265" s="225" t="s">
        <v>298</v>
      </c>
      <c r="AX265" s="256"/>
      <c r="AY265">
        <f>$AY$264</f>
        <v>0</v>
      </c>
    </row>
    <row r="266" spans="1:51" ht="39.75" hidden="1" customHeight="1" x14ac:dyDescent="0.15">
      <c r="A266" s="877"/>
      <c r="B266" s="878"/>
      <c r="C266" s="882"/>
      <c r="D266" s="878"/>
      <c r="E266" s="882"/>
      <c r="F266" s="887"/>
      <c r="G266" s="760"/>
      <c r="H266" s="656"/>
      <c r="I266" s="656"/>
      <c r="J266" s="656"/>
      <c r="K266" s="656"/>
      <c r="L266" s="656"/>
      <c r="M266" s="656"/>
      <c r="N266" s="656"/>
      <c r="O266" s="656"/>
      <c r="P266" s="656"/>
      <c r="Q266" s="656"/>
      <c r="R266" s="656"/>
      <c r="S266" s="656"/>
      <c r="T266" s="656"/>
      <c r="U266" s="656"/>
      <c r="V266" s="656"/>
      <c r="W266" s="656"/>
      <c r="X266" s="657"/>
      <c r="Y266" s="267" t="s">
        <v>327</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7"/>
      <c r="B267" s="878"/>
      <c r="C267" s="882"/>
      <c r="D267" s="878"/>
      <c r="E267" s="882"/>
      <c r="F267" s="887"/>
      <c r="G267" s="373"/>
      <c r="H267" s="479"/>
      <c r="I267" s="479"/>
      <c r="J267" s="479"/>
      <c r="K267" s="479"/>
      <c r="L267" s="479"/>
      <c r="M267" s="479"/>
      <c r="N267" s="479"/>
      <c r="O267" s="479"/>
      <c r="P267" s="479"/>
      <c r="Q267" s="479"/>
      <c r="R267" s="479"/>
      <c r="S267" s="479"/>
      <c r="T267" s="479"/>
      <c r="U267" s="479"/>
      <c r="V267" s="479"/>
      <c r="W267" s="479"/>
      <c r="X267" s="659"/>
      <c r="Y267" s="200" t="s">
        <v>100</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7"/>
      <c r="B268" s="878"/>
      <c r="C268" s="882"/>
      <c r="D268" s="878"/>
      <c r="E268" s="882"/>
      <c r="F268" s="887"/>
      <c r="G268" s="792" t="s">
        <v>326</v>
      </c>
      <c r="H268" s="243"/>
      <c r="I268" s="243"/>
      <c r="J268" s="243"/>
      <c r="K268" s="243"/>
      <c r="L268" s="243"/>
      <c r="M268" s="243"/>
      <c r="N268" s="243"/>
      <c r="O268" s="243"/>
      <c r="P268" s="243"/>
      <c r="Q268" s="243"/>
      <c r="R268" s="243"/>
      <c r="S268" s="243"/>
      <c r="T268" s="243"/>
      <c r="U268" s="243"/>
      <c r="V268" s="243"/>
      <c r="W268" s="243"/>
      <c r="X268" s="244"/>
      <c r="Y268" s="727"/>
      <c r="Z268" s="728"/>
      <c r="AA268" s="729"/>
      <c r="AB268" s="242" t="s">
        <v>45</v>
      </c>
      <c r="AC268" s="243"/>
      <c r="AD268" s="244"/>
      <c r="AE268" s="251" t="s">
        <v>427</v>
      </c>
      <c r="AF268" s="252"/>
      <c r="AG268" s="252"/>
      <c r="AH268" s="253"/>
      <c r="AI268" s="251" t="s">
        <v>82</v>
      </c>
      <c r="AJ268" s="252"/>
      <c r="AK268" s="252"/>
      <c r="AL268" s="253"/>
      <c r="AM268" s="251" t="s">
        <v>189</v>
      </c>
      <c r="AN268" s="252"/>
      <c r="AO268" s="252"/>
      <c r="AP268" s="253"/>
      <c r="AQ268" s="242" t="s">
        <v>305</v>
      </c>
      <c r="AR268" s="243"/>
      <c r="AS268" s="243"/>
      <c r="AT268" s="244"/>
      <c r="AU268" s="376" t="s">
        <v>330</v>
      </c>
      <c r="AV268" s="376"/>
      <c r="AW268" s="376"/>
      <c r="AX268" s="377"/>
      <c r="AY268">
        <f>COUNTA($G$270)</f>
        <v>0</v>
      </c>
    </row>
    <row r="269" spans="1:51" ht="18.75" hidden="1" customHeight="1" x14ac:dyDescent="0.15">
      <c r="A269" s="877"/>
      <c r="B269" s="878"/>
      <c r="C269" s="882"/>
      <c r="D269" s="878"/>
      <c r="E269" s="882"/>
      <c r="F269" s="887"/>
      <c r="G269" s="793"/>
      <c r="H269" s="225"/>
      <c r="I269" s="225"/>
      <c r="J269" s="225"/>
      <c r="K269" s="225"/>
      <c r="L269" s="225"/>
      <c r="M269" s="225"/>
      <c r="N269" s="225"/>
      <c r="O269" s="225"/>
      <c r="P269" s="225"/>
      <c r="Q269" s="225"/>
      <c r="R269" s="225"/>
      <c r="S269" s="225"/>
      <c r="T269" s="225"/>
      <c r="U269" s="225"/>
      <c r="V269" s="225"/>
      <c r="W269" s="225"/>
      <c r="X269" s="226"/>
      <c r="Y269" s="754"/>
      <c r="Z269" s="755"/>
      <c r="AA269" s="756"/>
      <c r="AB269" s="690"/>
      <c r="AC269" s="225"/>
      <c r="AD269" s="226"/>
      <c r="AE269" s="690"/>
      <c r="AF269" s="225"/>
      <c r="AG269" s="225"/>
      <c r="AH269" s="226"/>
      <c r="AI269" s="690"/>
      <c r="AJ269" s="225"/>
      <c r="AK269" s="225"/>
      <c r="AL269" s="226"/>
      <c r="AM269" s="690"/>
      <c r="AN269" s="225"/>
      <c r="AO269" s="225"/>
      <c r="AP269" s="226"/>
      <c r="AQ269" s="290"/>
      <c r="AR269" s="227"/>
      <c r="AS269" s="225" t="s">
        <v>306</v>
      </c>
      <c r="AT269" s="226"/>
      <c r="AU269" s="224"/>
      <c r="AV269" s="224"/>
      <c r="AW269" s="225" t="s">
        <v>298</v>
      </c>
      <c r="AX269" s="256"/>
      <c r="AY269">
        <f>$AY$268</f>
        <v>0</v>
      </c>
    </row>
    <row r="270" spans="1:51" ht="39.75" hidden="1" customHeight="1" x14ac:dyDescent="0.15">
      <c r="A270" s="877"/>
      <c r="B270" s="878"/>
      <c r="C270" s="882"/>
      <c r="D270" s="878"/>
      <c r="E270" s="882"/>
      <c r="F270" s="887"/>
      <c r="G270" s="760"/>
      <c r="H270" s="656"/>
      <c r="I270" s="656"/>
      <c r="J270" s="656"/>
      <c r="K270" s="656"/>
      <c r="L270" s="656"/>
      <c r="M270" s="656"/>
      <c r="N270" s="656"/>
      <c r="O270" s="656"/>
      <c r="P270" s="656"/>
      <c r="Q270" s="656"/>
      <c r="R270" s="656"/>
      <c r="S270" s="656"/>
      <c r="T270" s="656"/>
      <c r="U270" s="656"/>
      <c r="V270" s="656"/>
      <c r="W270" s="656"/>
      <c r="X270" s="657"/>
      <c r="Y270" s="267" t="s">
        <v>327</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7"/>
      <c r="B271" s="878"/>
      <c r="C271" s="882"/>
      <c r="D271" s="878"/>
      <c r="E271" s="882"/>
      <c r="F271" s="887"/>
      <c r="G271" s="373"/>
      <c r="H271" s="479"/>
      <c r="I271" s="479"/>
      <c r="J271" s="479"/>
      <c r="K271" s="479"/>
      <c r="L271" s="479"/>
      <c r="M271" s="479"/>
      <c r="N271" s="479"/>
      <c r="O271" s="479"/>
      <c r="P271" s="479"/>
      <c r="Q271" s="479"/>
      <c r="R271" s="479"/>
      <c r="S271" s="479"/>
      <c r="T271" s="479"/>
      <c r="U271" s="479"/>
      <c r="V271" s="479"/>
      <c r="W271" s="479"/>
      <c r="X271" s="659"/>
      <c r="Y271" s="200" t="s">
        <v>100</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7"/>
      <c r="B272" s="878"/>
      <c r="C272" s="882"/>
      <c r="D272" s="878"/>
      <c r="E272" s="882"/>
      <c r="F272" s="887"/>
      <c r="G272" s="794" t="s">
        <v>38</v>
      </c>
      <c r="H272" s="252"/>
      <c r="I272" s="252"/>
      <c r="J272" s="252"/>
      <c r="K272" s="252"/>
      <c r="L272" s="252"/>
      <c r="M272" s="252"/>
      <c r="N272" s="252"/>
      <c r="O272" s="252"/>
      <c r="P272" s="253"/>
      <c r="Q272" s="251" t="s">
        <v>407</v>
      </c>
      <c r="R272" s="252"/>
      <c r="S272" s="252"/>
      <c r="T272" s="252"/>
      <c r="U272" s="252"/>
      <c r="V272" s="252"/>
      <c r="W272" s="252"/>
      <c r="X272" s="252"/>
      <c r="Y272" s="252"/>
      <c r="Z272" s="252"/>
      <c r="AA272" s="252"/>
      <c r="AB272" s="795" t="s">
        <v>408</v>
      </c>
      <c r="AC272" s="252"/>
      <c r="AD272" s="253"/>
      <c r="AE272" s="251" t="s">
        <v>332</v>
      </c>
      <c r="AF272" s="252"/>
      <c r="AG272" s="252"/>
      <c r="AH272" s="252"/>
      <c r="AI272" s="252"/>
      <c r="AJ272" s="252"/>
      <c r="AK272" s="252"/>
      <c r="AL272" s="252"/>
      <c r="AM272" s="252"/>
      <c r="AN272" s="252"/>
      <c r="AO272" s="252"/>
      <c r="AP272" s="252"/>
      <c r="AQ272" s="252"/>
      <c r="AR272" s="252"/>
      <c r="AS272" s="252"/>
      <c r="AT272" s="252"/>
      <c r="AU272" s="252"/>
      <c r="AV272" s="252"/>
      <c r="AW272" s="252"/>
      <c r="AX272" s="797"/>
      <c r="AY272">
        <f>COUNTA($G$274)</f>
        <v>0</v>
      </c>
    </row>
    <row r="273" spans="1:51" ht="22.5" hidden="1" customHeight="1" x14ac:dyDescent="0.15">
      <c r="A273" s="877"/>
      <c r="B273" s="878"/>
      <c r="C273" s="882"/>
      <c r="D273" s="878"/>
      <c r="E273" s="882"/>
      <c r="F273" s="887"/>
      <c r="G273" s="793"/>
      <c r="H273" s="225"/>
      <c r="I273" s="225"/>
      <c r="J273" s="225"/>
      <c r="K273" s="225"/>
      <c r="L273" s="225"/>
      <c r="M273" s="225"/>
      <c r="N273" s="225"/>
      <c r="O273" s="225"/>
      <c r="P273" s="226"/>
      <c r="Q273" s="690"/>
      <c r="R273" s="225"/>
      <c r="S273" s="225"/>
      <c r="T273" s="225"/>
      <c r="U273" s="225"/>
      <c r="V273" s="225"/>
      <c r="W273" s="225"/>
      <c r="X273" s="225"/>
      <c r="Y273" s="225"/>
      <c r="Z273" s="225"/>
      <c r="AA273" s="225"/>
      <c r="AB273" s="796"/>
      <c r="AC273" s="225"/>
      <c r="AD273" s="226"/>
      <c r="AE273" s="690"/>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7"/>
      <c r="B274" s="878"/>
      <c r="C274" s="882"/>
      <c r="D274" s="878"/>
      <c r="E274" s="882"/>
      <c r="F274" s="887"/>
      <c r="G274" s="760"/>
      <c r="H274" s="656"/>
      <c r="I274" s="656"/>
      <c r="J274" s="656"/>
      <c r="K274" s="656"/>
      <c r="L274" s="656"/>
      <c r="M274" s="656"/>
      <c r="N274" s="656"/>
      <c r="O274" s="656"/>
      <c r="P274" s="657"/>
      <c r="Q274" s="813"/>
      <c r="R274" s="814"/>
      <c r="S274" s="814"/>
      <c r="T274" s="814"/>
      <c r="U274" s="814"/>
      <c r="V274" s="814"/>
      <c r="W274" s="814"/>
      <c r="X274" s="814"/>
      <c r="Y274" s="814"/>
      <c r="Z274" s="814"/>
      <c r="AA274" s="815"/>
      <c r="AB274" s="802"/>
      <c r="AC274" s="803"/>
      <c r="AD274" s="803"/>
      <c r="AE274" s="280"/>
      <c r="AF274" s="280"/>
      <c r="AG274" s="280"/>
      <c r="AH274" s="280"/>
      <c r="AI274" s="280"/>
      <c r="AJ274" s="280"/>
      <c r="AK274" s="280"/>
      <c r="AL274" s="280"/>
      <c r="AM274" s="280"/>
      <c r="AN274" s="280"/>
      <c r="AO274" s="280"/>
      <c r="AP274" s="280"/>
      <c r="AQ274" s="280"/>
      <c r="AR274" s="280"/>
      <c r="AS274" s="280"/>
      <c r="AT274" s="280"/>
      <c r="AU274" s="280"/>
      <c r="AV274" s="280"/>
      <c r="AW274" s="280"/>
      <c r="AX274" s="808"/>
      <c r="AY274">
        <f t="shared" si="16"/>
        <v>0</v>
      </c>
    </row>
    <row r="275" spans="1:51" ht="22.5" hidden="1" customHeight="1" x14ac:dyDescent="0.15">
      <c r="A275" s="877"/>
      <c r="B275" s="878"/>
      <c r="C275" s="882"/>
      <c r="D275" s="878"/>
      <c r="E275" s="882"/>
      <c r="F275" s="887"/>
      <c r="G275" s="761"/>
      <c r="H275" s="428"/>
      <c r="I275" s="428"/>
      <c r="J275" s="428"/>
      <c r="K275" s="428"/>
      <c r="L275" s="428"/>
      <c r="M275" s="428"/>
      <c r="N275" s="428"/>
      <c r="O275" s="428"/>
      <c r="P275" s="658"/>
      <c r="Q275" s="816"/>
      <c r="R275" s="817"/>
      <c r="S275" s="817"/>
      <c r="T275" s="817"/>
      <c r="U275" s="817"/>
      <c r="V275" s="817"/>
      <c r="W275" s="817"/>
      <c r="X275" s="817"/>
      <c r="Y275" s="817"/>
      <c r="Z275" s="817"/>
      <c r="AA275" s="818"/>
      <c r="AB275" s="804"/>
      <c r="AC275" s="805"/>
      <c r="AD275" s="805"/>
      <c r="AE275" s="280"/>
      <c r="AF275" s="280"/>
      <c r="AG275" s="280"/>
      <c r="AH275" s="280"/>
      <c r="AI275" s="280"/>
      <c r="AJ275" s="280"/>
      <c r="AK275" s="280"/>
      <c r="AL275" s="280"/>
      <c r="AM275" s="280"/>
      <c r="AN275" s="280"/>
      <c r="AO275" s="280"/>
      <c r="AP275" s="280"/>
      <c r="AQ275" s="280"/>
      <c r="AR275" s="280"/>
      <c r="AS275" s="280"/>
      <c r="AT275" s="280"/>
      <c r="AU275" s="280"/>
      <c r="AV275" s="280"/>
      <c r="AW275" s="280"/>
      <c r="AX275" s="808"/>
      <c r="AY275">
        <f t="shared" si="16"/>
        <v>0</v>
      </c>
    </row>
    <row r="276" spans="1:51" ht="25.5" hidden="1" customHeight="1" x14ac:dyDescent="0.15">
      <c r="A276" s="877"/>
      <c r="B276" s="878"/>
      <c r="C276" s="882"/>
      <c r="D276" s="878"/>
      <c r="E276" s="882"/>
      <c r="F276" s="887"/>
      <c r="G276" s="761"/>
      <c r="H276" s="428"/>
      <c r="I276" s="428"/>
      <c r="J276" s="428"/>
      <c r="K276" s="428"/>
      <c r="L276" s="428"/>
      <c r="M276" s="428"/>
      <c r="N276" s="428"/>
      <c r="O276" s="428"/>
      <c r="P276" s="658"/>
      <c r="Q276" s="816"/>
      <c r="R276" s="817"/>
      <c r="S276" s="817"/>
      <c r="T276" s="817"/>
      <c r="U276" s="817"/>
      <c r="V276" s="817"/>
      <c r="W276" s="817"/>
      <c r="X276" s="817"/>
      <c r="Y276" s="817"/>
      <c r="Z276" s="817"/>
      <c r="AA276" s="818"/>
      <c r="AB276" s="804"/>
      <c r="AC276" s="805"/>
      <c r="AD276" s="805"/>
      <c r="AE276" s="382" t="s">
        <v>335</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7"/>
      <c r="B277" s="878"/>
      <c r="C277" s="882"/>
      <c r="D277" s="878"/>
      <c r="E277" s="882"/>
      <c r="F277" s="887"/>
      <c r="G277" s="761"/>
      <c r="H277" s="428"/>
      <c r="I277" s="428"/>
      <c r="J277" s="428"/>
      <c r="K277" s="428"/>
      <c r="L277" s="428"/>
      <c r="M277" s="428"/>
      <c r="N277" s="428"/>
      <c r="O277" s="428"/>
      <c r="P277" s="658"/>
      <c r="Q277" s="816"/>
      <c r="R277" s="817"/>
      <c r="S277" s="817"/>
      <c r="T277" s="817"/>
      <c r="U277" s="817"/>
      <c r="V277" s="817"/>
      <c r="W277" s="817"/>
      <c r="X277" s="817"/>
      <c r="Y277" s="817"/>
      <c r="Z277" s="817"/>
      <c r="AA277" s="818"/>
      <c r="AB277" s="804"/>
      <c r="AC277" s="805"/>
      <c r="AD277" s="805"/>
      <c r="AE277" s="798"/>
      <c r="AF277" s="656"/>
      <c r="AG277" s="656"/>
      <c r="AH277" s="656"/>
      <c r="AI277" s="656"/>
      <c r="AJ277" s="656"/>
      <c r="AK277" s="656"/>
      <c r="AL277" s="656"/>
      <c r="AM277" s="656"/>
      <c r="AN277" s="656"/>
      <c r="AO277" s="656"/>
      <c r="AP277" s="656"/>
      <c r="AQ277" s="656"/>
      <c r="AR277" s="656"/>
      <c r="AS277" s="656"/>
      <c r="AT277" s="656"/>
      <c r="AU277" s="656"/>
      <c r="AV277" s="656"/>
      <c r="AW277" s="656"/>
      <c r="AX277" s="809"/>
      <c r="AY277">
        <f t="shared" si="16"/>
        <v>0</v>
      </c>
    </row>
    <row r="278" spans="1:51" ht="22.5" hidden="1" customHeight="1" x14ac:dyDescent="0.15">
      <c r="A278" s="877"/>
      <c r="B278" s="878"/>
      <c r="C278" s="882"/>
      <c r="D278" s="878"/>
      <c r="E278" s="882"/>
      <c r="F278" s="887"/>
      <c r="G278" s="373"/>
      <c r="H278" s="479"/>
      <c r="I278" s="479"/>
      <c r="J278" s="479"/>
      <c r="K278" s="479"/>
      <c r="L278" s="479"/>
      <c r="M278" s="479"/>
      <c r="N278" s="479"/>
      <c r="O278" s="479"/>
      <c r="P278" s="659"/>
      <c r="Q278" s="819"/>
      <c r="R278" s="820"/>
      <c r="S278" s="820"/>
      <c r="T278" s="820"/>
      <c r="U278" s="820"/>
      <c r="V278" s="820"/>
      <c r="W278" s="820"/>
      <c r="X278" s="820"/>
      <c r="Y278" s="820"/>
      <c r="Z278" s="820"/>
      <c r="AA278" s="821"/>
      <c r="AB278" s="806"/>
      <c r="AC278" s="807"/>
      <c r="AD278" s="807"/>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77"/>
      <c r="B279" s="878"/>
      <c r="C279" s="882"/>
      <c r="D279" s="878"/>
      <c r="E279" s="882"/>
      <c r="F279" s="887"/>
      <c r="G279" s="794" t="s">
        <v>38</v>
      </c>
      <c r="H279" s="252"/>
      <c r="I279" s="252"/>
      <c r="J279" s="252"/>
      <c r="K279" s="252"/>
      <c r="L279" s="252"/>
      <c r="M279" s="252"/>
      <c r="N279" s="252"/>
      <c r="O279" s="252"/>
      <c r="P279" s="253"/>
      <c r="Q279" s="251" t="s">
        <v>407</v>
      </c>
      <c r="R279" s="252"/>
      <c r="S279" s="252"/>
      <c r="T279" s="252"/>
      <c r="U279" s="252"/>
      <c r="V279" s="252"/>
      <c r="W279" s="252"/>
      <c r="X279" s="252"/>
      <c r="Y279" s="252"/>
      <c r="Z279" s="252"/>
      <c r="AA279" s="252"/>
      <c r="AB279" s="795" t="s">
        <v>408</v>
      </c>
      <c r="AC279" s="252"/>
      <c r="AD279" s="253"/>
      <c r="AE279" s="266" t="s">
        <v>332</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7"/>
      <c r="B280" s="878"/>
      <c r="C280" s="882"/>
      <c r="D280" s="878"/>
      <c r="E280" s="882"/>
      <c r="F280" s="887"/>
      <c r="G280" s="793"/>
      <c r="H280" s="225"/>
      <c r="I280" s="225"/>
      <c r="J280" s="225"/>
      <c r="K280" s="225"/>
      <c r="L280" s="225"/>
      <c r="M280" s="225"/>
      <c r="N280" s="225"/>
      <c r="O280" s="225"/>
      <c r="P280" s="226"/>
      <c r="Q280" s="690"/>
      <c r="R280" s="225"/>
      <c r="S280" s="225"/>
      <c r="T280" s="225"/>
      <c r="U280" s="225"/>
      <c r="V280" s="225"/>
      <c r="W280" s="225"/>
      <c r="X280" s="225"/>
      <c r="Y280" s="225"/>
      <c r="Z280" s="225"/>
      <c r="AA280" s="225"/>
      <c r="AB280" s="796"/>
      <c r="AC280" s="225"/>
      <c r="AD280" s="226"/>
      <c r="AE280" s="810"/>
      <c r="AF280" s="811"/>
      <c r="AG280" s="811"/>
      <c r="AH280" s="811"/>
      <c r="AI280" s="811"/>
      <c r="AJ280" s="811"/>
      <c r="AK280" s="811"/>
      <c r="AL280" s="811"/>
      <c r="AM280" s="811"/>
      <c r="AN280" s="811"/>
      <c r="AO280" s="811"/>
      <c r="AP280" s="811"/>
      <c r="AQ280" s="811"/>
      <c r="AR280" s="811"/>
      <c r="AS280" s="811"/>
      <c r="AT280" s="811"/>
      <c r="AU280" s="811"/>
      <c r="AV280" s="811"/>
      <c r="AW280" s="811"/>
      <c r="AX280" s="812"/>
      <c r="AY280">
        <f t="shared" ref="AY280:AY285" si="17">$AY$279</f>
        <v>0</v>
      </c>
    </row>
    <row r="281" spans="1:51" ht="22.5" hidden="1" customHeight="1" x14ac:dyDescent="0.15">
      <c r="A281" s="877"/>
      <c r="B281" s="878"/>
      <c r="C281" s="882"/>
      <c r="D281" s="878"/>
      <c r="E281" s="882"/>
      <c r="F281" s="887"/>
      <c r="G281" s="760"/>
      <c r="H281" s="656"/>
      <c r="I281" s="656"/>
      <c r="J281" s="656"/>
      <c r="K281" s="656"/>
      <c r="L281" s="656"/>
      <c r="M281" s="656"/>
      <c r="N281" s="656"/>
      <c r="O281" s="656"/>
      <c r="P281" s="657"/>
      <c r="Q281" s="813"/>
      <c r="R281" s="814"/>
      <c r="S281" s="814"/>
      <c r="T281" s="814"/>
      <c r="U281" s="814"/>
      <c r="V281" s="814"/>
      <c r="W281" s="814"/>
      <c r="X281" s="814"/>
      <c r="Y281" s="814"/>
      <c r="Z281" s="814"/>
      <c r="AA281" s="815"/>
      <c r="AB281" s="802"/>
      <c r="AC281" s="803"/>
      <c r="AD281" s="803"/>
      <c r="AE281" s="280"/>
      <c r="AF281" s="280"/>
      <c r="AG281" s="280"/>
      <c r="AH281" s="280"/>
      <c r="AI281" s="280"/>
      <c r="AJ281" s="280"/>
      <c r="AK281" s="280"/>
      <c r="AL281" s="280"/>
      <c r="AM281" s="280"/>
      <c r="AN281" s="280"/>
      <c r="AO281" s="280"/>
      <c r="AP281" s="280"/>
      <c r="AQ281" s="280"/>
      <c r="AR281" s="280"/>
      <c r="AS281" s="280"/>
      <c r="AT281" s="280"/>
      <c r="AU281" s="280"/>
      <c r="AV281" s="280"/>
      <c r="AW281" s="280"/>
      <c r="AX281" s="808"/>
      <c r="AY281">
        <f t="shared" si="17"/>
        <v>0</v>
      </c>
    </row>
    <row r="282" spans="1:51" ht="22.5" hidden="1" customHeight="1" x14ac:dyDescent="0.15">
      <c r="A282" s="877"/>
      <c r="B282" s="878"/>
      <c r="C282" s="882"/>
      <c r="D282" s="878"/>
      <c r="E282" s="882"/>
      <c r="F282" s="887"/>
      <c r="G282" s="761"/>
      <c r="H282" s="428"/>
      <c r="I282" s="428"/>
      <c r="J282" s="428"/>
      <c r="K282" s="428"/>
      <c r="L282" s="428"/>
      <c r="M282" s="428"/>
      <c r="N282" s="428"/>
      <c r="O282" s="428"/>
      <c r="P282" s="658"/>
      <c r="Q282" s="816"/>
      <c r="R282" s="817"/>
      <c r="S282" s="817"/>
      <c r="T282" s="817"/>
      <c r="U282" s="817"/>
      <c r="V282" s="817"/>
      <c r="W282" s="817"/>
      <c r="X282" s="817"/>
      <c r="Y282" s="817"/>
      <c r="Z282" s="817"/>
      <c r="AA282" s="818"/>
      <c r="AB282" s="804"/>
      <c r="AC282" s="805"/>
      <c r="AD282" s="805"/>
      <c r="AE282" s="280"/>
      <c r="AF282" s="280"/>
      <c r="AG282" s="280"/>
      <c r="AH282" s="280"/>
      <c r="AI282" s="280"/>
      <c r="AJ282" s="280"/>
      <c r="AK282" s="280"/>
      <c r="AL282" s="280"/>
      <c r="AM282" s="280"/>
      <c r="AN282" s="280"/>
      <c r="AO282" s="280"/>
      <c r="AP282" s="280"/>
      <c r="AQ282" s="280"/>
      <c r="AR282" s="280"/>
      <c r="AS282" s="280"/>
      <c r="AT282" s="280"/>
      <c r="AU282" s="280"/>
      <c r="AV282" s="280"/>
      <c r="AW282" s="280"/>
      <c r="AX282" s="808"/>
      <c r="AY282">
        <f t="shared" si="17"/>
        <v>0</v>
      </c>
    </row>
    <row r="283" spans="1:51" ht="25.5" hidden="1" customHeight="1" x14ac:dyDescent="0.15">
      <c r="A283" s="877"/>
      <c r="B283" s="878"/>
      <c r="C283" s="882"/>
      <c r="D283" s="878"/>
      <c r="E283" s="882"/>
      <c r="F283" s="887"/>
      <c r="G283" s="761"/>
      <c r="H283" s="428"/>
      <c r="I283" s="428"/>
      <c r="J283" s="428"/>
      <c r="K283" s="428"/>
      <c r="L283" s="428"/>
      <c r="M283" s="428"/>
      <c r="N283" s="428"/>
      <c r="O283" s="428"/>
      <c r="P283" s="658"/>
      <c r="Q283" s="816"/>
      <c r="R283" s="817"/>
      <c r="S283" s="817"/>
      <c r="T283" s="817"/>
      <c r="U283" s="817"/>
      <c r="V283" s="817"/>
      <c r="W283" s="817"/>
      <c r="X283" s="817"/>
      <c r="Y283" s="817"/>
      <c r="Z283" s="817"/>
      <c r="AA283" s="818"/>
      <c r="AB283" s="804"/>
      <c r="AC283" s="805"/>
      <c r="AD283" s="805"/>
      <c r="AE283" s="382" t="s">
        <v>335</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7"/>
      <c r="B284" s="878"/>
      <c r="C284" s="882"/>
      <c r="D284" s="878"/>
      <c r="E284" s="882"/>
      <c r="F284" s="887"/>
      <c r="G284" s="761"/>
      <c r="H284" s="428"/>
      <c r="I284" s="428"/>
      <c r="J284" s="428"/>
      <c r="K284" s="428"/>
      <c r="L284" s="428"/>
      <c r="M284" s="428"/>
      <c r="N284" s="428"/>
      <c r="O284" s="428"/>
      <c r="P284" s="658"/>
      <c r="Q284" s="816"/>
      <c r="R284" s="817"/>
      <c r="S284" s="817"/>
      <c r="T284" s="817"/>
      <c r="U284" s="817"/>
      <c r="V284" s="817"/>
      <c r="W284" s="817"/>
      <c r="X284" s="817"/>
      <c r="Y284" s="817"/>
      <c r="Z284" s="817"/>
      <c r="AA284" s="818"/>
      <c r="AB284" s="804"/>
      <c r="AC284" s="805"/>
      <c r="AD284" s="805"/>
      <c r="AE284" s="798"/>
      <c r="AF284" s="656"/>
      <c r="AG284" s="656"/>
      <c r="AH284" s="656"/>
      <c r="AI284" s="656"/>
      <c r="AJ284" s="656"/>
      <c r="AK284" s="656"/>
      <c r="AL284" s="656"/>
      <c r="AM284" s="656"/>
      <c r="AN284" s="656"/>
      <c r="AO284" s="656"/>
      <c r="AP284" s="656"/>
      <c r="AQ284" s="656"/>
      <c r="AR284" s="656"/>
      <c r="AS284" s="656"/>
      <c r="AT284" s="656"/>
      <c r="AU284" s="656"/>
      <c r="AV284" s="656"/>
      <c r="AW284" s="656"/>
      <c r="AX284" s="809"/>
      <c r="AY284">
        <f t="shared" si="17"/>
        <v>0</v>
      </c>
    </row>
    <row r="285" spans="1:51" ht="22.5" hidden="1" customHeight="1" x14ac:dyDescent="0.15">
      <c r="A285" s="877"/>
      <c r="B285" s="878"/>
      <c r="C285" s="882"/>
      <c r="D285" s="878"/>
      <c r="E285" s="882"/>
      <c r="F285" s="887"/>
      <c r="G285" s="373"/>
      <c r="H285" s="479"/>
      <c r="I285" s="479"/>
      <c r="J285" s="479"/>
      <c r="K285" s="479"/>
      <c r="L285" s="479"/>
      <c r="M285" s="479"/>
      <c r="N285" s="479"/>
      <c r="O285" s="479"/>
      <c r="P285" s="659"/>
      <c r="Q285" s="819"/>
      <c r="R285" s="820"/>
      <c r="S285" s="820"/>
      <c r="T285" s="820"/>
      <c r="U285" s="820"/>
      <c r="V285" s="820"/>
      <c r="W285" s="820"/>
      <c r="X285" s="820"/>
      <c r="Y285" s="820"/>
      <c r="Z285" s="820"/>
      <c r="AA285" s="821"/>
      <c r="AB285" s="806"/>
      <c r="AC285" s="807"/>
      <c r="AD285" s="807"/>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77"/>
      <c r="B286" s="878"/>
      <c r="C286" s="882"/>
      <c r="D286" s="878"/>
      <c r="E286" s="882"/>
      <c r="F286" s="887"/>
      <c r="G286" s="794" t="s">
        <v>38</v>
      </c>
      <c r="H286" s="252"/>
      <c r="I286" s="252"/>
      <c r="J286" s="252"/>
      <c r="K286" s="252"/>
      <c r="L286" s="252"/>
      <c r="M286" s="252"/>
      <c r="N286" s="252"/>
      <c r="O286" s="252"/>
      <c r="P286" s="253"/>
      <c r="Q286" s="251" t="s">
        <v>407</v>
      </c>
      <c r="R286" s="252"/>
      <c r="S286" s="252"/>
      <c r="T286" s="252"/>
      <c r="U286" s="252"/>
      <c r="V286" s="252"/>
      <c r="W286" s="252"/>
      <c r="X286" s="252"/>
      <c r="Y286" s="252"/>
      <c r="Z286" s="252"/>
      <c r="AA286" s="252"/>
      <c r="AB286" s="795" t="s">
        <v>408</v>
      </c>
      <c r="AC286" s="252"/>
      <c r="AD286" s="253"/>
      <c r="AE286" s="266" t="s">
        <v>332</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7"/>
      <c r="B287" s="878"/>
      <c r="C287" s="882"/>
      <c r="D287" s="878"/>
      <c r="E287" s="882"/>
      <c r="F287" s="887"/>
      <c r="G287" s="793"/>
      <c r="H287" s="225"/>
      <c r="I287" s="225"/>
      <c r="J287" s="225"/>
      <c r="K287" s="225"/>
      <c r="L287" s="225"/>
      <c r="M287" s="225"/>
      <c r="N287" s="225"/>
      <c r="O287" s="225"/>
      <c r="P287" s="226"/>
      <c r="Q287" s="690"/>
      <c r="R287" s="225"/>
      <c r="S287" s="225"/>
      <c r="T287" s="225"/>
      <c r="U287" s="225"/>
      <c r="V287" s="225"/>
      <c r="W287" s="225"/>
      <c r="X287" s="225"/>
      <c r="Y287" s="225"/>
      <c r="Z287" s="225"/>
      <c r="AA287" s="225"/>
      <c r="AB287" s="796"/>
      <c r="AC287" s="225"/>
      <c r="AD287" s="226"/>
      <c r="AE287" s="810"/>
      <c r="AF287" s="811"/>
      <c r="AG287" s="811"/>
      <c r="AH287" s="811"/>
      <c r="AI287" s="811"/>
      <c r="AJ287" s="811"/>
      <c r="AK287" s="811"/>
      <c r="AL287" s="811"/>
      <c r="AM287" s="811"/>
      <c r="AN287" s="811"/>
      <c r="AO287" s="811"/>
      <c r="AP287" s="811"/>
      <c r="AQ287" s="811"/>
      <c r="AR287" s="811"/>
      <c r="AS287" s="811"/>
      <c r="AT287" s="811"/>
      <c r="AU287" s="811"/>
      <c r="AV287" s="811"/>
      <c r="AW287" s="811"/>
      <c r="AX287" s="812"/>
      <c r="AY287">
        <f t="shared" ref="AY287:AY292" si="18">$AY$286</f>
        <v>0</v>
      </c>
    </row>
    <row r="288" spans="1:51" ht="22.5" hidden="1" customHeight="1" x14ac:dyDescent="0.15">
      <c r="A288" s="877"/>
      <c r="B288" s="878"/>
      <c r="C288" s="882"/>
      <c r="D288" s="878"/>
      <c r="E288" s="882"/>
      <c r="F288" s="887"/>
      <c r="G288" s="760"/>
      <c r="H288" s="656"/>
      <c r="I288" s="656"/>
      <c r="J288" s="656"/>
      <c r="K288" s="656"/>
      <c r="L288" s="656"/>
      <c r="M288" s="656"/>
      <c r="N288" s="656"/>
      <c r="O288" s="656"/>
      <c r="P288" s="657"/>
      <c r="Q288" s="813"/>
      <c r="R288" s="814"/>
      <c r="S288" s="814"/>
      <c r="T288" s="814"/>
      <c r="U288" s="814"/>
      <c r="V288" s="814"/>
      <c r="W288" s="814"/>
      <c r="X288" s="814"/>
      <c r="Y288" s="814"/>
      <c r="Z288" s="814"/>
      <c r="AA288" s="815"/>
      <c r="AB288" s="802"/>
      <c r="AC288" s="803"/>
      <c r="AD288" s="803"/>
      <c r="AE288" s="280"/>
      <c r="AF288" s="280"/>
      <c r="AG288" s="280"/>
      <c r="AH288" s="280"/>
      <c r="AI288" s="280"/>
      <c r="AJ288" s="280"/>
      <c r="AK288" s="280"/>
      <c r="AL288" s="280"/>
      <c r="AM288" s="280"/>
      <c r="AN288" s="280"/>
      <c r="AO288" s="280"/>
      <c r="AP288" s="280"/>
      <c r="AQ288" s="280"/>
      <c r="AR288" s="280"/>
      <c r="AS288" s="280"/>
      <c r="AT288" s="280"/>
      <c r="AU288" s="280"/>
      <c r="AV288" s="280"/>
      <c r="AW288" s="280"/>
      <c r="AX288" s="808"/>
      <c r="AY288">
        <f t="shared" si="18"/>
        <v>0</v>
      </c>
    </row>
    <row r="289" spans="1:51" ht="22.5" hidden="1" customHeight="1" x14ac:dyDescent="0.15">
      <c r="A289" s="877"/>
      <c r="B289" s="878"/>
      <c r="C289" s="882"/>
      <c r="D289" s="878"/>
      <c r="E289" s="882"/>
      <c r="F289" s="887"/>
      <c r="G289" s="761"/>
      <c r="H289" s="428"/>
      <c r="I289" s="428"/>
      <c r="J289" s="428"/>
      <c r="K289" s="428"/>
      <c r="L289" s="428"/>
      <c r="M289" s="428"/>
      <c r="N289" s="428"/>
      <c r="O289" s="428"/>
      <c r="P289" s="658"/>
      <c r="Q289" s="816"/>
      <c r="R289" s="817"/>
      <c r="S289" s="817"/>
      <c r="T289" s="817"/>
      <c r="U289" s="817"/>
      <c r="V289" s="817"/>
      <c r="W289" s="817"/>
      <c r="X289" s="817"/>
      <c r="Y289" s="817"/>
      <c r="Z289" s="817"/>
      <c r="AA289" s="818"/>
      <c r="AB289" s="804"/>
      <c r="AC289" s="805"/>
      <c r="AD289" s="805"/>
      <c r="AE289" s="280"/>
      <c r="AF289" s="280"/>
      <c r="AG289" s="280"/>
      <c r="AH289" s="280"/>
      <c r="AI289" s="280"/>
      <c r="AJ289" s="280"/>
      <c r="AK289" s="280"/>
      <c r="AL289" s="280"/>
      <c r="AM289" s="280"/>
      <c r="AN289" s="280"/>
      <c r="AO289" s="280"/>
      <c r="AP289" s="280"/>
      <c r="AQ289" s="280"/>
      <c r="AR289" s="280"/>
      <c r="AS289" s="280"/>
      <c r="AT289" s="280"/>
      <c r="AU289" s="280"/>
      <c r="AV289" s="280"/>
      <c r="AW289" s="280"/>
      <c r="AX289" s="808"/>
      <c r="AY289">
        <f t="shared" si="18"/>
        <v>0</v>
      </c>
    </row>
    <row r="290" spans="1:51" ht="25.5" hidden="1" customHeight="1" x14ac:dyDescent="0.15">
      <c r="A290" s="877"/>
      <c r="B290" s="878"/>
      <c r="C290" s="882"/>
      <c r="D290" s="878"/>
      <c r="E290" s="882"/>
      <c r="F290" s="887"/>
      <c r="G290" s="761"/>
      <c r="H290" s="428"/>
      <c r="I290" s="428"/>
      <c r="J290" s="428"/>
      <c r="K290" s="428"/>
      <c r="L290" s="428"/>
      <c r="M290" s="428"/>
      <c r="N290" s="428"/>
      <c r="O290" s="428"/>
      <c r="P290" s="658"/>
      <c r="Q290" s="816"/>
      <c r="R290" s="817"/>
      <c r="S290" s="817"/>
      <c r="T290" s="817"/>
      <c r="U290" s="817"/>
      <c r="V290" s="817"/>
      <c r="W290" s="817"/>
      <c r="X290" s="817"/>
      <c r="Y290" s="817"/>
      <c r="Z290" s="817"/>
      <c r="AA290" s="818"/>
      <c r="AB290" s="804"/>
      <c r="AC290" s="805"/>
      <c r="AD290" s="805"/>
      <c r="AE290" s="382" t="s">
        <v>335</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7"/>
      <c r="B291" s="878"/>
      <c r="C291" s="882"/>
      <c r="D291" s="878"/>
      <c r="E291" s="882"/>
      <c r="F291" s="887"/>
      <c r="G291" s="761"/>
      <c r="H291" s="428"/>
      <c r="I291" s="428"/>
      <c r="J291" s="428"/>
      <c r="K291" s="428"/>
      <c r="L291" s="428"/>
      <c r="M291" s="428"/>
      <c r="N291" s="428"/>
      <c r="O291" s="428"/>
      <c r="P291" s="658"/>
      <c r="Q291" s="816"/>
      <c r="R291" s="817"/>
      <c r="S291" s="817"/>
      <c r="T291" s="817"/>
      <c r="U291" s="817"/>
      <c r="V291" s="817"/>
      <c r="W291" s="817"/>
      <c r="X291" s="817"/>
      <c r="Y291" s="817"/>
      <c r="Z291" s="817"/>
      <c r="AA291" s="818"/>
      <c r="AB291" s="804"/>
      <c r="AC291" s="805"/>
      <c r="AD291" s="805"/>
      <c r="AE291" s="798"/>
      <c r="AF291" s="656"/>
      <c r="AG291" s="656"/>
      <c r="AH291" s="656"/>
      <c r="AI291" s="656"/>
      <c r="AJ291" s="656"/>
      <c r="AK291" s="656"/>
      <c r="AL291" s="656"/>
      <c r="AM291" s="656"/>
      <c r="AN291" s="656"/>
      <c r="AO291" s="656"/>
      <c r="AP291" s="656"/>
      <c r="AQ291" s="656"/>
      <c r="AR291" s="656"/>
      <c r="AS291" s="656"/>
      <c r="AT291" s="656"/>
      <c r="AU291" s="656"/>
      <c r="AV291" s="656"/>
      <c r="AW291" s="656"/>
      <c r="AX291" s="809"/>
      <c r="AY291">
        <f t="shared" si="18"/>
        <v>0</v>
      </c>
    </row>
    <row r="292" spans="1:51" ht="22.5" hidden="1" customHeight="1" x14ac:dyDescent="0.15">
      <c r="A292" s="877"/>
      <c r="B292" s="878"/>
      <c r="C292" s="882"/>
      <c r="D292" s="878"/>
      <c r="E292" s="882"/>
      <c r="F292" s="887"/>
      <c r="G292" s="373"/>
      <c r="H292" s="479"/>
      <c r="I292" s="479"/>
      <c r="J292" s="479"/>
      <c r="K292" s="479"/>
      <c r="L292" s="479"/>
      <c r="M292" s="479"/>
      <c r="N292" s="479"/>
      <c r="O292" s="479"/>
      <c r="P292" s="659"/>
      <c r="Q292" s="819"/>
      <c r="R292" s="820"/>
      <c r="S292" s="820"/>
      <c r="T292" s="820"/>
      <c r="U292" s="820"/>
      <c r="V292" s="820"/>
      <c r="W292" s="820"/>
      <c r="X292" s="820"/>
      <c r="Y292" s="820"/>
      <c r="Z292" s="820"/>
      <c r="AA292" s="821"/>
      <c r="AB292" s="806"/>
      <c r="AC292" s="807"/>
      <c r="AD292" s="807"/>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77"/>
      <c r="B293" s="878"/>
      <c r="C293" s="882"/>
      <c r="D293" s="878"/>
      <c r="E293" s="882"/>
      <c r="F293" s="887"/>
      <c r="G293" s="794" t="s">
        <v>38</v>
      </c>
      <c r="H293" s="252"/>
      <c r="I293" s="252"/>
      <c r="J293" s="252"/>
      <c r="K293" s="252"/>
      <c r="L293" s="252"/>
      <c r="M293" s="252"/>
      <c r="N293" s="252"/>
      <c r="O293" s="252"/>
      <c r="P293" s="253"/>
      <c r="Q293" s="251" t="s">
        <v>407</v>
      </c>
      <c r="R293" s="252"/>
      <c r="S293" s="252"/>
      <c r="T293" s="252"/>
      <c r="U293" s="252"/>
      <c r="V293" s="252"/>
      <c r="W293" s="252"/>
      <c r="X293" s="252"/>
      <c r="Y293" s="252"/>
      <c r="Z293" s="252"/>
      <c r="AA293" s="252"/>
      <c r="AB293" s="795" t="s">
        <v>408</v>
      </c>
      <c r="AC293" s="252"/>
      <c r="AD293" s="253"/>
      <c r="AE293" s="266" t="s">
        <v>332</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7"/>
      <c r="B294" s="878"/>
      <c r="C294" s="882"/>
      <c r="D294" s="878"/>
      <c r="E294" s="882"/>
      <c r="F294" s="887"/>
      <c r="G294" s="793"/>
      <c r="H294" s="225"/>
      <c r="I294" s="225"/>
      <c r="J294" s="225"/>
      <c r="K294" s="225"/>
      <c r="L294" s="225"/>
      <c r="M294" s="225"/>
      <c r="N294" s="225"/>
      <c r="O294" s="225"/>
      <c r="P294" s="226"/>
      <c r="Q294" s="690"/>
      <c r="R294" s="225"/>
      <c r="S294" s="225"/>
      <c r="T294" s="225"/>
      <c r="U294" s="225"/>
      <c r="V294" s="225"/>
      <c r="W294" s="225"/>
      <c r="X294" s="225"/>
      <c r="Y294" s="225"/>
      <c r="Z294" s="225"/>
      <c r="AA294" s="225"/>
      <c r="AB294" s="796"/>
      <c r="AC294" s="225"/>
      <c r="AD294" s="226"/>
      <c r="AE294" s="810"/>
      <c r="AF294" s="811"/>
      <c r="AG294" s="811"/>
      <c r="AH294" s="811"/>
      <c r="AI294" s="811"/>
      <c r="AJ294" s="811"/>
      <c r="AK294" s="811"/>
      <c r="AL294" s="811"/>
      <c r="AM294" s="811"/>
      <c r="AN294" s="811"/>
      <c r="AO294" s="811"/>
      <c r="AP294" s="811"/>
      <c r="AQ294" s="811"/>
      <c r="AR294" s="811"/>
      <c r="AS294" s="811"/>
      <c r="AT294" s="811"/>
      <c r="AU294" s="811"/>
      <c r="AV294" s="811"/>
      <c r="AW294" s="811"/>
      <c r="AX294" s="812"/>
      <c r="AY294">
        <f t="shared" ref="AY294:AY299" si="19">$AY$293</f>
        <v>0</v>
      </c>
    </row>
    <row r="295" spans="1:51" ht="22.5" hidden="1" customHeight="1" x14ac:dyDescent="0.15">
      <c r="A295" s="877"/>
      <c r="B295" s="878"/>
      <c r="C295" s="882"/>
      <c r="D295" s="878"/>
      <c r="E295" s="882"/>
      <c r="F295" s="887"/>
      <c r="G295" s="760"/>
      <c r="H295" s="656"/>
      <c r="I295" s="656"/>
      <c r="J295" s="656"/>
      <c r="K295" s="656"/>
      <c r="L295" s="656"/>
      <c r="M295" s="656"/>
      <c r="N295" s="656"/>
      <c r="O295" s="656"/>
      <c r="P295" s="657"/>
      <c r="Q295" s="813"/>
      <c r="R295" s="814"/>
      <c r="S295" s="814"/>
      <c r="T295" s="814"/>
      <c r="U295" s="814"/>
      <c r="V295" s="814"/>
      <c r="W295" s="814"/>
      <c r="X295" s="814"/>
      <c r="Y295" s="814"/>
      <c r="Z295" s="814"/>
      <c r="AA295" s="815"/>
      <c r="AB295" s="802"/>
      <c r="AC295" s="803"/>
      <c r="AD295" s="803"/>
      <c r="AE295" s="280"/>
      <c r="AF295" s="280"/>
      <c r="AG295" s="280"/>
      <c r="AH295" s="280"/>
      <c r="AI295" s="280"/>
      <c r="AJ295" s="280"/>
      <c r="AK295" s="280"/>
      <c r="AL295" s="280"/>
      <c r="AM295" s="280"/>
      <c r="AN295" s="280"/>
      <c r="AO295" s="280"/>
      <c r="AP295" s="280"/>
      <c r="AQ295" s="280"/>
      <c r="AR295" s="280"/>
      <c r="AS295" s="280"/>
      <c r="AT295" s="280"/>
      <c r="AU295" s="280"/>
      <c r="AV295" s="280"/>
      <c r="AW295" s="280"/>
      <c r="AX295" s="808"/>
      <c r="AY295">
        <f t="shared" si="19"/>
        <v>0</v>
      </c>
    </row>
    <row r="296" spans="1:51" ht="22.5" hidden="1" customHeight="1" x14ac:dyDescent="0.15">
      <c r="A296" s="877"/>
      <c r="B296" s="878"/>
      <c r="C296" s="882"/>
      <c r="D296" s="878"/>
      <c r="E296" s="882"/>
      <c r="F296" s="887"/>
      <c r="G296" s="761"/>
      <c r="H296" s="428"/>
      <c r="I296" s="428"/>
      <c r="J296" s="428"/>
      <c r="K296" s="428"/>
      <c r="L296" s="428"/>
      <c r="M296" s="428"/>
      <c r="N296" s="428"/>
      <c r="O296" s="428"/>
      <c r="P296" s="658"/>
      <c r="Q296" s="816"/>
      <c r="R296" s="817"/>
      <c r="S296" s="817"/>
      <c r="T296" s="817"/>
      <c r="U296" s="817"/>
      <c r="V296" s="817"/>
      <c r="W296" s="817"/>
      <c r="X296" s="817"/>
      <c r="Y296" s="817"/>
      <c r="Z296" s="817"/>
      <c r="AA296" s="818"/>
      <c r="AB296" s="804"/>
      <c r="AC296" s="805"/>
      <c r="AD296" s="805"/>
      <c r="AE296" s="280"/>
      <c r="AF296" s="280"/>
      <c r="AG296" s="280"/>
      <c r="AH296" s="280"/>
      <c r="AI296" s="280"/>
      <c r="AJ296" s="280"/>
      <c r="AK296" s="280"/>
      <c r="AL296" s="280"/>
      <c r="AM296" s="280"/>
      <c r="AN296" s="280"/>
      <c r="AO296" s="280"/>
      <c r="AP296" s="280"/>
      <c r="AQ296" s="280"/>
      <c r="AR296" s="280"/>
      <c r="AS296" s="280"/>
      <c r="AT296" s="280"/>
      <c r="AU296" s="280"/>
      <c r="AV296" s="280"/>
      <c r="AW296" s="280"/>
      <c r="AX296" s="808"/>
      <c r="AY296">
        <f t="shared" si="19"/>
        <v>0</v>
      </c>
    </row>
    <row r="297" spans="1:51" ht="25.5" hidden="1" customHeight="1" x14ac:dyDescent="0.15">
      <c r="A297" s="877"/>
      <c r="B297" s="878"/>
      <c r="C297" s="882"/>
      <c r="D297" s="878"/>
      <c r="E297" s="882"/>
      <c r="F297" s="887"/>
      <c r="G297" s="761"/>
      <c r="H297" s="428"/>
      <c r="I297" s="428"/>
      <c r="J297" s="428"/>
      <c r="K297" s="428"/>
      <c r="L297" s="428"/>
      <c r="M297" s="428"/>
      <c r="N297" s="428"/>
      <c r="O297" s="428"/>
      <c r="P297" s="658"/>
      <c r="Q297" s="816"/>
      <c r="R297" s="817"/>
      <c r="S297" s="817"/>
      <c r="T297" s="817"/>
      <c r="U297" s="817"/>
      <c r="V297" s="817"/>
      <c r="W297" s="817"/>
      <c r="X297" s="817"/>
      <c r="Y297" s="817"/>
      <c r="Z297" s="817"/>
      <c r="AA297" s="818"/>
      <c r="AB297" s="804"/>
      <c r="AC297" s="805"/>
      <c r="AD297" s="805"/>
      <c r="AE297" s="382" t="s">
        <v>335</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7"/>
      <c r="B298" s="878"/>
      <c r="C298" s="882"/>
      <c r="D298" s="878"/>
      <c r="E298" s="882"/>
      <c r="F298" s="887"/>
      <c r="G298" s="761"/>
      <c r="H298" s="428"/>
      <c r="I298" s="428"/>
      <c r="J298" s="428"/>
      <c r="K298" s="428"/>
      <c r="L298" s="428"/>
      <c r="M298" s="428"/>
      <c r="N298" s="428"/>
      <c r="O298" s="428"/>
      <c r="P298" s="658"/>
      <c r="Q298" s="816"/>
      <c r="R298" s="817"/>
      <c r="S298" s="817"/>
      <c r="T298" s="817"/>
      <c r="U298" s="817"/>
      <c r="V298" s="817"/>
      <c r="W298" s="817"/>
      <c r="X298" s="817"/>
      <c r="Y298" s="817"/>
      <c r="Z298" s="817"/>
      <c r="AA298" s="818"/>
      <c r="AB298" s="804"/>
      <c r="AC298" s="805"/>
      <c r="AD298" s="805"/>
      <c r="AE298" s="798"/>
      <c r="AF298" s="656"/>
      <c r="AG298" s="656"/>
      <c r="AH298" s="656"/>
      <c r="AI298" s="656"/>
      <c r="AJ298" s="656"/>
      <c r="AK298" s="656"/>
      <c r="AL298" s="656"/>
      <c r="AM298" s="656"/>
      <c r="AN298" s="656"/>
      <c r="AO298" s="656"/>
      <c r="AP298" s="656"/>
      <c r="AQ298" s="656"/>
      <c r="AR298" s="656"/>
      <c r="AS298" s="656"/>
      <c r="AT298" s="656"/>
      <c r="AU298" s="656"/>
      <c r="AV298" s="656"/>
      <c r="AW298" s="656"/>
      <c r="AX298" s="809"/>
      <c r="AY298">
        <f t="shared" si="19"/>
        <v>0</v>
      </c>
    </row>
    <row r="299" spans="1:51" ht="22.5" hidden="1" customHeight="1" x14ac:dyDescent="0.15">
      <c r="A299" s="877"/>
      <c r="B299" s="878"/>
      <c r="C299" s="882"/>
      <c r="D299" s="878"/>
      <c r="E299" s="882"/>
      <c r="F299" s="887"/>
      <c r="G299" s="373"/>
      <c r="H299" s="479"/>
      <c r="I299" s="479"/>
      <c r="J299" s="479"/>
      <c r="K299" s="479"/>
      <c r="L299" s="479"/>
      <c r="M299" s="479"/>
      <c r="N299" s="479"/>
      <c r="O299" s="479"/>
      <c r="P299" s="659"/>
      <c r="Q299" s="819"/>
      <c r="R299" s="820"/>
      <c r="S299" s="820"/>
      <c r="T299" s="820"/>
      <c r="U299" s="820"/>
      <c r="V299" s="820"/>
      <c r="W299" s="820"/>
      <c r="X299" s="820"/>
      <c r="Y299" s="820"/>
      <c r="Z299" s="820"/>
      <c r="AA299" s="821"/>
      <c r="AB299" s="806"/>
      <c r="AC299" s="807"/>
      <c r="AD299" s="807"/>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77"/>
      <c r="B300" s="878"/>
      <c r="C300" s="882"/>
      <c r="D300" s="878"/>
      <c r="E300" s="882"/>
      <c r="F300" s="887"/>
      <c r="G300" s="794" t="s">
        <v>38</v>
      </c>
      <c r="H300" s="252"/>
      <c r="I300" s="252"/>
      <c r="J300" s="252"/>
      <c r="K300" s="252"/>
      <c r="L300" s="252"/>
      <c r="M300" s="252"/>
      <c r="N300" s="252"/>
      <c r="O300" s="252"/>
      <c r="P300" s="253"/>
      <c r="Q300" s="251" t="s">
        <v>407</v>
      </c>
      <c r="R300" s="252"/>
      <c r="S300" s="252"/>
      <c r="T300" s="252"/>
      <c r="U300" s="252"/>
      <c r="V300" s="252"/>
      <c r="W300" s="252"/>
      <c r="X300" s="252"/>
      <c r="Y300" s="252"/>
      <c r="Z300" s="252"/>
      <c r="AA300" s="252"/>
      <c r="AB300" s="795" t="s">
        <v>408</v>
      </c>
      <c r="AC300" s="252"/>
      <c r="AD300" s="253"/>
      <c r="AE300" s="266" t="s">
        <v>332</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7"/>
      <c r="B301" s="878"/>
      <c r="C301" s="882"/>
      <c r="D301" s="878"/>
      <c r="E301" s="882"/>
      <c r="F301" s="887"/>
      <c r="G301" s="793"/>
      <c r="H301" s="225"/>
      <c r="I301" s="225"/>
      <c r="J301" s="225"/>
      <c r="K301" s="225"/>
      <c r="L301" s="225"/>
      <c r="M301" s="225"/>
      <c r="N301" s="225"/>
      <c r="O301" s="225"/>
      <c r="P301" s="226"/>
      <c r="Q301" s="690"/>
      <c r="R301" s="225"/>
      <c r="S301" s="225"/>
      <c r="T301" s="225"/>
      <c r="U301" s="225"/>
      <c r="V301" s="225"/>
      <c r="W301" s="225"/>
      <c r="X301" s="225"/>
      <c r="Y301" s="225"/>
      <c r="Z301" s="225"/>
      <c r="AA301" s="225"/>
      <c r="AB301" s="796"/>
      <c r="AC301" s="225"/>
      <c r="AD301" s="226"/>
      <c r="AE301" s="810"/>
      <c r="AF301" s="811"/>
      <c r="AG301" s="811"/>
      <c r="AH301" s="811"/>
      <c r="AI301" s="811"/>
      <c r="AJ301" s="811"/>
      <c r="AK301" s="811"/>
      <c r="AL301" s="811"/>
      <c r="AM301" s="811"/>
      <c r="AN301" s="811"/>
      <c r="AO301" s="811"/>
      <c r="AP301" s="811"/>
      <c r="AQ301" s="811"/>
      <c r="AR301" s="811"/>
      <c r="AS301" s="811"/>
      <c r="AT301" s="811"/>
      <c r="AU301" s="811"/>
      <c r="AV301" s="811"/>
      <c r="AW301" s="811"/>
      <c r="AX301" s="812"/>
      <c r="AY301">
        <f t="shared" ref="AY301:AY306" si="20">$AY$300</f>
        <v>0</v>
      </c>
    </row>
    <row r="302" spans="1:51" ht="22.5" hidden="1" customHeight="1" x14ac:dyDescent="0.15">
      <c r="A302" s="877"/>
      <c r="B302" s="878"/>
      <c r="C302" s="882"/>
      <c r="D302" s="878"/>
      <c r="E302" s="882"/>
      <c r="F302" s="887"/>
      <c r="G302" s="760"/>
      <c r="H302" s="656"/>
      <c r="I302" s="656"/>
      <c r="J302" s="656"/>
      <c r="K302" s="656"/>
      <c r="L302" s="656"/>
      <c r="M302" s="656"/>
      <c r="N302" s="656"/>
      <c r="O302" s="656"/>
      <c r="P302" s="657"/>
      <c r="Q302" s="813"/>
      <c r="R302" s="814"/>
      <c r="S302" s="814"/>
      <c r="T302" s="814"/>
      <c r="U302" s="814"/>
      <c r="V302" s="814"/>
      <c r="W302" s="814"/>
      <c r="X302" s="814"/>
      <c r="Y302" s="814"/>
      <c r="Z302" s="814"/>
      <c r="AA302" s="815"/>
      <c r="AB302" s="802"/>
      <c r="AC302" s="803"/>
      <c r="AD302" s="803"/>
      <c r="AE302" s="280"/>
      <c r="AF302" s="280"/>
      <c r="AG302" s="280"/>
      <c r="AH302" s="280"/>
      <c r="AI302" s="280"/>
      <c r="AJ302" s="280"/>
      <c r="AK302" s="280"/>
      <c r="AL302" s="280"/>
      <c r="AM302" s="280"/>
      <c r="AN302" s="280"/>
      <c r="AO302" s="280"/>
      <c r="AP302" s="280"/>
      <c r="AQ302" s="280"/>
      <c r="AR302" s="280"/>
      <c r="AS302" s="280"/>
      <c r="AT302" s="280"/>
      <c r="AU302" s="280"/>
      <c r="AV302" s="280"/>
      <c r="AW302" s="280"/>
      <c r="AX302" s="808"/>
      <c r="AY302">
        <f t="shared" si="20"/>
        <v>0</v>
      </c>
    </row>
    <row r="303" spans="1:51" ht="22.5" hidden="1" customHeight="1" x14ac:dyDescent="0.15">
      <c r="A303" s="877"/>
      <c r="B303" s="878"/>
      <c r="C303" s="882"/>
      <c r="D303" s="878"/>
      <c r="E303" s="882"/>
      <c r="F303" s="887"/>
      <c r="G303" s="761"/>
      <c r="H303" s="428"/>
      <c r="I303" s="428"/>
      <c r="J303" s="428"/>
      <c r="K303" s="428"/>
      <c r="L303" s="428"/>
      <c r="M303" s="428"/>
      <c r="N303" s="428"/>
      <c r="O303" s="428"/>
      <c r="P303" s="658"/>
      <c r="Q303" s="816"/>
      <c r="R303" s="817"/>
      <c r="S303" s="817"/>
      <c r="T303" s="817"/>
      <c r="U303" s="817"/>
      <c r="V303" s="817"/>
      <c r="W303" s="817"/>
      <c r="X303" s="817"/>
      <c r="Y303" s="817"/>
      <c r="Z303" s="817"/>
      <c r="AA303" s="818"/>
      <c r="AB303" s="804"/>
      <c r="AC303" s="805"/>
      <c r="AD303" s="805"/>
      <c r="AE303" s="280"/>
      <c r="AF303" s="280"/>
      <c r="AG303" s="280"/>
      <c r="AH303" s="280"/>
      <c r="AI303" s="280"/>
      <c r="AJ303" s="280"/>
      <c r="AK303" s="280"/>
      <c r="AL303" s="280"/>
      <c r="AM303" s="280"/>
      <c r="AN303" s="280"/>
      <c r="AO303" s="280"/>
      <c r="AP303" s="280"/>
      <c r="AQ303" s="280"/>
      <c r="AR303" s="280"/>
      <c r="AS303" s="280"/>
      <c r="AT303" s="280"/>
      <c r="AU303" s="280"/>
      <c r="AV303" s="280"/>
      <c r="AW303" s="280"/>
      <c r="AX303" s="808"/>
      <c r="AY303">
        <f t="shared" si="20"/>
        <v>0</v>
      </c>
    </row>
    <row r="304" spans="1:51" ht="25.5" hidden="1" customHeight="1" x14ac:dyDescent="0.15">
      <c r="A304" s="877"/>
      <c r="B304" s="878"/>
      <c r="C304" s="882"/>
      <c r="D304" s="878"/>
      <c r="E304" s="882"/>
      <c r="F304" s="887"/>
      <c r="G304" s="761"/>
      <c r="H304" s="428"/>
      <c r="I304" s="428"/>
      <c r="J304" s="428"/>
      <c r="K304" s="428"/>
      <c r="L304" s="428"/>
      <c r="M304" s="428"/>
      <c r="N304" s="428"/>
      <c r="O304" s="428"/>
      <c r="P304" s="658"/>
      <c r="Q304" s="816"/>
      <c r="R304" s="817"/>
      <c r="S304" s="817"/>
      <c r="T304" s="817"/>
      <c r="U304" s="817"/>
      <c r="V304" s="817"/>
      <c r="W304" s="817"/>
      <c r="X304" s="817"/>
      <c r="Y304" s="817"/>
      <c r="Z304" s="817"/>
      <c r="AA304" s="818"/>
      <c r="AB304" s="804"/>
      <c r="AC304" s="805"/>
      <c r="AD304" s="805"/>
      <c r="AE304" s="384" t="s">
        <v>335</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7"/>
      <c r="B305" s="878"/>
      <c r="C305" s="882"/>
      <c r="D305" s="878"/>
      <c r="E305" s="882"/>
      <c r="F305" s="887"/>
      <c r="G305" s="761"/>
      <c r="H305" s="428"/>
      <c r="I305" s="428"/>
      <c r="J305" s="428"/>
      <c r="K305" s="428"/>
      <c r="L305" s="428"/>
      <c r="M305" s="428"/>
      <c r="N305" s="428"/>
      <c r="O305" s="428"/>
      <c r="P305" s="658"/>
      <c r="Q305" s="816"/>
      <c r="R305" s="817"/>
      <c r="S305" s="817"/>
      <c r="T305" s="817"/>
      <c r="U305" s="817"/>
      <c r="V305" s="817"/>
      <c r="W305" s="817"/>
      <c r="X305" s="817"/>
      <c r="Y305" s="817"/>
      <c r="Z305" s="817"/>
      <c r="AA305" s="818"/>
      <c r="AB305" s="804"/>
      <c r="AC305" s="805"/>
      <c r="AD305" s="805"/>
      <c r="AE305" s="798"/>
      <c r="AF305" s="656"/>
      <c r="AG305" s="656"/>
      <c r="AH305" s="656"/>
      <c r="AI305" s="656"/>
      <c r="AJ305" s="656"/>
      <c r="AK305" s="656"/>
      <c r="AL305" s="656"/>
      <c r="AM305" s="656"/>
      <c r="AN305" s="656"/>
      <c r="AO305" s="656"/>
      <c r="AP305" s="656"/>
      <c r="AQ305" s="656"/>
      <c r="AR305" s="656"/>
      <c r="AS305" s="656"/>
      <c r="AT305" s="656"/>
      <c r="AU305" s="656"/>
      <c r="AV305" s="656"/>
      <c r="AW305" s="656"/>
      <c r="AX305" s="809"/>
      <c r="AY305">
        <f t="shared" si="20"/>
        <v>0</v>
      </c>
    </row>
    <row r="306" spans="1:51" ht="22.5" hidden="1" customHeight="1" x14ac:dyDescent="0.15">
      <c r="A306" s="877"/>
      <c r="B306" s="878"/>
      <c r="C306" s="882"/>
      <c r="D306" s="878"/>
      <c r="E306" s="883"/>
      <c r="F306" s="888"/>
      <c r="G306" s="373"/>
      <c r="H306" s="479"/>
      <c r="I306" s="479"/>
      <c r="J306" s="479"/>
      <c r="K306" s="479"/>
      <c r="L306" s="479"/>
      <c r="M306" s="479"/>
      <c r="N306" s="479"/>
      <c r="O306" s="479"/>
      <c r="P306" s="659"/>
      <c r="Q306" s="819"/>
      <c r="R306" s="820"/>
      <c r="S306" s="820"/>
      <c r="T306" s="820"/>
      <c r="U306" s="820"/>
      <c r="V306" s="820"/>
      <c r="W306" s="820"/>
      <c r="X306" s="820"/>
      <c r="Y306" s="820"/>
      <c r="Z306" s="820"/>
      <c r="AA306" s="821"/>
      <c r="AB306" s="806"/>
      <c r="AC306" s="807"/>
      <c r="AD306" s="807"/>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77"/>
      <c r="B307" s="878"/>
      <c r="C307" s="882"/>
      <c r="D307" s="878"/>
      <c r="E307" s="386" t="s">
        <v>362</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7"/>
      <c r="B308" s="878"/>
      <c r="C308" s="882"/>
      <c r="D308" s="878"/>
      <c r="E308" s="798"/>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09"/>
      <c r="AY308">
        <f>$AY$307</f>
        <v>0</v>
      </c>
    </row>
    <row r="309" spans="1:51" ht="24.75" hidden="1" customHeight="1" x14ac:dyDescent="0.15">
      <c r="A309" s="877"/>
      <c r="B309" s="878"/>
      <c r="C309" s="882"/>
      <c r="D309" s="878"/>
      <c r="E309" s="822"/>
      <c r="F309" s="770"/>
      <c r="G309" s="770"/>
      <c r="H309" s="770"/>
      <c r="I309" s="770"/>
      <c r="J309" s="770"/>
      <c r="K309" s="770"/>
      <c r="L309" s="770"/>
      <c r="M309" s="770"/>
      <c r="N309" s="770"/>
      <c r="O309" s="770"/>
      <c r="P309" s="770"/>
      <c r="Q309" s="770"/>
      <c r="R309" s="770"/>
      <c r="S309" s="770"/>
      <c r="T309" s="770"/>
      <c r="U309" s="770"/>
      <c r="V309" s="770"/>
      <c r="W309" s="770"/>
      <c r="X309" s="770"/>
      <c r="Y309" s="770"/>
      <c r="Z309" s="770"/>
      <c r="AA309" s="770"/>
      <c r="AB309" s="770"/>
      <c r="AC309" s="770"/>
      <c r="AD309" s="770"/>
      <c r="AE309" s="770"/>
      <c r="AF309" s="770"/>
      <c r="AG309" s="770"/>
      <c r="AH309" s="770"/>
      <c r="AI309" s="770"/>
      <c r="AJ309" s="770"/>
      <c r="AK309" s="770"/>
      <c r="AL309" s="770"/>
      <c r="AM309" s="770"/>
      <c r="AN309" s="770"/>
      <c r="AO309" s="770"/>
      <c r="AP309" s="770"/>
      <c r="AQ309" s="770"/>
      <c r="AR309" s="770"/>
      <c r="AS309" s="770"/>
      <c r="AT309" s="770"/>
      <c r="AU309" s="770"/>
      <c r="AV309" s="770"/>
      <c r="AW309" s="770"/>
      <c r="AX309" s="823"/>
      <c r="AY309">
        <f>$AY$307</f>
        <v>0</v>
      </c>
    </row>
    <row r="310" spans="1:51" ht="45" hidden="1" customHeight="1" x14ac:dyDescent="0.15">
      <c r="A310" s="877"/>
      <c r="B310" s="878"/>
      <c r="C310" s="882"/>
      <c r="D310" s="878"/>
      <c r="E310" s="366" t="s">
        <v>357</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7"/>
      <c r="B311" s="878"/>
      <c r="C311" s="882"/>
      <c r="D311" s="878"/>
      <c r="E311" s="371" t="s">
        <v>355</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7"/>
      <c r="B312" s="878"/>
      <c r="C312" s="882"/>
      <c r="D312" s="878"/>
      <c r="E312" s="885" t="s">
        <v>314</v>
      </c>
      <c r="F312" s="886"/>
      <c r="G312" s="792" t="s">
        <v>326</v>
      </c>
      <c r="H312" s="243"/>
      <c r="I312" s="243"/>
      <c r="J312" s="243"/>
      <c r="K312" s="243"/>
      <c r="L312" s="243"/>
      <c r="M312" s="243"/>
      <c r="N312" s="243"/>
      <c r="O312" s="243"/>
      <c r="P312" s="243"/>
      <c r="Q312" s="243"/>
      <c r="R312" s="243"/>
      <c r="S312" s="243"/>
      <c r="T312" s="243"/>
      <c r="U312" s="243"/>
      <c r="V312" s="243"/>
      <c r="W312" s="243"/>
      <c r="X312" s="244"/>
      <c r="Y312" s="727"/>
      <c r="Z312" s="728"/>
      <c r="AA312" s="729"/>
      <c r="AB312" s="242" t="s">
        <v>45</v>
      </c>
      <c r="AC312" s="243"/>
      <c r="AD312" s="244"/>
      <c r="AE312" s="251" t="s">
        <v>427</v>
      </c>
      <c r="AF312" s="252"/>
      <c r="AG312" s="252"/>
      <c r="AH312" s="253"/>
      <c r="AI312" s="251" t="s">
        <v>82</v>
      </c>
      <c r="AJ312" s="252"/>
      <c r="AK312" s="252"/>
      <c r="AL312" s="253"/>
      <c r="AM312" s="251" t="s">
        <v>189</v>
      </c>
      <c r="AN312" s="252"/>
      <c r="AO312" s="252"/>
      <c r="AP312" s="253"/>
      <c r="AQ312" s="242" t="s">
        <v>305</v>
      </c>
      <c r="AR312" s="243"/>
      <c r="AS312" s="243"/>
      <c r="AT312" s="244"/>
      <c r="AU312" s="376" t="s">
        <v>330</v>
      </c>
      <c r="AV312" s="376"/>
      <c r="AW312" s="376"/>
      <c r="AX312" s="377"/>
      <c r="AY312">
        <f>COUNTA($G$314)</f>
        <v>0</v>
      </c>
    </row>
    <row r="313" spans="1:51" ht="18.75" hidden="1" customHeight="1" x14ac:dyDescent="0.15">
      <c r="A313" s="877"/>
      <c r="B313" s="878"/>
      <c r="C313" s="882"/>
      <c r="D313" s="878"/>
      <c r="E313" s="882"/>
      <c r="F313" s="887"/>
      <c r="G313" s="793"/>
      <c r="H313" s="225"/>
      <c r="I313" s="225"/>
      <c r="J313" s="225"/>
      <c r="K313" s="225"/>
      <c r="L313" s="225"/>
      <c r="M313" s="225"/>
      <c r="N313" s="225"/>
      <c r="O313" s="225"/>
      <c r="P313" s="225"/>
      <c r="Q313" s="225"/>
      <c r="R313" s="225"/>
      <c r="S313" s="225"/>
      <c r="T313" s="225"/>
      <c r="U313" s="225"/>
      <c r="V313" s="225"/>
      <c r="W313" s="225"/>
      <c r="X313" s="226"/>
      <c r="Y313" s="754"/>
      <c r="Z313" s="755"/>
      <c r="AA313" s="756"/>
      <c r="AB313" s="690"/>
      <c r="AC313" s="225"/>
      <c r="AD313" s="226"/>
      <c r="AE313" s="690"/>
      <c r="AF313" s="225"/>
      <c r="AG313" s="225"/>
      <c r="AH313" s="226"/>
      <c r="AI313" s="690"/>
      <c r="AJ313" s="225"/>
      <c r="AK313" s="225"/>
      <c r="AL313" s="226"/>
      <c r="AM313" s="690"/>
      <c r="AN313" s="225"/>
      <c r="AO313" s="225"/>
      <c r="AP313" s="226"/>
      <c r="AQ313" s="290"/>
      <c r="AR313" s="227"/>
      <c r="AS313" s="225" t="s">
        <v>306</v>
      </c>
      <c r="AT313" s="226"/>
      <c r="AU313" s="224"/>
      <c r="AV313" s="224"/>
      <c r="AW313" s="225" t="s">
        <v>298</v>
      </c>
      <c r="AX313" s="256"/>
      <c r="AY313">
        <f>$AY$312</f>
        <v>0</v>
      </c>
    </row>
    <row r="314" spans="1:51" ht="39.75" hidden="1" customHeight="1" x14ac:dyDescent="0.15">
      <c r="A314" s="877"/>
      <c r="B314" s="878"/>
      <c r="C314" s="882"/>
      <c r="D314" s="878"/>
      <c r="E314" s="882"/>
      <c r="F314" s="887"/>
      <c r="G314" s="760"/>
      <c r="H314" s="656"/>
      <c r="I314" s="656"/>
      <c r="J314" s="656"/>
      <c r="K314" s="656"/>
      <c r="L314" s="656"/>
      <c r="M314" s="656"/>
      <c r="N314" s="656"/>
      <c r="O314" s="656"/>
      <c r="P314" s="656"/>
      <c r="Q314" s="656"/>
      <c r="R314" s="656"/>
      <c r="S314" s="656"/>
      <c r="T314" s="656"/>
      <c r="U314" s="656"/>
      <c r="V314" s="656"/>
      <c r="W314" s="656"/>
      <c r="X314" s="657"/>
      <c r="Y314" s="267" t="s">
        <v>327</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7"/>
      <c r="B315" s="878"/>
      <c r="C315" s="882"/>
      <c r="D315" s="878"/>
      <c r="E315" s="882"/>
      <c r="F315" s="887"/>
      <c r="G315" s="373"/>
      <c r="H315" s="479"/>
      <c r="I315" s="479"/>
      <c r="J315" s="479"/>
      <c r="K315" s="479"/>
      <c r="L315" s="479"/>
      <c r="M315" s="479"/>
      <c r="N315" s="479"/>
      <c r="O315" s="479"/>
      <c r="P315" s="479"/>
      <c r="Q315" s="479"/>
      <c r="R315" s="479"/>
      <c r="S315" s="479"/>
      <c r="T315" s="479"/>
      <c r="U315" s="479"/>
      <c r="V315" s="479"/>
      <c r="W315" s="479"/>
      <c r="X315" s="659"/>
      <c r="Y315" s="200" t="s">
        <v>100</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7"/>
      <c r="B316" s="878"/>
      <c r="C316" s="882"/>
      <c r="D316" s="878"/>
      <c r="E316" s="882"/>
      <c r="F316" s="887"/>
      <c r="G316" s="792" t="s">
        <v>326</v>
      </c>
      <c r="H316" s="243"/>
      <c r="I316" s="243"/>
      <c r="J316" s="243"/>
      <c r="K316" s="243"/>
      <c r="L316" s="243"/>
      <c r="M316" s="243"/>
      <c r="N316" s="243"/>
      <c r="O316" s="243"/>
      <c r="P316" s="243"/>
      <c r="Q316" s="243"/>
      <c r="R316" s="243"/>
      <c r="S316" s="243"/>
      <c r="T316" s="243"/>
      <c r="U316" s="243"/>
      <c r="V316" s="243"/>
      <c r="W316" s="243"/>
      <c r="X316" s="244"/>
      <c r="Y316" s="727"/>
      <c r="Z316" s="728"/>
      <c r="AA316" s="729"/>
      <c r="AB316" s="242" t="s">
        <v>45</v>
      </c>
      <c r="AC316" s="243"/>
      <c r="AD316" s="244"/>
      <c r="AE316" s="251" t="s">
        <v>427</v>
      </c>
      <c r="AF316" s="252"/>
      <c r="AG316" s="252"/>
      <c r="AH316" s="253"/>
      <c r="AI316" s="251" t="s">
        <v>82</v>
      </c>
      <c r="AJ316" s="252"/>
      <c r="AK316" s="252"/>
      <c r="AL316" s="253"/>
      <c r="AM316" s="251" t="s">
        <v>189</v>
      </c>
      <c r="AN316" s="252"/>
      <c r="AO316" s="252"/>
      <c r="AP316" s="253"/>
      <c r="AQ316" s="242" t="s">
        <v>305</v>
      </c>
      <c r="AR316" s="243"/>
      <c r="AS316" s="243"/>
      <c r="AT316" s="244"/>
      <c r="AU316" s="376" t="s">
        <v>330</v>
      </c>
      <c r="AV316" s="376"/>
      <c r="AW316" s="376"/>
      <c r="AX316" s="377"/>
      <c r="AY316">
        <f>COUNTA($G$318)</f>
        <v>0</v>
      </c>
    </row>
    <row r="317" spans="1:51" ht="18.75" hidden="1" customHeight="1" x14ac:dyDescent="0.15">
      <c r="A317" s="877"/>
      <c r="B317" s="878"/>
      <c r="C317" s="882"/>
      <c r="D317" s="878"/>
      <c r="E317" s="882"/>
      <c r="F317" s="887"/>
      <c r="G317" s="793"/>
      <c r="H317" s="225"/>
      <c r="I317" s="225"/>
      <c r="J317" s="225"/>
      <c r="K317" s="225"/>
      <c r="L317" s="225"/>
      <c r="M317" s="225"/>
      <c r="N317" s="225"/>
      <c r="O317" s="225"/>
      <c r="P317" s="225"/>
      <c r="Q317" s="225"/>
      <c r="R317" s="225"/>
      <c r="S317" s="225"/>
      <c r="T317" s="225"/>
      <c r="U317" s="225"/>
      <c r="V317" s="225"/>
      <c r="W317" s="225"/>
      <c r="X317" s="226"/>
      <c r="Y317" s="754"/>
      <c r="Z317" s="755"/>
      <c r="AA317" s="756"/>
      <c r="AB317" s="690"/>
      <c r="AC317" s="225"/>
      <c r="AD317" s="226"/>
      <c r="AE317" s="690"/>
      <c r="AF317" s="225"/>
      <c r="AG317" s="225"/>
      <c r="AH317" s="226"/>
      <c r="AI317" s="690"/>
      <c r="AJ317" s="225"/>
      <c r="AK317" s="225"/>
      <c r="AL317" s="226"/>
      <c r="AM317" s="690"/>
      <c r="AN317" s="225"/>
      <c r="AO317" s="225"/>
      <c r="AP317" s="226"/>
      <c r="AQ317" s="290"/>
      <c r="AR317" s="227"/>
      <c r="AS317" s="225" t="s">
        <v>306</v>
      </c>
      <c r="AT317" s="226"/>
      <c r="AU317" s="224"/>
      <c r="AV317" s="224"/>
      <c r="AW317" s="225" t="s">
        <v>298</v>
      </c>
      <c r="AX317" s="256"/>
      <c r="AY317">
        <f>$AY$316</f>
        <v>0</v>
      </c>
    </row>
    <row r="318" spans="1:51" ht="39.75" hidden="1" customHeight="1" x14ac:dyDescent="0.15">
      <c r="A318" s="877"/>
      <c r="B318" s="878"/>
      <c r="C318" s="882"/>
      <c r="D318" s="878"/>
      <c r="E318" s="882"/>
      <c r="F318" s="887"/>
      <c r="G318" s="760"/>
      <c r="H318" s="656"/>
      <c r="I318" s="656"/>
      <c r="J318" s="656"/>
      <c r="K318" s="656"/>
      <c r="L318" s="656"/>
      <c r="M318" s="656"/>
      <c r="N318" s="656"/>
      <c r="O318" s="656"/>
      <c r="P318" s="656"/>
      <c r="Q318" s="656"/>
      <c r="R318" s="656"/>
      <c r="S318" s="656"/>
      <c r="T318" s="656"/>
      <c r="U318" s="656"/>
      <c r="V318" s="656"/>
      <c r="W318" s="656"/>
      <c r="X318" s="657"/>
      <c r="Y318" s="267" t="s">
        <v>327</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7"/>
      <c r="B319" s="878"/>
      <c r="C319" s="882"/>
      <c r="D319" s="878"/>
      <c r="E319" s="882"/>
      <c r="F319" s="887"/>
      <c r="G319" s="373"/>
      <c r="H319" s="479"/>
      <c r="I319" s="479"/>
      <c r="J319" s="479"/>
      <c r="K319" s="479"/>
      <c r="L319" s="479"/>
      <c r="M319" s="479"/>
      <c r="N319" s="479"/>
      <c r="O319" s="479"/>
      <c r="P319" s="479"/>
      <c r="Q319" s="479"/>
      <c r="R319" s="479"/>
      <c r="S319" s="479"/>
      <c r="T319" s="479"/>
      <c r="U319" s="479"/>
      <c r="V319" s="479"/>
      <c r="W319" s="479"/>
      <c r="X319" s="659"/>
      <c r="Y319" s="200" t="s">
        <v>100</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7"/>
      <c r="B320" s="878"/>
      <c r="C320" s="882"/>
      <c r="D320" s="878"/>
      <c r="E320" s="882"/>
      <c r="F320" s="887"/>
      <c r="G320" s="792" t="s">
        <v>326</v>
      </c>
      <c r="H320" s="243"/>
      <c r="I320" s="243"/>
      <c r="J320" s="243"/>
      <c r="K320" s="243"/>
      <c r="L320" s="243"/>
      <c r="M320" s="243"/>
      <c r="N320" s="243"/>
      <c r="O320" s="243"/>
      <c r="P320" s="243"/>
      <c r="Q320" s="243"/>
      <c r="R320" s="243"/>
      <c r="S320" s="243"/>
      <c r="T320" s="243"/>
      <c r="U320" s="243"/>
      <c r="V320" s="243"/>
      <c r="W320" s="243"/>
      <c r="X320" s="244"/>
      <c r="Y320" s="727"/>
      <c r="Z320" s="728"/>
      <c r="AA320" s="729"/>
      <c r="AB320" s="242" t="s">
        <v>45</v>
      </c>
      <c r="AC320" s="243"/>
      <c r="AD320" s="244"/>
      <c r="AE320" s="251" t="s">
        <v>427</v>
      </c>
      <c r="AF320" s="252"/>
      <c r="AG320" s="252"/>
      <c r="AH320" s="253"/>
      <c r="AI320" s="251" t="s">
        <v>82</v>
      </c>
      <c r="AJ320" s="252"/>
      <c r="AK320" s="252"/>
      <c r="AL320" s="253"/>
      <c r="AM320" s="251" t="s">
        <v>189</v>
      </c>
      <c r="AN320" s="252"/>
      <c r="AO320" s="252"/>
      <c r="AP320" s="253"/>
      <c r="AQ320" s="242" t="s">
        <v>305</v>
      </c>
      <c r="AR320" s="243"/>
      <c r="AS320" s="243"/>
      <c r="AT320" s="244"/>
      <c r="AU320" s="376" t="s">
        <v>330</v>
      </c>
      <c r="AV320" s="376"/>
      <c r="AW320" s="376"/>
      <c r="AX320" s="377"/>
      <c r="AY320">
        <f>COUNTA($G$322)</f>
        <v>0</v>
      </c>
    </row>
    <row r="321" spans="1:51" ht="18.75" hidden="1" customHeight="1" x14ac:dyDescent="0.15">
      <c r="A321" s="877"/>
      <c r="B321" s="878"/>
      <c r="C321" s="882"/>
      <c r="D321" s="878"/>
      <c r="E321" s="882"/>
      <c r="F321" s="887"/>
      <c r="G321" s="793"/>
      <c r="H321" s="225"/>
      <c r="I321" s="225"/>
      <c r="J321" s="225"/>
      <c r="K321" s="225"/>
      <c r="L321" s="225"/>
      <c r="M321" s="225"/>
      <c r="N321" s="225"/>
      <c r="O321" s="225"/>
      <c r="P321" s="225"/>
      <c r="Q321" s="225"/>
      <c r="R321" s="225"/>
      <c r="S321" s="225"/>
      <c r="T321" s="225"/>
      <c r="U321" s="225"/>
      <c r="V321" s="225"/>
      <c r="W321" s="225"/>
      <c r="X321" s="226"/>
      <c r="Y321" s="754"/>
      <c r="Z321" s="755"/>
      <c r="AA321" s="756"/>
      <c r="AB321" s="690"/>
      <c r="AC321" s="225"/>
      <c r="AD321" s="226"/>
      <c r="AE321" s="690"/>
      <c r="AF321" s="225"/>
      <c r="AG321" s="225"/>
      <c r="AH321" s="226"/>
      <c r="AI321" s="690"/>
      <c r="AJ321" s="225"/>
      <c r="AK321" s="225"/>
      <c r="AL321" s="226"/>
      <c r="AM321" s="690"/>
      <c r="AN321" s="225"/>
      <c r="AO321" s="225"/>
      <c r="AP321" s="226"/>
      <c r="AQ321" s="290"/>
      <c r="AR321" s="227"/>
      <c r="AS321" s="225" t="s">
        <v>306</v>
      </c>
      <c r="AT321" s="226"/>
      <c r="AU321" s="224"/>
      <c r="AV321" s="224"/>
      <c r="AW321" s="225" t="s">
        <v>298</v>
      </c>
      <c r="AX321" s="256"/>
      <c r="AY321">
        <f>$AY$320</f>
        <v>0</v>
      </c>
    </row>
    <row r="322" spans="1:51" ht="39.75" hidden="1" customHeight="1" x14ac:dyDescent="0.15">
      <c r="A322" s="877"/>
      <c r="B322" s="878"/>
      <c r="C322" s="882"/>
      <c r="D322" s="878"/>
      <c r="E322" s="882"/>
      <c r="F322" s="887"/>
      <c r="G322" s="760"/>
      <c r="H322" s="656"/>
      <c r="I322" s="656"/>
      <c r="J322" s="656"/>
      <c r="K322" s="656"/>
      <c r="L322" s="656"/>
      <c r="M322" s="656"/>
      <c r="N322" s="656"/>
      <c r="O322" s="656"/>
      <c r="P322" s="656"/>
      <c r="Q322" s="656"/>
      <c r="R322" s="656"/>
      <c r="S322" s="656"/>
      <c r="T322" s="656"/>
      <c r="U322" s="656"/>
      <c r="V322" s="656"/>
      <c r="W322" s="656"/>
      <c r="X322" s="657"/>
      <c r="Y322" s="267" t="s">
        <v>327</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7"/>
      <c r="B323" s="878"/>
      <c r="C323" s="882"/>
      <c r="D323" s="878"/>
      <c r="E323" s="882"/>
      <c r="F323" s="887"/>
      <c r="G323" s="373"/>
      <c r="H323" s="479"/>
      <c r="I323" s="479"/>
      <c r="J323" s="479"/>
      <c r="K323" s="479"/>
      <c r="L323" s="479"/>
      <c r="M323" s="479"/>
      <c r="N323" s="479"/>
      <c r="O323" s="479"/>
      <c r="P323" s="479"/>
      <c r="Q323" s="479"/>
      <c r="R323" s="479"/>
      <c r="S323" s="479"/>
      <c r="T323" s="479"/>
      <c r="U323" s="479"/>
      <c r="V323" s="479"/>
      <c r="W323" s="479"/>
      <c r="X323" s="659"/>
      <c r="Y323" s="200" t="s">
        <v>100</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7"/>
      <c r="B324" s="878"/>
      <c r="C324" s="882"/>
      <c r="D324" s="878"/>
      <c r="E324" s="882"/>
      <c r="F324" s="887"/>
      <c r="G324" s="792" t="s">
        <v>326</v>
      </c>
      <c r="H324" s="243"/>
      <c r="I324" s="243"/>
      <c r="J324" s="243"/>
      <c r="K324" s="243"/>
      <c r="L324" s="243"/>
      <c r="M324" s="243"/>
      <c r="N324" s="243"/>
      <c r="O324" s="243"/>
      <c r="P324" s="243"/>
      <c r="Q324" s="243"/>
      <c r="R324" s="243"/>
      <c r="S324" s="243"/>
      <c r="T324" s="243"/>
      <c r="U324" s="243"/>
      <c r="V324" s="243"/>
      <c r="W324" s="243"/>
      <c r="X324" s="244"/>
      <c r="Y324" s="727"/>
      <c r="Z324" s="728"/>
      <c r="AA324" s="729"/>
      <c r="AB324" s="242" t="s">
        <v>45</v>
      </c>
      <c r="AC324" s="243"/>
      <c r="AD324" s="244"/>
      <c r="AE324" s="251" t="s">
        <v>427</v>
      </c>
      <c r="AF324" s="252"/>
      <c r="AG324" s="252"/>
      <c r="AH324" s="253"/>
      <c r="AI324" s="251" t="s">
        <v>82</v>
      </c>
      <c r="AJ324" s="252"/>
      <c r="AK324" s="252"/>
      <c r="AL324" s="253"/>
      <c r="AM324" s="251" t="s">
        <v>189</v>
      </c>
      <c r="AN324" s="252"/>
      <c r="AO324" s="252"/>
      <c r="AP324" s="253"/>
      <c r="AQ324" s="242" t="s">
        <v>305</v>
      </c>
      <c r="AR324" s="243"/>
      <c r="AS324" s="243"/>
      <c r="AT324" s="244"/>
      <c r="AU324" s="376" t="s">
        <v>330</v>
      </c>
      <c r="AV324" s="376"/>
      <c r="AW324" s="376"/>
      <c r="AX324" s="377"/>
      <c r="AY324">
        <f>COUNTA($G$326)</f>
        <v>0</v>
      </c>
    </row>
    <row r="325" spans="1:51" ht="18.75" hidden="1" customHeight="1" x14ac:dyDescent="0.15">
      <c r="A325" s="877"/>
      <c r="B325" s="878"/>
      <c r="C325" s="882"/>
      <c r="D325" s="878"/>
      <c r="E325" s="882"/>
      <c r="F325" s="887"/>
      <c r="G325" s="793"/>
      <c r="H325" s="225"/>
      <c r="I325" s="225"/>
      <c r="J325" s="225"/>
      <c r="K325" s="225"/>
      <c r="L325" s="225"/>
      <c r="M325" s="225"/>
      <c r="N325" s="225"/>
      <c r="O325" s="225"/>
      <c r="P325" s="225"/>
      <c r="Q325" s="225"/>
      <c r="R325" s="225"/>
      <c r="S325" s="225"/>
      <c r="T325" s="225"/>
      <c r="U325" s="225"/>
      <c r="V325" s="225"/>
      <c r="W325" s="225"/>
      <c r="X325" s="226"/>
      <c r="Y325" s="754"/>
      <c r="Z325" s="755"/>
      <c r="AA325" s="756"/>
      <c r="AB325" s="690"/>
      <c r="AC325" s="225"/>
      <c r="AD325" s="226"/>
      <c r="AE325" s="690"/>
      <c r="AF325" s="225"/>
      <c r="AG325" s="225"/>
      <c r="AH325" s="226"/>
      <c r="AI325" s="690"/>
      <c r="AJ325" s="225"/>
      <c r="AK325" s="225"/>
      <c r="AL325" s="226"/>
      <c r="AM325" s="690"/>
      <c r="AN325" s="225"/>
      <c r="AO325" s="225"/>
      <c r="AP325" s="226"/>
      <c r="AQ325" s="290"/>
      <c r="AR325" s="227"/>
      <c r="AS325" s="225" t="s">
        <v>306</v>
      </c>
      <c r="AT325" s="226"/>
      <c r="AU325" s="224"/>
      <c r="AV325" s="224"/>
      <c r="AW325" s="225" t="s">
        <v>298</v>
      </c>
      <c r="AX325" s="256"/>
      <c r="AY325">
        <f>$AY$324</f>
        <v>0</v>
      </c>
    </row>
    <row r="326" spans="1:51" ht="39.75" hidden="1" customHeight="1" x14ac:dyDescent="0.15">
      <c r="A326" s="877"/>
      <c r="B326" s="878"/>
      <c r="C326" s="882"/>
      <c r="D326" s="878"/>
      <c r="E326" s="882"/>
      <c r="F326" s="887"/>
      <c r="G326" s="760"/>
      <c r="H326" s="656"/>
      <c r="I326" s="656"/>
      <c r="J326" s="656"/>
      <c r="K326" s="656"/>
      <c r="L326" s="656"/>
      <c r="M326" s="656"/>
      <c r="N326" s="656"/>
      <c r="O326" s="656"/>
      <c r="P326" s="656"/>
      <c r="Q326" s="656"/>
      <c r="R326" s="656"/>
      <c r="S326" s="656"/>
      <c r="T326" s="656"/>
      <c r="U326" s="656"/>
      <c r="V326" s="656"/>
      <c r="W326" s="656"/>
      <c r="X326" s="657"/>
      <c r="Y326" s="267" t="s">
        <v>327</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7"/>
      <c r="B327" s="878"/>
      <c r="C327" s="882"/>
      <c r="D327" s="878"/>
      <c r="E327" s="882"/>
      <c r="F327" s="887"/>
      <c r="G327" s="373"/>
      <c r="H327" s="479"/>
      <c r="I327" s="479"/>
      <c r="J327" s="479"/>
      <c r="K327" s="479"/>
      <c r="L327" s="479"/>
      <c r="M327" s="479"/>
      <c r="N327" s="479"/>
      <c r="O327" s="479"/>
      <c r="P327" s="479"/>
      <c r="Q327" s="479"/>
      <c r="R327" s="479"/>
      <c r="S327" s="479"/>
      <c r="T327" s="479"/>
      <c r="U327" s="479"/>
      <c r="V327" s="479"/>
      <c r="W327" s="479"/>
      <c r="X327" s="659"/>
      <c r="Y327" s="200" t="s">
        <v>100</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7"/>
      <c r="B328" s="878"/>
      <c r="C328" s="882"/>
      <c r="D328" s="878"/>
      <c r="E328" s="882"/>
      <c r="F328" s="887"/>
      <c r="G328" s="792" t="s">
        <v>326</v>
      </c>
      <c r="H328" s="243"/>
      <c r="I328" s="243"/>
      <c r="J328" s="243"/>
      <c r="K328" s="243"/>
      <c r="L328" s="243"/>
      <c r="M328" s="243"/>
      <c r="N328" s="243"/>
      <c r="O328" s="243"/>
      <c r="P328" s="243"/>
      <c r="Q328" s="243"/>
      <c r="R328" s="243"/>
      <c r="S328" s="243"/>
      <c r="T328" s="243"/>
      <c r="U328" s="243"/>
      <c r="V328" s="243"/>
      <c r="W328" s="243"/>
      <c r="X328" s="244"/>
      <c r="Y328" s="727"/>
      <c r="Z328" s="728"/>
      <c r="AA328" s="729"/>
      <c r="AB328" s="242" t="s">
        <v>45</v>
      </c>
      <c r="AC328" s="243"/>
      <c r="AD328" s="244"/>
      <c r="AE328" s="251" t="s">
        <v>427</v>
      </c>
      <c r="AF328" s="252"/>
      <c r="AG328" s="252"/>
      <c r="AH328" s="253"/>
      <c r="AI328" s="251" t="s">
        <v>82</v>
      </c>
      <c r="AJ328" s="252"/>
      <c r="AK328" s="252"/>
      <c r="AL328" s="253"/>
      <c r="AM328" s="251" t="s">
        <v>189</v>
      </c>
      <c r="AN328" s="252"/>
      <c r="AO328" s="252"/>
      <c r="AP328" s="253"/>
      <c r="AQ328" s="242" t="s">
        <v>305</v>
      </c>
      <c r="AR328" s="243"/>
      <c r="AS328" s="243"/>
      <c r="AT328" s="244"/>
      <c r="AU328" s="376" t="s">
        <v>330</v>
      </c>
      <c r="AV328" s="376"/>
      <c r="AW328" s="376"/>
      <c r="AX328" s="377"/>
      <c r="AY328">
        <f>COUNTA($G$330)</f>
        <v>0</v>
      </c>
    </row>
    <row r="329" spans="1:51" ht="18.75" hidden="1" customHeight="1" x14ac:dyDescent="0.15">
      <c r="A329" s="877"/>
      <c r="B329" s="878"/>
      <c r="C329" s="882"/>
      <c r="D329" s="878"/>
      <c r="E329" s="882"/>
      <c r="F329" s="887"/>
      <c r="G329" s="793"/>
      <c r="H329" s="225"/>
      <c r="I329" s="225"/>
      <c r="J329" s="225"/>
      <c r="K329" s="225"/>
      <c r="L329" s="225"/>
      <c r="M329" s="225"/>
      <c r="N329" s="225"/>
      <c r="O329" s="225"/>
      <c r="P329" s="225"/>
      <c r="Q329" s="225"/>
      <c r="R329" s="225"/>
      <c r="S329" s="225"/>
      <c r="T329" s="225"/>
      <c r="U329" s="225"/>
      <c r="V329" s="225"/>
      <c r="W329" s="225"/>
      <c r="X329" s="226"/>
      <c r="Y329" s="754"/>
      <c r="Z329" s="755"/>
      <c r="AA329" s="756"/>
      <c r="AB329" s="690"/>
      <c r="AC329" s="225"/>
      <c r="AD329" s="226"/>
      <c r="AE329" s="690"/>
      <c r="AF329" s="225"/>
      <c r="AG329" s="225"/>
      <c r="AH329" s="226"/>
      <c r="AI329" s="690"/>
      <c r="AJ329" s="225"/>
      <c r="AK329" s="225"/>
      <c r="AL329" s="226"/>
      <c r="AM329" s="690"/>
      <c r="AN329" s="225"/>
      <c r="AO329" s="225"/>
      <c r="AP329" s="226"/>
      <c r="AQ329" s="290"/>
      <c r="AR329" s="227"/>
      <c r="AS329" s="225" t="s">
        <v>306</v>
      </c>
      <c r="AT329" s="226"/>
      <c r="AU329" s="224"/>
      <c r="AV329" s="224"/>
      <c r="AW329" s="225" t="s">
        <v>298</v>
      </c>
      <c r="AX329" s="256"/>
      <c r="AY329">
        <f>$AY$328</f>
        <v>0</v>
      </c>
    </row>
    <row r="330" spans="1:51" ht="39.75" hidden="1" customHeight="1" x14ac:dyDescent="0.15">
      <c r="A330" s="877"/>
      <c r="B330" s="878"/>
      <c r="C330" s="882"/>
      <c r="D330" s="878"/>
      <c r="E330" s="882"/>
      <c r="F330" s="887"/>
      <c r="G330" s="760"/>
      <c r="H330" s="656"/>
      <c r="I330" s="656"/>
      <c r="J330" s="656"/>
      <c r="K330" s="656"/>
      <c r="L330" s="656"/>
      <c r="M330" s="656"/>
      <c r="N330" s="656"/>
      <c r="O330" s="656"/>
      <c r="P330" s="656"/>
      <c r="Q330" s="656"/>
      <c r="R330" s="656"/>
      <c r="S330" s="656"/>
      <c r="T330" s="656"/>
      <c r="U330" s="656"/>
      <c r="V330" s="656"/>
      <c r="W330" s="656"/>
      <c r="X330" s="657"/>
      <c r="Y330" s="267" t="s">
        <v>327</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7"/>
      <c r="B331" s="878"/>
      <c r="C331" s="882"/>
      <c r="D331" s="878"/>
      <c r="E331" s="882"/>
      <c r="F331" s="887"/>
      <c r="G331" s="373"/>
      <c r="H331" s="479"/>
      <c r="I331" s="479"/>
      <c r="J331" s="479"/>
      <c r="K331" s="479"/>
      <c r="L331" s="479"/>
      <c r="M331" s="479"/>
      <c r="N331" s="479"/>
      <c r="O331" s="479"/>
      <c r="P331" s="479"/>
      <c r="Q331" s="479"/>
      <c r="R331" s="479"/>
      <c r="S331" s="479"/>
      <c r="T331" s="479"/>
      <c r="U331" s="479"/>
      <c r="V331" s="479"/>
      <c r="W331" s="479"/>
      <c r="X331" s="659"/>
      <c r="Y331" s="200" t="s">
        <v>100</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7"/>
      <c r="B332" s="878"/>
      <c r="C332" s="882"/>
      <c r="D332" s="878"/>
      <c r="E332" s="882"/>
      <c r="F332" s="887"/>
      <c r="G332" s="794" t="s">
        <v>38</v>
      </c>
      <c r="H332" s="252"/>
      <c r="I332" s="252"/>
      <c r="J332" s="252"/>
      <c r="K332" s="252"/>
      <c r="L332" s="252"/>
      <c r="M332" s="252"/>
      <c r="N332" s="252"/>
      <c r="O332" s="252"/>
      <c r="P332" s="253"/>
      <c r="Q332" s="251" t="s">
        <v>407</v>
      </c>
      <c r="R332" s="252"/>
      <c r="S332" s="252"/>
      <c r="T332" s="252"/>
      <c r="U332" s="252"/>
      <c r="V332" s="252"/>
      <c r="W332" s="252"/>
      <c r="X332" s="252"/>
      <c r="Y332" s="252"/>
      <c r="Z332" s="252"/>
      <c r="AA332" s="252"/>
      <c r="AB332" s="795" t="s">
        <v>408</v>
      </c>
      <c r="AC332" s="252"/>
      <c r="AD332" s="253"/>
      <c r="AE332" s="251" t="s">
        <v>332</v>
      </c>
      <c r="AF332" s="252"/>
      <c r="AG332" s="252"/>
      <c r="AH332" s="252"/>
      <c r="AI332" s="252"/>
      <c r="AJ332" s="252"/>
      <c r="AK332" s="252"/>
      <c r="AL332" s="252"/>
      <c r="AM332" s="252"/>
      <c r="AN332" s="252"/>
      <c r="AO332" s="252"/>
      <c r="AP332" s="252"/>
      <c r="AQ332" s="252"/>
      <c r="AR332" s="252"/>
      <c r="AS332" s="252"/>
      <c r="AT332" s="252"/>
      <c r="AU332" s="252"/>
      <c r="AV332" s="252"/>
      <c r="AW332" s="252"/>
      <c r="AX332" s="797"/>
      <c r="AY332">
        <f>COUNTA($G$334)</f>
        <v>0</v>
      </c>
    </row>
    <row r="333" spans="1:51" ht="22.5" hidden="1" customHeight="1" x14ac:dyDescent="0.15">
      <c r="A333" s="877"/>
      <c r="B333" s="878"/>
      <c r="C333" s="882"/>
      <c r="D333" s="878"/>
      <c r="E333" s="882"/>
      <c r="F333" s="887"/>
      <c r="G333" s="793"/>
      <c r="H333" s="225"/>
      <c r="I333" s="225"/>
      <c r="J333" s="225"/>
      <c r="K333" s="225"/>
      <c r="L333" s="225"/>
      <c r="M333" s="225"/>
      <c r="N333" s="225"/>
      <c r="O333" s="225"/>
      <c r="P333" s="226"/>
      <c r="Q333" s="690"/>
      <c r="R333" s="225"/>
      <c r="S333" s="225"/>
      <c r="T333" s="225"/>
      <c r="U333" s="225"/>
      <c r="V333" s="225"/>
      <c r="W333" s="225"/>
      <c r="X333" s="225"/>
      <c r="Y333" s="225"/>
      <c r="Z333" s="225"/>
      <c r="AA333" s="225"/>
      <c r="AB333" s="796"/>
      <c r="AC333" s="225"/>
      <c r="AD333" s="226"/>
      <c r="AE333" s="690"/>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7"/>
      <c r="B334" s="878"/>
      <c r="C334" s="882"/>
      <c r="D334" s="878"/>
      <c r="E334" s="882"/>
      <c r="F334" s="887"/>
      <c r="G334" s="760"/>
      <c r="H334" s="656"/>
      <c r="I334" s="656"/>
      <c r="J334" s="656"/>
      <c r="K334" s="656"/>
      <c r="L334" s="656"/>
      <c r="M334" s="656"/>
      <c r="N334" s="656"/>
      <c r="O334" s="656"/>
      <c r="P334" s="657"/>
      <c r="Q334" s="813"/>
      <c r="R334" s="814"/>
      <c r="S334" s="814"/>
      <c r="T334" s="814"/>
      <c r="U334" s="814"/>
      <c r="V334" s="814"/>
      <c r="W334" s="814"/>
      <c r="X334" s="814"/>
      <c r="Y334" s="814"/>
      <c r="Z334" s="814"/>
      <c r="AA334" s="815"/>
      <c r="AB334" s="802"/>
      <c r="AC334" s="803"/>
      <c r="AD334" s="803"/>
      <c r="AE334" s="280"/>
      <c r="AF334" s="280"/>
      <c r="AG334" s="280"/>
      <c r="AH334" s="280"/>
      <c r="AI334" s="280"/>
      <c r="AJ334" s="280"/>
      <c r="AK334" s="280"/>
      <c r="AL334" s="280"/>
      <c r="AM334" s="280"/>
      <c r="AN334" s="280"/>
      <c r="AO334" s="280"/>
      <c r="AP334" s="280"/>
      <c r="AQ334" s="280"/>
      <c r="AR334" s="280"/>
      <c r="AS334" s="280"/>
      <c r="AT334" s="280"/>
      <c r="AU334" s="280"/>
      <c r="AV334" s="280"/>
      <c r="AW334" s="280"/>
      <c r="AX334" s="808"/>
      <c r="AY334">
        <f t="shared" si="21"/>
        <v>0</v>
      </c>
    </row>
    <row r="335" spans="1:51" ht="22.5" hidden="1" customHeight="1" x14ac:dyDescent="0.15">
      <c r="A335" s="877"/>
      <c r="B335" s="878"/>
      <c r="C335" s="882"/>
      <c r="D335" s="878"/>
      <c r="E335" s="882"/>
      <c r="F335" s="887"/>
      <c r="G335" s="761"/>
      <c r="H335" s="428"/>
      <c r="I335" s="428"/>
      <c r="J335" s="428"/>
      <c r="K335" s="428"/>
      <c r="L335" s="428"/>
      <c r="M335" s="428"/>
      <c r="N335" s="428"/>
      <c r="O335" s="428"/>
      <c r="P335" s="658"/>
      <c r="Q335" s="816"/>
      <c r="R335" s="817"/>
      <c r="S335" s="817"/>
      <c r="T335" s="817"/>
      <c r="U335" s="817"/>
      <c r="V335" s="817"/>
      <c r="W335" s="817"/>
      <c r="X335" s="817"/>
      <c r="Y335" s="817"/>
      <c r="Z335" s="817"/>
      <c r="AA335" s="818"/>
      <c r="AB335" s="804"/>
      <c r="AC335" s="805"/>
      <c r="AD335" s="805"/>
      <c r="AE335" s="280"/>
      <c r="AF335" s="280"/>
      <c r="AG335" s="280"/>
      <c r="AH335" s="280"/>
      <c r="AI335" s="280"/>
      <c r="AJ335" s="280"/>
      <c r="AK335" s="280"/>
      <c r="AL335" s="280"/>
      <c r="AM335" s="280"/>
      <c r="AN335" s="280"/>
      <c r="AO335" s="280"/>
      <c r="AP335" s="280"/>
      <c r="AQ335" s="280"/>
      <c r="AR335" s="280"/>
      <c r="AS335" s="280"/>
      <c r="AT335" s="280"/>
      <c r="AU335" s="280"/>
      <c r="AV335" s="280"/>
      <c r="AW335" s="280"/>
      <c r="AX335" s="808"/>
      <c r="AY335">
        <f t="shared" si="21"/>
        <v>0</v>
      </c>
    </row>
    <row r="336" spans="1:51" ht="25.5" hidden="1" customHeight="1" x14ac:dyDescent="0.15">
      <c r="A336" s="877"/>
      <c r="B336" s="878"/>
      <c r="C336" s="882"/>
      <c r="D336" s="878"/>
      <c r="E336" s="882"/>
      <c r="F336" s="887"/>
      <c r="G336" s="761"/>
      <c r="H336" s="428"/>
      <c r="I336" s="428"/>
      <c r="J336" s="428"/>
      <c r="K336" s="428"/>
      <c r="L336" s="428"/>
      <c r="M336" s="428"/>
      <c r="N336" s="428"/>
      <c r="O336" s="428"/>
      <c r="P336" s="658"/>
      <c r="Q336" s="816"/>
      <c r="R336" s="817"/>
      <c r="S336" s="817"/>
      <c r="T336" s="817"/>
      <c r="U336" s="817"/>
      <c r="V336" s="817"/>
      <c r="W336" s="817"/>
      <c r="X336" s="817"/>
      <c r="Y336" s="817"/>
      <c r="Z336" s="817"/>
      <c r="AA336" s="818"/>
      <c r="AB336" s="804"/>
      <c r="AC336" s="805"/>
      <c r="AD336" s="805"/>
      <c r="AE336" s="382" t="s">
        <v>335</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7"/>
      <c r="B337" s="878"/>
      <c r="C337" s="882"/>
      <c r="D337" s="878"/>
      <c r="E337" s="882"/>
      <c r="F337" s="887"/>
      <c r="G337" s="761"/>
      <c r="H337" s="428"/>
      <c r="I337" s="428"/>
      <c r="J337" s="428"/>
      <c r="K337" s="428"/>
      <c r="L337" s="428"/>
      <c r="M337" s="428"/>
      <c r="N337" s="428"/>
      <c r="O337" s="428"/>
      <c r="P337" s="658"/>
      <c r="Q337" s="816"/>
      <c r="R337" s="817"/>
      <c r="S337" s="817"/>
      <c r="T337" s="817"/>
      <c r="U337" s="817"/>
      <c r="V337" s="817"/>
      <c r="W337" s="817"/>
      <c r="X337" s="817"/>
      <c r="Y337" s="817"/>
      <c r="Z337" s="817"/>
      <c r="AA337" s="818"/>
      <c r="AB337" s="804"/>
      <c r="AC337" s="805"/>
      <c r="AD337" s="805"/>
      <c r="AE337" s="798"/>
      <c r="AF337" s="656"/>
      <c r="AG337" s="656"/>
      <c r="AH337" s="656"/>
      <c r="AI337" s="656"/>
      <c r="AJ337" s="656"/>
      <c r="AK337" s="656"/>
      <c r="AL337" s="656"/>
      <c r="AM337" s="656"/>
      <c r="AN337" s="656"/>
      <c r="AO337" s="656"/>
      <c r="AP337" s="656"/>
      <c r="AQ337" s="656"/>
      <c r="AR337" s="656"/>
      <c r="AS337" s="656"/>
      <c r="AT337" s="656"/>
      <c r="AU337" s="656"/>
      <c r="AV337" s="656"/>
      <c r="AW337" s="656"/>
      <c r="AX337" s="809"/>
      <c r="AY337">
        <f t="shared" si="21"/>
        <v>0</v>
      </c>
    </row>
    <row r="338" spans="1:51" ht="22.5" hidden="1" customHeight="1" x14ac:dyDescent="0.15">
      <c r="A338" s="877"/>
      <c r="B338" s="878"/>
      <c r="C338" s="882"/>
      <c r="D338" s="878"/>
      <c r="E338" s="882"/>
      <c r="F338" s="887"/>
      <c r="G338" s="373"/>
      <c r="H338" s="479"/>
      <c r="I338" s="479"/>
      <c r="J338" s="479"/>
      <c r="K338" s="479"/>
      <c r="L338" s="479"/>
      <c r="M338" s="479"/>
      <c r="N338" s="479"/>
      <c r="O338" s="479"/>
      <c r="P338" s="659"/>
      <c r="Q338" s="819"/>
      <c r="R338" s="820"/>
      <c r="S338" s="820"/>
      <c r="T338" s="820"/>
      <c r="U338" s="820"/>
      <c r="V338" s="820"/>
      <c r="W338" s="820"/>
      <c r="X338" s="820"/>
      <c r="Y338" s="820"/>
      <c r="Z338" s="820"/>
      <c r="AA338" s="821"/>
      <c r="AB338" s="806"/>
      <c r="AC338" s="807"/>
      <c r="AD338" s="807"/>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77"/>
      <c r="B339" s="878"/>
      <c r="C339" s="882"/>
      <c r="D339" s="878"/>
      <c r="E339" s="882"/>
      <c r="F339" s="887"/>
      <c r="G339" s="794" t="s">
        <v>38</v>
      </c>
      <c r="H339" s="252"/>
      <c r="I339" s="252"/>
      <c r="J339" s="252"/>
      <c r="K339" s="252"/>
      <c r="L339" s="252"/>
      <c r="M339" s="252"/>
      <c r="N339" s="252"/>
      <c r="O339" s="252"/>
      <c r="P339" s="253"/>
      <c r="Q339" s="251" t="s">
        <v>407</v>
      </c>
      <c r="R339" s="252"/>
      <c r="S339" s="252"/>
      <c r="T339" s="252"/>
      <c r="U339" s="252"/>
      <c r="V339" s="252"/>
      <c r="W339" s="252"/>
      <c r="X339" s="252"/>
      <c r="Y339" s="252"/>
      <c r="Z339" s="252"/>
      <c r="AA339" s="252"/>
      <c r="AB339" s="795" t="s">
        <v>408</v>
      </c>
      <c r="AC339" s="252"/>
      <c r="AD339" s="253"/>
      <c r="AE339" s="266" t="s">
        <v>332</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7"/>
      <c r="B340" s="878"/>
      <c r="C340" s="882"/>
      <c r="D340" s="878"/>
      <c r="E340" s="882"/>
      <c r="F340" s="887"/>
      <c r="G340" s="793"/>
      <c r="H340" s="225"/>
      <c r="I340" s="225"/>
      <c r="J340" s="225"/>
      <c r="K340" s="225"/>
      <c r="L340" s="225"/>
      <c r="M340" s="225"/>
      <c r="N340" s="225"/>
      <c r="O340" s="225"/>
      <c r="P340" s="226"/>
      <c r="Q340" s="690"/>
      <c r="R340" s="225"/>
      <c r="S340" s="225"/>
      <c r="T340" s="225"/>
      <c r="U340" s="225"/>
      <c r="V340" s="225"/>
      <c r="W340" s="225"/>
      <c r="X340" s="225"/>
      <c r="Y340" s="225"/>
      <c r="Z340" s="225"/>
      <c r="AA340" s="225"/>
      <c r="AB340" s="796"/>
      <c r="AC340" s="225"/>
      <c r="AD340" s="226"/>
      <c r="AE340" s="810"/>
      <c r="AF340" s="811"/>
      <c r="AG340" s="811"/>
      <c r="AH340" s="811"/>
      <c r="AI340" s="811"/>
      <c r="AJ340" s="811"/>
      <c r="AK340" s="811"/>
      <c r="AL340" s="811"/>
      <c r="AM340" s="811"/>
      <c r="AN340" s="811"/>
      <c r="AO340" s="811"/>
      <c r="AP340" s="811"/>
      <c r="AQ340" s="811"/>
      <c r="AR340" s="811"/>
      <c r="AS340" s="811"/>
      <c r="AT340" s="811"/>
      <c r="AU340" s="811"/>
      <c r="AV340" s="811"/>
      <c r="AW340" s="811"/>
      <c r="AX340" s="812"/>
      <c r="AY340">
        <f t="shared" ref="AY340:AY345" si="22">$AY$339</f>
        <v>0</v>
      </c>
    </row>
    <row r="341" spans="1:51" ht="22.5" hidden="1" customHeight="1" x14ac:dyDescent="0.15">
      <c r="A341" s="877"/>
      <c r="B341" s="878"/>
      <c r="C341" s="882"/>
      <c r="D341" s="878"/>
      <c r="E341" s="882"/>
      <c r="F341" s="887"/>
      <c r="G341" s="760"/>
      <c r="H341" s="656"/>
      <c r="I341" s="656"/>
      <c r="J341" s="656"/>
      <c r="K341" s="656"/>
      <c r="L341" s="656"/>
      <c r="M341" s="656"/>
      <c r="N341" s="656"/>
      <c r="O341" s="656"/>
      <c r="P341" s="657"/>
      <c r="Q341" s="813"/>
      <c r="R341" s="814"/>
      <c r="S341" s="814"/>
      <c r="T341" s="814"/>
      <c r="U341" s="814"/>
      <c r="V341" s="814"/>
      <c r="W341" s="814"/>
      <c r="X341" s="814"/>
      <c r="Y341" s="814"/>
      <c r="Z341" s="814"/>
      <c r="AA341" s="815"/>
      <c r="AB341" s="802"/>
      <c r="AC341" s="803"/>
      <c r="AD341" s="803"/>
      <c r="AE341" s="280"/>
      <c r="AF341" s="280"/>
      <c r="AG341" s="280"/>
      <c r="AH341" s="280"/>
      <c r="AI341" s="280"/>
      <c r="AJ341" s="280"/>
      <c r="AK341" s="280"/>
      <c r="AL341" s="280"/>
      <c r="AM341" s="280"/>
      <c r="AN341" s="280"/>
      <c r="AO341" s="280"/>
      <c r="AP341" s="280"/>
      <c r="AQ341" s="280"/>
      <c r="AR341" s="280"/>
      <c r="AS341" s="280"/>
      <c r="AT341" s="280"/>
      <c r="AU341" s="280"/>
      <c r="AV341" s="280"/>
      <c r="AW341" s="280"/>
      <c r="AX341" s="808"/>
      <c r="AY341">
        <f t="shared" si="22"/>
        <v>0</v>
      </c>
    </row>
    <row r="342" spans="1:51" ht="22.5" hidden="1" customHeight="1" x14ac:dyDescent="0.15">
      <c r="A342" s="877"/>
      <c r="B342" s="878"/>
      <c r="C342" s="882"/>
      <c r="D342" s="878"/>
      <c r="E342" s="882"/>
      <c r="F342" s="887"/>
      <c r="G342" s="761"/>
      <c r="H342" s="428"/>
      <c r="I342" s="428"/>
      <c r="J342" s="428"/>
      <c r="K342" s="428"/>
      <c r="L342" s="428"/>
      <c r="M342" s="428"/>
      <c r="N342" s="428"/>
      <c r="O342" s="428"/>
      <c r="P342" s="658"/>
      <c r="Q342" s="816"/>
      <c r="R342" s="817"/>
      <c r="S342" s="817"/>
      <c r="T342" s="817"/>
      <c r="U342" s="817"/>
      <c r="V342" s="817"/>
      <c r="W342" s="817"/>
      <c r="X342" s="817"/>
      <c r="Y342" s="817"/>
      <c r="Z342" s="817"/>
      <c r="AA342" s="818"/>
      <c r="AB342" s="804"/>
      <c r="AC342" s="805"/>
      <c r="AD342" s="805"/>
      <c r="AE342" s="280"/>
      <c r="AF342" s="280"/>
      <c r="AG342" s="280"/>
      <c r="AH342" s="280"/>
      <c r="AI342" s="280"/>
      <c r="AJ342" s="280"/>
      <c r="AK342" s="280"/>
      <c r="AL342" s="280"/>
      <c r="AM342" s="280"/>
      <c r="AN342" s="280"/>
      <c r="AO342" s="280"/>
      <c r="AP342" s="280"/>
      <c r="AQ342" s="280"/>
      <c r="AR342" s="280"/>
      <c r="AS342" s="280"/>
      <c r="AT342" s="280"/>
      <c r="AU342" s="280"/>
      <c r="AV342" s="280"/>
      <c r="AW342" s="280"/>
      <c r="AX342" s="808"/>
      <c r="AY342">
        <f t="shared" si="22"/>
        <v>0</v>
      </c>
    </row>
    <row r="343" spans="1:51" ht="25.5" hidden="1" customHeight="1" x14ac:dyDescent="0.15">
      <c r="A343" s="877"/>
      <c r="B343" s="878"/>
      <c r="C343" s="882"/>
      <c r="D343" s="878"/>
      <c r="E343" s="882"/>
      <c r="F343" s="887"/>
      <c r="G343" s="761"/>
      <c r="H343" s="428"/>
      <c r="I343" s="428"/>
      <c r="J343" s="428"/>
      <c r="K343" s="428"/>
      <c r="L343" s="428"/>
      <c r="M343" s="428"/>
      <c r="N343" s="428"/>
      <c r="O343" s="428"/>
      <c r="P343" s="658"/>
      <c r="Q343" s="816"/>
      <c r="R343" s="817"/>
      <c r="S343" s="817"/>
      <c r="T343" s="817"/>
      <c r="U343" s="817"/>
      <c r="V343" s="817"/>
      <c r="W343" s="817"/>
      <c r="X343" s="817"/>
      <c r="Y343" s="817"/>
      <c r="Z343" s="817"/>
      <c r="AA343" s="818"/>
      <c r="AB343" s="804"/>
      <c r="AC343" s="805"/>
      <c r="AD343" s="805"/>
      <c r="AE343" s="382" t="s">
        <v>335</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7"/>
      <c r="B344" s="878"/>
      <c r="C344" s="882"/>
      <c r="D344" s="878"/>
      <c r="E344" s="882"/>
      <c r="F344" s="887"/>
      <c r="G344" s="761"/>
      <c r="H344" s="428"/>
      <c r="I344" s="428"/>
      <c r="J344" s="428"/>
      <c r="K344" s="428"/>
      <c r="L344" s="428"/>
      <c r="M344" s="428"/>
      <c r="N344" s="428"/>
      <c r="O344" s="428"/>
      <c r="P344" s="658"/>
      <c r="Q344" s="816"/>
      <c r="R344" s="817"/>
      <c r="S344" s="817"/>
      <c r="T344" s="817"/>
      <c r="U344" s="817"/>
      <c r="V344" s="817"/>
      <c r="W344" s="817"/>
      <c r="X344" s="817"/>
      <c r="Y344" s="817"/>
      <c r="Z344" s="817"/>
      <c r="AA344" s="818"/>
      <c r="AB344" s="804"/>
      <c r="AC344" s="805"/>
      <c r="AD344" s="805"/>
      <c r="AE344" s="798"/>
      <c r="AF344" s="656"/>
      <c r="AG344" s="656"/>
      <c r="AH344" s="656"/>
      <c r="AI344" s="656"/>
      <c r="AJ344" s="656"/>
      <c r="AK344" s="656"/>
      <c r="AL344" s="656"/>
      <c r="AM344" s="656"/>
      <c r="AN344" s="656"/>
      <c r="AO344" s="656"/>
      <c r="AP344" s="656"/>
      <c r="AQ344" s="656"/>
      <c r="AR344" s="656"/>
      <c r="AS344" s="656"/>
      <c r="AT344" s="656"/>
      <c r="AU344" s="656"/>
      <c r="AV344" s="656"/>
      <c r="AW344" s="656"/>
      <c r="AX344" s="809"/>
      <c r="AY344">
        <f t="shared" si="22"/>
        <v>0</v>
      </c>
    </row>
    <row r="345" spans="1:51" ht="22.5" hidden="1" customHeight="1" x14ac:dyDescent="0.15">
      <c r="A345" s="877"/>
      <c r="B345" s="878"/>
      <c r="C345" s="882"/>
      <c r="D345" s="878"/>
      <c r="E345" s="882"/>
      <c r="F345" s="887"/>
      <c r="G345" s="373"/>
      <c r="H345" s="479"/>
      <c r="I345" s="479"/>
      <c r="J345" s="479"/>
      <c r="K345" s="479"/>
      <c r="L345" s="479"/>
      <c r="M345" s="479"/>
      <c r="N345" s="479"/>
      <c r="O345" s="479"/>
      <c r="P345" s="659"/>
      <c r="Q345" s="819"/>
      <c r="R345" s="820"/>
      <c r="S345" s="820"/>
      <c r="T345" s="820"/>
      <c r="U345" s="820"/>
      <c r="V345" s="820"/>
      <c r="W345" s="820"/>
      <c r="X345" s="820"/>
      <c r="Y345" s="820"/>
      <c r="Z345" s="820"/>
      <c r="AA345" s="821"/>
      <c r="AB345" s="806"/>
      <c r="AC345" s="807"/>
      <c r="AD345" s="807"/>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77"/>
      <c r="B346" s="878"/>
      <c r="C346" s="882"/>
      <c r="D346" s="878"/>
      <c r="E346" s="882"/>
      <c r="F346" s="887"/>
      <c r="G346" s="794" t="s">
        <v>38</v>
      </c>
      <c r="H346" s="252"/>
      <c r="I346" s="252"/>
      <c r="J346" s="252"/>
      <c r="K346" s="252"/>
      <c r="L346" s="252"/>
      <c r="M346" s="252"/>
      <c r="N346" s="252"/>
      <c r="O346" s="252"/>
      <c r="P346" s="253"/>
      <c r="Q346" s="251" t="s">
        <v>407</v>
      </c>
      <c r="R346" s="252"/>
      <c r="S346" s="252"/>
      <c r="T346" s="252"/>
      <c r="U346" s="252"/>
      <c r="V346" s="252"/>
      <c r="W346" s="252"/>
      <c r="X346" s="252"/>
      <c r="Y346" s="252"/>
      <c r="Z346" s="252"/>
      <c r="AA346" s="252"/>
      <c r="AB346" s="795" t="s">
        <v>408</v>
      </c>
      <c r="AC346" s="252"/>
      <c r="AD346" s="253"/>
      <c r="AE346" s="266" t="s">
        <v>332</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7"/>
      <c r="B347" s="878"/>
      <c r="C347" s="882"/>
      <c r="D347" s="878"/>
      <c r="E347" s="882"/>
      <c r="F347" s="887"/>
      <c r="G347" s="793"/>
      <c r="H347" s="225"/>
      <c r="I347" s="225"/>
      <c r="J347" s="225"/>
      <c r="K347" s="225"/>
      <c r="L347" s="225"/>
      <c r="M347" s="225"/>
      <c r="N347" s="225"/>
      <c r="O347" s="225"/>
      <c r="P347" s="226"/>
      <c r="Q347" s="690"/>
      <c r="R347" s="225"/>
      <c r="S347" s="225"/>
      <c r="T347" s="225"/>
      <c r="U347" s="225"/>
      <c r="V347" s="225"/>
      <c r="W347" s="225"/>
      <c r="X347" s="225"/>
      <c r="Y347" s="225"/>
      <c r="Z347" s="225"/>
      <c r="AA347" s="225"/>
      <c r="AB347" s="796"/>
      <c r="AC347" s="225"/>
      <c r="AD347" s="226"/>
      <c r="AE347" s="810"/>
      <c r="AF347" s="811"/>
      <c r="AG347" s="811"/>
      <c r="AH347" s="811"/>
      <c r="AI347" s="811"/>
      <c r="AJ347" s="811"/>
      <c r="AK347" s="811"/>
      <c r="AL347" s="811"/>
      <c r="AM347" s="811"/>
      <c r="AN347" s="811"/>
      <c r="AO347" s="811"/>
      <c r="AP347" s="811"/>
      <c r="AQ347" s="811"/>
      <c r="AR347" s="811"/>
      <c r="AS347" s="811"/>
      <c r="AT347" s="811"/>
      <c r="AU347" s="811"/>
      <c r="AV347" s="811"/>
      <c r="AW347" s="811"/>
      <c r="AX347" s="812"/>
      <c r="AY347">
        <f t="shared" ref="AY347:AY352" si="23">$AY$346</f>
        <v>0</v>
      </c>
    </row>
    <row r="348" spans="1:51" ht="22.5" hidden="1" customHeight="1" x14ac:dyDescent="0.15">
      <c r="A348" s="877"/>
      <c r="B348" s="878"/>
      <c r="C348" s="882"/>
      <c r="D348" s="878"/>
      <c r="E348" s="882"/>
      <c r="F348" s="887"/>
      <c r="G348" s="760"/>
      <c r="H348" s="656"/>
      <c r="I348" s="656"/>
      <c r="J348" s="656"/>
      <c r="K348" s="656"/>
      <c r="L348" s="656"/>
      <c r="M348" s="656"/>
      <c r="N348" s="656"/>
      <c r="O348" s="656"/>
      <c r="P348" s="657"/>
      <c r="Q348" s="813"/>
      <c r="R348" s="814"/>
      <c r="S348" s="814"/>
      <c r="T348" s="814"/>
      <c r="U348" s="814"/>
      <c r="V348" s="814"/>
      <c r="W348" s="814"/>
      <c r="X348" s="814"/>
      <c r="Y348" s="814"/>
      <c r="Z348" s="814"/>
      <c r="AA348" s="815"/>
      <c r="AB348" s="802"/>
      <c r="AC348" s="803"/>
      <c r="AD348" s="803"/>
      <c r="AE348" s="280"/>
      <c r="AF348" s="280"/>
      <c r="AG348" s="280"/>
      <c r="AH348" s="280"/>
      <c r="AI348" s="280"/>
      <c r="AJ348" s="280"/>
      <c r="AK348" s="280"/>
      <c r="AL348" s="280"/>
      <c r="AM348" s="280"/>
      <c r="AN348" s="280"/>
      <c r="AO348" s="280"/>
      <c r="AP348" s="280"/>
      <c r="AQ348" s="280"/>
      <c r="AR348" s="280"/>
      <c r="AS348" s="280"/>
      <c r="AT348" s="280"/>
      <c r="AU348" s="280"/>
      <c r="AV348" s="280"/>
      <c r="AW348" s="280"/>
      <c r="AX348" s="808"/>
      <c r="AY348">
        <f t="shared" si="23"/>
        <v>0</v>
      </c>
    </row>
    <row r="349" spans="1:51" ht="22.5" hidden="1" customHeight="1" x14ac:dyDescent="0.15">
      <c r="A349" s="877"/>
      <c r="B349" s="878"/>
      <c r="C349" s="882"/>
      <c r="D349" s="878"/>
      <c r="E349" s="882"/>
      <c r="F349" s="887"/>
      <c r="G349" s="761"/>
      <c r="H349" s="428"/>
      <c r="I349" s="428"/>
      <c r="J349" s="428"/>
      <c r="K349" s="428"/>
      <c r="L349" s="428"/>
      <c r="M349" s="428"/>
      <c r="N349" s="428"/>
      <c r="O349" s="428"/>
      <c r="P349" s="658"/>
      <c r="Q349" s="816"/>
      <c r="R349" s="817"/>
      <c r="S349" s="817"/>
      <c r="T349" s="817"/>
      <c r="U349" s="817"/>
      <c r="V349" s="817"/>
      <c r="W349" s="817"/>
      <c r="X349" s="817"/>
      <c r="Y349" s="817"/>
      <c r="Z349" s="817"/>
      <c r="AA349" s="818"/>
      <c r="AB349" s="804"/>
      <c r="AC349" s="805"/>
      <c r="AD349" s="805"/>
      <c r="AE349" s="280"/>
      <c r="AF349" s="280"/>
      <c r="AG349" s="280"/>
      <c r="AH349" s="280"/>
      <c r="AI349" s="280"/>
      <c r="AJ349" s="280"/>
      <c r="AK349" s="280"/>
      <c r="AL349" s="280"/>
      <c r="AM349" s="280"/>
      <c r="AN349" s="280"/>
      <c r="AO349" s="280"/>
      <c r="AP349" s="280"/>
      <c r="AQ349" s="280"/>
      <c r="AR349" s="280"/>
      <c r="AS349" s="280"/>
      <c r="AT349" s="280"/>
      <c r="AU349" s="280"/>
      <c r="AV349" s="280"/>
      <c r="AW349" s="280"/>
      <c r="AX349" s="808"/>
      <c r="AY349">
        <f t="shared" si="23"/>
        <v>0</v>
      </c>
    </row>
    <row r="350" spans="1:51" ht="25.5" hidden="1" customHeight="1" x14ac:dyDescent="0.15">
      <c r="A350" s="877"/>
      <c r="B350" s="878"/>
      <c r="C350" s="882"/>
      <c r="D350" s="878"/>
      <c r="E350" s="882"/>
      <c r="F350" s="887"/>
      <c r="G350" s="761"/>
      <c r="H350" s="428"/>
      <c r="I350" s="428"/>
      <c r="J350" s="428"/>
      <c r="K350" s="428"/>
      <c r="L350" s="428"/>
      <c r="M350" s="428"/>
      <c r="N350" s="428"/>
      <c r="O350" s="428"/>
      <c r="P350" s="658"/>
      <c r="Q350" s="816"/>
      <c r="R350" s="817"/>
      <c r="S350" s="817"/>
      <c r="T350" s="817"/>
      <c r="U350" s="817"/>
      <c r="V350" s="817"/>
      <c r="W350" s="817"/>
      <c r="X350" s="817"/>
      <c r="Y350" s="817"/>
      <c r="Z350" s="817"/>
      <c r="AA350" s="818"/>
      <c r="AB350" s="804"/>
      <c r="AC350" s="805"/>
      <c r="AD350" s="805"/>
      <c r="AE350" s="382" t="s">
        <v>335</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7"/>
      <c r="B351" s="878"/>
      <c r="C351" s="882"/>
      <c r="D351" s="878"/>
      <c r="E351" s="882"/>
      <c r="F351" s="887"/>
      <c r="G351" s="761"/>
      <c r="H351" s="428"/>
      <c r="I351" s="428"/>
      <c r="J351" s="428"/>
      <c r="K351" s="428"/>
      <c r="L351" s="428"/>
      <c r="M351" s="428"/>
      <c r="N351" s="428"/>
      <c r="O351" s="428"/>
      <c r="P351" s="658"/>
      <c r="Q351" s="816"/>
      <c r="R351" s="817"/>
      <c r="S351" s="817"/>
      <c r="T351" s="817"/>
      <c r="U351" s="817"/>
      <c r="V351" s="817"/>
      <c r="W351" s="817"/>
      <c r="X351" s="817"/>
      <c r="Y351" s="817"/>
      <c r="Z351" s="817"/>
      <c r="AA351" s="818"/>
      <c r="AB351" s="804"/>
      <c r="AC351" s="805"/>
      <c r="AD351" s="805"/>
      <c r="AE351" s="798"/>
      <c r="AF351" s="656"/>
      <c r="AG351" s="656"/>
      <c r="AH351" s="656"/>
      <c r="AI351" s="656"/>
      <c r="AJ351" s="656"/>
      <c r="AK351" s="656"/>
      <c r="AL351" s="656"/>
      <c r="AM351" s="656"/>
      <c r="AN351" s="656"/>
      <c r="AO351" s="656"/>
      <c r="AP351" s="656"/>
      <c r="AQ351" s="656"/>
      <c r="AR351" s="656"/>
      <c r="AS351" s="656"/>
      <c r="AT351" s="656"/>
      <c r="AU351" s="656"/>
      <c r="AV351" s="656"/>
      <c r="AW351" s="656"/>
      <c r="AX351" s="809"/>
      <c r="AY351">
        <f t="shared" si="23"/>
        <v>0</v>
      </c>
    </row>
    <row r="352" spans="1:51" ht="22.5" hidden="1" customHeight="1" x14ac:dyDescent="0.15">
      <c r="A352" s="877"/>
      <c r="B352" s="878"/>
      <c r="C352" s="882"/>
      <c r="D352" s="878"/>
      <c r="E352" s="882"/>
      <c r="F352" s="887"/>
      <c r="G352" s="373"/>
      <c r="H352" s="479"/>
      <c r="I352" s="479"/>
      <c r="J352" s="479"/>
      <c r="K352" s="479"/>
      <c r="L352" s="479"/>
      <c r="M352" s="479"/>
      <c r="N352" s="479"/>
      <c r="O352" s="479"/>
      <c r="P352" s="659"/>
      <c r="Q352" s="819"/>
      <c r="R352" s="820"/>
      <c r="S352" s="820"/>
      <c r="T352" s="820"/>
      <c r="U352" s="820"/>
      <c r="V352" s="820"/>
      <c r="W352" s="820"/>
      <c r="X352" s="820"/>
      <c r="Y352" s="820"/>
      <c r="Z352" s="820"/>
      <c r="AA352" s="821"/>
      <c r="AB352" s="806"/>
      <c r="AC352" s="807"/>
      <c r="AD352" s="807"/>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77"/>
      <c r="B353" s="878"/>
      <c r="C353" s="882"/>
      <c r="D353" s="878"/>
      <c r="E353" s="882"/>
      <c r="F353" s="887"/>
      <c r="G353" s="794" t="s">
        <v>38</v>
      </c>
      <c r="H353" s="252"/>
      <c r="I353" s="252"/>
      <c r="J353" s="252"/>
      <c r="K353" s="252"/>
      <c r="L353" s="252"/>
      <c r="M353" s="252"/>
      <c r="N353" s="252"/>
      <c r="O353" s="252"/>
      <c r="P353" s="253"/>
      <c r="Q353" s="251" t="s">
        <v>407</v>
      </c>
      <c r="R353" s="252"/>
      <c r="S353" s="252"/>
      <c r="T353" s="252"/>
      <c r="U353" s="252"/>
      <c r="V353" s="252"/>
      <c r="W353" s="252"/>
      <c r="X353" s="252"/>
      <c r="Y353" s="252"/>
      <c r="Z353" s="252"/>
      <c r="AA353" s="252"/>
      <c r="AB353" s="795" t="s">
        <v>408</v>
      </c>
      <c r="AC353" s="252"/>
      <c r="AD353" s="253"/>
      <c r="AE353" s="266" t="s">
        <v>332</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7"/>
      <c r="B354" s="878"/>
      <c r="C354" s="882"/>
      <c r="D354" s="878"/>
      <c r="E354" s="882"/>
      <c r="F354" s="887"/>
      <c r="G354" s="793"/>
      <c r="H354" s="225"/>
      <c r="I354" s="225"/>
      <c r="J354" s="225"/>
      <c r="K354" s="225"/>
      <c r="L354" s="225"/>
      <c r="M354" s="225"/>
      <c r="N354" s="225"/>
      <c r="O354" s="225"/>
      <c r="P354" s="226"/>
      <c r="Q354" s="690"/>
      <c r="R354" s="225"/>
      <c r="S354" s="225"/>
      <c r="T354" s="225"/>
      <c r="U354" s="225"/>
      <c r="V354" s="225"/>
      <c r="W354" s="225"/>
      <c r="X354" s="225"/>
      <c r="Y354" s="225"/>
      <c r="Z354" s="225"/>
      <c r="AA354" s="225"/>
      <c r="AB354" s="796"/>
      <c r="AC354" s="225"/>
      <c r="AD354" s="226"/>
      <c r="AE354" s="810"/>
      <c r="AF354" s="811"/>
      <c r="AG354" s="811"/>
      <c r="AH354" s="811"/>
      <c r="AI354" s="811"/>
      <c r="AJ354" s="811"/>
      <c r="AK354" s="811"/>
      <c r="AL354" s="811"/>
      <c r="AM354" s="811"/>
      <c r="AN354" s="811"/>
      <c r="AO354" s="811"/>
      <c r="AP354" s="811"/>
      <c r="AQ354" s="811"/>
      <c r="AR354" s="811"/>
      <c r="AS354" s="811"/>
      <c r="AT354" s="811"/>
      <c r="AU354" s="811"/>
      <c r="AV354" s="811"/>
      <c r="AW354" s="811"/>
      <c r="AX354" s="812"/>
      <c r="AY354">
        <f t="shared" ref="AY354:AY359" si="24">$AY$353</f>
        <v>0</v>
      </c>
    </row>
    <row r="355" spans="1:51" ht="22.5" hidden="1" customHeight="1" x14ac:dyDescent="0.15">
      <c r="A355" s="877"/>
      <c r="B355" s="878"/>
      <c r="C355" s="882"/>
      <c r="D355" s="878"/>
      <c r="E355" s="882"/>
      <c r="F355" s="887"/>
      <c r="G355" s="760"/>
      <c r="H355" s="656"/>
      <c r="I355" s="656"/>
      <c r="J355" s="656"/>
      <c r="K355" s="656"/>
      <c r="L355" s="656"/>
      <c r="M355" s="656"/>
      <c r="N355" s="656"/>
      <c r="O355" s="656"/>
      <c r="P355" s="657"/>
      <c r="Q355" s="813"/>
      <c r="R355" s="814"/>
      <c r="S355" s="814"/>
      <c r="T355" s="814"/>
      <c r="U355" s="814"/>
      <c r="V355" s="814"/>
      <c r="W355" s="814"/>
      <c r="X355" s="814"/>
      <c r="Y355" s="814"/>
      <c r="Z355" s="814"/>
      <c r="AA355" s="815"/>
      <c r="AB355" s="802"/>
      <c r="AC355" s="803"/>
      <c r="AD355" s="803"/>
      <c r="AE355" s="280"/>
      <c r="AF355" s="280"/>
      <c r="AG355" s="280"/>
      <c r="AH355" s="280"/>
      <c r="AI355" s="280"/>
      <c r="AJ355" s="280"/>
      <c r="AK355" s="280"/>
      <c r="AL355" s="280"/>
      <c r="AM355" s="280"/>
      <c r="AN355" s="280"/>
      <c r="AO355" s="280"/>
      <c r="AP355" s="280"/>
      <c r="AQ355" s="280"/>
      <c r="AR355" s="280"/>
      <c r="AS355" s="280"/>
      <c r="AT355" s="280"/>
      <c r="AU355" s="280"/>
      <c r="AV355" s="280"/>
      <c r="AW355" s="280"/>
      <c r="AX355" s="808"/>
      <c r="AY355">
        <f t="shared" si="24"/>
        <v>0</v>
      </c>
    </row>
    <row r="356" spans="1:51" ht="22.5" hidden="1" customHeight="1" x14ac:dyDescent="0.15">
      <c r="A356" s="877"/>
      <c r="B356" s="878"/>
      <c r="C356" s="882"/>
      <c r="D356" s="878"/>
      <c r="E356" s="882"/>
      <c r="F356" s="887"/>
      <c r="G356" s="761"/>
      <c r="H356" s="428"/>
      <c r="I356" s="428"/>
      <c r="J356" s="428"/>
      <c r="K356" s="428"/>
      <c r="L356" s="428"/>
      <c r="M356" s="428"/>
      <c r="N356" s="428"/>
      <c r="O356" s="428"/>
      <c r="P356" s="658"/>
      <c r="Q356" s="816"/>
      <c r="R356" s="817"/>
      <c r="S356" s="817"/>
      <c r="T356" s="817"/>
      <c r="U356" s="817"/>
      <c r="V356" s="817"/>
      <c r="W356" s="817"/>
      <c r="X356" s="817"/>
      <c r="Y356" s="817"/>
      <c r="Z356" s="817"/>
      <c r="AA356" s="818"/>
      <c r="AB356" s="804"/>
      <c r="AC356" s="805"/>
      <c r="AD356" s="805"/>
      <c r="AE356" s="280"/>
      <c r="AF356" s="280"/>
      <c r="AG356" s="280"/>
      <c r="AH356" s="280"/>
      <c r="AI356" s="280"/>
      <c r="AJ356" s="280"/>
      <c r="AK356" s="280"/>
      <c r="AL356" s="280"/>
      <c r="AM356" s="280"/>
      <c r="AN356" s="280"/>
      <c r="AO356" s="280"/>
      <c r="AP356" s="280"/>
      <c r="AQ356" s="280"/>
      <c r="AR356" s="280"/>
      <c r="AS356" s="280"/>
      <c r="AT356" s="280"/>
      <c r="AU356" s="280"/>
      <c r="AV356" s="280"/>
      <c r="AW356" s="280"/>
      <c r="AX356" s="808"/>
      <c r="AY356">
        <f t="shared" si="24"/>
        <v>0</v>
      </c>
    </row>
    <row r="357" spans="1:51" ht="25.5" hidden="1" customHeight="1" x14ac:dyDescent="0.15">
      <c r="A357" s="877"/>
      <c r="B357" s="878"/>
      <c r="C357" s="882"/>
      <c r="D357" s="878"/>
      <c r="E357" s="882"/>
      <c r="F357" s="887"/>
      <c r="G357" s="761"/>
      <c r="H357" s="428"/>
      <c r="I357" s="428"/>
      <c r="J357" s="428"/>
      <c r="K357" s="428"/>
      <c r="L357" s="428"/>
      <c r="M357" s="428"/>
      <c r="N357" s="428"/>
      <c r="O357" s="428"/>
      <c r="P357" s="658"/>
      <c r="Q357" s="816"/>
      <c r="R357" s="817"/>
      <c r="S357" s="817"/>
      <c r="T357" s="817"/>
      <c r="U357" s="817"/>
      <c r="V357" s="817"/>
      <c r="W357" s="817"/>
      <c r="X357" s="817"/>
      <c r="Y357" s="817"/>
      <c r="Z357" s="817"/>
      <c r="AA357" s="818"/>
      <c r="AB357" s="804"/>
      <c r="AC357" s="805"/>
      <c r="AD357" s="805"/>
      <c r="AE357" s="382" t="s">
        <v>335</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7"/>
      <c r="B358" s="878"/>
      <c r="C358" s="882"/>
      <c r="D358" s="878"/>
      <c r="E358" s="882"/>
      <c r="F358" s="887"/>
      <c r="G358" s="761"/>
      <c r="H358" s="428"/>
      <c r="I358" s="428"/>
      <c r="J358" s="428"/>
      <c r="K358" s="428"/>
      <c r="L358" s="428"/>
      <c r="M358" s="428"/>
      <c r="N358" s="428"/>
      <c r="O358" s="428"/>
      <c r="P358" s="658"/>
      <c r="Q358" s="816"/>
      <c r="R358" s="817"/>
      <c r="S358" s="817"/>
      <c r="T358" s="817"/>
      <c r="U358" s="817"/>
      <c r="V358" s="817"/>
      <c r="W358" s="817"/>
      <c r="X358" s="817"/>
      <c r="Y358" s="817"/>
      <c r="Z358" s="817"/>
      <c r="AA358" s="818"/>
      <c r="AB358" s="804"/>
      <c r="AC358" s="805"/>
      <c r="AD358" s="805"/>
      <c r="AE358" s="798"/>
      <c r="AF358" s="656"/>
      <c r="AG358" s="656"/>
      <c r="AH358" s="656"/>
      <c r="AI358" s="656"/>
      <c r="AJ358" s="656"/>
      <c r="AK358" s="656"/>
      <c r="AL358" s="656"/>
      <c r="AM358" s="656"/>
      <c r="AN358" s="656"/>
      <c r="AO358" s="656"/>
      <c r="AP358" s="656"/>
      <c r="AQ358" s="656"/>
      <c r="AR358" s="656"/>
      <c r="AS358" s="656"/>
      <c r="AT358" s="656"/>
      <c r="AU358" s="656"/>
      <c r="AV358" s="656"/>
      <c r="AW358" s="656"/>
      <c r="AX358" s="809"/>
      <c r="AY358">
        <f t="shared" si="24"/>
        <v>0</v>
      </c>
    </row>
    <row r="359" spans="1:51" ht="22.5" hidden="1" customHeight="1" x14ac:dyDescent="0.15">
      <c r="A359" s="877"/>
      <c r="B359" s="878"/>
      <c r="C359" s="882"/>
      <c r="D359" s="878"/>
      <c r="E359" s="882"/>
      <c r="F359" s="887"/>
      <c r="G359" s="373"/>
      <c r="H359" s="479"/>
      <c r="I359" s="479"/>
      <c r="J359" s="479"/>
      <c r="K359" s="479"/>
      <c r="L359" s="479"/>
      <c r="M359" s="479"/>
      <c r="N359" s="479"/>
      <c r="O359" s="479"/>
      <c r="P359" s="659"/>
      <c r="Q359" s="819"/>
      <c r="R359" s="820"/>
      <c r="S359" s="820"/>
      <c r="T359" s="820"/>
      <c r="U359" s="820"/>
      <c r="V359" s="820"/>
      <c r="W359" s="820"/>
      <c r="X359" s="820"/>
      <c r="Y359" s="820"/>
      <c r="Z359" s="820"/>
      <c r="AA359" s="821"/>
      <c r="AB359" s="806"/>
      <c r="AC359" s="807"/>
      <c r="AD359" s="807"/>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77"/>
      <c r="B360" s="878"/>
      <c r="C360" s="882"/>
      <c r="D360" s="878"/>
      <c r="E360" s="882"/>
      <c r="F360" s="887"/>
      <c r="G360" s="794" t="s">
        <v>38</v>
      </c>
      <c r="H360" s="252"/>
      <c r="I360" s="252"/>
      <c r="J360" s="252"/>
      <c r="K360" s="252"/>
      <c r="L360" s="252"/>
      <c r="M360" s="252"/>
      <c r="N360" s="252"/>
      <c r="O360" s="252"/>
      <c r="P360" s="253"/>
      <c r="Q360" s="251" t="s">
        <v>407</v>
      </c>
      <c r="R360" s="252"/>
      <c r="S360" s="252"/>
      <c r="T360" s="252"/>
      <c r="U360" s="252"/>
      <c r="V360" s="252"/>
      <c r="W360" s="252"/>
      <c r="X360" s="252"/>
      <c r="Y360" s="252"/>
      <c r="Z360" s="252"/>
      <c r="AA360" s="252"/>
      <c r="AB360" s="795" t="s">
        <v>408</v>
      </c>
      <c r="AC360" s="252"/>
      <c r="AD360" s="253"/>
      <c r="AE360" s="266" t="s">
        <v>332</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7"/>
      <c r="B361" s="878"/>
      <c r="C361" s="882"/>
      <c r="D361" s="878"/>
      <c r="E361" s="882"/>
      <c r="F361" s="887"/>
      <c r="G361" s="793"/>
      <c r="H361" s="225"/>
      <c r="I361" s="225"/>
      <c r="J361" s="225"/>
      <c r="K361" s="225"/>
      <c r="L361" s="225"/>
      <c r="M361" s="225"/>
      <c r="N361" s="225"/>
      <c r="O361" s="225"/>
      <c r="P361" s="226"/>
      <c r="Q361" s="690"/>
      <c r="R361" s="225"/>
      <c r="S361" s="225"/>
      <c r="T361" s="225"/>
      <c r="U361" s="225"/>
      <c r="V361" s="225"/>
      <c r="W361" s="225"/>
      <c r="X361" s="225"/>
      <c r="Y361" s="225"/>
      <c r="Z361" s="225"/>
      <c r="AA361" s="225"/>
      <c r="AB361" s="796"/>
      <c r="AC361" s="225"/>
      <c r="AD361" s="226"/>
      <c r="AE361" s="810"/>
      <c r="AF361" s="811"/>
      <c r="AG361" s="811"/>
      <c r="AH361" s="811"/>
      <c r="AI361" s="811"/>
      <c r="AJ361" s="811"/>
      <c r="AK361" s="811"/>
      <c r="AL361" s="811"/>
      <c r="AM361" s="811"/>
      <c r="AN361" s="811"/>
      <c r="AO361" s="811"/>
      <c r="AP361" s="811"/>
      <c r="AQ361" s="811"/>
      <c r="AR361" s="811"/>
      <c r="AS361" s="811"/>
      <c r="AT361" s="811"/>
      <c r="AU361" s="811"/>
      <c r="AV361" s="811"/>
      <c r="AW361" s="811"/>
      <c r="AX361" s="812"/>
      <c r="AY361">
        <f t="shared" ref="AY361:AY366" si="25">$AY$360</f>
        <v>0</v>
      </c>
    </row>
    <row r="362" spans="1:51" ht="22.5" hidden="1" customHeight="1" x14ac:dyDescent="0.15">
      <c r="A362" s="877"/>
      <c r="B362" s="878"/>
      <c r="C362" s="882"/>
      <c r="D362" s="878"/>
      <c r="E362" s="882"/>
      <c r="F362" s="887"/>
      <c r="G362" s="760"/>
      <c r="H362" s="656"/>
      <c r="I362" s="656"/>
      <c r="J362" s="656"/>
      <c r="K362" s="656"/>
      <c r="L362" s="656"/>
      <c r="M362" s="656"/>
      <c r="N362" s="656"/>
      <c r="O362" s="656"/>
      <c r="P362" s="657"/>
      <c r="Q362" s="813"/>
      <c r="R362" s="814"/>
      <c r="S362" s="814"/>
      <c r="T362" s="814"/>
      <c r="U362" s="814"/>
      <c r="V362" s="814"/>
      <c r="W362" s="814"/>
      <c r="X362" s="814"/>
      <c r="Y362" s="814"/>
      <c r="Z362" s="814"/>
      <c r="AA362" s="815"/>
      <c r="AB362" s="802"/>
      <c r="AC362" s="803"/>
      <c r="AD362" s="803"/>
      <c r="AE362" s="280"/>
      <c r="AF362" s="280"/>
      <c r="AG362" s="280"/>
      <c r="AH362" s="280"/>
      <c r="AI362" s="280"/>
      <c r="AJ362" s="280"/>
      <c r="AK362" s="280"/>
      <c r="AL362" s="280"/>
      <c r="AM362" s="280"/>
      <c r="AN362" s="280"/>
      <c r="AO362" s="280"/>
      <c r="AP362" s="280"/>
      <c r="AQ362" s="280"/>
      <c r="AR362" s="280"/>
      <c r="AS362" s="280"/>
      <c r="AT362" s="280"/>
      <c r="AU362" s="280"/>
      <c r="AV362" s="280"/>
      <c r="AW362" s="280"/>
      <c r="AX362" s="808"/>
      <c r="AY362">
        <f t="shared" si="25"/>
        <v>0</v>
      </c>
    </row>
    <row r="363" spans="1:51" ht="22.5" hidden="1" customHeight="1" x14ac:dyDescent="0.15">
      <c r="A363" s="877"/>
      <c r="B363" s="878"/>
      <c r="C363" s="882"/>
      <c r="D363" s="878"/>
      <c r="E363" s="882"/>
      <c r="F363" s="887"/>
      <c r="G363" s="761"/>
      <c r="H363" s="428"/>
      <c r="I363" s="428"/>
      <c r="J363" s="428"/>
      <c r="K363" s="428"/>
      <c r="L363" s="428"/>
      <c r="M363" s="428"/>
      <c r="N363" s="428"/>
      <c r="O363" s="428"/>
      <c r="P363" s="658"/>
      <c r="Q363" s="816"/>
      <c r="R363" s="817"/>
      <c r="S363" s="817"/>
      <c r="T363" s="817"/>
      <c r="U363" s="817"/>
      <c r="V363" s="817"/>
      <c r="W363" s="817"/>
      <c r="X363" s="817"/>
      <c r="Y363" s="817"/>
      <c r="Z363" s="817"/>
      <c r="AA363" s="818"/>
      <c r="AB363" s="804"/>
      <c r="AC363" s="805"/>
      <c r="AD363" s="805"/>
      <c r="AE363" s="280"/>
      <c r="AF363" s="280"/>
      <c r="AG363" s="280"/>
      <c r="AH363" s="280"/>
      <c r="AI363" s="280"/>
      <c r="AJ363" s="280"/>
      <c r="AK363" s="280"/>
      <c r="AL363" s="280"/>
      <c r="AM363" s="280"/>
      <c r="AN363" s="280"/>
      <c r="AO363" s="280"/>
      <c r="AP363" s="280"/>
      <c r="AQ363" s="280"/>
      <c r="AR363" s="280"/>
      <c r="AS363" s="280"/>
      <c r="AT363" s="280"/>
      <c r="AU363" s="280"/>
      <c r="AV363" s="280"/>
      <c r="AW363" s="280"/>
      <c r="AX363" s="808"/>
      <c r="AY363">
        <f t="shared" si="25"/>
        <v>0</v>
      </c>
    </row>
    <row r="364" spans="1:51" ht="25.5" hidden="1" customHeight="1" x14ac:dyDescent="0.15">
      <c r="A364" s="877"/>
      <c r="B364" s="878"/>
      <c r="C364" s="882"/>
      <c r="D364" s="878"/>
      <c r="E364" s="882"/>
      <c r="F364" s="887"/>
      <c r="G364" s="761"/>
      <c r="H364" s="428"/>
      <c r="I364" s="428"/>
      <c r="J364" s="428"/>
      <c r="K364" s="428"/>
      <c r="L364" s="428"/>
      <c r="M364" s="428"/>
      <c r="N364" s="428"/>
      <c r="O364" s="428"/>
      <c r="P364" s="658"/>
      <c r="Q364" s="816"/>
      <c r="R364" s="817"/>
      <c r="S364" s="817"/>
      <c r="T364" s="817"/>
      <c r="U364" s="817"/>
      <c r="V364" s="817"/>
      <c r="W364" s="817"/>
      <c r="X364" s="817"/>
      <c r="Y364" s="817"/>
      <c r="Z364" s="817"/>
      <c r="AA364" s="818"/>
      <c r="AB364" s="804"/>
      <c r="AC364" s="805"/>
      <c r="AD364" s="805"/>
      <c r="AE364" s="384" t="s">
        <v>335</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7"/>
      <c r="B365" s="878"/>
      <c r="C365" s="882"/>
      <c r="D365" s="878"/>
      <c r="E365" s="882"/>
      <c r="F365" s="887"/>
      <c r="G365" s="761"/>
      <c r="H365" s="428"/>
      <c r="I365" s="428"/>
      <c r="J365" s="428"/>
      <c r="K365" s="428"/>
      <c r="L365" s="428"/>
      <c r="M365" s="428"/>
      <c r="N365" s="428"/>
      <c r="O365" s="428"/>
      <c r="P365" s="658"/>
      <c r="Q365" s="816"/>
      <c r="R365" s="817"/>
      <c r="S365" s="817"/>
      <c r="T365" s="817"/>
      <c r="U365" s="817"/>
      <c r="V365" s="817"/>
      <c r="W365" s="817"/>
      <c r="X365" s="817"/>
      <c r="Y365" s="817"/>
      <c r="Z365" s="817"/>
      <c r="AA365" s="818"/>
      <c r="AB365" s="804"/>
      <c r="AC365" s="805"/>
      <c r="AD365" s="805"/>
      <c r="AE365" s="798"/>
      <c r="AF365" s="656"/>
      <c r="AG365" s="656"/>
      <c r="AH365" s="656"/>
      <c r="AI365" s="656"/>
      <c r="AJ365" s="656"/>
      <c r="AK365" s="656"/>
      <c r="AL365" s="656"/>
      <c r="AM365" s="656"/>
      <c r="AN365" s="656"/>
      <c r="AO365" s="656"/>
      <c r="AP365" s="656"/>
      <c r="AQ365" s="656"/>
      <c r="AR365" s="656"/>
      <c r="AS365" s="656"/>
      <c r="AT365" s="656"/>
      <c r="AU365" s="656"/>
      <c r="AV365" s="656"/>
      <c r="AW365" s="656"/>
      <c r="AX365" s="809"/>
      <c r="AY365">
        <f t="shared" si="25"/>
        <v>0</v>
      </c>
    </row>
    <row r="366" spans="1:51" ht="22.5" hidden="1" customHeight="1" x14ac:dyDescent="0.15">
      <c r="A366" s="877"/>
      <c r="B366" s="878"/>
      <c r="C366" s="882"/>
      <c r="D366" s="878"/>
      <c r="E366" s="883"/>
      <c r="F366" s="888"/>
      <c r="G366" s="373"/>
      <c r="H366" s="479"/>
      <c r="I366" s="479"/>
      <c r="J366" s="479"/>
      <c r="K366" s="479"/>
      <c r="L366" s="479"/>
      <c r="M366" s="479"/>
      <c r="N366" s="479"/>
      <c r="O366" s="479"/>
      <c r="P366" s="659"/>
      <c r="Q366" s="819"/>
      <c r="R366" s="820"/>
      <c r="S366" s="820"/>
      <c r="T366" s="820"/>
      <c r="U366" s="820"/>
      <c r="V366" s="820"/>
      <c r="W366" s="820"/>
      <c r="X366" s="820"/>
      <c r="Y366" s="820"/>
      <c r="Z366" s="820"/>
      <c r="AA366" s="821"/>
      <c r="AB366" s="806"/>
      <c r="AC366" s="807"/>
      <c r="AD366" s="807"/>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77"/>
      <c r="B367" s="878"/>
      <c r="C367" s="882"/>
      <c r="D367" s="878"/>
      <c r="E367" s="386" t="s">
        <v>362</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7"/>
      <c r="B368" s="878"/>
      <c r="C368" s="882"/>
      <c r="D368" s="878"/>
      <c r="E368" s="798"/>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09"/>
      <c r="AY368">
        <f>$AY$367</f>
        <v>0</v>
      </c>
    </row>
    <row r="369" spans="1:51" ht="24.75" hidden="1" customHeight="1" x14ac:dyDescent="0.15">
      <c r="A369" s="877"/>
      <c r="B369" s="878"/>
      <c r="C369" s="882"/>
      <c r="D369" s="878"/>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7"/>
      <c r="B370" s="878"/>
      <c r="C370" s="882"/>
      <c r="D370" s="878"/>
      <c r="E370" s="366" t="s">
        <v>357</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7"/>
      <c r="B371" s="878"/>
      <c r="C371" s="882"/>
      <c r="D371" s="878"/>
      <c r="E371" s="371" t="s">
        <v>355</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7"/>
      <c r="B372" s="878"/>
      <c r="C372" s="882"/>
      <c r="D372" s="878"/>
      <c r="E372" s="885" t="s">
        <v>314</v>
      </c>
      <c r="F372" s="886"/>
      <c r="G372" s="792" t="s">
        <v>326</v>
      </c>
      <c r="H372" s="243"/>
      <c r="I372" s="243"/>
      <c r="J372" s="243"/>
      <c r="K372" s="243"/>
      <c r="L372" s="243"/>
      <c r="M372" s="243"/>
      <c r="N372" s="243"/>
      <c r="O372" s="243"/>
      <c r="P372" s="243"/>
      <c r="Q372" s="243"/>
      <c r="R372" s="243"/>
      <c r="S372" s="243"/>
      <c r="T372" s="243"/>
      <c r="U372" s="243"/>
      <c r="V372" s="243"/>
      <c r="W372" s="243"/>
      <c r="X372" s="244"/>
      <c r="Y372" s="727"/>
      <c r="Z372" s="728"/>
      <c r="AA372" s="729"/>
      <c r="AB372" s="242" t="s">
        <v>45</v>
      </c>
      <c r="AC372" s="243"/>
      <c r="AD372" s="244"/>
      <c r="AE372" s="251" t="s">
        <v>427</v>
      </c>
      <c r="AF372" s="252"/>
      <c r="AG372" s="252"/>
      <c r="AH372" s="253"/>
      <c r="AI372" s="251" t="s">
        <v>82</v>
      </c>
      <c r="AJ372" s="252"/>
      <c r="AK372" s="252"/>
      <c r="AL372" s="253"/>
      <c r="AM372" s="251" t="s">
        <v>189</v>
      </c>
      <c r="AN372" s="252"/>
      <c r="AO372" s="252"/>
      <c r="AP372" s="253"/>
      <c r="AQ372" s="242" t="s">
        <v>305</v>
      </c>
      <c r="AR372" s="243"/>
      <c r="AS372" s="243"/>
      <c r="AT372" s="244"/>
      <c r="AU372" s="376" t="s">
        <v>330</v>
      </c>
      <c r="AV372" s="376"/>
      <c r="AW372" s="376"/>
      <c r="AX372" s="377"/>
      <c r="AY372">
        <f>COUNTA($G$374)</f>
        <v>0</v>
      </c>
    </row>
    <row r="373" spans="1:51" ht="18.75" hidden="1" customHeight="1" x14ac:dyDescent="0.15">
      <c r="A373" s="877"/>
      <c r="B373" s="878"/>
      <c r="C373" s="882"/>
      <c r="D373" s="878"/>
      <c r="E373" s="882"/>
      <c r="F373" s="887"/>
      <c r="G373" s="793"/>
      <c r="H373" s="225"/>
      <c r="I373" s="225"/>
      <c r="J373" s="225"/>
      <c r="K373" s="225"/>
      <c r="L373" s="225"/>
      <c r="M373" s="225"/>
      <c r="N373" s="225"/>
      <c r="O373" s="225"/>
      <c r="P373" s="225"/>
      <c r="Q373" s="225"/>
      <c r="R373" s="225"/>
      <c r="S373" s="225"/>
      <c r="T373" s="225"/>
      <c r="U373" s="225"/>
      <c r="V373" s="225"/>
      <c r="W373" s="225"/>
      <c r="X373" s="226"/>
      <c r="Y373" s="754"/>
      <c r="Z373" s="755"/>
      <c r="AA373" s="756"/>
      <c r="AB373" s="690"/>
      <c r="AC373" s="225"/>
      <c r="AD373" s="226"/>
      <c r="AE373" s="690"/>
      <c r="AF373" s="225"/>
      <c r="AG373" s="225"/>
      <c r="AH373" s="226"/>
      <c r="AI373" s="690"/>
      <c r="AJ373" s="225"/>
      <c r="AK373" s="225"/>
      <c r="AL373" s="226"/>
      <c r="AM373" s="690"/>
      <c r="AN373" s="225"/>
      <c r="AO373" s="225"/>
      <c r="AP373" s="226"/>
      <c r="AQ373" s="290"/>
      <c r="AR373" s="227"/>
      <c r="AS373" s="225" t="s">
        <v>306</v>
      </c>
      <c r="AT373" s="226"/>
      <c r="AU373" s="224"/>
      <c r="AV373" s="224"/>
      <c r="AW373" s="225" t="s">
        <v>298</v>
      </c>
      <c r="AX373" s="256"/>
      <c r="AY373">
        <f>$AY$372</f>
        <v>0</v>
      </c>
    </row>
    <row r="374" spans="1:51" ht="39.75" hidden="1" customHeight="1" x14ac:dyDescent="0.15">
      <c r="A374" s="877"/>
      <c r="B374" s="878"/>
      <c r="C374" s="882"/>
      <c r="D374" s="878"/>
      <c r="E374" s="882"/>
      <c r="F374" s="887"/>
      <c r="G374" s="760"/>
      <c r="H374" s="656"/>
      <c r="I374" s="656"/>
      <c r="J374" s="656"/>
      <c r="K374" s="656"/>
      <c r="L374" s="656"/>
      <c r="M374" s="656"/>
      <c r="N374" s="656"/>
      <c r="O374" s="656"/>
      <c r="P374" s="656"/>
      <c r="Q374" s="656"/>
      <c r="R374" s="656"/>
      <c r="S374" s="656"/>
      <c r="T374" s="656"/>
      <c r="U374" s="656"/>
      <c r="V374" s="656"/>
      <c r="W374" s="656"/>
      <c r="X374" s="657"/>
      <c r="Y374" s="267" t="s">
        <v>327</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7"/>
      <c r="B375" s="878"/>
      <c r="C375" s="882"/>
      <c r="D375" s="878"/>
      <c r="E375" s="882"/>
      <c r="F375" s="887"/>
      <c r="G375" s="373"/>
      <c r="H375" s="479"/>
      <c r="I375" s="479"/>
      <c r="J375" s="479"/>
      <c r="K375" s="479"/>
      <c r="L375" s="479"/>
      <c r="M375" s="479"/>
      <c r="N375" s="479"/>
      <c r="O375" s="479"/>
      <c r="P375" s="479"/>
      <c r="Q375" s="479"/>
      <c r="R375" s="479"/>
      <c r="S375" s="479"/>
      <c r="T375" s="479"/>
      <c r="U375" s="479"/>
      <c r="V375" s="479"/>
      <c r="W375" s="479"/>
      <c r="X375" s="659"/>
      <c r="Y375" s="200" t="s">
        <v>100</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7"/>
      <c r="B376" s="878"/>
      <c r="C376" s="882"/>
      <c r="D376" s="878"/>
      <c r="E376" s="882"/>
      <c r="F376" s="887"/>
      <c r="G376" s="792" t="s">
        <v>326</v>
      </c>
      <c r="H376" s="243"/>
      <c r="I376" s="243"/>
      <c r="J376" s="243"/>
      <c r="K376" s="243"/>
      <c r="L376" s="243"/>
      <c r="M376" s="243"/>
      <c r="N376" s="243"/>
      <c r="O376" s="243"/>
      <c r="P376" s="243"/>
      <c r="Q376" s="243"/>
      <c r="R376" s="243"/>
      <c r="S376" s="243"/>
      <c r="T376" s="243"/>
      <c r="U376" s="243"/>
      <c r="V376" s="243"/>
      <c r="W376" s="243"/>
      <c r="X376" s="244"/>
      <c r="Y376" s="727"/>
      <c r="Z376" s="728"/>
      <c r="AA376" s="729"/>
      <c r="AB376" s="242" t="s">
        <v>45</v>
      </c>
      <c r="AC376" s="243"/>
      <c r="AD376" s="244"/>
      <c r="AE376" s="251" t="s">
        <v>427</v>
      </c>
      <c r="AF376" s="252"/>
      <c r="AG376" s="252"/>
      <c r="AH376" s="253"/>
      <c r="AI376" s="251" t="s">
        <v>82</v>
      </c>
      <c r="AJ376" s="252"/>
      <c r="AK376" s="252"/>
      <c r="AL376" s="253"/>
      <c r="AM376" s="251" t="s">
        <v>189</v>
      </c>
      <c r="AN376" s="252"/>
      <c r="AO376" s="252"/>
      <c r="AP376" s="253"/>
      <c r="AQ376" s="242" t="s">
        <v>305</v>
      </c>
      <c r="AR376" s="243"/>
      <c r="AS376" s="243"/>
      <c r="AT376" s="244"/>
      <c r="AU376" s="376" t="s">
        <v>330</v>
      </c>
      <c r="AV376" s="376"/>
      <c r="AW376" s="376"/>
      <c r="AX376" s="377"/>
      <c r="AY376">
        <f>COUNTA($G$378)</f>
        <v>0</v>
      </c>
    </row>
    <row r="377" spans="1:51" ht="18.75" hidden="1" customHeight="1" x14ac:dyDescent="0.15">
      <c r="A377" s="877"/>
      <c r="B377" s="878"/>
      <c r="C377" s="882"/>
      <c r="D377" s="878"/>
      <c r="E377" s="882"/>
      <c r="F377" s="887"/>
      <c r="G377" s="793"/>
      <c r="H377" s="225"/>
      <c r="I377" s="225"/>
      <c r="J377" s="225"/>
      <c r="K377" s="225"/>
      <c r="L377" s="225"/>
      <c r="M377" s="225"/>
      <c r="N377" s="225"/>
      <c r="O377" s="225"/>
      <c r="P377" s="225"/>
      <c r="Q377" s="225"/>
      <c r="R377" s="225"/>
      <c r="S377" s="225"/>
      <c r="T377" s="225"/>
      <c r="U377" s="225"/>
      <c r="V377" s="225"/>
      <c r="W377" s="225"/>
      <c r="X377" s="226"/>
      <c r="Y377" s="754"/>
      <c r="Z377" s="755"/>
      <c r="AA377" s="756"/>
      <c r="AB377" s="690"/>
      <c r="AC377" s="225"/>
      <c r="AD377" s="226"/>
      <c r="AE377" s="690"/>
      <c r="AF377" s="225"/>
      <c r="AG377" s="225"/>
      <c r="AH377" s="226"/>
      <c r="AI377" s="690"/>
      <c r="AJ377" s="225"/>
      <c r="AK377" s="225"/>
      <c r="AL377" s="226"/>
      <c r="AM377" s="690"/>
      <c r="AN377" s="225"/>
      <c r="AO377" s="225"/>
      <c r="AP377" s="226"/>
      <c r="AQ377" s="290"/>
      <c r="AR377" s="227"/>
      <c r="AS377" s="225" t="s">
        <v>306</v>
      </c>
      <c r="AT377" s="226"/>
      <c r="AU377" s="224"/>
      <c r="AV377" s="224"/>
      <c r="AW377" s="225" t="s">
        <v>298</v>
      </c>
      <c r="AX377" s="256"/>
      <c r="AY377">
        <f>$AY$376</f>
        <v>0</v>
      </c>
    </row>
    <row r="378" spans="1:51" ht="39.75" hidden="1" customHeight="1" x14ac:dyDescent="0.15">
      <c r="A378" s="877"/>
      <c r="B378" s="878"/>
      <c r="C378" s="882"/>
      <c r="D378" s="878"/>
      <c r="E378" s="882"/>
      <c r="F378" s="887"/>
      <c r="G378" s="760"/>
      <c r="H378" s="656"/>
      <c r="I378" s="656"/>
      <c r="J378" s="656"/>
      <c r="K378" s="656"/>
      <c r="L378" s="656"/>
      <c r="M378" s="656"/>
      <c r="N378" s="656"/>
      <c r="O378" s="656"/>
      <c r="P378" s="656"/>
      <c r="Q378" s="656"/>
      <c r="R378" s="656"/>
      <c r="S378" s="656"/>
      <c r="T378" s="656"/>
      <c r="U378" s="656"/>
      <c r="V378" s="656"/>
      <c r="W378" s="656"/>
      <c r="X378" s="657"/>
      <c r="Y378" s="267" t="s">
        <v>327</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7"/>
      <c r="B379" s="878"/>
      <c r="C379" s="882"/>
      <c r="D379" s="878"/>
      <c r="E379" s="882"/>
      <c r="F379" s="887"/>
      <c r="G379" s="373"/>
      <c r="H379" s="479"/>
      <c r="I379" s="479"/>
      <c r="J379" s="479"/>
      <c r="K379" s="479"/>
      <c r="L379" s="479"/>
      <c r="M379" s="479"/>
      <c r="N379" s="479"/>
      <c r="O379" s="479"/>
      <c r="P379" s="479"/>
      <c r="Q379" s="479"/>
      <c r="R379" s="479"/>
      <c r="S379" s="479"/>
      <c r="T379" s="479"/>
      <c r="U379" s="479"/>
      <c r="V379" s="479"/>
      <c r="W379" s="479"/>
      <c r="X379" s="659"/>
      <c r="Y379" s="200" t="s">
        <v>100</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7"/>
      <c r="B380" s="878"/>
      <c r="C380" s="882"/>
      <c r="D380" s="878"/>
      <c r="E380" s="882"/>
      <c r="F380" s="887"/>
      <c r="G380" s="792" t="s">
        <v>326</v>
      </c>
      <c r="H380" s="243"/>
      <c r="I380" s="243"/>
      <c r="J380" s="243"/>
      <c r="K380" s="243"/>
      <c r="L380" s="243"/>
      <c r="M380" s="243"/>
      <c r="N380" s="243"/>
      <c r="O380" s="243"/>
      <c r="P380" s="243"/>
      <c r="Q380" s="243"/>
      <c r="R380" s="243"/>
      <c r="S380" s="243"/>
      <c r="T380" s="243"/>
      <c r="U380" s="243"/>
      <c r="V380" s="243"/>
      <c r="W380" s="243"/>
      <c r="X380" s="244"/>
      <c r="Y380" s="727"/>
      <c r="Z380" s="728"/>
      <c r="AA380" s="729"/>
      <c r="AB380" s="242" t="s">
        <v>45</v>
      </c>
      <c r="AC380" s="243"/>
      <c r="AD380" s="244"/>
      <c r="AE380" s="251" t="s">
        <v>427</v>
      </c>
      <c r="AF380" s="252"/>
      <c r="AG380" s="252"/>
      <c r="AH380" s="253"/>
      <c r="AI380" s="251" t="s">
        <v>82</v>
      </c>
      <c r="AJ380" s="252"/>
      <c r="AK380" s="252"/>
      <c r="AL380" s="253"/>
      <c r="AM380" s="251" t="s">
        <v>189</v>
      </c>
      <c r="AN380" s="252"/>
      <c r="AO380" s="252"/>
      <c r="AP380" s="253"/>
      <c r="AQ380" s="242" t="s">
        <v>305</v>
      </c>
      <c r="AR380" s="243"/>
      <c r="AS380" s="243"/>
      <c r="AT380" s="244"/>
      <c r="AU380" s="376" t="s">
        <v>330</v>
      </c>
      <c r="AV380" s="376"/>
      <c r="AW380" s="376"/>
      <c r="AX380" s="377"/>
      <c r="AY380">
        <f>COUNTA($G$382)</f>
        <v>0</v>
      </c>
    </row>
    <row r="381" spans="1:51" ht="18.75" hidden="1" customHeight="1" x14ac:dyDescent="0.15">
      <c r="A381" s="877"/>
      <c r="B381" s="878"/>
      <c r="C381" s="882"/>
      <c r="D381" s="878"/>
      <c r="E381" s="882"/>
      <c r="F381" s="887"/>
      <c r="G381" s="793"/>
      <c r="H381" s="225"/>
      <c r="I381" s="225"/>
      <c r="J381" s="225"/>
      <c r="K381" s="225"/>
      <c r="L381" s="225"/>
      <c r="M381" s="225"/>
      <c r="N381" s="225"/>
      <c r="O381" s="225"/>
      <c r="P381" s="225"/>
      <c r="Q381" s="225"/>
      <c r="R381" s="225"/>
      <c r="S381" s="225"/>
      <c r="T381" s="225"/>
      <c r="U381" s="225"/>
      <c r="V381" s="225"/>
      <c r="W381" s="225"/>
      <c r="X381" s="226"/>
      <c r="Y381" s="754"/>
      <c r="Z381" s="755"/>
      <c r="AA381" s="756"/>
      <c r="AB381" s="690"/>
      <c r="AC381" s="225"/>
      <c r="AD381" s="226"/>
      <c r="AE381" s="690"/>
      <c r="AF381" s="225"/>
      <c r="AG381" s="225"/>
      <c r="AH381" s="226"/>
      <c r="AI381" s="690"/>
      <c r="AJ381" s="225"/>
      <c r="AK381" s="225"/>
      <c r="AL381" s="226"/>
      <c r="AM381" s="690"/>
      <c r="AN381" s="225"/>
      <c r="AO381" s="225"/>
      <c r="AP381" s="226"/>
      <c r="AQ381" s="290"/>
      <c r="AR381" s="227"/>
      <c r="AS381" s="225" t="s">
        <v>306</v>
      </c>
      <c r="AT381" s="226"/>
      <c r="AU381" s="224"/>
      <c r="AV381" s="224"/>
      <c r="AW381" s="225" t="s">
        <v>298</v>
      </c>
      <c r="AX381" s="256"/>
      <c r="AY381">
        <f>$AY$380</f>
        <v>0</v>
      </c>
    </row>
    <row r="382" spans="1:51" ht="39.75" hidden="1" customHeight="1" x14ac:dyDescent="0.15">
      <c r="A382" s="877"/>
      <c r="B382" s="878"/>
      <c r="C382" s="882"/>
      <c r="D382" s="878"/>
      <c r="E382" s="882"/>
      <c r="F382" s="887"/>
      <c r="G382" s="760"/>
      <c r="H382" s="656"/>
      <c r="I382" s="656"/>
      <c r="J382" s="656"/>
      <c r="K382" s="656"/>
      <c r="L382" s="656"/>
      <c r="M382" s="656"/>
      <c r="N382" s="656"/>
      <c r="O382" s="656"/>
      <c r="P382" s="656"/>
      <c r="Q382" s="656"/>
      <c r="R382" s="656"/>
      <c r="S382" s="656"/>
      <c r="T382" s="656"/>
      <c r="U382" s="656"/>
      <c r="V382" s="656"/>
      <c r="W382" s="656"/>
      <c r="X382" s="657"/>
      <c r="Y382" s="267" t="s">
        <v>327</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7"/>
      <c r="B383" s="878"/>
      <c r="C383" s="882"/>
      <c r="D383" s="878"/>
      <c r="E383" s="882"/>
      <c r="F383" s="887"/>
      <c r="G383" s="373"/>
      <c r="H383" s="479"/>
      <c r="I383" s="479"/>
      <c r="J383" s="479"/>
      <c r="K383" s="479"/>
      <c r="L383" s="479"/>
      <c r="M383" s="479"/>
      <c r="N383" s="479"/>
      <c r="O383" s="479"/>
      <c r="P383" s="479"/>
      <c r="Q383" s="479"/>
      <c r="R383" s="479"/>
      <c r="S383" s="479"/>
      <c r="T383" s="479"/>
      <c r="U383" s="479"/>
      <c r="V383" s="479"/>
      <c r="W383" s="479"/>
      <c r="X383" s="659"/>
      <c r="Y383" s="200" t="s">
        <v>100</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7"/>
      <c r="B384" s="878"/>
      <c r="C384" s="882"/>
      <c r="D384" s="878"/>
      <c r="E384" s="882"/>
      <c r="F384" s="887"/>
      <c r="G384" s="792" t="s">
        <v>326</v>
      </c>
      <c r="H384" s="243"/>
      <c r="I384" s="243"/>
      <c r="J384" s="243"/>
      <c r="K384" s="243"/>
      <c r="L384" s="243"/>
      <c r="M384" s="243"/>
      <c r="N384" s="243"/>
      <c r="O384" s="243"/>
      <c r="P384" s="243"/>
      <c r="Q384" s="243"/>
      <c r="R384" s="243"/>
      <c r="S384" s="243"/>
      <c r="T384" s="243"/>
      <c r="U384" s="243"/>
      <c r="V384" s="243"/>
      <c r="W384" s="243"/>
      <c r="X384" s="244"/>
      <c r="Y384" s="727"/>
      <c r="Z384" s="728"/>
      <c r="AA384" s="729"/>
      <c r="AB384" s="242" t="s">
        <v>45</v>
      </c>
      <c r="AC384" s="243"/>
      <c r="AD384" s="244"/>
      <c r="AE384" s="251" t="s">
        <v>427</v>
      </c>
      <c r="AF384" s="252"/>
      <c r="AG384" s="252"/>
      <c r="AH384" s="253"/>
      <c r="AI384" s="251" t="s">
        <v>82</v>
      </c>
      <c r="AJ384" s="252"/>
      <c r="AK384" s="252"/>
      <c r="AL384" s="253"/>
      <c r="AM384" s="251" t="s">
        <v>189</v>
      </c>
      <c r="AN384" s="252"/>
      <c r="AO384" s="252"/>
      <c r="AP384" s="253"/>
      <c r="AQ384" s="242" t="s">
        <v>305</v>
      </c>
      <c r="AR384" s="243"/>
      <c r="AS384" s="243"/>
      <c r="AT384" s="244"/>
      <c r="AU384" s="376" t="s">
        <v>330</v>
      </c>
      <c r="AV384" s="376"/>
      <c r="AW384" s="376"/>
      <c r="AX384" s="377"/>
      <c r="AY384">
        <f>COUNTA($G$386)</f>
        <v>0</v>
      </c>
    </row>
    <row r="385" spans="1:51" ht="18.75" hidden="1" customHeight="1" x14ac:dyDescent="0.15">
      <c r="A385" s="877"/>
      <c r="B385" s="878"/>
      <c r="C385" s="882"/>
      <c r="D385" s="878"/>
      <c r="E385" s="882"/>
      <c r="F385" s="887"/>
      <c r="G385" s="793"/>
      <c r="H385" s="225"/>
      <c r="I385" s="225"/>
      <c r="J385" s="225"/>
      <c r="K385" s="225"/>
      <c r="L385" s="225"/>
      <c r="M385" s="225"/>
      <c r="N385" s="225"/>
      <c r="O385" s="225"/>
      <c r="P385" s="225"/>
      <c r="Q385" s="225"/>
      <c r="R385" s="225"/>
      <c r="S385" s="225"/>
      <c r="T385" s="225"/>
      <c r="U385" s="225"/>
      <c r="V385" s="225"/>
      <c r="W385" s="225"/>
      <c r="X385" s="226"/>
      <c r="Y385" s="754"/>
      <c r="Z385" s="755"/>
      <c r="AA385" s="756"/>
      <c r="AB385" s="690"/>
      <c r="AC385" s="225"/>
      <c r="AD385" s="226"/>
      <c r="AE385" s="690"/>
      <c r="AF385" s="225"/>
      <c r="AG385" s="225"/>
      <c r="AH385" s="226"/>
      <c r="AI385" s="690"/>
      <c r="AJ385" s="225"/>
      <c r="AK385" s="225"/>
      <c r="AL385" s="226"/>
      <c r="AM385" s="690"/>
      <c r="AN385" s="225"/>
      <c r="AO385" s="225"/>
      <c r="AP385" s="226"/>
      <c r="AQ385" s="290"/>
      <c r="AR385" s="227"/>
      <c r="AS385" s="225" t="s">
        <v>306</v>
      </c>
      <c r="AT385" s="226"/>
      <c r="AU385" s="224"/>
      <c r="AV385" s="224"/>
      <c r="AW385" s="225" t="s">
        <v>298</v>
      </c>
      <c r="AX385" s="256"/>
      <c r="AY385">
        <f>$AY$384</f>
        <v>0</v>
      </c>
    </row>
    <row r="386" spans="1:51" ht="39.75" hidden="1" customHeight="1" x14ac:dyDescent="0.15">
      <c r="A386" s="877"/>
      <c r="B386" s="878"/>
      <c r="C386" s="882"/>
      <c r="D386" s="878"/>
      <c r="E386" s="882"/>
      <c r="F386" s="887"/>
      <c r="G386" s="760"/>
      <c r="H386" s="656"/>
      <c r="I386" s="656"/>
      <c r="J386" s="656"/>
      <c r="K386" s="656"/>
      <c r="L386" s="656"/>
      <c r="M386" s="656"/>
      <c r="N386" s="656"/>
      <c r="O386" s="656"/>
      <c r="P386" s="656"/>
      <c r="Q386" s="656"/>
      <c r="R386" s="656"/>
      <c r="S386" s="656"/>
      <c r="T386" s="656"/>
      <c r="U386" s="656"/>
      <c r="V386" s="656"/>
      <c r="W386" s="656"/>
      <c r="X386" s="657"/>
      <c r="Y386" s="267" t="s">
        <v>327</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7"/>
      <c r="B387" s="878"/>
      <c r="C387" s="882"/>
      <c r="D387" s="878"/>
      <c r="E387" s="882"/>
      <c r="F387" s="887"/>
      <c r="G387" s="373"/>
      <c r="H387" s="479"/>
      <c r="I387" s="479"/>
      <c r="J387" s="479"/>
      <c r="K387" s="479"/>
      <c r="L387" s="479"/>
      <c r="M387" s="479"/>
      <c r="N387" s="479"/>
      <c r="O387" s="479"/>
      <c r="P387" s="479"/>
      <c r="Q387" s="479"/>
      <c r="R387" s="479"/>
      <c r="S387" s="479"/>
      <c r="T387" s="479"/>
      <c r="U387" s="479"/>
      <c r="V387" s="479"/>
      <c r="W387" s="479"/>
      <c r="X387" s="659"/>
      <c r="Y387" s="200" t="s">
        <v>100</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7"/>
      <c r="B388" s="878"/>
      <c r="C388" s="882"/>
      <c r="D388" s="878"/>
      <c r="E388" s="882"/>
      <c r="F388" s="887"/>
      <c r="G388" s="792" t="s">
        <v>326</v>
      </c>
      <c r="H388" s="243"/>
      <c r="I388" s="243"/>
      <c r="J388" s="243"/>
      <c r="K388" s="243"/>
      <c r="L388" s="243"/>
      <c r="M388" s="243"/>
      <c r="N388" s="243"/>
      <c r="O388" s="243"/>
      <c r="P388" s="243"/>
      <c r="Q388" s="243"/>
      <c r="R388" s="243"/>
      <c r="S388" s="243"/>
      <c r="T388" s="243"/>
      <c r="U388" s="243"/>
      <c r="V388" s="243"/>
      <c r="W388" s="243"/>
      <c r="X388" s="244"/>
      <c r="Y388" s="727"/>
      <c r="Z388" s="728"/>
      <c r="AA388" s="729"/>
      <c r="AB388" s="242" t="s">
        <v>45</v>
      </c>
      <c r="AC388" s="243"/>
      <c r="AD388" s="244"/>
      <c r="AE388" s="251" t="s">
        <v>427</v>
      </c>
      <c r="AF388" s="252"/>
      <c r="AG388" s="252"/>
      <c r="AH388" s="253"/>
      <c r="AI388" s="251" t="s">
        <v>82</v>
      </c>
      <c r="AJ388" s="252"/>
      <c r="AK388" s="252"/>
      <c r="AL388" s="253"/>
      <c r="AM388" s="251" t="s">
        <v>189</v>
      </c>
      <c r="AN388" s="252"/>
      <c r="AO388" s="252"/>
      <c r="AP388" s="253"/>
      <c r="AQ388" s="242" t="s">
        <v>305</v>
      </c>
      <c r="AR388" s="243"/>
      <c r="AS388" s="243"/>
      <c r="AT388" s="244"/>
      <c r="AU388" s="376" t="s">
        <v>330</v>
      </c>
      <c r="AV388" s="376"/>
      <c r="AW388" s="376"/>
      <c r="AX388" s="377"/>
      <c r="AY388">
        <f>COUNTA($G$390)</f>
        <v>0</v>
      </c>
    </row>
    <row r="389" spans="1:51" ht="18.75" hidden="1" customHeight="1" x14ac:dyDescent="0.15">
      <c r="A389" s="877"/>
      <c r="B389" s="878"/>
      <c r="C389" s="882"/>
      <c r="D389" s="878"/>
      <c r="E389" s="882"/>
      <c r="F389" s="887"/>
      <c r="G389" s="793"/>
      <c r="H389" s="225"/>
      <c r="I389" s="225"/>
      <c r="J389" s="225"/>
      <c r="K389" s="225"/>
      <c r="L389" s="225"/>
      <c r="M389" s="225"/>
      <c r="N389" s="225"/>
      <c r="O389" s="225"/>
      <c r="P389" s="225"/>
      <c r="Q389" s="225"/>
      <c r="R389" s="225"/>
      <c r="S389" s="225"/>
      <c r="T389" s="225"/>
      <c r="U389" s="225"/>
      <c r="V389" s="225"/>
      <c r="W389" s="225"/>
      <c r="X389" s="226"/>
      <c r="Y389" s="754"/>
      <c r="Z389" s="755"/>
      <c r="AA389" s="756"/>
      <c r="AB389" s="690"/>
      <c r="AC389" s="225"/>
      <c r="AD389" s="226"/>
      <c r="AE389" s="690"/>
      <c r="AF389" s="225"/>
      <c r="AG389" s="225"/>
      <c r="AH389" s="226"/>
      <c r="AI389" s="690"/>
      <c r="AJ389" s="225"/>
      <c r="AK389" s="225"/>
      <c r="AL389" s="226"/>
      <c r="AM389" s="690"/>
      <c r="AN389" s="225"/>
      <c r="AO389" s="225"/>
      <c r="AP389" s="226"/>
      <c r="AQ389" s="290"/>
      <c r="AR389" s="227"/>
      <c r="AS389" s="225" t="s">
        <v>306</v>
      </c>
      <c r="AT389" s="226"/>
      <c r="AU389" s="224"/>
      <c r="AV389" s="224"/>
      <c r="AW389" s="225" t="s">
        <v>298</v>
      </c>
      <c r="AX389" s="256"/>
      <c r="AY389">
        <f>$AY$388</f>
        <v>0</v>
      </c>
    </row>
    <row r="390" spans="1:51" ht="39.75" hidden="1" customHeight="1" x14ac:dyDescent="0.15">
      <c r="A390" s="877"/>
      <c r="B390" s="878"/>
      <c r="C390" s="882"/>
      <c r="D390" s="878"/>
      <c r="E390" s="882"/>
      <c r="F390" s="887"/>
      <c r="G390" s="760"/>
      <c r="H390" s="656"/>
      <c r="I390" s="656"/>
      <c r="J390" s="656"/>
      <c r="K390" s="656"/>
      <c r="L390" s="656"/>
      <c r="M390" s="656"/>
      <c r="N390" s="656"/>
      <c r="O390" s="656"/>
      <c r="P390" s="656"/>
      <c r="Q390" s="656"/>
      <c r="R390" s="656"/>
      <c r="S390" s="656"/>
      <c r="T390" s="656"/>
      <c r="U390" s="656"/>
      <c r="V390" s="656"/>
      <c r="W390" s="656"/>
      <c r="X390" s="657"/>
      <c r="Y390" s="267" t="s">
        <v>327</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7"/>
      <c r="B391" s="878"/>
      <c r="C391" s="882"/>
      <c r="D391" s="878"/>
      <c r="E391" s="882"/>
      <c r="F391" s="887"/>
      <c r="G391" s="373"/>
      <c r="H391" s="479"/>
      <c r="I391" s="479"/>
      <c r="J391" s="479"/>
      <c r="K391" s="479"/>
      <c r="L391" s="479"/>
      <c r="M391" s="479"/>
      <c r="N391" s="479"/>
      <c r="O391" s="479"/>
      <c r="P391" s="479"/>
      <c r="Q391" s="479"/>
      <c r="R391" s="479"/>
      <c r="S391" s="479"/>
      <c r="T391" s="479"/>
      <c r="U391" s="479"/>
      <c r="V391" s="479"/>
      <c r="W391" s="479"/>
      <c r="X391" s="659"/>
      <c r="Y391" s="200" t="s">
        <v>100</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7"/>
      <c r="B392" s="878"/>
      <c r="C392" s="882"/>
      <c r="D392" s="878"/>
      <c r="E392" s="882"/>
      <c r="F392" s="887"/>
      <c r="G392" s="794" t="s">
        <v>38</v>
      </c>
      <c r="H392" s="252"/>
      <c r="I392" s="252"/>
      <c r="J392" s="252"/>
      <c r="K392" s="252"/>
      <c r="L392" s="252"/>
      <c r="M392" s="252"/>
      <c r="N392" s="252"/>
      <c r="O392" s="252"/>
      <c r="P392" s="253"/>
      <c r="Q392" s="251" t="s">
        <v>407</v>
      </c>
      <c r="R392" s="252"/>
      <c r="S392" s="252"/>
      <c r="T392" s="252"/>
      <c r="U392" s="252"/>
      <c r="V392" s="252"/>
      <c r="W392" s="252"/>
      <c r="X392" s="252"/>
      <c r="Y392" s="252"/>
      <c r="Z392" s="252"/>
      <c r="AA392" s="252"/>
      <c r="AB392" s="795" t="s">
        <v>408</v>
      </c>
      <c r="AC392" s="252"/>
      <c r="AD392" s="253"/>
      <c r="AE392" s="251" t="s">
        <v>332</v>
      </c>
      <c r="AF392" s="252"/>
      <c r="AG392" s="252"/>
      <c r="AH392" s="252"/>
      <c r="AI392" s="252"/>
      <c r="AJ392" s="252"/>
      <c r="AK392" s="252"/>
      <c r="AL392" s="252"/>
      <c r="AM392" s="252"/>
      <c r="AN392" s="252"/>
      <c r="AO392" s="252"/>
      <c r="AP392" s="252"/>
      <c r="AQ392" s="252"/>
      <c r="AR392" s="252"/>
      <c r="AS392" s="252"/>
      <c r="AT392" s="252"/>
      <c r="AU392" s="252"/>
      <c r="AV392" s="252"/>
      <c r="AW392" s="252"/>
      <c r="AX392" s="797"/>
      <c r="AY392">
        <f>COUNTA($G$394)</f>
        <v>0</v>
      </c>
    </row>
    <row r="393" spans="1:51" ht="22.5" hidden="1" customHeight="1" x14ac:dyDescent="0.15">
      <c r="A393" s="877"/>
      <c r="B393" s="878"/>
      <c r="C393" s="882"/>
      <c r="D393" s="878"/>
      <c r="E393" s="882"/>
      <c r="F393" s="887"/>
      <c r="G393" s="793"/>
      <c r="H393" s="225"/>
      <c r="I393" s="225"/>
      <c r="J393" s="225"/>
      <c r="K393" s="225"/>
      <c r="L393" s="225"/>
      <c r="M393" s="225"/>
      <c r="N393" s="225"/>
      <c r="O393" s="225"/>
      <c r="P393" s="226"/>
      <c r="Q393" s="690"/>
      <c r="R393" s="225"/>
      <c r="S393" s="225"/>
      <c r="T393" s="225"/>
      <c r="U393" s="225"/>
      <c r="V393" s="225"/>
      <c r="W393" s="225"/>
      <c r="X393" s="225"/>
      <c r="Y393" s="225"/>
      <c r="Z393" s="225"/>
      <c r="AA393" s="225"/>
      <c r="AB393" s="796"/>
      <c r="AC393" s="225"/>
      <c r="AD393" s="226"/>
      <c r="AE393" s="690"/>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7"/>
      <c r="B394" s="878"/>
      <c r="C394" s="882"/>
      <c r="D394" s="878"/>
      <c r="E394" s="882"/>
      <c r="F394" s="887"/>
      <c r="G394" s="760"/>
      <c r="H394" s="656"/>
      <c r="I394" s="656"/>
      <c r="J394" s="656"/>
      <c r="K394" s="656"/>
      <c r="L394" s="656"/>
      <c r="M394" s="656"/>
      <c r="N394" s="656"/>
      <c r="O394" s="656"/>
      <c r="P394" s="657"/>
      <c r="Q394" s="813"/>
      <c r="R394" s="814"/>
      <c r="S394" s="814"/>
      <c r="T394" s="814"/>
      <c r="U394" s="814"/>
      <c r="V394" s="814"/>
      <c r="W394" s="814"/>
      <c r="X394" s="814"/>
      <c r="Y394" s="814"/>
      <c r="Z394" s="814"/>
      <c r="AA394" s="815"/>
      <c r="AB394" s="802"/>
      <c r="AC394" s="803"/>
      <c r="AD394" s="803"/>
      <c r="AE394" s="280"/>
      <c r="AF394" s="280"/>
      <c r="AG394" s="280"/>
      <c r="AH394" s="280"/>
      <c r="AI394" s="280"/>
      <c r="AJ394" s="280"/>
      <c r="AK394" s="280"/>
      <c r="AL394" s="280"/>
      <c r="AM394" s="280"/>
      <c r="AN394" s="280"/>
      <c r="AO394" s="280"/>
      <c r="AP394" s="280"/>
      <c r="AQ394" s="280"/>
      <c r="AR394" s="280"/>
      <c r="AS394" s="280"/>
      <c r="AT394" s="280"/>
      <c r="AU394" s="280"/>
      <c r="AV394" s="280"/>
      <c r="AW394" s="280"/>
      <c r="AX394" s="808"/>
      <c r="AY394">
        <f t="shared" si="26"/>
        <v>0</v>
      </c>
    </row>
    <row r="395" spans="1:51" ht="22.5" hidden="1" customHeight="1" x14ac:dyDescent="0.15">
      <c r="A395" s="877"/>
      <c r="B395" s="878"/>
      <c r="C395" s="882"/>
      <c r="D395" s="878"/>
      <c r="E395" s="882"/>
      <c r="F395" s="887"/>
      <c r="G395" s="761"/>
      <c r="H395" s="428"/>
      <c r="I395" s="428"/>
      <c r="J395" s="428"/>
      <c r="K395" s="428"/>
      <c r="L395" s="428"/>
      <c r="M395" s="428"/>
      <c r="N395" s="428"/>
      <c r="O395" s="428"/>
      <c r="P395" s="658"/>
      <c r="Q395" s="816"/>
      <c r="R395" s="817"/>
      <c r="S395" s="817"/>
      <c r="T395" s="817"/>
      <c r="U395" s="817"/>
      <c r="V395" s="817"/>
      <c r="W395" s="817"/>
      <c r="X395" s="817"/>
      <c r="Y395" s="817"/>
      <c r="Z395" s="817"/>
      <c r="AA395" s="818"/>
      <c r="AB395" s="804"/>
      <c r="AC395" s="805"/>
      <c r="AD395" s="805"/>
      <c r="AE395" s="280"/>
      <c r="AF395" s="280"/>
      <c r="AG395" s="280"/>
      <c r="AH395" s="280"/>
      <c r="AI395" s="280"/>
      <c r="AJ395" s="280"/>
      <c r="AK395" s="280"/>
      <c r="AL395" s="280"/>
      <c r="AM395" s="280"/>
      <c r="AN395" s="280"/>
      <c r="AO395" s="280"/>
      <c r="AP395" s="280"/>
      <c r="AQ395" s="280"/>
      <c r="AR395" s="280"/>
      <c r="AS395" s="280"/>
      <c r="AT395" s="280"/>
      <c r="AU395" s="280"/>
      <c r="AV395" s="280"/>
      <c r="AW395" s="280"/>
      <c r="AX395" s="808"/>
      <c r="AY395">
        <f t="shared" si="26"/>
        <v>0</v>
      </c>
    </row>
    <row r="396" spans="1:51" ht="25.5" hidden="1" customHeight="1" x14ac:dyDescent="0.15">
      <c r="A396" s="877"/>
      <c r="B396" s="878"/>
      <c r="C396" s="882"/>
      <c r="D396" s="878"/>
      <c r="E396" s="882"/>
      <c r="F396" s="887"/>
      <c r="G396" s="761"/>
      <c r="H396" s="428"/>
      <c r="I396" s="428"/>
      <c r="J396" s="428"/>
      <c r="K396" s="428"/>
      <c r="L396" s="428"/>
      <c r="M396" s="428"/>
      <c r="N396" s="428"/>
      <c r="O396" s="428"/>
      <c r="P396" s="658"/>
      <c r="Q396" s="816"/>
      <c r="R396" s="817"/>
      <c r="S396" s="817"/>
      <c r="T396" s="817"/>
      <c r="U396" s="817"/>
      <c r="V396" s="817"/>
      <c r="W396" s="817"/>
      <c r="X396" s="817"/>
      <c r="Y396" s="817"/>
      <c r="Z396" s="817"/>
      <c r="AA396" s="818"/>
      <c r="AB396" s="804"/>
      <c r="AC396" s="805"/>
      <c r="AD396" s="805"/>
      <c r="AE396" s="382" t="s">
        <v>335</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7"/>
      <c r="B397" s="878"/>
      <c r="C397" s="882"/>
      <c r="D397" s="878"/>
      <c r="E397" s="882"/>
      <c r="F397" s="887"/>
      <c r="G397" s="761"/>
      <c r="H397" s="428"/>
      <c r="I397" s="428"/>
      <c r="J397" s="428"/>
      <c r="K397" s="428"/>
      <c r="L397" s="428"/>
      <c r="M397" s="428"/>
      <c r="N397" s="428"/>
      <c r="O397" s="428"/>
      <c r="P397" s="658"/>
      <c r="Q397" s="816"/>
      <c r="R397" s="817"/>
      <c r="S397" s="817"/>
      <c r="T397" s="817"/>
      <c r="U397" s="817"/>
      <c r="V397" s="817"/>
      <c r="W397" s="817"/>
      <c r="X397" s="817"/>
      <c r="Y397" s="817"/>
      <c r="Z397" s="817"/>
      <c r="AA397" s="818"/>
      <c r="AB397" s="804"/>
      <c r="AC397" s="805"/>
      <c r="AD397" s="805"/>
      <c r="AE397" s="798"/>
      <c r="AF397" s="656"/>
      <c r="AG397" s="656"/>
      <c r="AH397" s="656"/>
      <c r="AI397" s="656"/>
      <c r="AJ397" s="656"/>
      <c r="AK397" s="656"/>
      <c r="AL397" s="656"/>
      <c r="AM397" s="656"/>
      <c r="AN397" s="656"/>
      <c r="AO397" s="656"/>
      <c r="AP397" s="656"/>
      <c r="AQ397" s="656"/>
      <c r="AR397" s="656"/>
      <c r="AS397" s="656"/>
      <c r="AT397" s="656"/>
      <c r="AU397" s="656"/>
      <c r="AV397" s="656"/>
      <c r="AW397" s="656"/>
      <c r="AX397" s="809"/>
      <c r="AY397">
        <f t="shared" si="26"/>
        <v>0</v>
      </c>
    </row>
    <row r="398" spans="1:51" ht="22.5" hidden="1" customHeight="1" x14ac:dyDescent="0.15">
      <c r="A398" s="877"/>
      <c r="B398" s="878"/>
      <c r="C398" s="882"/>
      <c r="D398" s="878"/>
      <c r="E398" s="882"/>
      <c r="F398" s="887"/>
      <c r="G398" s="373"/>
      <c r="H398" s="479"/>
      <c r="I398" s="479"/>
      <c r="J398" s="479"/>
      <c r="K398" s="479"/>
      <c r="L398" s="479"/>
      <c r="M398" s="479"/>
      <c r="N398" s="479"/>
      <c r="O398" s="479"/>
      <c r="P398" s="659"/>
      <c r="Q398" s="819"/>
      <c r="R398" s="820"/>
      <c r="S398" s="820"/>
      <c r="T398" s="820"/>
      <c r="U398" s="820"/>
      <c r="V398" s="820"/>
      <c r="W398" s="820"/>
      <c r="X398" s="820"/>
      <c r="Y398" s="820"/>
      <c r="Z398" s="820"/>
      <c r="AA398" s="821"/>
      <c r="AB398" s="806"/>
      <c r="AC398" s="807"/>
      <c r="AD398" s="807"/>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77"/>
      <c r="B399" s="878"/>
      <c r="C399" s="882"/>
      <c r="D399" s="878"/>
      <c r="E399" s="882"/>
      <c r="F399" s="887"/>
      <c r="G399" s="794" t="s">
        <v>38</v>
      </c>
      <c r="H399" s="252"/>
      <c r="I399" s="252"/>
      <c r="J399" s="252"/>
      <c r="K399" s="252"/>
      <c r="L399" s="252"/>
      <c r="M399" s="252"/>
      <c r="N399" s="252"/>
      <c r="O399" s="252"/>
      <c r="P399" s="253"/>
      <c r="Q399" s="251" t="s">
        <v>407</v>
      </c>
      <c r="R399" s="252"/>
      <c r="S399" s="252"/>
      <c r="T399" s="252"/>
      <c r="U399" s="252"/>
      <c r="V399" s="252"/>
      <c r="W399" s="252"/>
      <c r="X399" s="252"/>
      <c r="Y399" s="252"/>
      <c r="Z399" s="252"/>
      <c r="AA399" s="252"/>
      <c r="AB399" s="795" t="s">
        <v>408</v>
      </c>
      <c r="AC399" s="252"/>
      <c r="AD399" s="253"/>
      <c r="AE399" s="266" t="s">
        <v>332</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7"/>
      <c r="B400" s="878"/>
      <c r="C400" s="882"/>
      <c r="D400" s="878"/>
      <c r="E400" s="882"/>
      <c r="F400" s="887"/>
      <c r="G400" s="793"/>
      <c r="H400" s="225"/>
      <c r="I400" s="225"/>
      <c r="J400" s="225"/>
      <c r="K400" s="225"/>
      <c r="L400" s="225"/>
      <c r="M400" s="225"/>
      <c r="N400" s="225"/>
      <c r="O400" s="225"/>
      <c r="P400" s="226"/>
      <c r="Q400" s="690"/>
      <c r="R400" s="225"/>
      <c r="S400" s="225"/>
      <c r="T400" s="225"/>
      <c r="U400" s="225"/>
      <c r="V400" s="225"/>
      <c r="W400" s="225"/>
      <c r="X400" s="225"/>
      <c r="Y400" s="225"/>
      <c r="Z400" s="225"/>
      <c r="AA400" s="225"/>
      <c r="AB400" s="796"/>
      <c r="AC400" s="225"/>
      <c r="AD400" s="226"/>
      <c r="AE400" s="810"/>
      <c r="AF400" s="811"/>
      <c r="AG400" s="811"/>
      <c r="AH400" s="811"/>
      <c r="AI400" s="811"/>
      <c r="AJ400" s="811"/>
      <c r="AK400" s="811"/>
      <c r="AL400" s="811"/>
      <c r="AM400" s="811"/>
      <c r="AN400" s="811"/>
      <c r="AO400" s="811"/>
      <c r="AP400" s="811"/>
      <c r="AQ400" s="811"/>
      <c r="AR400" s="811"/>
      <c r="AS400" s="811"/>
      <c r="AT400" s="811"/>
      <c r="AU400" s="811"/>
      <c r="AV400" s="811"/>
      <c r="AW400" s="811"/>
      <c r="AX400" s="812"/>
      <c r="AY400">
        <f t="shared" ref="AY400:AY405" si="27">$AY$399</f>
        <v>0</v>
      </c>
    </row>
    <row r="401" spans="1:51" ht="22.5" hidden="1" customHeight="1" x14ac:dyDescent="0.15">
      <c r="A401" s="877"/>
      <c r="B401" s="878"/>
      <c r="C401" s="882"/>
      <c r="D401" s="878"/>
      <c r="E401" s="882"/>
      <c r="F401" s="887"/>
      <c r="G401" s="760"/>
      <c r="H401" s="656"/>
      <c r="I401" s="656"/>
      <c r="J401" s="656"/>
      <c r="K401" s="656"/>
      <c r="L401" s="656"/>
      <c r="M401" s="656"/>
      <c r="N401" s="656"/>
      <c r="O401" s="656"/>
      <c r="P401" s="657"/>
      <c r="Q401" s="813"/>
      <c r="R401" s="814"/>
      <c r="S401" s="814"/>
      <c r="T401" s="814"/>
      <c r="U401" s="814"/>
      <c r="V401" s="814"/>
      <c r="W401" s="814"/>
      <c r="X401" s="814"/>
      <c r="Y401" s="814"/>
      <c r="Z401" s="814"/>
      <c r="AA401" s="815"/>
      <c r="AB401" s="802"/>
      <c r="AC401" s="803"/>
      <c r="AD401" s="803"/>
      <c r="AE401" s="280"/>
      <c r="AF401" s="280"/>
      <c r="AG401" s="280"/>
      <c r="AH401" s="280"/>
      <c r="AI401" s="280"/>
      <c r="AJ401" s="280"/>
      <c r="AK401" s="280"/>
      <c r="AL401" s="280"/>
      <c r="AM401" s="280"/>
      <c r="AN401" s="280"/>
      <c r="AO401" s="280"/>
      <c r="AP401" s="280"/>
      <c r="AQ401" s="280"/>
      <c r="AR401" s="280"/>
      <c r="AS401" s="280"/>
      <c r="AT401" s="280"/>
      <c r="AU401" s="280"/>
      <c r="AV401" s="280"/>
      <c r="AW401" s="280"/>
      <c r="AX401" s="808"/>
      <c r="AY401">
        <f t="shared" si="27"/>
        <v>0</v>
      </c>
    </row>
    <row r="402" spans="1:51" ht="22.5" hidden="1" customHeight="1" x14ac:dyDescent="0.15">
      <c r="A402" s="877"/>
      <c r="B402" s="878"/>
      <c r="C402" s="882"/>
      <c r="D402" s="878"/>
      <c r="E402" s="882"/>
      <c r="F402" s="887"/>
      <c r="G402" s="761"/>
      <c r="H402" s="428"/>
      <c r="I402" s="428"/>
      <c r="J402" s="428"/>
      <c r="K402" s="428"/>
      <c r="L402" s="428"/>
      <c r="M402" s="428"/>
      <c r="N402" s="428"/>
      <c r="O402" s="428"/>
      <c r="P402" s="658"/>
      <c r="Q402" s="816"/>
      <c r="R402" s="817"/>
      <c r="S402" s="817"/>
      <c r="T402" s="817"/>
      <c r="U402" s="817"/>
      <c r="V402" s="817"/>
      <c r="W402" s="817"/>
      <c r="X402" s="817"/>
      <c r="Y402" s="817"/>
      <c r="Z402" s="817"/>
      <c r="AA402" s="818"/>
      <c r="AB402" s="804"/>
      <c r="AC402" s="805"/>
      <c r="AD402" s="805"/>
      <c r="AE402" s="280"/>
      <c r="AF402" s="280"/>
      <c r="AG402" s="280"/>
      <c r="AH402" s="280"/>
      <c r="AI402" s="280"/>
      <c r="AJ402" s="280"/>
      <c r="AK402" s="280"/>
      <c r="AL402" s="280"/>
      <c r="AM402" s="280"/>
      <c r="AN402" s="280"/>
      <c r="AO402" s="280"/>
      <c r="AP402" s="280"/>
      <c r="AQ402" s="280"/>
      <c r="AR402" s="280"/>
      <c r="AS402" s="280"/>
      <c r="AT402" s="280"/>
      <c r="AU402" s="280"/>
      <c r="AV402" s="280"/>
      <c r="AW402" s="280"/>
      <c r="AX402" s="808"/>
      <c r="AY402">
        <f t="shared" si="27"/>
        <v>0</v>
      </c>
    </row>
    <row r="403" spans="1:51" ht="25.5" hidden="1" customHeight="1" x14ac:dyDescent="0.15">
      <c r="A403" s="877"/>
      <c r="B403" s="878"/>
      <c r="C403" s="882"/>
      <c r="D403" s="878"/>
      <c r="E403" s="882"/>
      <c r="F403" s="887"/>
      <c r="G403" s="761"/>
      <c r="H403" s="428"/>
      <c r="I403" s="428"/>
      <c r="J403" s="428"/>
      <c r="K403" s="428"/>
      <c r="L403" s="428"/>
      <c r="M403" s="428"/>
      <c r="N403" s="428"/>
      <c r="O403" s="428"/>
      <c r="P403" s="658"/>
      <c r="Q403" s="816"/>
      <c r="R403" s="817"/>
      <c r="S403" s="817"/>
      <c r="T403" s="817"/>
      <c r="U403" s="817"/>
      <c r="V403" s="817"/>
      <c r="W403" s="817"/>
      <c r="X403" s="817"/>
      <c r="Y403" s="817"/>
      <c r="Z403" s="817"/>
      <c r="AA403" s="818"/>
      <c r="AB403" s="804"/>
      <c r="AC403" s="805"/>
      <c r="AD403" s="805"/>
      <c r="AE403" s="382" t="s">
        <v>335</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7"/>
      <c r="B404" s="878"/>
      <c r="C404" s="882"/>
      <c r="D404" s="878"/>
      <c r="E404" s="882"/>
      <c r="F404" s="887"/>
      <c r="G404" s="761"/>
      <c r="H404" s="428"/>
      <c r="I404" s="428"/>
      <c r="J404" s="428"/>
      <c r="K404" s="428"/>
      <c r="L404" s="428"/>
      <c r="M404" s="428"/>
      <c r="N404" s="428"/>
      <c r="O404" s="428"/>
      <c r="P404" s="658"/>
      <c r="Q404" s="816"/>
      <c r="R404" s="817"/>
      <c r="S404" s="817"/>
      <c r="T404" s="817"/>
      <c r="U404" s="817"/>
      <c r="V404" s="817"/>
      <c r="W404" s="817"/>
      <c r="X404" s="817"/>
      <c r="Y404" s="817"/>
      <c r="Z404" s="817"/>
      <c r="AA404" s="818"/>
      <c r="AB404" s="804"/>
      <c r="AC404" s="805"/>
      <c r="AD404" s="805"/>
      <c r="AE404" s="798"/>
      <c r="AF404" s="656"/>
      <c r="AG404" s="656"/>
      <c r="AH404" s="656"/>
      <c r="AI404" s="656"/>
      <c r="AJ404" s="656"/>
      <c r="AK404" s="656"/>
      <c r="AL404" s="656"/>
      <c r="AM404" s="656"/>
      <c r="AN404" s="656"/>
      <c r="AO404" s="656"/>
      <c r="AP404" s="656"/>
      <c r="AQ404" s="656"/>
      <c r="AR404" s="656"/>
      <c r="AS404" s="656"/>
      <c r="AT404" s="656"/>
      <c r="AU404" s="656"/>
      <c r="AV404" s="656"/>
      <c r="AW404" s="656"/>
      <c r="AX404" s="809"/>
      <c r="AY404">
        <f t="shared" si="27"/>
        <v>0</v>
      </c>
    </row>
    <row r="405" spans="1:51" ht="22.5" hidden="1" customHeight="1" x14ac:dyDescent="0.15">
      <c r="A405" s="877"/>
      <c r="B405" s="878"/>
      <c r="C405" s="882"/>
      <c r="D405" s="878"/>
      <c r="E405" s="882"/>
      <c r="F405" s="887"/>
      <c r="G405" s="373"/>
      <c r="H405" s="479"/>
      <c r="I405" s="479"/>
      <c r="J405" s="479"/>
      <c r="K405" s="479"/>
      <c r="L405" s="479"/>
      <c r="M405" s="479"/>
      <c r="N405" s="479"/>
      <c r="O405" s="479"/>
      <c r="P405" s="659"/>
      <c r="Q405" s="819"/>
      <c r="R405" s="820"/>
      <c r="S405" s="820"/>
      <c r="T405" s="820"/>
      <c r="U405" s="820"/>
      <c r="V405" s="820"/>
      <c r="W405" s="820"/>
      <c r="X405" s="820"/>
      <c r="Y405" s="820"/>
      <c r="Z405" s="820"/>
      <c r="AA405" s="821"/>
      <c r="AB405" s="806"/>
      <c r="AC405" s="807"/>
      <c r="AD405" s="807"/>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77"/>
      <c r="B406" s="878"/>
      <c r="C406" s="882"/>
      <c r="D406" s="878"/>
      <c r="E406" s="882"/>
      <c r="F406" s="887"/>
      <c r="G406" s="794" t="s">
        <v>38</v>
      </c>
      <c r="H406" s="252"/>
      <c r="I406" s="252"/>
      <c r="J406" s="252"/>
      <c r="K406" s="252"/>
      <c r="L406" s="252"/>
      <c r="M406" s="252"/>
      <c r="N406" s="252"/>
      <c r="O406" s="252"/>
      <c r="P406" s="253"/>
      <c r="Q406" s="251" t="s">
        <v>407</v>
      </c>
      <c r="R406" s="252"/>
      <c r="S406" s="252"/>
      <c r="T406" s="252"/>
      <c r="U406" s="252"/>
      <c r="V406" s="252"/>
      <c r="W406" s="252"/>
      <c r="X406" s="252"/>
      <c r="Y406" s="252"/>
      <c r="Z406" s="252"/>
      <c r="AA406" s="252"/>
      <c r="AB406" s="795" t="s">
        <v>408</v>
      </c>
      <c r="AC406" s="252"/>
      <c r="AD406" s="253"/>
      <c r="AE406" s="266" t="s">
        <v>332</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7"/>
      <c r="B407" s="878"/>
      <c r="C407" s="882"/>
      <c r="D407" s="878"/>
      <c r="E407" s="882"/>
      <c r="F407" s="887"/>
      <c r="G407" s="793"/>
      <c r="H407" s="225"/>
      <c r="I407" s="225"/>
      <c r="J407" s="225"/>
      <c r="K407" s="225"/>
      <c r="L407" s="225"/>
      <c r="M407" s="225"/>
      <c r="N407" s="225"/>
      <c r="O407" s="225"/>
      <c r="P407" s="226"/>
      <c r="Q407" s="690"/>
      <c r="R407" s="225"/>
      <c r="S407" s="225"/>
      <c r="T407" s="225"/>
      <c r="U407" s="225"/>
      <c r="V407" s="225"/>
      <c r="W407" s="225"/>
      <c r="X407" s="225"/>
      <c r="Y407" s="225"/>
      <c r="Z407" s="225"/>
      <c r="AA407" s="225"/>
      <c r="AB407" s="796"/>
      <c r="AC407" s="225"/>
      <c r="AD407" s="226"/>
      <c r="AE407" s="810"/>
      <c r="AF407" s="811"/>
      <c r="AG407" s="811"/>
      <c r="AH407" s="811"/>
      <c r="AI407" s="811"/>
      <c r="AJ407" s="811"/>
      <c r="AK407" s="811"/>
      <c r="AL407" s="811"/>
      <c r="AM407" s="811"/>
      <c r="AN407" s="811"/>
      <c r="AO407" s="811"/>
      <c r="AP407" s="811"/>
      <c r="AQ407" s="811"/>
      <c r="AR407" s="811"/>
      <c r="AS407" s="811"/>
      <c r="AT407" s="811"/>
      <c r="AU407" s="811"/>
      <c r="AV407" s="811"/>
      <c r="AW407" s="811"/>
      <c r="AX407" s="812"/>
      <c r="AY407">
        <f t="shared" ref="AY407:AY412" si="28">$AY$406</f>
        <v>0</v>
      </c>
    </row>
    <row r="408" spans="1:51" ht="22.5" hidden="1" customHeight="1" x14ac:dyDescent="0.15">
      <c r="A408" s="877"/>
      <c r="B408" s="878"/>
      <c r="C408" s="882"/>
      <c r="D408" s="878"/>
      <c r="E408" s="882"/>
      <c r="F408" s="887"/>
      <c r="G408" s="760"/>
      <c r="H408" s="656"/>
      <c r="I408" s="656"/>
      <c r="J408" s="656"/>
      <c r="K408" s="656"/>
      <c r="L408" s="656"/>
      <c r="M408" s="656"/>
      <c r="N408" s="656"/>
      <c r="O408" s="656"/>
      <c r="P408" s="657"/>
      <c r="Q408" s="813"/>
      <c r="R408" s="814"/>
      <c r="S408" s="814"/>
      <c r="T408" s="814"/>
      <c r="U408" s="814"/>
      <c r="V408" s="814"/>
      <c r="W408" s="814"/>
      <c r="X408" s="814"/>
      <c r="Y408" s="814"/>
      <c r="Z408" s="814"/>
      <c r="AA408" s="815"/>
      <c r="AB408" s="802"/>
      <c r="AC408" s="803"/>
      <c r="AD408" s="803"/>
      <c r="AE408" s="280"/>
      <c r="AF408" s="280"/>
      <c r="AG408" s="280"/>
      <c r="AH408" s="280"/>
      <c r="AI408" s="280"/>
      <c r="AJ408" s="280"/>
      <c r="AK408" s="280"/>
      <c r="AL408" s="280"/>
      <c r="AM408" s="280"/>
      <c r="AN408" s="280"/>
      <c r="AO408" s="280"/>
      <c r="AP408" s="280"/>
      <c r="AQ408" s="280"/>
      <c r="AR408" s="280"/>
      <c r="AS408" s="280"/>
      <c r="AT408" s="280"/>
      <c r="AU408" s="280"/>
      <c r="AV408" s="280"/>
      <c r="AW408" s="280"/>
      <c r="AX408" s="808"/>
      <c r="AY408">
        <f t="shared" si="28"/>
        <v>0</v>
      </c>
    </row>
    <row r="409" spans="1:51" ht="22.5" hidden="1" customHeight="1" x14ac:dyDescent="0.15">
      <c r="A409" s="877"/>
      <c r="B409" s="878"/>
      <c r="C409" s="882"/>
      <c r="D409" s="878"/>
      <c r="E409" s="882"/>
      <c r="F409" s="887"/>
      <c r="G409" s="761"/>
      <c r="H409" s="428"/>
      <c r="I409" s="428"/>
      <c r="J409" s="428"/>
      <c r="K409" s="428"/>
      <c r="L409" s="428"/>
      <c r="M409" s="428"/>
      <c r="N409" s="428"/>
      <c r="O409" s="428"/>
      <c r="P409" s="658"/>
      <c r="Q409" s="816"/>
      <c r="R409" s="817"/>
      <c r="S409" s="817"/>
      <c r="T409" s="817"/>
      <c r="U409" s="817"/>
      <c r="V409" s="817"/>
      <c r="W409" s="817"/>
      <c r="X409" s="817"/>
      <c r="Y409" s="817"/>
      <c r="Z409" s="817"/>
      <c r="AA409" s="818"/>
      <c r="AB409" s="804"/>
      <c r="AC409" s="805"/>
      <c r="AD409" s="805"/>
      <c r="AE409" s="280"/>
      <c r="AF409" s="280"/>
      <c r="AG409" s="280"/>
      <c r="AH409" s="280"/>
      <c r="AI409" s="280"/>
      <c r="AJ409" s="280"/>
      <c r="AK409" s="280"/>
      <c r="AL409" s="280"/>
      <c r="AM409" s="280"/>
      <c r="AN409" s="280"/>
      <c r="AO409" s="280"/>
      <c r="AP409" s="280"/>
      <c r="AQ409" s="280"/>
      <c r="AR409" s="280"/>
      <c r="AS409" s="280"/>
      <c r="AT409" s="280"/>
      <c r="AU409" s="280"/>
      <c r="AV409" s="280"/>
      <c r="AW409" s="280"/>
      <c r="AX409" s="808"/>
      <c r="AY409">
        <f t="shared" si="28"/>
        <v>0</v>
      </c>
    </row>
    <row r="410" spans="1:51" ht="25.5" hidden="1" customHeight="1" x14ac:dyDescent="0.15">
      <c r="A410" s="877"/>
      <c r="B410" s="878"/>
      <c r="C410" s="882"/>
      <c r="D410" s="878"/>
      <c r="E410" s="882"/>
      <c r="F410" s="887"/>
      <c r="G410" s="761"/>
      <c r="H410" s="428"/>
      <c r="I410" s="428"/>
      <c r="J410" s="428"/>
      <c r="K410" s="428"/>
      <c r="L410" s="428"/>
      <c r="M410" s="428"/>
      <c r="N410" s="428"/>
      <c r="O410" s="428"/>
      <c r="P410" s="658"/>
      <c r="Q410" s="816"/>
      <c r="R410" s="817"/>
      <c r="S410" s="817"/>
      <c r="T410" s="817"/>
      <c r="U410" s="817"/>
      <c r="V410" s="817"/>
      <c r="W410" s="817"/>
      <c r="X410" s="817"/>
      <c r="Y410" s="817"/>
      <c r="Z410" s="817"/>
      <c r="AA410" s="818"/>
      <c r="AB410" s="804"/>
      <c r="AC410" s="805"/>
      <c r="AD410" s="805"/>
      <c r="AE410" s="382" t="s">
        <v>335</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7"/>
      <c r="B411" s="878"/>
      <c r="C411" s="882"/>
      <c r="D411" s="878"/>
      <c r="E411" s="882"/>
      <c r="F411" s="887"/>
      <c r="G411" s="761"/>
      <c r="H411" s="428"/>
      <c r="I411" s="428"/>
      <c r="J411" s="428"/>
      <c r="K411" s="428"/>
      <c r="L411" s="428"/>
      <c r="M411" s="428"/>
      <c r="N411" s="428"/>
      <c r="O411" s="428"/>
      <c r="P411" s="658"/>
      <c r="Q411" s="816"/>
      <c r="R411" s="817"/>
      <c r="S411" s="817"/>
      <c r="T411" s="817"/>
      <c r="U411" s="817"/>
      <c r="V411" s="817"/>
      <c r="W411" s="817"/>
      <c r="X411" s="817"/>
      <c r="Y411" s="817"/>
      <c r="Z411" s="817"/>
      <c r="AA411" s="818"/>
      <c r="AB411" s="804"/>
      <c r="AC411" s="805"/>
      <c r="AD411" s="805"/>
      <c r="AE411" s="798"/>
      <c r="AF411" s="656"/>
      <c r="AG411" s="656"/>
      <c r="AH411" s="656"/>
      <c r="AI411" s="656"/>
      <c r="AJ411" s="656"/>
      <c r="AK411" s="656"/>
      <c r="AL411" s="656"/>
      <c r="AM411" s="656"/>
      <c r="AN411" s="656"/>
      <c r="AO411" s="656"/>
      <c r="AP411" s="656"/>
      <c r="AQ411" s="656"/>
      <c r="AR411" s="656"/>
      <c r="AS411" s="656"/>
      <c r="AT411" s="656"/>
      <c r="AU411" s="656"/>
      <c r="AV411" s="656"/>
      <c r="AW411" s="656"/>
      <c r="AX411" s="809"/>
      <c r="AY411">
        <f t="shared" si="28"/>
        <v>0</v>
      </c>
    </row>
    <row r="412" spans="1:51" ht="22.5" hidden="1" customHeight="1" x14ac:dyDescent="0.15">
      <c r="A412" s="877"/>
      <c r="B412" s="878"/>
      <c r="C412" s="882"/>
      <c r="D412" s="878"/>
      <c r="E412" s="882"/>
      <c r="F412" s="887"/>
      <c r="G412" s="373"/>
      <c r="H412" s="479"/>
      <c r="I412" s="479"/>
      <c r="J412" s="479"/>
      <c r="K412" s="479"/>
      <c r="L412" s="479"/>
      <c r="M412" s="479"/>
      <c r="N412" s="479"/>
      <c r="O412" s="479"/>
      <c r="P412" s="659"/>
      <c r="Q412" s="819"/>
      <c r="R412" s="820"/>
      <c r="S412" s="820"/>
      <c r="T412" s="820"/>
      <c r="U412" s="820"/>
      <c r="V412" s="820"/>
      <c r="W412" s="820"/>
      <c r="X412" s="820"/>
      <c r="Y412" s="820"/>
      <c r="Z412" s="820"/>
      <c r="AA412" s="821"/>
      <c r="AB412" s="806"/>
      <c r="AC412" s="807"/>
      <c r="AD412" s="807"/>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77"/>
      <c r="B413" s="878"/>
      <c r="C413" s="882"/>
      <c r="D413" s="878"/>
      <c r="E413" s="882"/>
      <c r="F413" s="887"/>
      <c r="G413" s="794" t="s">
        <v>38</v>
      </c>
      <c r="H413" s="252"/>
      <c r="I413" s="252"/>
      <c r="J413" s="252"/>
      <c r="K413" s="252"/>
      <c r="L413" s="252"/>
      <c r="M413" s="252"/>
      <c r="N413" s="252"/>
      <c r="O413" s="252"/>
      <c r="P413" s="253"/>
      <c r="Q413" s="251" t="s">
        <v>407</v>
      </c>
      <c r="R413" s="252"/>
      <c r="S413" s="252"/>
      <c r="T413" s="252"/>
      <c r="U413" s="252"/>
      <c r="V413" s="252"/>
      <c r="W413" s="252"/>
      <c r="X413" s="252"/>
      <c r="Y413" s="252"/>
      <c r="Z413" s="252"/>
      <c r="AA413" s="252"/>
      <c r="AB413" s="795" t="s">
        <v>408</v>
      </c>
      <c r="AC413" s="252"/>
      <c r="AD413" s="253"/>
      <c r="AE413" s="266" t="s">
        <v>332</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7"/>
      <c r="B414" s="878"/>
      <c r="C414" s="882"/>
      <c r="D414" s="878"/>
      <c r="E414" s="882"/>
      <c r="F414" s="887"/>
      <c r="G414" s="793"/>
      <c r="H414" s="225"/>
      <c r="I414" s="225"/>
      <c r="J414" s="225"/>
      <c r="K414" s="225"/>
      <c r="L414" s="225"/>
      <c r="M414" s="225"/>
      <c r="N414" s="225"/>
      <c r="O414" s="225"/>
      <c r="P414" s="226"/>
      <c r="Q414" s="690"/>
      <c r="R414" s="225"/>
      <c r="S414" s="225"/>
      <c r="T414" s="225"/>
      <c r="U414" s="225"/>
      <c r="V414" s="225"/>
      <c r="W414" s="225"/>
      <c r="X414" s="225"/>
      <c r="Y414" s="225"/>
      <c r="Z414" s="225"/>
      <c r="AA414" s="225"/>
      <c r="AB414" s="796"/>
      <c r="AC414" s="225"/>
      <c r="AD414" s="226"/>
      <c r="AE414" s="810"/>
      <c r="AF414" s="811"/>
      <c r="AG414" s="811"/>
      <c r="AH414" s="811"/>
      <c r="AI414" s="811"/>
      <c r="AJ414" s="811"/>
      <c r="AK414" s="811"/>
      <c r="AL414" s="811"/>
      <c r="AM414" s="811"/>
      <c r="AN414" s="811"/>
      <c r="AO414" s="811"/>
      <c r="AP414" s="811"/>
      <c r="AQ414" s="811"/>
      <c r="AR414" s="811"/>
      <c r="AS414" s="811"/>
      <c r="AT414" s="811"/>
      <c r="AU414" s="811"/>
      <c r="AV414" s="811"/>
      <c r="AW414" s="811"/>
      <c r="AX414" s="812"/>
      <c r="AY414">
        <f t="shared" ref="AY414:AY419" si="29">$AY$413</f>
        <v>0</v>
      </c>
    </row>
    <row r="415" spans="1:51" ht="22.5" hidden="1" customHeight="1" x14ac:dyDescent="0.15">
      <c r="A415" s="877"/>
      <c r="B415" s="878"/>
      <c r="C415" s="882"/>
      <c r="D415" s="878"/>
      <c r="E415" s="882"/>
      <c r="F415" s="887"/>
      <c r="G415" s="760"/>
      <c r="H415" s="656"/>
      <c r="I415" s="656"/>
      <c r="J415" s="656"/>
      <c r="K415" s="656"/>
      <c r="L415" s="656"/>
      <c r="M415" s="656"/>
      <c r="N415" s="656"/>
      <c r="O415" s="656"/>
      <c r="P415" s="657"/>
      <c r="Q415" s="813"/>
      <c r="R415" s="814"/>
      <c r="S415" s="814"/>
      <c r="T415" s="814"/>
      <c r="U415" s="814"/>
      <c r="V415" s="814"/>
      <c r="W415" s="814"/>
      <c r="X415" s="814"/>
      <c r="Y415" s="814"/>
      <c r="Z415" s="814"/>
      <c r="AA415" s="815"/>
      <c r="AB415" s="802"/>
      <c r="AC415" s="803"/>
      <c r="AD415" s="803"/>
      <c r="AE415" s="280"/>
      <c r="AF415" s="280"/>
      <c r="AG415" s="280"/>
      <c r="AH415" s="280"/>
      <c r="AI415" s="280"/>
      <c r="AJ415" s="280"/>
      <c r="AK415" s="280"/>
      <c r="AL415" s="280"/>
      <c r="AM415" s="280"/>
      <c r="AN415" s="280"/>
      <c r="AO415" s="280"/>
      <c r="AP415" s="280"/>
      <c r="AQ415" s="280"/>
      <c r="AR415" s="280"/>
      <c r="AS415" s="280"/>
      <c r="AT415" s="280"/>
      <c r="AU415" s="280"/>
      <c r="AV415" s="280"/>
      <c r="AW415" s="280"/>
      <c r="AX415" s="808"/>
      <c r="AY415">
        <f t="shared" si="29"/>
        <v>0</v>
      </c>
    </row>
    <row r="416" spans="1:51" ht="22.5" hidden="1" customHeight="1" x14ac:dyDescent="0.15">
      <c r="A416" s="877"/>
      <c r="B416" s="878"/>
      <c r="C416" s="882"/>
      <c r="D416" s="878"/>
      <c r="E416" s="882"/>
      <c r="F416" s="887"/>
      <c r="G416" s="761"/>
      <c r="H416" s="428"/>
      <c r="I416" s="428"/>
      <c r="J416" s="428"/>
      <c r="K416" s="428"/>
      <c r="L416" s="428"/>
      <c r="M416" s="428"/>
      <c r="N416" s="428"/>
      <c r="O416" s="428"/>
      <c r="P416" s="658"/>
      <c r="Q416" s="816"/>
      <c r="R416" s="817"/>
      <c r="S416" s="817"/>
      <c r="T416" s="817"/>
      <c r="U416" s="817"/>
      <c r="V416" s="817"/>
      <c r="W416" s="817"/>
      <c r="X416" s="817"/>
      <c r="Y416" s="817"/>
      <c r="Z416" s="817"/>
      <c r="AA416" s="818"/>
      <c r="AB416" s="804"/>
      <c r="AC416" s="805"/>
      <c r="AD416" s="805"/>
      <c r="AE416" s="280"/>
      <c r="AF416" s="280"/>
      <c r="AG416" s="280"/>
      <c r="AH416" s="280"/>
      <c r="AI416" s="280"/>
      <c r="AJ416" s="280"/>
      <c r="AK416" s="280"/>
      <c r="AL416" s="280"/>
      <c r="AM416" s="280"/>
      <c r="AN416" s="280"/>
      <c r="AO416" s="280"/>
      <c r="AP416" s="280"/>
      <c r="AQ416" s="280"/>
      <c r="AR416" s="280"/>
      <c r="AS416" s="280"/>
      <c r="AT416" s="280"/>
      <c r="AU416" s="280"/>
      <c r="AV416" s="280"/>
      <c r="AW416" s="280"/>
      <c r="AX416" s="808"/>
      <c r="AY416">
        <f t="shared" si="29"/>
        <v>0</v>
      </c>
    </row>
    <row r="417" spans="1:51" ht="25.5" hidden="1" customHeight="1" x14ac:dyDescent="0.15">
      <c r="A417" s="877"/>
      <c r="B417" s="878"/>
      <c r="C417" s="882"/>
      <c r="D417" s="878"/>
      <c r="E417" s="882"/>
      <c r="F417" s="887"/>
      <c r="G417" s="761"/>
      <c r="H417" s="428"/>
      <c r="I417" s="428"/>
      <c r="J417" s="428"/>
      <c r="K417" s="428"/>
      <c r="L417" s="428"/>
      <c r="M417" s="428"/>
      <c r="N417" s="428"/>
      <c r="O417" s="428"/>
      <c r="P417" s="658"/>
      <c r="Q417" s="816"/>
      <c r="R417" s="817"/>
      <c r="S417" s="817"/>
      <c r="T417" s="817"/>
      <c r="U417" s="817"/>
      <c r="V417" s="817"/>
      <c r="W417" s="817"/>
      <c r="X417" s="817"/>
      <c r="Y417" s="817"/>
      <c r="Z417" s="817"/>
      <c r="AA417" s="818"/>
      <c r="AB417" s="804"/>
      <c r="AC417" s="805"/>
      <c r="AD417" s="805"/>
      <c r="AE417" s="382" t="s">
        <v>335</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7"/>
      <c r="B418" s="878"/>
      <c r="C418" s="882"/>
      <c r="D418" s="878"/>
      <c r="E418" s="882"/>
      <c r="F418" s="887"/>
      <c r="G418" s="761"/>
      <c r="H418" s="428"/>
      <c r="I418" s="428"/>
      <c r="J418" s="428"/>
      <c r="K418" s="428"/>
      <c r="L418" s="428"/>
      <c r="M418" s="428"/>
      <c r="N418" s="428"/>
      <c r="O418" s="428"/>
      <c r="P418" s="658"/>
      <c r="Q418" s="816"/>
      <c r="R418" s="817"/>
      <c r="S418" s="817"/>
      <c r="T418" s="817"/>
      <c r="U418" s="817"/>
      <c r="V418" s="817"/>
      <c r="W418" s="817"/>
      <c r="X418" s="817"/>
      <c r="Y418" s="817"/>
      <c r="Z418" s="817"/>
      <c r="AA418" s="818"/>
      <c r="AB418" s="804"/>
      <c r="AC418" s="805"/>
      <c r="AD418" s="805"/>
      <c r="AE418" s="798"/>
      <c r="AF418" s="656"/>
      <c r="AG418" s="656"/>
      <c r="AH418" s="656"/>
      <c r="AI418" s="656"/>
      <c r="AJ418" s="656"/>
      <c r="AK418" s="656"/>
      <c r="AL418" s="656"/>
      <c r="AM418" s="656"/>
      <c r="AN418" s="656"/>
      <c r="AO418" s="656"/>
      <c r="AP418" s="656"/>
      <c r="AQ418" s="656"/>
      <c r="AR418" s="656"/>
      <c r="AS418" s="656"/>
      <c r="AT418" s="656"/>
      <c r="AU418" s="656"/>
      <c r="AV418" s="656"/>
      <c r="AW418" s="656"/>
      <c r="AX418" s="809"/>
      <c r="AY418">
        <f t="shared" si="29"/>
        <v>0</v>
      </c>
    </row>
    <row r="419" spans="1:51" ht="22.5" hidden="1" customHeight="1" x14ac:dyDescent="0.15">
      <c r="A419" s="877"/>
      <c r="B419" s="878"/>
      <c r="C419" s="882"/>
      <c r="D419" s="878"/>
      <c r="E419" s="882"/>
      <c r="F419" s="887"/>
      <c r="G419" s="373"/>
      <c r="H419" s="479"/>
      <c r="I419" s="479"/>
      <c r="J419" s="479"/>
      <c r="K419" s="479"/>
      <c r="L419" s="479"/>
      <c r="M419" s="479"/>
      <c r="N419" s="479"/>
      <c r="O419" s="479"/>
      <c r="P419" s="659"/>
      <c r="Q419" s="819"/>
      <c r="R419" s="820"/>
      <c r="S419" s="820"/>
      <c r="T419" s="820"/>
      <c r="U419" s="820"/>
      <c r="V419" s="820"/>
      <c r="W419" s="820"/>
      <c r="X419" s="820"/>
      <c r="Y419" s="820"/>
      <c r="Z419" s="820"/>
      <c r="AA419" s="821"/>
      <c r="AB419" s="806"/>
      <c r="AC419" s="807"/>
      <c r="AD419" s="807"/>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77"/>
      <c r="B420" s="878"/>
      <c r="C420" s="882"/>
      <c r="D420" s="878"/>
      <c r="E420" s="882"/>
      <c r="F420" s="887"/>
      <c r="G420" s="794" t="s">
        <v>38</v>
      </c>
      <c r="H420" s="252"/>
      <c r="I420" s="252"/>
      <c r="J420" s="252"/>
      <c r="K420" s="252"/>
      <c r="L420" s="252"/>
      <c r="M420" s="252"/>
      <c r="N420" s="252"/>
      <c r="O420" s="252"/>
      <c r="P420" s="253"/>
      <c r="Q420" s="251" t="s">
        <v>407</v>
      </c>
      <c r="R420" s="252"/>
      <c r="S420" s="252"/>
      <c r="T420" s="252"/>
      <c r="U420" s="252"/>
      <c r="V420" s="252"/>
      <c r="W420" s="252"/>
      <c r="X420" s="252"/>
      <c r="Y420" s="252"/>
      <c r="Z420" s="252"/>
      <c r="AA420" s="252"/>
      <c r="AB420" s="795" t="s">
        <v>408</v>
      </c>
      <c r="AC420" s="252"/>
      <c r="AD420" s="253"/>
      <c r="AE420" s="266" t="s">
        <v>332</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7"/>
      <c r="B421" s="878"/>
      <c r="C421" s="882"/>
      <c r="D421" s="878"/>
      <c r="E421" s="882"/>
      <c r="F421" s="887"/>
      <c r="G421" s="793"/>
      <c r="H421" s="225"/>
      <c r="I421" s="225"/>
      <c r="J421" s="225"/>
      <c r="K421" s="225"/>
      <c r="L421" s="225"/>
      <c r="M421" s="225"/>
      <c r="N421" s="225"/>
      <c r="O421" s="225"/>
      <c r="P421" s="226"/>
      <c r="Q421" s="690"/>
      <c r="R421" s="225"/>
      <c r="S421" s="225"/>
      <c r="T421" s="225"/>
      <c r="U421" s="225"/>
      <c r="V421" s="225"/>
      <c r="W421" s="225"/>
      <c r="X421" s="225"/>
      <c r="Y421" s="225"/>
      <c r="Z421" s="225"/>
      <c r="AA421" s="225"/>
      <c r="AB421" s="796"/>
      <c r="AC421" s="225"/>
      <c r="AD421" s="226"/>
      <c r="AE421" s="810"/>
      <c r="AF421" s="811"/>
      <c r="AG421" s="811"/>
      <c r="AH421" s="811"/>
      <c r="AI421" s="811"/>
      <c r="AJ421" s="811"/>
      <c r="AK421" s="811"/>
      <c r="AL421" s="811"/>
      <c r="AM421" s="811"/>
      <c r="AN421" s="811"/>
      <c r="AO421" s="811"/>
      <c r="AP421" s="811"/>
      <c r="AQ421" s="811"/>
      <c r="AR421" s="811"/>
      <c r="AS421" s="811"/>
      <c r="AT421" s="811"/>
      <c r="AU421" s="811"/>
      <c r="AV421" s="811"/>
      <c r="AW421" s="811"/>
      <c r="AX421" s="812"/>
      <c r="AY421">
        <f t="shared" ref="AY421:AY426" si="30">$AY$420</f>
        <v>0</v>
      </c>
    </row>
    <row r="422" spans="1:51" ht="22.5" hidden="1" customHeight="1" x14ac:dyDescent="0.15">
      <c r="A422" s="877"/>
      <c r="B422" s="878"/>
      <c r="C422" s="882"/>
      <c r="D422" s="878"/>
      <c r="E422" s="882"/>
      <c r="F422" s="887"/>
      <c r="G422" s="760"/>
      <c r="H422" s="656"/>
      <c r="I422" s="656"/>
      <c r="J422" s="656"/>
      <c r="K422" s="656"/>
      <c r="L422" s="656"/>
      <c r="M422" s="656"/>
      <c r="N422" s="656"/>
      <c r="O422" s="656"/>
      <c r="P422" s="657"/>
      <c r="Q422" s="813"/>
      <c r="R422" s="814"/>
      <c r="S422" s="814"/>
      <c r="T422" s="814"/>
      <c r="U422" s="814"/>
      <c r="V422" s="814"/>
      <c r="W422" s="814"/>
      <c r="X422" s="814"/>
      <c r="Y422" s="814"/>
      <c r="Z422" s="814"/>
      <c r="AA422" s="815"/>
      <c r="AB422" s="802"/>
      <c r="AC422" s="803"/>
      <c r="AD422" s="803"/>
      <c r="AE422" s="280"/>
      <c r="AF422" s="280"/>
      <c r="AG422" s="280"/>
      <c r="AH422" s="280"/>
      <c r="AI422" s="280"/>
      <c r="AJ422" s="280"/>
      <c r="AK422" s="280"/>
      <c r="AL422" s="280"/>
      <c r="AM422" s="280"/>
      <c r="AN422" s="280"/>
      <c r="AO422" s="280"/>
      <c r="AP422" s="280"/>
      <c r="AQ422" s="280"/>
      <c r="AR422" s="280"/>
      <c r="AS422" s="280"/>
      <c r="AT422" s="280"/>
      <c r="AU422" s="280"/>
      <c r="AV422" s="280"/>
      <c r="AW422" s="280"/>
      <c r="AX422" s="808"/>
      <c r="AY422">
        <f t="shared" si="30"/>
        <v>0</v>
      </c>
    </row>
    <row r="423" spans="1:51" ht="22.5" hidden="1" customHeight="1" x14ac:dyDescent="0.15">
      <c r="A423" s="877"/>
      <c r="B423" s="878"/>
      <c r="C423" s="882"/>
      <c r="D423" s="878"/>
      <c r="E423" s="882"/>
      <c r="F423" s="887"/>
      <c r="G423" s="761"/>
      <c r="H423" s="428"/>
      <c r="I423" s="428"/>
      <c r="J423" s="428"/>
      <c r="K423" s="428"/>
      <c r="L423" s="428"/>
      <c r="M423" s="428"/>
      <c r="N423" s="428"/>
      <c r="O423" s="428"/>
      <c r="P423" s="658"/>
      <c r="Q423" s="816"/>
      <c r="R423" s="817"/>
      <c r="S423" s="817"/>
      <c r="T423" s="817"/>
      <c r="U423" s="817"/>
      <c r="V423" s="817"/>
      <c r="W423" s="817"/>
      <c r="X423" s="817"/>
      <c r="Y423" s="817"/>
      <c r="Z423" s="817"/>
      <c r="AA423" s="818"/>
      <c r="AB423" s="804"/>
      <c r="AC423" s="805"/>
      <c r="AD423" s="805"/>
      <c r="AE423" s="280"/>
      <c r="AF423" s="280"/>
      <c r="AG423" s="280"/>
      <c r="AH423" s="280"/>
      <c r="AI423" s="280"/>
      <c r="AJ423" s="280"/>
      <c r="AK423" s="280"/>
      <c r="AL423" s="280"/>
      <c r="AM423" s="280"/>
      <c r="AN423" s="280"/>
      <c r="AO423" s="280"/>
      <c r="AP423" s="280"/>
      <c r="AQ423" s="280"/>
      <c r="AR423" s="280"/>
      <c r="AS423" s="280"/>
      <c r="AT423" s="280"/>
      <c r="AU423" s="280"/>
      <c r="AV423" s="280"/>
      <c r="AW423" s="280"/>
      <c r="AX423" s="808"/>
      <c r="AY423">
        <f t="shared" si="30"/>
        <v>0</v>
      </c>
    </row>
    <row r="424" spans="1:51" ht="25.5" hidden="1" customHeight="1" x14ac:dyDescent="0.15">
      <c r="A424" s="877"/>
      <c r="B424" s="878"/>
      <c r="C424" s="882"/>
      <c r="D424" s="878"/>
      <c r="E424" s="882"/>
      <c r="F424" s="887"/>
      <c r="G424" s="761"/>
      <c r="H424" s="428"/>
      <c r="I424" s="428"/>
      <c r="J424" s="428"/>
      <c r="K424" s="428"/>
      <c r="L424" s="428"/>
      <c r="M424" s="428"/>
      <c r="N424" s="428"/>
      <c r="O424" s="428"/>
      <c r="P424" s="658"/>
      <c r="Q424" s="816"/>
      <c r="R424" s="817"/>
      <c r="S424" s="817"/>
      <c r="T424" s="817"/>
      <c r="U424" s="817"/>
      <c r="V424" s="817"/>
      <c r="W424" s="817"/>
      <c r="X424" s="817"/>
      <c r="Y424" s="817"/>
      <c r="Z424" s="817"/>
      <c r="AA424" s="818"/>
      <c r="AB424" s="804"/>
      <c r="AC424" s="805"/>
      <c r="AD424" s="805"/>
      <c r="AE424" s="384" t="s">
        <v>335</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7"/>
      <c r="B425" s="878"/>
      <c r="C425" s="882"/>
      <c r="D425" s="878"/>
      <c r="E425" s="882"/>
      <c r="F425" s="887"/>
      <c r="G425" s="761"/>
      <c r="H425" s="428"/>
      <c r="I425" s="428"/>
      <c r="J425" s="428"/>
      <c r="K425" s="428"/>
      <c r="L425" s="428"/>
      <c r="M425" s="428"/>
      <c r="N425" s="428"/>
      <c r="O425" s="428"/>
      <c r="P425" s="658"/>
      <c r="Q425" s="816"/>
      <c r="R425" s="817"/>
      <c r="S425" s="817"/>
      <c r="T425" s="817"/>
      <c r="U425" s="817"/>
      <c r="V425" s="817"/>
      <c r="W425" s="817"/>
      <c r="X425" s="817"/>
      <c r="Y425" s="817"/>
      <c r="Z425" s="817"/>
      <c r="AA425" s="818"/>
      <c r="AB425" s="804"/>
      <c r="AC425" s="805"/>
      <c r="AD425" s="805"/>
      <c r="AE425" s="798"/>
      <c r="AF425" s="656"/>
      <c r="AG425" s="656"/>
      <c r="AH425" s="656"/>
      <c r="AI425" s="656"/>
      <c r="AJ425" s="656"/>
      <c r="AK425" s="656"/>
      <c r="AL425" s="656"/>
      <c r="AM425" s="656"/>
      <c r="AN425" s="656"/>
      <c r="AO425" s="656"/>
      <c r="AP425" s="656"/>
      <c r="AQ425" s="656"/>
      <c r="AR425" s="656"/>
      <c r="AS425" s="656"/>
      <c r="AT425" s="656"/>
      <c r="AU425" s="656"/>
      <c r="AV425" s="656"/>
      <c r="AW425" s="656"/>
      <c r="AX425" s="809"/>
      <c r="AY425">
        <f t="shared" si="30"/>
        <v>0</v>
      </c>
    </row>
    <row r="426" spans="1:51" ht="22.5" hidden="1" customHeight="1" x14ac:dyDescent="0.15">
      <c r="A426" s="877"/>
      <c r="B426" s="878"/>
      <c r="C426" s="882"/>
      <c r="D426" s="878"/>
      <c r="E426" s="883"/>
      <c r="F426" s="888"/>
      <c r="G426" s="373"/>
      <c r="H426" s="479"/>
      <c r="I426" s="479"/>
      <c r="J426" s="479"/>
      <c r="K426" s="479"/>
      <c r="L426" s="479"/>
      <c r="M426" s="479"/>
      <c r="N426" s="479"/>
      <c r="O426" s="479"/>
      <c r="P426" s="659"/>
      <c r="Q426" s="819"/>
      <c r="R426" s="820"/>
      <c r="S426" s="820"/>
      <c r="T426" s="820"/>
      <c r="U426" s="820"/>
      <c r="V426" s="820"/>
      <c r="W426" s="820"/>
      <c r="X426" s="820"/>
      <c r="Y426" s="820"/>
      <c r="Z426" s="820"/>
      <c r="AA426" s="821"/>
      <c r="AB426" s="806"/>
      <c r="AC426" s="807"/>
      <c r="AD426" s="807"/>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77"/>
      <c r="B427" s="878"/>
      <c r="C427" s="882"/>
      <c r="D427" s="878"/>
      <c r="E427" s="386" t="s">
        <v>362</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7"/>
      <c r="B428" s="878"/>
      <c r="C428" s="882"/>
      <c r="D428" s="878"/>
      <c r="E428" s="798"/>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09"/>
      <c r="AY428">
        <f>$AY$427</f>
        <v>0</v>
      </c>
    </row>
    <row r="429" spans="1:51" ht="24.75" hidden="1" customHeight="1" x14ac:dyDescent="0.15">
      <c r="A429" s="877"/>
      <c r="B429" s="878"/>
      <c r="C429" s="883"/>
      <c r="D429" s="884"/>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3" customHeight="1" x14ac:dyDescent="0.15">
      <c r="A430" s="877"/>
      <c r="B430" s="878"/>
      <c r="C430" s="885" t="s">
        <v>551</v>
      </c>
      <c r="D430" s="889"/>
      <c r="E430" s="371" t="s">
        <v>449</v>
      </c>
      <c r="F430" s="389"/>
      <c r="G430" s="390" t="s">
        <v>338</v>
      </c>
      <c r="H430" s="387"/>
      <c r="I430" s="387"/>
      <c r="J430" s="391" t="s">
        <v>455</v>
      </c>
      <c r="K430" s="392"/>
      <c r="L430" s="392"/>
      <c r="M430" s="392"/>
      <c r="N430" s="392"/>
      <c r="O430" s="392"/>
      <c r="P430" s="392"/>
      <c r="Q430" s="392"/>
      <c r="R430" s="392"/>
      <c r="S430" s="392"/>
      <c r="T430" s="393"/>
      <c r="U430" s="278" t="s">
        <v>455</v>
      </c>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77"/>
      <c r="B431" s="878"/>
      <c r="C431" s="882"/>
      <c r="D431" s="878"/>
      <c r="E431" s="824" t="s">
        <v>318</v>
      </c>
      <c r="F431" s="825"/>
      <c r="G431" s="826" t="s">
        <v>315</v>
      </c>
      <c r="H431" s="252"/>
      <c r="I431" s="252"/>
      <c r="J431" s="252"/>
      <c r="K431" s="252"/>
      <c r="L431" s="252"/>
      <c r="M431" s="252"/>
      <c r="N431" s="252"/>
      <c r="O431" s="252"/>
      <c r="P431" s="252"/>
      <c r="Q431" s="252"/>
      <c r="R431" s="252"/>
      <c r="S431" s="252"/>
      <c r="T431" s="252"/>
      <c r="U431" s="252"/>
      <c r="V431" s="252"/>
      <c r="W431" s="252"/>
      <c r="X431" s="253"/>
      <c r="Y431" s="754"/>
      <c r="Z431" s="755"/>
      <c r="AA431" s="756"/>
      <c r="AB431" s="251" t="s">
        <v>45</v>
      </c>
      <c r="AC431" s="252"/>
      <c r="AD431" s="253"/>
      <c r="AE431" s="395" t="s">
        <v>56</v>
      </c>
      <c r="AF431" s="396"/>
      <c r="AG431" s="396"/>
      <c r="AH431" s="397"/>
      <c r="AI431" s="827" t="s">
        <v>376</v>
      </c>
      <c r="AJ431" s="827"/>
      <c r="AK431" s="827"/>
      <c r="AL431" s="251"/>
      <c r="AM431" s="827" t="s">
        <v>57</v>
      </c>
      <c r="AN431" s="827"/>
      <c r="AO431" s="827"/>
      <c r="AP431" s="251"/>
      <c r="AQ431" s="251" t="s">
        <v>305</v>
      </c>
      <c r="AR431" s="252"/>
      <c r="AS431" s="252"/>
      <c r="AT431" s="253"/>
      <c r="AU431" s="254" t="s">
        <v>244</v>
      </c>
      <c r="AV431" s="254"/>
      <c r="AW431" s="254"/>
      <c r="AX431" s="255"/>
      <c r="AY431">
        <f>COUNTA($G$433)</f>
        <v>0</v>
      </c>
    </row>
    <row r="432" spans="1:51" ht="18.75" customHeight="1" x14ac:dyDescent="0.15">
      <c r="A432" s="877"/>
      <c r="B432" s="878"/>
      <c r="C432" s="882"/>
      <c r="D432" s="878"/>
      <c r="E432" s="824"/>
      <c r="F432" s="825"/>
      <c r="G432" s="793"/>
      <c r="H432" s="225"/>
      <c r="I432" s="225"/>
      <c r="J432" s="225"/>
      <c r="K432" s="225"/>
      <c r="L432" s="225"/>
      <c r="M432" s="225"/>
      <c r="N432" s="225"/>
      <c r="O432" s="225"/>
      <c r="P432" s="225"/>
      <c r="Q432" s="225"/>
      <c r="R432" s="225"/>
      <c r="S432" s="225"/>
      <c r="T432" s="225"/>
      <c r="U432" s="225"/>
      <c r="V432" s="225"/>
      <c r="W432" s="225"/>
      <c r="X432" s="226"/>
      <c r="Y432" s="754"/>
      <c r="Z432" s="755"/>
      <c r="AA432" s="756"/>
      <c r="AB432" s="690"/>
      <c r="AC432" s="225"/>
      <c r="AD432" s="226"/>
      <c r="AE432" s="224" t="s">
        <v>455</v>
      </c>
      <c r="AF432" s="224"/>
      <c r="AG432" s="225" t="s">
        <v>306</v>
      </c>
      <c r="AH432" s="226"/>
      <c r="AI432" s="828"/>
      <c r="AJ432" s="828"/>
      <c r="AK432" s="828"/>
      <c r="AL432" s="690"/>
      <c r="AM432" s="828"/>
      <c r="AN432" s="828"/>
      <c r="AO432" s="828"/>
      <c r="AP432" s="690"/>
      <c r="AQ432" s="223" t="s">
        <v>455</v>
      </c>
      <c r="AR432" s="224"/>
      <c r="AS432" s="225" t="s">
        <v>306</v>
      </c>
      <c r="AT432" s="226"/>
      <c r="AU432" s="224" t="s">
        <v>455</v>
      </c>
      <c r="AV432" s="224"/>
      <c r="AW432" s="225" t="s">
        <v>298</v>
      </c>
      <c r="AX432" s="256"/>
      <c r="AY432">
        <f>$AY$431</f>
        <v>0</v>
      </c>
    </row>
    <row r="433" spans="1:51" ht="23.25" customHeight="1" x14ac:dyDescent="0.15">
      <c r="A433" s="877"/>
      <c r="B433" s="878"/>
      <c r="C433" s="882"/>
      <c r="D433" s="878"/>
      <c r="E433" s="824"/>
      <c r="F433" s="825"/>
      <c r="G433" s="760"/>
      <c r="H433" s="656"/>
      <c r="I433" s="656"/>
      <c r="J433" s="656"/>
      <c r="K433" s="656"/>
      <c r="L433" s="656"/>
      <c r="M433" s="656"/>
      <c r="N433" s="656"/>
      <c r="O433" s="656"/>
      <c r="P433" s="656"/>
      <c r="Q433" s="656"/>
      <c r="R433" s="656"/>
      <c r="S433" s="656"/>
      <c r="T433" s="656"/>
      <c r="U433" s="656"/>
      <c r="V433" s="656"/>
      <c r="W433" s="656"/>
      <c r="X433" s="657"/>
      <c r="Y433" s="267" t="s">
        <v>54</v>
      </c>
      <c r="Z433" s="257"/>
      <c r="AA433" s="258"/>
      <c r="AB433" s="268" t="s">
        <v>455</v>
      </c>
      <c r="AC433" s="268"/>
      <c r="AD433" s="268"/>
      <c r="AE433" s="236" t="s">
        <v>455</v>
      </c>
      <c r="AF433" s="237"/>
      <c r="AG433" s="237"/>
      <c r="AH433" s="237"/>
      <c r="AI433" s="236" t="s">
        <v>455</v>
      </c>
      <c r="AJ433" s="237"/>
      <c r="AK433" s="237"/>
      <c r="AL433" s="237"/>
      <c r="AM433" s="236" t="s">
        <v>455</v>
      </c>
      <c r="AN433" s="237"/>
      <c r="AO433" s="237"/>
      <c r="AP433" s="238"/>
      <c r="AQ433" s="236" t="s">
        <v>455</v>
      </c>
      <c r="AR433" s="237"/>
      <c r="AS433" s="237"/>
      <c r="AT433" s="238"/>
      <c r="AU433" s="237" t="s">
        <v>455</v>
      </c>
      <c r="AV433" s="237"/>
      <c r="AW433" s="237"/>
      <c r="AX433" s="380"/>
      <c r="AY433">
        <f>$AY$431</f>
        <v>0</v>
      </c>
    </row>
    <row r="434" spans="1:51" ht="23.25" customHeight="1" x14ac:dyDescent="0.15">
      <c r="A434" s="877"/>
      <c r="B434" s="878"/>
      <c r="C434" s="882"/>
      <c r="D434" s="878"/>
      <c r="E434" s="824"/>
      <c r="F434" s="825"/>
      <c r="G434" s="761"/>
      <c r="H434" s="428"/>
      <c r="I434" s="428"/>
      <c r="J434" s="428"/>
      <c r="K434" s="428"/>
      <c r="L434" s="428"/>
      <c r="M434" s="428"/>
      <c r="N434" s="428"/>
      <c r="O434" s="428"/>
      <c r="P434" s="428"/>
      <c r="Q434" s="428"/>
      <c r="R434" s="428"/>
      <c r="S434" s="428"/>
      <c r="T434" s="428"/>
      <c r="U434" s="428"/>
      <c r="V434" s="428"/>
      <c r="W434" s="428"/>
      <c r="X434" s="658"/>
      <c r="Y434" s="200" t="s">
        <v>100</v>
      </c>
      <c r="Z434" s="198"/>
      <c r="AA434" s="199"/>
      <c r="AB434" s="269" t="s">
        <v>455</v>
      </c>
      <c r="AC434" s="269"/>
      <c r="AD434" s="269"/>
      <c r="AE434" s="236" t="s">
        <v>455</v>
      </c>
      <c r="AF434" s="237"/>
      <c r="AG434" s="237"/>
      <c r="AH434" s="238"/>
      <c r="AI434" s="236" t="s">
        <v>455</v>
      </c>
      <c r="AJ434" s="237"/>
      <c r="AK434" s="237"/>
      <c r="AL434" s="237"/>
      <c r="AM434" s="236" t="s">
        <v>455</v>
      </c>
      <c r="AN434" s="237"/>
      <c r="AO434" s="237"/>
      <c r="AP434" s="238"/>
      <c r="AQ434" s="236" t="s">
        <v>455</v>
      </c>
      <c r="AR434" s="237"/>
      <c r="AS434" s="237"/>
      <c r="AT434" s="238"/>
      <c r="AU434" s="237" t="s">
        <v>455</v>
      </c>
      <c r="AV434" s="237"/>
      <c r="AW434" s="237"/>
      <c r="AX434" s="380"/>
      <c r="AY434">
        <f>$AY$431</f>
        <v>0</v>
      </c>
    </row>
    <row r="435" spans="1:51" ht="23.25" customHeight="1" x14ac:dyDescent="0.15">
      <c r="A435" s="877"/>
      <c r="B435" s="878"/>
      <c r="C435" s="882"/>
      <c r="D435" s="878"/>
      <c r="E435" s="824"/>
      <c r="F435" s="825"/>
      <c r="G435" s="373"/>
      <c r="H435" s="479"/>
      <c r="I435" s="479"/>
      <c r="J435" s="479"/>
      <c r="K435" s="479"/>
      <c r="L435" s="479"/>
      <c r="M435" s="479"/>
      <c r="N435" s="479"/>
      <c r="O435" s="479"/>
      <c r="P435" s="479"/>
      <c r="Q435" s="479"/>
      <c r="R435" s="479"/>
      <c r="S435" s="479"/>
      <c r="T435" s="479"/>
      <c r="U435" s="479"/>
      <c r="V435" s="479"/>
      <c r="W435" s="479"/>
      <c r="X435" s="659"/>
      <c r="Y435" s="200" t="s">
        <v>58</v>
      </c>
      <c r="Z435" s="198"/>
      <c r="AA435" s="199"/>
      <c r="AB435" s="270" t="s">
        <v>51</v>
      </c>
      <c r="AC435" s="270"/>
      <c r="AD435" s="270"/>
      <c r="AE435" s="236" t="s">
        <v>455</v>
      </c>
      <c r="AF435" s="237"/>
      <c r="AG435" s="237"/>
      <c r="AH435" s="238"/>
      <c r="AI435" s="236" t="s">
        <v>455</v>
      </c>
      <c r="AJ435" s="237"/>
      <c r="AK435" s="237"/>
      <c r="AL435" s="237"/>
      <c r="AM435" s="236" t="s">
        <v>455</v>
      </c>
      <c r="AN435" s="237"/>
      <c r="AO435" s="237"/>
      <c r="AP435" s="238"/>
      <c r="AQ435" s="236" t="s">
        <v>455</v>
      </c>
      <c r="AR435" s="237"/>
      <c r="AS435" s="237"/>
      <c r="AT435" s="238"/>
      <c r="AU435" s="237" t="s">
        <v>455</v>
      </c>
      <c r="AV435" s="237"/>
      <c r="AW435" s="237"/>
      <c r="AX435" s="380"/>
      <c r="AY435">
        <f>$AY$431</f>
        <v>0</v>
      </c>
    </row>
    <row r="436" spans="1:51" ht="18.75" customHeight="1" x14ac:dyDescent="0.15">
      <c r="A436" s="877"/>
      <c r="B436" s="878"/>
      <c r="C436" s="882"/>
      <c r="D436" s="878"/>
      <c r="E436" s="824" t="s">
        <v>318</v>
      </c>
      <c r="F436" s="825"/>
      <c r="G436" s="826" t="s">
        <v>315</v>
      </c>
      <c r="H436" s="252"/>
      <c r="I436" s="252"/>
      <c r="J436" s="252"/>
      <c r="K436" s="252"/>
      <c r="L436" s="252"/>
      <c r="M436" s="252"/>
      <c r="N436" s="252"/>
      <c r="O436" s="252"/>
      <c r="P436" s="252"/>
      <c r="Q436" s="252"/>
      <c r="R436" s="252"/>
      <c r="S436" s="252"/>
      <c r="T436" s="252"/>
      <c r="U436" s="252"/>
      <c r="V436" s="252"/>
      <c r="W436" s="252"/>
      <c r="X436" s="253"/>
      <c r="Y436" s="754"/>
      <c r="Z436" s="755"/>
      <c r="AA436" s="756"/>
      <c r="AB436" s="251" t="s">
        <v>45</v>
      </c>
      <c r="AC436" s="252"/>
      <c r="AD436" s="253"/>
      <c r="AE436" s="395" t="s">
        <v>56</v>
      </c>
      <c r="AF436" s="396"/>
      <c r="AG436" s="396"/>
      <c r="AH436" s="397"/>
      <c r="AI436" s="827" t="s">
        <v>376</v>
      </c>
      <c r="AJ436" s="827"/>
      <c r="AK436" s="827"/>
      <c r="AL436" s="251"/>
      <c r="AM436" s="827" t="s">
        <v>57</v>
      </c>
      <c r="AN436" s="827"/>
      <c r="AO436" s="827"/>
      <c r="AP436" s="251"/>
      <c r="AQ436" s="251" t="s">
        <v>305</v>
      </c>
      <c r="AR436" s="252"/>
      <c r="AS436" s="252"/>
      <c r="AT436" s="253"/>
      <c r="AU436" s="254" t="s">
        <v>244</v>
      </c>
      <c r="AV436" s="254"/>
      <c r="AW436" s="254"/>
      <c r="AX436" s="255"/>
      <c r="AY436">
        <f>COUNTA($G$438)</f>
        <v>0</v>
      </c>
    </row>
    <row r="437" spans="1:51" ht="18.75" customHeight="1" x14ac:dyDescent="0.15">
      <c r="A437" s="877"/>
      <c r="B437" s="878"/>
      <c r="C437" s="882"/>
      <c r="D437" s="878"/>
      <c r="E437" s="824"/>
      <c r="F437" s="825"/>
      <c r="G437" s="793"/>
      <c r="H437" s="225"/>
      <c r="I437" s="225"/>
      <c r="J437" s="225"/>
      <c r="K437" s="225"/>
      <c r="L437" s="225"/>
      <c r="M437" s="225"/>
      <c r="N437" s="225"/>
      <c r="O437" s="225"/>
      <c r="P437" s="225"/>
      <c r="Q437" s="225"/>
      <c r="R437" s="225"/>
      <c r="S437" s="225"/>
      <c r="T437" s="225"/>
      <c r="U437" s="225"/>
      <c r="V437" s="225"/>
      <c r="W437" s="225"/>
      <c r="X437" s="226"/>
      <c r="Y437" s="754"/>
      <c r="Z437" s="755"/>
      <c r="AA437" s="756"/>
      <c r="AB437" s="690"/>
      <c r="AC437" s="225"/>
      <c r="AD437" s="226"/>
      <c r="AE437" s="224" t="s">
        <v>455</v>
      </c>
      <c r="AF437" s="224"/>
      <c r="AG437" s="225" t="s">
        <v>306</v>
      </c>
      <c r="AH437" s="226"/>
      <c r="AI437" s="828"/>
      <c r="AJ437" s="828"/>
      <c r="AK437" s="828"/>
      <c r="AL437" s="690"/>
      <c r="AM437" s="828"/>
      <c r="AN437" s="828"/>
      <c r="AO437" s="828"/>
      <c r="AP437" s="690"/>
      <c r="AQ437" s="223" t="s">
        <v>455</v>
      </c>
      <c r="AR437" s="224"/>
      <c r="AS437" s="225" t="s">
        <v>306</v>
      </c>
      <c r="AT437" s="226"/>
      <c r="AU437" s="224" t="s">
        <v>455</v>
      </c>
      <c r="AV437" s="224"/>
      <c r="AW437" s="225" t="s">
        <v>298</v>
      </c>
      <c r="AX437" s="256"/>
      <c r="AY437">
        <f>$AY$436</f>
        <v>0</v>
      </c>
    </row>
    <row r="438" spans="1:51" ht="23.25" customHeight="1" x14ac:dyDescent="0.15">
      <c r="A438" s="877"/>
      <c r="B438" s="878"/>
      <c r="C438" s="882"/>
      <c r="D438" s="878"/>
      <c r="E438" s="824"/>
      <c r="F438" s="825"/>
      <c r="G438" s="760"/>
      <c r="H438" s="656"/>
      <c r="I438" s="656"/>
      <c r="J438" s="656"/>
      <c r="K438" s="656"/>
      <c r="L438" s="656"/>
      <c r="M438" s="656"/>
      <c r="N438" s="656"/>
      <c r="O438" s="656"/>
      <c r="P438" s="656"/>
      <c r="Q438" s="656"/>
      <c r="R438" s="656"/>
      <c r="S438" s="656"/>
      <c r="T438" s="656"/>
      <c r="U438" s="656"/>
      <c r="V438" s="656"/>
      <c r="W438" s="656"/>
      <c r="X438" s="657"/>
      <c r="Y438" s="267" t="s">
        <v>54</v>
      </c>
      <c r="Z438" s="257"/>
      <c r="AA438" s="258"/>
      <c r="AB438" s="268" t="s">
        <v>455</v>
      </c>
      <c r="AC438" s="268"/>
      <c r="AD438" s="268"/>
      <c r="AE438" s="236" t="s">
        <v>455</v>
      </c>
      <c r="AF438" s="237"/>
      <c r="AG438" s="237"/>
      <c r="AH438" s="237"/>
      <c r="AI438" s="236" t="s">
        <v>455</v>
      </c>
      <c r="AJ438" s="237"/>
      <c r="AK438" s="237"/>
      <c r="AL438" s="237"/>
      <c r="AM438" s="236" t="s">
        <v>455</v>
      </c>
      <c r="AN438" s="237"/>
      <c r="AO438" s="237"/>
      <c r="AP438" s="238"/>
      <c r="AQ438" s="236" t="s">
        <v>455</v>
      </c>
      <c r="AR438" s="237"/>
      <c r="AS438" s="237"/>
      <c r="AT438" s="238"/>
      <c r="AU438" s="237" t="s">
        <v>455</v>
      </c>
      <c r="AV438" s="237"/>
      <c r="AW438" s="237"/>
      <c r="AX438" s="380"/>
      <c r="AY438">
        <f>$AY$436</f>
        <v>0</v>
      </c>
    </row>
    <row r="439" spans="1:51" ht="23.25" customHeight="1" x14ac:dyDescent="0.15">
      <c r="A439" s="877"/>
      <c r="B439" s="878"/>
      <c r="C439" s="882"/>
      <c r="D439" s="878"/>
      <c r="E439" s="824"/>
      <c r="F439" s="825"/>
      <c r="G439" s="761"/>
      <c r="H439" s="428"/>
      <c r="I439" s="428"/>
      <c r="J439" s="428"/>
      <c r="K439" s="428"/>
      <c r="L439" s="428"/>
      <c r="M439" s="428"/>
      <c r="N439" s="428"/>
      <c r="O439" s="428"/>
      <c r="P439" s="428"/>
      <c r="Q439" s="428"/>
      <c r="R439" s="428"/>
      <c r="S439" s="428"/>
      <c r="T439" s="428"/>
      <c r="U439" s="428"/>
      <c r="V439" s="428"/>
      <c r="W439" s="428"/>
      <c r="X439" s="658"/>
      <c r="Y439" s="200" t="s">
        <v>100</v>
      </c>
      <c r="Z439" s="198"/>
      <c r="AA439" s="199"/>
      <c r="AB439" s="269" t="s">
        <v>455</v>
      </c>
      <c r="AC439" s="269"/>
      <c r="AD439" s="269"/>
      <c r="AE439" s="236" t="s">
        <v>455</v>
      </c>
      <c r="AF439" s="237"/>
      <c r="AG439" s="237"/>
      <c r="AH439" s="238"/>
      <c r="AI439" s="236" t="s">
        <v>455</v>
      </c>
      <c r="AJ439" s="237"/>
      <c r="AK439" s="237"/>
      <c r="AL439" s="237"/>
      <c r="AM439" s="236" t="s">
        <v>455</v>
      </c>
      <c r="AN439" s="237"/>
      <c r="AO439" s="237"/>
      <c r="AP439" s="238"/>
      <c r="AQ439" s="236" t="s">
        <v>455</v>
      </c>
      <c r="AR439" s="237"/>
      <c r="AS439" s="237"/>
      <c r="AT439" s="238"/>
      <c r="AU439" s="237" t="s">
        <v>455</v>
      </c>
      <c r="AV439" s="237"/>
      <c r="AW439" s="237"/>
      <c r="AX439" s="380"/>
      <c r="AY439">
        <f>$AY$436</f>
        <v>0</v>
      </c>
    </row>
    <row r="440" spans="1:51" ht="23.25" customHeight="1" x14ac:dyDescent="0.15">
      <c r="A440" s="877"/>
      <c r="B440" s="878"/>
      <c r="C440" s="882"/>
      <c r="D440" s="878"/>
      <c r="E440" s="824"/>
      <c r="F440" s="825"/>
      <c r="G440" s="373"/>
      <c r="H440" s="479"/>
      <c r="I440" s="479"/>
      <c r="J440" s="479"/>
      <c r="K440" s="479"/>
      <c r="L440" s="479"/>
      <c r="M440" s="479"/>
      <c r="N440" s="479"/>
      <c r="O440" s="479"/>
      <c r="P440" s="479"/>
      <c r="Q440" s="479"/>
      <c r="R440" s="479"/>
      <c r="S440" s="479"/>
      <c r="T440" s="479"/>
      <c r="U440" s="479"/>
      <c r="V440" s="479"/>
      <c r="W440" s="479"/>
      <c r="X440" s="659"/>
      <c r="Y440" s="200" t="s">
        <v>58</v>
      </c>
      <c r="Z440" s="198"/>
      <c r="AA440" s="199"/>
      <c r="AB440" s="270" t="s">
        <v>51</v>
      </c>
      <c r="AC440" s="270"/>
      <c r="AD440" s="270"/>
      <c r="AE440" s="236" t="s">
        <v>455</v>
      </c>
      <c r="AF440" s="237"/>
      <c r="AG440" s="237"/>
      <c r="AH440" s="238"/>
      <c r="AI440" s="236" t="s">
        <v>455</v>
      </c>
      <c r="AJ440" s="237"/>
      <c r="AK440" s="237"/>
      <c r="AL440" s="237"/>
      <c r="AM440" s="236" t="s">
        <v>455</v>
      </c>
      <c r="AN440" s="237"/>
      <c r="AO440" s="237"/>
      <c r="AP440" s="238"/>
      <c r="AQ440" s="236" t="s">
        <v>455</v>
      </c>
      <c r="AR440" s="237"/>
      <c r="AS440" s="237"/>
      <c r="AT440" s="238"/>
      <c r="AU440" s="237" t="s">
        <v>455</v>
      </c>
      <c r="AV440" s="237"/>
      <c r="AW440" s="237"/>
      <c r="AX440" s="380"/>
      <c r="AY440">
        <f>$AY$436</f>
        <v>0</v>
      </c>
    </row>
    <row r="441" spans="1:51" ht="18.75" hidden="1" customHeight="1" x14ac:dyDescent="0.15">
      <c r="A441" s="877"/>
      <c r="B441" s="878"/>
      <c r="C441" s="882"/>
      <c r="D441" s="878"/>
      <c r="E441" s="824" t="s">
        <v>318</v>
      </c>
      <c r="F441" s="825"/>
      <c r="G441" s="826" t="s">
        <v>315</v>
      </c>
      <c r="H441" s="252"/>
      <c r="I441" s="252"/>
      <c r="J441" s="252"/>
      <c r="K441" s="252"/>
      <c r="L441" s="252"/>
      <c r="M441" s="252"/>
      <c r="N441" s="252"/>
      <c r="O441" s="252"/>
      <c r="P441" s="252"/>
      <c r="Q441" s="252"/>
      <c r="R441" s="252"/>
      <c r="S441" s="252"/>
      <c r="T441" s="252"/>
      <c r="U441" s="252"/>
      <c r="V441" s="252"/>
      <c r="W441" s="252"/>
      <c r="X441" s="253"/>
      <c r="Y441" s="754"/>
      <c r="Z441" s="755"/>
      <c r="AA441" s="756"/>
      <c r="AB441" s="251" t="s">
        <v>45</v>
      </c>
      <c r="AC441" s="252"/>
      <c r="AD441" s="253"/>
      <c r="AE441" s="395" t="s">
        <v>56</v>
      </c>
      <c r="AF441" s="396"/>
      <c r="AG441" s="396"/>
      <c r="AH441" s="397"/>
      <c r="AI441" s="827" t="s">
        <v>376</v>
      </c>
      <c r="AJ441" s="827"/>
      <c r="AK441" s="827"/>
      <c r="AL441" s="251"/>
      <c r="AM441" s="827" t="s">
        <v>57</v>
      </c>
      <c r="AN441" s="827"/>
      <c r="AO441" s="827"/>
      <c r="AP441" s="251"/>
      <c r="AQ441" s="251" t="s">
        <v>305</v>
      </c>
      <c r="AR441" s="252"/>
      <c r="AS441" s="252"/>
      <c r="AT441" s="253"/>
      <c r="AU441" s="254" t="s">
        <v>244</v>
      </c>
      <c r="AV441" s="254"/>
      <c r="AW441" s="254"/>
      <c r="AX441" s="255"/>
      <c r="AY441">
        <f>COUNTA($G$443)</f>
        <v>0</v>
      </c>
    </row>
    <row r="442" spans="1:51" ht="18.75" hidden="1" customHeight="1" x14ac:dyDescent="0.15">
      <c r="A442" s="877"/>
      <c r="B442" s="878"/>
      <c r="C442" s="882"/>
      <c r="D442" s="878"/>
      <c r="E442" s="824"/>
      <c r="F442" s="825"/>
      <c r="G442" s="793"/>
      <c r="H442" s="225"/>
      <c r="I442" s="225"/>
      <c r="J442" s="225"/>
      <c r="K442" s="225"/>
      <c r="L442" s="225"/>
      <c r="M442" s="225"/>
      <c r="N442" s="225"/>
      <c r="O442" s="225"/>
      <c r="P442" s="225"/>
      <c r="Q442" s="225"/>
      <c r="R442" s="225"/>
      <c r="S442" s="225"/>
      <c r="T442" s="225"/>
      <c r="U442" s="225"/>
      <c r="V442" s="225"/>
      <c r="W442" s="225"/>
      <c r="X442" s="226"/>
      <c r="Y442" s="754"/>
      <c r="Z442" s="755"/>
      <c r="AA442" s="756"/>
      <c r="AB442" s="690"/>
      <c r="AC442" s="225"/>
      <c r="AD442" s="226"/>
      <c r="AE442" s="224"/>
      <c r="AF442" s="224"/>
      <c r="AG442" s="225" t="s">
        <v>306</v>
      </c>
      <c r="AH442" s="226"/>
      <c r="AI442" s="828"/>
      <c r="AJ442" s="828"/>
      <c r="AK442" s="828"/>
      <c r="AL442" s="690"/>
      <c r="AM442" s="828"/>
      <c r="AN442" s="828"/>
      <c r="AO442" s="828"/>
      <c r="AP442" s="690"/>
      <c r="AQ442" s="223"/>
      <c r="AR442" s="224"/>
      <c r="AS442" s="225" t="s">
        <v>306</v>
      </c>
      <c r="AT442" s="226"/>
      <c r="AU442" s="224"/>
      <c r="AV442" s="224"/>
      <c r="AW442" s="225" t="s">
        <v>298</v>
      </c>
      <c r="AX442" s="256"/>
      <c r="AY442">
        <f>$AY$441</f>
        <v>0</v>
      </c>
    </row>
    <row r="443" spans="1:51" ht="23.25" hidden="1" customHeight="1" x14ac:dyDescent="0.15">
      <c r="A443" s="877"/>
      <c r="B443" s="878"/>
      <c r="C443" s="882"/>
      <c r="D443" s="878"/>
      <c r="E443" s="824"/>
      <c r="F443" s="825"/>
      <c r="G443" s="760"/>
      <c r="H443" s="656"/>
      <c r="I443" s="656"/>
      <c r="J443" s="656"/>
      <c r="K443" s="656"/>
      <c r="L443" s="656"/>
      <c r="M443" s="656"/>
      <c r="N443" s="656"/>
      <c r="O443" s="656"/>
      <c r="P443" s="656"/>
      <c r="Q443" s="656"/>
      <c r="R443" s="656"/>
      <c r="S443" s="656"/>
      <c r="T443" s="656"/>
      <c r="U443" s="656"/>
      <c r="V443" s="656"/>
      <c r="W443" s="656"/>
      <c r="X443" s="657"/>
      <c r="Y443" s="267" t="s">
        <v>54</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7"/>
      <c r="B444" s="878"/>
      <c r="C444" s="882"/>
      <c r="D444" s="878"/>
      <c r="E444" s="824"/>
      <c r="F444" s="825"/>
      <c r="G444" s="761"/>
      <c r="H444" s="428"/>
      <c r="I444" s="428"/>
      <c r="J444" s="428"/>
      <c r="K444" s="428"/>
      <c r="L444" s="428"/>
      <c r="M444" s="428"/>
      <c r="N444" s="428"/>
      <c r="O444" s="428"/>
      <c r="P444" s="428"/>
      <c r="Q444" s="428"/>
      <c r="R444" s="428"/>
      <c r="S444" s="428"/>
      <c r="T444" s="428"/>
      <c r="U444" s="428"/>
      <c r="V444" s="428"/>
      <c r="W444" s="428"/>
      <c r="X444" s="658"/>
      <c r="Y444" s="200" t="s">
        <v>100</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7"/>
      <c r="B445" s="878"/>
      <c r="C445" s="882"/>
      <c r="D445" s="878"/>
      <c r="E445" s="824"/>
      <c r="F445" s="825"/>
      <c r="G445" s="373"/>
      <c r="H445" s="479"/>
      <c r="I445" s="479"/>
      <c r="J445" s="479"/>
      <c r="K445" s="479"/>
      <c r="L445" s="479"/>
      <c r="M445" s="479"/>
      <c r="N445" s="479"/>
      <c r="O445" s="479"/>
      <c r="P445" s="479"/>
      <c r="Q445" s="479"/>
      <c r="R445" s="479"/>
      <c r="S445" s="479"/>
      <c r="T445" s="479"/>
      <c r="U445" s="479"/>
      <c r="V445" s="479"/>
      <c r="W445" s="479"/>
      <c r="X445" s="659"/>
      <c r="Y445" s="200" t="s">
        <v>58</v>
      </c>
      <c r="Z445" s="198"/>
      <c r="AA445" s="199"/>
      <c r="AB445" s="270" t="s">
        <v>51</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7"/>
      <c r="B446" s="878"/>
      <c r="C446" s="882"/>
      <c r="D446" s="878"/>
      <c r="E446" s="824" t="s">
        <v>318</v>
      </c>
      <c r="F446" s="825"/>
      <c r="G446" s="826" t="s">
        <v>315</v>
      </c>
      <c r="H446" s="252"/>
      <c r="I446" s="252"/>
      <c r="J446" s="252"/>
      <c r="K446" s="252"/>
      <c r="L446" s="252"/>
      <c r="M446" s="252"/>
      <c r="N446" s="252"/>
      <c r="O446" s="252"/>
      <c r="P446" s="252"/>
      <c r="Q446" s="252"/>
      <c r="R446" s="252"/>
      <c r="S446" s="252"/>
      <c r="T446" s="252"/>
      <c r="U446" s="252"/>
      <c r="V446" s="252"/>
      <c r="W446" s="252"/>
      <c r="X446" s="253"/>
      <c r="Y446" s="754"/>
      <c r="Z446" s="755"/>
      <c r="AA446" s="756"/>
      <c r="AB446" s="251" t="s">
        <v>45</v>
      </c>
      <c r="AC446" s="252"/>
      <c r="AD446" s="253"/>
      <c r="AE446" s="395" t="s">
        <v>56</v>
      </c>
      <c r="AF446" s="396"/>
      <c r="AG446" s="396"/>
      <c r="AH446" s="397"/>
      <c r="AI446" s="827" t="s">
        <v>376</v>
      </c>
      <c r="AJ446" s="827"/>
      <c r="AK446" s="827"/>
      <c r="AL446" s="251"/>
      <c r="AM446" s="827" t="s">
        <v>57</v>
      </c>
      <c r="AN446" s="827"/>
      <c r="AO446" s="827"/>
      <c r="AP446" s="251"/>
      <c r="AQ446" s="251" t="s">
        <v>305</v>
      </c>
      <c r="AR446" s="252"/>
      <c r="AS446" s="252"/>
      <c r="AT446" s="253"/>
      <c r="AU446" s="254" t="s">
        <v>244</v>
      </c>
      <c r="AV446" s="254"/>
      <c r="AW446" s="254"/>
      <c r="AX446" s="255"/>
      <c r="AY446">
        <f>COUNTA($G$448)</f>
        <v>0</v>
      </c>
    </row>
    <row r="447" spans="1:51" ht="18.75" hidden="1" customHeight="1" x14ac:dyDescent="0.15">
      <c r="A447" s="877"/>
      <c r="B447" s="878"/>
      <c r="C447" s="882"/>
      <c r="D447" s="878"/>
      <c r="E447" s="824"/>
      <c r="F447" s="825"/>
      <c r="G447" s="793"/>
      <c r="H447" s="225"/>
      <c r="I447" s="225"/>
      <c r="J447" s="225"/>
      <c r="K447" s="225"/>
      <c r="L447" s="225"/>
      <c r="M447" s="225"/>
      <c r="N447" s="225"/>
      <c r="O447" s="225"/>
      <c r="P447" s="225"/>
      <c r="Q447" s="225"/>
      <c r="R447" s="225"/>
      <c r="S447" s="225"/>
      <c r="T447" s="225"/>
      <c r="U447" s="225"/>
      <c r="V447" s="225"/>
      <c r="W447" s="225"/>
      <c r="X447" s="226"/>
      <c r="Y447" s="754"/>
      <c r="Z447" s="755"/>
      <c r="AA447" s="756"/>
      <c r="AB447" s="690"/>
      <c r="AC447" s="225"/>
      <c r="AD447" s="226"/>
      <c r="AE447" s="224"/>
      <c r="AF447" s="224"/>
      <c r="AG447" s="225" t="s">
        <v>306</v>
      </c>
      <c r="AH447" s="226"/>
      <c r="AI447" s="828"/>
      <c r="AJ447" s="828"/>
      <c r="AK447" s="828"/>
      <c r="AL447" s="690"/>
      <c r="AM447" s="828"/>
      <c r="AN447" s="828"/>
      <c r="AO447" s="828"/>
      <c r="AP447" s="690"/>
      <c r="AQ447" s="223"/>
      <c r="AR447" s="224"/>
      <c r="AS447" s="225" t="s">
        <v>306</v>
      </c>
      <c r="AT447" s="226"/>
      <c r="AU447" s="224"/>
      <c r="AV447" s="224"/>
      <c r="AW447" s="225" t="s">
        <v>298</v>
      </c>
      <c r="AX447" s="256"/>
      <c r="AY447">
        <f>$AY$446</f>
        <v>0</v>
      </c>
    </row>
    <row r="448" spans="1:51" ht="23.25" hidden="1" customHeight="1" x14ac:dyDescent="0.15">
      <c r="A448" s="877"/>
      <c r="B448" s="878"/>
      <c r="C448" s="882"/>
      <c r="D448" s="878"/>
      <c r="E448" s="824"/>
      <c r="F448" s="825"/>
      <c r="G448" s="760"/>
      <c r="H448" s="656"/>
      <c r="I448" s="656"/>
      <c r="J448" s="656"/>
      <c r="K448" s="656"/>
      <c r="L448" s="656"/>
      <c r="M448" s="656"/>
      <c r="N448" s="656"/>
      <c r="O448" s="656"/>
      <c r="P448" s="656"/>
      <c r="Q448" s="656"/>
      <c r="R448" s="656"/>
      <c r="S448" s="656"/>
      <c r="T448" s="656"/>
      <c r="U448" s="656"/>
      <c r="V448" s="656"/>
      <c r="W448" s="656"/>
      <c r="X448" s="657"/>
      <c r="Y448" s="267" t="s">
        <v>54</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7"/>
      <c r="B449" s="878"/>
      <c r="C449" s="882"/>
      <c r="D449" s="878"/>
      <c r="E449" s="824"/>
      <c r="F449" s="825"/>
      <c r="G449" s="761"/>
      <c r="H449" s="428"/>
      <c r="I449" s="428"/>
      <c r="J449" s="428"/>
      <c r="K449" s="428"/>
      <c r="L449" s="428"/>
      <c r="M449" s="428"/>
      <c r="N449" s="428"/>
      <c r="O449" s="428"/>
      <c r="P449" s="428"/>
      <c r="Q449" s="428"/>
      <c r="R449" s="428"/>
      <c r="S449" s="428"/>
      <c r="T449" s="428"/>
      <c r="U449" s="428"/>
      <c r="V449" s="428"/>
      <c r="W449" s="428"/>
      <c r="X449" s="658"/>
      <c r="Y449" s="200" t="s">
        <v>100</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7"/>
      <c r="B450" s="878"/>
      <c r="C450" s="882"/>
      <c r="D450" s="878"/>
      <c r="E450" s="824"/>
      <c r="F450" s="825"/>
      <c r="G450" s="373"/>
      <c r="H450" s="479"/>
      <c r="I450" s="479"/>
      <c r="J450" s="479"/>
      <c r="K450" s="479"/>
      <c r="L450" s="479"/>
      <c r="M450" s="479"/>
      <c r="N450" s="479"/>
      <c r="O450" s="479"/>
      <c r="P450" s="479"/>
      <c r="Q450" s="479"/>
      <c r="R450" s="479"/>
      <c r="S450" s="479"/>
      <c r="T450" s="479"/>
      <c r="U450" s="479"/>
      <c r="V450" s="479"/>
      <c r="W450" s="479"/>
      <c r="X450" s="659"/>
      <c r="Y450" s="200" t="s">
        <v>58</v>
      </c>
      <c r="Z450" s="198"/>
      <c r="AA450" s="199"/>
      <c r="AB450" s="270" t="s">
        <v>51</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7"/>
      <c r="B451" s="878"/>
      <c r="C451" s="882"/>
      <c r="D451" s="878"/>
      <c r="E451" s="824" t="s">
        <v>318</v>
      </c>
      <c r="F451" s="825"/>
      <c r="G451" s="826" t="s">
        <v>315</v>
      </c>
      <c r="H451" s="252"/>
      <c r="I451" s="252"/>
      <c r="J451" s="252"/>
      <c r="K451" s="252"/>
      <c r="L451" s="252"/>
      <c r="M451" s="252"/>
      <c r="N451" s="252"/>
      <c r="O451" s="252"/>
      <c r="P451" s="252"/>
      <c r="Q451" s="252"/>
      <c r="R451" s="252"/>
      <c r="S451" s="252"/>
      <c r="T451" s="252"/>
      <c r="U451" s="252"/>
      <c r="V451" s="252"/>
      <c r="W451" s="252"/>
      <c r="X451" s="253"/>
      <c r="Y451" s="754"/>
      <c r="Z451" s="755"/>
      <c r="AA451" s="756"/>
      <c r="AB451" s="251" t="s">
        <v>45</v>
      </c>
      <c r="AC451" s="252"/>
      <c r="AD451" s="253"/>
      <c r="AE451" s="395" t="s">
        <v>56</v>
      </c>
      <c r="AF451" s="396"/>
      <c r="AG451" s="396"/>
      <c r="AH451" s="397"/>
      <c r="AI451" s="827" t="s">
        <v>376</v>
      </c>
      <c r="AJ451" s="827"/>
      <c r="AK451" s="827"/>
      <c r="AL451" s="251"/>
      <c r="AM451" s="827" t="s">
        <v>57</v>
      </c>
      <c r="AN451" s="827"/>
      <c r="AO451" s="827"/>
      <c r="AP451" s="251"/>
      <c r="AQ451" s="251" t="s">
        <v>305</v>
      </c>
      <c r="AR451" s="252"/>
      <c r="AS451" s="252"/>
      <c r="AT451" s="253"/>
      <c r="AU451" s="254" t="s">
        <v>244</v>
      </c>
      <c r="AV451" s="254"/>
      <c r="AW451" s="254"/>
      <c r="AX451" s="255"/>
      <c r="AY451">
        <f>COUNTA($G$453)</f>
        <v>0</v>
      </c>
    </row>
    <row r="452" spans="1:51" ht="18.75" hidden="1" customHeight="1" x14ac:dyDescent="0.15">
      <c r="A452" s="877"/>
      <c r="B452" s="878"/>
      <c r="C452" s="882"/>
      <c r="D452" s="878"/>
      <c r="E452" s="824"/>
      <c r="F452" s="825"/>
      <c r="G452" s="793"/>
      <c r="H452" s="225"/>
      <c r="I452" s="225"/>
      <c r="J452" s="225"/>
      <c r="K452" s="225"/>
      <c r="L452" s="225"/>
      <c r="M452" s="225"/>
      <c r="N452" s="225"/>
      <c r="O452" s="225"/>
      <c r="P452" s="225"/>
      <c r="Q452" s="225"/>
      <c r="R452" s="225"/>
      <c r="S452" s="225"/>
      <c r="T452" s="225"/>
      <c r="U452" s="225"/>
      <c r="V452" s="225"/>
      <c r="W452" s="225"/>
      <c r="X452" s="226"/>
      <c r="Y452" s="754"/>
      <c r="Z452" s="755"/>
      <c r="AA452" s="756"/>
      <c r="AB452" s="690"/>
      <c r="AC452" s="225"/>
      <c r="AD452" s="226"/>
      <c r="AE452" s="224"/>
      <c r="AF452" s="224"/>
      <c r="AG452" s="225" t="s">
        <v>306</v>
      </c>
      <c r="AH452" s="226"/>
      <c r="AI452" s="828"/>
      <c r="AJ452" s="828"/>
      <c r="AK452" s="828"/>
      <c r="AL452" s="690"/>
      <c r="AM452" s="828"/>
      <c r="AN452" s="828"/>
      <c r="AO452" s="828"/>
      <c r="AP452" s="690"/>
      <c r="AQ452" s="223"/>
      <c r="AR452" s="224"/>
      <c r="AS452" s="225" t="s">
        <v>306</v>
      </c>
      <c r="AT452" s="226"/>
      <c r="AU452" s="224"/>
      <c r="AV452" s="224"/>
      <c r="AW452" s="225" t="s">
        <v>298</v>
      </c>
      <c r="AX452" s="256"/>
      <c r="AY452">
        <f>$AY$451</f>
        <v>0</v>
      </c>
    </row>
    <row r="453" spans="1:51" ht="23.25" hidden="1" customHeight="1" x14ac:dyDescent="0.15">
      <c r="A453" s="877"/>
      <c r="B453" s="878"/>
      <c r="C453" s="882"/>
      <c r="D453" s="878"/>
      <c r="E453" s="824"/>
      <c r="F453" s="825"/>
      <c r="G453" s="760"/>
      <c r="H453" s="656"/>
      <c r="I453" s="656"/>
      <c r="J453" s="656"/>
      <c r="K453" s="656"/>
      <c r="L453" s="656"/>
      <c r="M453" s="656"/>
      <c r="N453" s="656"/>
      <c r="O453" s="656"/>
      <c r="P453" s="656"/>
      <c r="Q453" s="656"/>
      <c r="R453" s="656"/>
      <c r="S453" s="656"/>
      <c r="T453" s="656"/>
      <c r="U453" s="656"/>
      <c r="V453" s="656"/>
      <c r="W453" s="656"/>
      <c r="X453" s="657"/>
      <c r="Y453" s="267" t="s">
        <v>54</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7"/>
      <c r="B454" s="878"/>
      <c r="C454" s="882"/>
      <c r="D454" s="878"/>
      <c r="E454" s="824"/>
      <c r="F454" s="825"/>
      <c r="G454" s="761"/>
      <c r="H454" s="428"/>
      <c r="I454" s="428"/>
      <c r="J454" s="428"/>
      <c r="K454" s="428"/>
      <c r="L454" s="428"/>
      <c r="M454" s="428"/>
      <c r="N454" s="428"/>
      <c r="O454" s="428"/>
      <c r="P454" s="428"/>
      <c r="Q454" s="428"/>
      <c r="R454" s="428"/>
      <c r="S454" s="428"/>
      <c r="T454" s="428"/>
      <c r="U454" s="428"/>
      <c r="V454" s="428"/>
      <c r="W454" s="428"/>
      <c r="X454" s="658"/>
      <c r="Y454" s="200" t="s">
        <v>100</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7"/>
      <c r="B455" s="878"/>
      <c r="C455" s="882"/>
      <c r="D455" s="878"/>
      <c r="E455" s="824"/>
      <c r="F455" s="825"/>
      <c r="G455" s="373"/>
      <c r="H455" s="479"/>
      <c r="I455" s="479"/>
      <c r="J455" s="479"/>
      <c r="K455" s="479"/>
      <c r="L455" s="479"/>
      <c r="M455" s="479"/>
      <c r="N455" s="479"/>
      <c r="O455" s="479"/>
      <c r="P455" s="479"/>
      <c r="Q455" s="479"/>
      <c r="R455" s="479"/>
      <c r="S455" s="479"/>
      <c r="T455" s="479"/>
      <c r="U455" s="479"/>
      <c r="V455" s="479"/>
      <c r="W455" s="479"/>
      <c r="X455" s="659"/>
      <c r="Y455" s="200" t="s">
        <v>58</v>
      </c>
      <c r="Z455" s="198"/>
      <c r="AA455" s="199"/>
      <c r="AB455" s="270" t="s">
        <v>51</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hidden="1" customHeight="1" x14ac:dyDescent="0.15">
      <c r="A456" s="877"/>
      <c r="B456" s="878"/>
      <c r="C456" s="882"/>
      <c r="D456" s="878"/>
      <c r="E456" s="824" t="s">
        <v>319</v>
      </c>
      <c r="F456" s="825"/>
      <c r="G456" s="826" t="s">
        <v>317</v>
      </c>
      <c r="H456" s="252"/>
      <c r="I456" s="252"/>
      <c r="J456" s="252"/>
      <c r="K456" s="252"/>
      <c r="L456" s="252"/>
      <c r="M456" s="252"/>
      <c r="N456" s="252"/>
      <c r="O456" s="252"/>
      <c r="P456" s="252"/>
      <c r="Q456" s="252"/>
      <c r="R456" s="252"/>
      <c r="S456" s="252"/>
      <c r="T456" s="252"/>
      <c r="U456" s="252"/>
      <c r="V456" s="252"/>
      <c r="W456" s="252"/>
      <c r="X456" s="253"/>
      <c r="Y456" s="754"/>
      <c r="Z456" s="755"/>
      <c r="AA456" s="756"/>
      <c r="AB456" s="251" t="s">
        <v>45</v>
      </c>
      <c r="AC456" s="252"/>
      <c r="AD456" s="253"/>
      <c r="AE456" s="395" t="s">
        <v>56</v>
      </c>
      <c r="AF456" s="396"/>
      <c r="AG456" s="396"/>
      <c r="AH456" s="397"/>
      <c r="AI456" s="827" t="s">
        <v>376</v>
      </c>
      <c r="AJ456" s="827"/>
      <c r="AK456" s="827"/>
      <c r="AL456" s="251"/>
      <c r="AM456" s="827" t="s">
        <v>57</v>
      </c>
      <c r="AN456" s="827"/>
      <c r="AO456" s="827"/>
      <c r="AP456" s="251"/>
      <c r="AQ456" s="251" t="s">
        <v>305</v>
      </c>
      <c r="AR456" s="252"/>
      <c r="AS456" s="252"/>
      <c r="AT456" s="253"/>
      <c r="AU456" s="254" t="s">
        <v>244</v>
      </c>
      <c r="AV456" s="254"/>
      <c r="AW456" s="254"/>
      <c r="AX456" s="255"/>
      <c r="AY456">
        <f>COUNTA($G$458)</f>
        <v>0</v>
      </c>
    </row>
    <row r="457" spans="1:51" ht="18.75" hidden="1" customHeight="1" x14ac:dyDescent="0.15">
      <c r="A457" s="877"/>
      <c r="B457" s="878"/>
      <c r="C457" s="882"/>
      <c r="D457" s="878"/>
      <c r="E457" s="824"/>
      <c r="F457" s="825"/>
      <c r="G457" s="793"/>
      <c r="H457" s="225"/>
      <c r="I457" s="225"/>
      <c r="J457" s="225"/>
      <c r="K457" s="225"/>
      <c r="L457" s="225"/>
      <c r="M457" s="225"/>
      <c r="N457" s="225"/>
      <c r="O457" s="225"/>
      <c r="P457" s="225"/>
      <c r="Q457" s="225"/>
      <c r="R457" s="225"/>
      <c r="S457" s="225"/>
      <c r="T457" s="225"/>
      <c r="U457" s="225"/>
      <c r="V457" s="225"/>
      <c r="W457" s="225"/>
      <c r="X457" s="226"/>
      <c r="Y457" s="754"/>
      <c r="Z457" s="755"/>
      <c r="AA457" s="756"/>
      <c r="AB457" s="690"/>
      <c r="AC457" s="225"/>
      <c r="AD457" s="226"/>
      <c r="AE457" s="224"/>
      <c r="AF457" s="224"/>
      <c r="AG457" s="225" t="s">
        <v>306</v>
      </c>
      <c r="AH457" s="226"/>
      <c r="AI457" s="828"/>
      <c r="AJ457" s="828"/>
      <c r="AK457" s="828"/>
      <c r="AL457" s="690"/>
      <c r="AM457" s="828"/>
      <c r="AN457" s="828"/>
      <c r="AO457" s="828"/>
      <c r="AP457" s="690"/>
      <c r="AQ457" s="223"/>
      <c r="AR457" s="224"/>
      <c r="AS457" s="225" t="s">
        <v>306</v>
      </c>
      <c r="AT457" s="226"/>
      <c r="AU457" s="224"/>
      <c r="AV457" s="224"/>
      <c r="AW457" s="225" t="s">
        <v>298</v>
      </c>
      <c r="AX457" s="256"/>
      <c r="AY457">
        <f>$AY$456</f>
        <v>0</v>
      </c>
    </row>
    <row r="458" spans="1:51" ht="23.25" hidden="1" customHeight="1" x14ac:dyDescent="0.15">
      <c r="A458" s="877"/>
      <c r="B458" s="878"/>
      <c r="C458" s="882"/>
      <c r="D458" s="878"/>
      <c r="E458" s="824"/>
      <c r="F458" s="825"/>
      <c r="G458" s="760"/>
      <c r="H458" s="656"/>
      <c r="I458" s="656"/>
      <c r="J458" s="656"/>
      <c r="K458" s="656"/>
      <c r="L458" s="656"/>
      <c r="M458" s="656"/>
      <c r="N458" s="656"/>
      <c r="O458" s="656"/>
      <c r="P458" s="656"/>
      <c r="Q458" s="656"/>
      <c r="R458" s="656"/>
      <c r="S458" s="656"/>
      <c r="T458" s="656"/>
      <c r="U458" s="656"/>
      <c r="V458" s="656"/>
      <c r="W458" s="656"/>
      <c r="X458" s="657"/>
      <c r="Y458" s="267" t="s">
        <v>54</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c r="AY458">
        <f>$AY$456</f>
        <v>0</v>
      </c>
    </row>
    <row r="459" spans="1:51" ht="23.25" hidden="1" customHeight="1" x14ac:dyDescent="0.15">
      <c r="A459" s="877"/>
      <c r="B459" s="878"/>
      <c r="C459" s="882"/>
      <c r="D459" s="878"/>
      <c r="E459" s="824"/>
      <c r="F459" s="825"/>
      <c r="G459" s="761"/>
      <c r="H459" s="428"/>
      <c r="I459" s="428"/>
      <c r="J459" s="428"/>
      <c r="K459" s="428"/>
      <c r="L459" s="428"/>
      <c r="M459" s="428"/>
      <c r="N459" s="428"/>
      <c r="O459" s="428"/>
      <c r="P459" s="428"/>
      <c r="Q459" s="428"/>
      <c r="R459" s="428"/>
      <c r="S459" s="428"/>
      <c r="T459" s="428"/>
      <c r="U459" s="428"/>
      <c r="V459" s="428"/>
      <c r="W459" s="428"/>
      <c r="X459" s="658"/>
      <c r="Y459" s="200" t="s">
        <v>100</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c r="AY459">
        <f>$AY$456</f>
        <v>0</v>
      </c>
    </row>
    <row r="460" spans="1:51" ht="23.25" hidden="1" customHeight="1" x14ac:dyDescent="0.15">
      <c r="A460" s="877"/>
      <c r="B460" s="878"/>
      <c r="C460" s="882"/>
      <c r="D460" s="878"/>
      <c r="E460" s="824"/>
      <c r="F460" s="825"/>
      <c r="G460" s="373"/>
      <c r="H460" s="479"/>
      <c r="I460" s="479"/>
      <c r="J460" s="479"/>
      <c r="K460" s="479"/>
      <c r="L460" s="479"/>
      <c r="M460" s="479"/>
      <c r="N460" s="479"/>
      <c r="O460" s="479"/>
      <c r="P460" s="479"/>
      <c r="Q460" s="479"/>
      <c r="R460" s="479"/>
      <c r="S460" s="479"/>
      <c r="T460" s="479"/>
      <c r="U460" s="479"/>
      <c r="V460" s="479"/>
      <c r="W460" s="479"/>
      <c r="X460" s="659"/>
      <c r="Y460" s="200" t="s">
        <v>58</v>
      </c>
      <c r="Z460" s="198"/>
      <c r="AA460" s="199"/>
      <c r="AB460" s="270" t="s">
        <v>51</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c r="AY460">
        <f>$AY$456</f>
        <v>0</v>
      </c>
    </row>
    <row r="461" spans="1:51" ht="18.75" hidden="1" customHeight="1" x14ac:dyDescent="0.15">
      <c r="A461" s="877"/>
      <c r="B461" s="878"/>
      <c r="C461" s="882"/>
      <c r="D461" s="878"/>
      <c r="E461" s="824" t="s">
        <v>319</v>
      </c>
      <c r="F461" s="825"/>
      <c r="G461" s="826" t="s">
        <v>317</v>
      </c>
      <c r="H461" s="252"/>
      <c r="I461" s="252"/>
      <c r="J461" s="252"/>
      <c r="K461" s="252"/>
      <c r="L461" s="252"/>
      <c r="M461" s="252"/>
      <c r="N461" s="252"/>
      <c r="O461" s="252"/>
      <c r="P461" s="252"/>
      <c r="Q461" s="252"/>
      <c r="R461" s="252"/>
      <c r="S461" s="252"/>
      <c r="T461" s="252"/>
      <c r="U461" s="252"/>
      <c r="V461" s="252"/>
      <c r="W461" s="252"/>
      <c r="X461" s="253"/>
      <c r="Y461" s="754"/>
      <c r="Z461" s="755"/>
      <c r="AA461" s="756"/>
      <c r="AB461" s="251" t="s">
        <v>45</v>
      </c>
      <c r="AC461" s="252"/>
      <c r="AD461" s="253"/>
      <c r="AE461" s="395" t="s">
        <v>56</v>
      </c>
      <c r="AF461" s="396"/>
      <c r="AG461" s="396"/>
      <c r="AH461" s="397"/>
      <c r="AI461" s="827" t="s">
        <v>376</v>
      </c>
      <c r="AJ461" s="827"/>
      <c r="AK461" s="827"/>
      <c r="AL461" s="251"/>
      <c r="AM461" s="827" t="s">
        <v>57</v>
      </c>
      <c r="AN461" s="827"/>
      <c r="AO461" s="827"/>
      <c r="AP461" s="251"/>
      <c r="AQ461" s="251" t="s">
        <v>305</v>
      </c>
      <c r="AR461" s="252"/>
      <c r="AS461" s="252"/>
      <c r="AT461" s="253"/>
      <c r="AU461" s="254" t="s">
        <v>244</v>
      </c>
      <c r="AV461" s="254"/>
      <c r="AW461" s="254"/>
      <c r="AX461" s="255"/>
      <c r="AY461">
        <f>COUNTA($G$463)</f>
        <v>0</v>
      </c>
    </row>
    <row r="462" spans="1:51" ht="18.75" hidden="1" customHeight="1" x14ac:dyDescent="0.15">
      <c r="A462" s="877"/>
      <c r="B462" s="878"/>
      <c r="C462" s="882"/>
      <c r="D462" s="878"/>
      <c r="E462" s="824"/>
      <c r="F462" s="825"/>
      <c r="G462" s="793"/>
      <c r="H462" s="225"/>
      <c r="I462" s="225"/>
      <c r="J462" s="225"/>
      <c r="K462" s="225"/>
      <c r="L462" s="225"/>
      <c r="M462" s="225"/>
      <c r="N462" s="225"/>
      <c r="O462" s="225"/>
      <c r="P462" s="225"/>
      <c r="Q462" s="225"/>
      <c r="R462" s="225"/>
      <c r="S462" s="225"/>
      <c r="T462" s="225"/>
      <c r="U462" s="225"/>
      <c r="V462" s="225"/>
      <c r="W462" s="225"/>
      <c r="X462" s="226"/>
      <c r="Y462" s="754"/>
      <c r="Z462" s="755"/>
      <c r="AA462" s="756"/>
      <c r="AB462" s="690"/>
      <c r="AC462" s="225"/>
      <c r="AD462" s="226"/>
      <c r="AE462" s="224"/>
      <c r="AF462" s="224"/>
      <c r="AG462" s="225" t="s">
        <v>306</v>
      </c>
      <c r="AH462" s="226"/>
      <c r="AI462" s="828"/>
      <c r="AJ462" s="828"/>
      <c r="AK462" s="828"/>
      <c r="AL462" s="690"/>
      <c r="AM462" s="828"/>
      <c r="AN462" s="828"/>
      <c r="AO462" s="828"/>
      <c r="AP462" s="690"/>
      <c r="AQ462" s="223"/>
      <c r="AR462" s="224"/>
      <c r="AS462" s="225" t="s">
        <v>306</v>
      </c>
      <c r="AT462" s="226"/>
      <c r="AU462" s="224"/>
      <c r="AV462" s="224"/>
      <c r="AW462" s="225" t="s">
        <v>298</v>
      </c>
      <c r="AX462" s="256"/>
      <c r="AY462">
        <f>$AY$461</f>
        <v>0</v>
      </c>
    </row>
    <row r="463" spans="1:51" ht="23.25" hidden="1" customHeight="1" x14ac:dyDescent="0.15">
      <c r="A463" s="877"/>
      <c r="B463" s="878"/>
      <c r="C463" s="882"/>
      <c r="D463" s="878"/>
      <c r="E463" s="824"/>
      <c r="F463" s="825"/>
      <c r="G463" s="760"/>
      <c r="H463" s="656"/>
      <c r="I463" s="656"/>
      <c r="J463" s="656"/>
      <c r="K463" s="656"/>
      <c r="L463" s="656"/>
      <c r="M463" s="656"/>
      <c r="N463" s="656"/>
      <c r="O463" s="656"/>
      <c r="P463" s="656"/>
      <c r="Q463" s="656"/>
      <c r="R463" s="656"/>
      <c r="S463" s="656"/>
      <c r="T463" s="656"/>
      <c r="U463" s="656"/>
      <c r="V463" s="656"/>
      <c r="W463" s="656"/>
      <c r="X463" s="657"/>
      <c r="Y463" s="267" t="s">
        <v>54</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7"/>
      <c r="B464" s="878"/>
      <c r="C464" s="882"/>
      <c r="D464" s="878"/>
      <c r="E464" s="824"/>
      <c r="F464" s="825"/>
      <c r="G464" s="761"/>
      <c r="H464" s="428"/>
      <c r="I464" s="428"/>
      <c r="J464" s="428"/>
      <c r="K464" s="428"/>
      <c r="L464" s="428"/>
      <c r="M464" s="428"/>
      <c r="N464" s="428"/>
      <c r="O464" s="428"/>
      <c r="P464" s="428"/>
      <c r="Q464" s="428"/>
      <c r="R464" s="428"/>
      <c r="S464" s="428"/>
      <c r="T464" s="428"/>
      <c r="U464" s="428"/>
      <c r="V464" s="428"/>
      <c r="W464" s="428"/>
      <c r="X464" s="658"/>
      <c r="Y464" s="200" t="s">
        <v>100</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7"/>
      <c r="B465" s="878"/>
      <c r="C465" s="882"/>
      <c r="D465" s="878"/>
      <c r="E465" s="824"/>
      <c r="F465" s="825"/>
      <c r="G465" s="373"/>
      <c r="H465" s="479"/>
      <c r="I465" s="479"/>
      <c r="J465" s="479"/>
      <c r="K465" s="479"/>
      <c r="L465" s="479"/>
      <c r="M465" s="479"/>
      <c r="N465" s="479"/>
      <c r="O465" s="479"/>
      <c r="P465" s="479"/>
      <c r="Q465" s="479"/>
      <c r="R465" s="479"/>
      <c r="S465" s="479"/>
      <c r="T465" s="479"/>
      <c r="U465" s="479"/>
      <c r="V465" s="479"/>
      <c r="W465" s="479"/>
      <c r="X465" s="659"/>
      <c r="Y465" s="200" t="s">
        <v>58</v>
      </c>
      <c r="Z465" s="198"/>
      <c r="AA465" s="199"/>
      <c r="AB465" s="270" t="s">
        <v>51</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7"/>
      <c r="B466" s="878"/>
      <c r="C466" s="882"/>
      <c r="D466" s="878"/>
      <c r="E466" s="824" t="s">
        <v>319</v>
      </c>
      <c r="F466" s="825"/>
      <c r="G466" s="826" t="s">
        <v>317</v>
      </c>
      <c r="H466" s="252"/>
      <c r="I466" s="252"/>
      <c r="J466" s="252"/>
      <c r="K466" s="252"/>
      <c r="L466" s="252"/>
      <c r="M466" s="252"/>
      <c r="N466" s="252"/>
      <c r="O466" s="252"/>
      <c r="P466" s="252"/>
      <c r="Q466" s="252"/>
      <c r="R466" s="252"/>
      <c r="S466" s="252"/>
      <c r="T466" s="252"/>
      <c r="U466" s="252"/>
      <c r="V466" s="252"/>
      <c r="W466" s="252"/>
      <c r="X466" s="253"/>
      <c r="Y466" s="754"/>
      <c r="Z466" s="755"/>
      <c r="AA466" s="756"/>
      <c r="AB466" s="251" t="s">
        <v>45</v>
      </c>
      <c r="AC466" s="252"/>
      <c r="AD466" s="253"/>
      <c r="AE466" s="395" t="s">
        <v>56</v>
      </c>
      <c r="AF466" s="396"/>
      <c r="AG466" s="396"/>
      <c r="AH466" s="397"/>
      <c r="AI466" s="827" t="s">
        <v>376</v>
      </c>
      <c r="AJ466" s="827"/>
      <c r="AK466" s="827"/>
      <c r="AL466" s="251"/>
      <c r="AM466" s="827" t="s">
        <v>57</v>
      </c>
      <c r="AN466" s="827"/>
      <c r="AO466" s="827"/>
      <c r="AP466" s="251"/>
      <c r="AQ466" s="251" t="s">
        <v>305</v>
      </c>
      <c r="AR466" s="252"/>
      <c r="AS466" s="252"/>
      <c r="AT466" s="253"/>
      <c r="AU466" s="254" t="s">
        <v>244</v>
      </c>
      <c r="AV466" s="254"/>
      <c r="AW466" s="254"/>
      <c r="AX466" s="255"/>
      <c r="AY466">
        <f>COUNTA($G$468)</f>
        <v>0</v>
      </c>
    </row>
    <row r="467" spans="1:51" ht="18.75" hidden="1" customHeight="1" x14ac:dyDescent="0.15">
      <c r="A467" s="877"/>
      <c r="B467" s="878"/>
      <c r="C467" s="882"/>
      <c r="D467" s="878"/>
      <c r="E467" s="824"/>
      <c r="F467" s="825"/>
      <c r="G467" s="793"/>
      <c r="H467" s="225"/>
      <c r="I467" s="225"/>
      <c r="J467" s="225"/>
      <c r="K467" s="225"/>
      <c r="L467" s="225"/>
      <c r="M467" s="225"/>
      <c r="N467" s="225"/>
      <c r="O467" s="225"/>
      <c r="P467" s="225"/>
      <c r="Q467" s="225"/>
      <c r="R467" s="225"/>
      <c r="S467" s="225"/>
      <c r="T467" s="225"/>
      <c r="U467" s="225"/>
      <c r="V467" s="225"/>
      <c r="W467" s="225"/>
      <c r="X467" s="226"/>
      <c r="Y467" s="754"/>
      <c r="Z467" s="755"/>
      <c r="AA467" s="756"/>
      <c r="AB467" s="690"/>
      <c r="AC467" s="225"/>
      <c r="AD467" s="226"/>
      <c r="AE467" s="224"/>
      <c r="AF467" s="224"/>
      <c r="AG467" s="225" t="s">
        <v>306</v>
      </c>
      <c r="AH467" s="226"/>
      <c r="AI467" s="828"/>
      <c r="AJ467" s="828"/>
      <c r="AK467" s="828"/>
      <c r="AL467" s="690"/>
      <c r="AM467" s="828"/>
      <c r="AN467" s="828"/>
      <c r="AO467" s="828"/>
      <c r="AP467" s="690"/>
      <c r="AQ467" s="223"/>
      <c r="AR467" s="224"/>
      <c r="AS467" s="225" t="s">
        <v>306</v>
      </c>
      <c r="AT467" s="226"/>
      <c r="AU467" s="224"/>
      <c r="AV467" s="224"/>
      <c r="AW467" s="225" t="s">
        <v>298</v>
      </c>
      <c r="AX467" s="256"/>
      <c r="AY467">
        <f>$AY$466</f>
        <v>0</v>
      </c>
    </row>
    <row r="468" spans="1:51" ht="23.25" hidden="1" customHeight="1" x14ac:dyDescent="0.15">
      <c r="A468" s="877"/>
      <c r="B468" s="878"/>
      <c r="C468" s="882"/>
      <c r="D468" s="878"/>
      <c r="E468" s="824"/>
      <c r="F468" s="825"/>
      <c r="G468" s="760"/>
      <c r="H468" s="656"/>
      <c r="I468" s="656"/>
      <c r="J468" s="656"/>
      <c r="K468" s="656"/>
      <c r="L468" s="656"/>
      <c r="M468" s="656"/>
      <c r="N468" s="656"/>
      <c r="O468" s="656"/>
      <c r="P468" s="656"/>
      <c r="Q468" s="656"/>
      <c r="R468" s="656"/>
      <c r="S468" s="656"/>
      <c r="T468" s="656"/>
      <c r="U468" s="656"/>
      <c r="V468" s="656"/>
      <c r="W468" s="656"/>
      <c r="X468" s="657"/>
      <c r="Y468" s="267" t="s">
        <v>54</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7"/>
      <c r="B469" s="878"/>
      <c r="C469" s="882"/>
      <c r="D469" s="878"/>
      <c r="E469" s="824"/>
      <c r="F469" s="825"/>
      <c r="G469" s="761"/>
      <c r="H469" s="428"/>
      <c r="I469" s="428"/>
      <c r="J469" s="428"/>
      <c r="K469" s="428"/>
      <c r="L469" s="428"/>
      <c r="M469" s="428"/>
      <c r="N469" s="428"/>
      <c r="O469" s="428"/>
      <c r="P469" s="428"/>
      <c r="Q469" s="428"/>
      <c r="R469" s="428"/>
      <c r="S469" s="428"/>
      <c r="T469" s="428"/>
      <c r="U469" s="428"/>
      <c r="V469" s="428"/>
      <c r="W469" s="428"/>
      <c r="X469" s="658"/>
      <c r="Y469" s="200" t="s">
        <v>100</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7"/>
      <c r="B470" s="878"/>
      <c r="C470" s="882"/>
      <c r="D470" s="878"/>
      <c r="E470" s="824"/>
      <c r="F470" s="825"/>
      <c r="G470" s="373"/>
      <c r="H470" s="479"/>
      <c r="I470" s="479"/>
      <c r="J470" s="479"/>
      <c r="K470" s="479"/>
      <c r="L470" s="479"/>
      <c r="M470" s="479"/>
      <c r="N470" s="479"/>
      <c r="O470" s="479"/>
      <c r="P470" s="479"/>
      <c r="Q470" s="479"/>
      <c r="R470" s="479"/>
      <c r="S470" s="479"/>
      <c r="T470" s="479"/>
      <c r="U470" s="479"/>
      <c r="V470" s="479"/>
      <c r="W470" s="479"/>
      <c r="X470" s="659"/>
      <c r="Y470" s="200" t="s">
        <v>58</v>
      </c>
      <c r="Z470" s="198"/>
      <c r="AA470" s="199"/>
      <c r="AB470" s="270" t="s">
        <v>51</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7"/>
      <c r="B471" s="878"/>
      <c r="C471" s="882"/>
      <c r="D471" s="878"/>
      <c r="E471" s="824" t="s">
        <v>319</v>
      </c>
      <c r="F471" s="825"/>
      <c r="G471" s="826" t="s">
        <v>317</v>
      </c>
      <c r="H471" s="252"/>
      <c r="I471" s="252"/>
      <c r="J471" s="252"/>
      <c r="K471" s="252"/>
      <c r="L471" s="252"/>
      <c r="M471" s="252"/>
      <c r="N471" s="252"/>
      <c r="O471" s="252"/>
      <c r="P471" s="252"/>
      <c r="Q471" s="252"/>
      <c r="R471" s="252"/>
      <c r="S471" s="252"/>
      <c r="T471" s="252"/>
      <c r="U471" s="252"/>
      <c r="V471" s="252"/>
      <c r="W471" s="252"/>
      <c r="X471" s="253"/>
      <c r="Y471" s="754"/>
      <c r="Z471" s="755"/>
      <c r="AA471" s="756"/>
      <c r="AB471" s="251" t="s">
        <v>45</v>
      </c>
      <c r="AC471" s="252"/>
      <c r="AD471" s="253"/>
      <c r="AE471" s="395" t="s">
        <v>56</v>
      </c>
      <c r="AF471" s="396"/>
      <c r="AG471" s="396"/>
      <c r="AH471" s="397"/>
      <c r="AI471" s="827" t="s">
        <v>376</v>
      </c>
      <c r="AJ471" s="827"/>
      <c r="AK471" s="827"/>
      <c r="AL471" s="251"/>
      <c r="AM471" s="827" t="s">
        <v>57</v>
      </c>
      <c r="AN471" s="827"/>
      <c r="AO471" s="827"/>
      <c r="AP471" s="251"/>
      <c r="AQ471" s="251" t="s">
        <v>305</v>
      </c>
      <c r="AR471" s="252"/>
      <c r="AS471" s="252"/>
      <c r="AT471" s="253"/>
      <c r="AU471" s="254" t="s">
        <v>244</v>
      </c>
      <c r="AV471" s="254"/>
      <c r="AW471" s="254"/>
      <c r="AX471" s="255"/>
      <c r="AY471">
        <f>COUNTA($G$473)</f>
        <v>0</v>
      </c>
    </row>
    <row r="472" spans="1:51" ht="18.75" hidden="1" customHeight="1" x14ac:dyDescent="0.15">
      <c r="A472" s="877"/>
      <c r="B472" s="878"/>
      <c r="C472" s="882"/>
      <c r="D472" s="878"/>
      <c r="E472" s="824"/>
      <c r="F472" s="825"/>
      <c r="G472" s="793"/>
      <c r="H472" s="225"/>
      <c r="I472" s="225"/>
      <c r="J472" s="225"/>
      <c r="K472" s="225"/>
      <c r="L472" s="225"/>
      <c r="M472" s="225"/>
      <c r="N472" s="225"/>
      <c r="O472" s="225"/>
      <c r="P472" s="225"/>
      <c r="Q472" s="225"/>
      <c r="R472" s="225"/>
      <c r="S472" s="225"/>
      <c r="T472" s="225"/>
      <c r="U472" s="225"/>
      <c r="V472" s="225"/>
      <c r="W472" s="225"/>
      <c r="X472" s="226"/>
      <c r="Y472" s="754"/>
      <c r="Z472" s="755"/>
      <c r="AA472" s="756"/>
      <c r="AB472" s="690"/>
      <c r="AC472" s="225"/>
      <c r="AD472" s="226"/>
      <c r="AE472" s="224"/>
      <c r="AF472" s="224"/>
      <c r="AG472" s="225" t="s">
        <v>306</v>
      </c>
      <c r="AH472" s="226"/>
      <c r="AI472" s="828"/>
      <c r="AJ472" s="828"/>
      <c r="AK472" s="828"/>
      <c r="AL472" s="690"/>
      <c r="AM472" s="828"/>
      <c r="AN472" s="828"/>
      <c r="AO472" s="828"/>
      <c r="AP472" s="690"/>
      <c r="AQ472" s="223"/>
      <c r="AR472" s="224"/>
      <c r="AS472" s="225" t="s">
        <v>306</v>
      </c>
      <c r="AT472" s="226"/>
      <c r="AU472" s="224"/>
      <c r="AV472" s="224"/>
      <c r="AW472" s="225" t="s">
        <v>298</v>
      </c>
      <c r="AX472" s="256"/>
      <c r="AY472">
        <f>$AY$471</f>
        <v>0</v>
      </c>
    </row>
    <row r="473" spans="1:51" ht="23.25" hidden="1" customHeight="1" x14ac:dyDescent="0.15">
      <c r="A473" s="877"/>
      <c r="B473" s="878"/>
      <c r="C473" s="882"/>
      <c r="D473" s="878"/>
      <c r="E473" s="824"/>
      <c r="F473" s="825"/>
      <c r="G473" s="760"/>
      <c r="H473" s="656"/>
      <c r="I473" s="656"/>
      <c r="J473" s="656"/>
      <c r="K473" s="656"/>
      <c r="L473" s="656"/>
      <c r="M473" s="656"/>
      <c r="N473" s="656"/>
      <c r="O473" s="656"/>
      <c r="P473" s="656"/>
      <c r="Q473" s="656"/>
      <c r="R473" s="656"/>
      <c r="S473" s="656"/>
      <c r="T473" s="656"/>
      <c r="U473" s="656"/>
      <c r="V473" s="656"/>
      <c r="W473" s="656"/>
      <c r="X473" s="657"/>
      <c r="Y473" s="267" t="s">
        <v>54</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7"/>
      <c r="B474" s="878"/>
      <c r="C474" s="882"/>
      <c r="D474" s="878"/>
      <c r="E474" s="824"/>
      <c r="F474" s="825"/>
      <c r="G474" s="761"/>
      <c r="H474" s="428"/>
      <c r="I474" s="428"/>
      <c r="J474" s="428"/>
      <c r="K474" s="428"/>
      <c r="L474" s="428"/>
      <c r="M474" s="428"/>
      <c r="N474" s="428"/>
      <c r="O474" s="428"/>
      <c r="P474" s="428"/>
      <c r="Q474" s="428"/>
      <c r="R474" s="428"/>
      <c r="S474" s="428"/>
      <c r="T474" s="428"/>
      <c r="U474" s="428"/>
      <c r="V474" s="428"/>
      <c r="W474" s="428"/>
      <c r="X474" s="658"/>
      <c r="Y474" s="200" t="s">
        <v>100</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7"/>
      <c r="B475" s="878"/>
      <c r="C475" s="882"/>
      <c r="D475" s="878"/>
      <c r="E475" s="824"/>
      <c r="F475" s="825"/>
      <c r="G475" s="373"/>
      <c r="H475" s="479"/>
      <c r="I475" s="479"/>
      <c r="J475" s="479"/>
      <c r="K475" s="479"/>
      <c r="L475" s="479"/>
      <c r="M475" s="479"/>
      <c r="N475" s="479"/>
      <c r="O475" s="479"/>
      <c r="P475" s="479"/>
      <c r="Q475" s="479"/>
      <c r="R475" s="479"/>
      <c r="S475" s="479"/>
      <c r="T475" s="479"/>
      <c r="U475" s="479"/>
      <c r="V475" s="479"/>
      <c r="W475" s="479"/>
      <c r="X475" s="659"/>
      <c r="Y475" s="200" t="s">
        <v>58</v>
      </c>
      <c r="Z475" s="198"/>
      <c r="AA475" s="199"/>
      <c r="AB475" s="270" t="s">
        <v>51</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7"/>
      <c r="B476" s="878"/>
      <c r="C476" s="882"/>
      <c r="D476" s="878"/>
      <c r="E476" s="824" t="s">
        <v>319</v>
      </c>
      <c r="F476" s="825"/>
      <c r="G476" s="826" t="s">
        <v>317</v>
      </c>
      <c r="H476" s="252"/>
      <c r="I476" s="252"/>
      <c r="J476" s="252"/>
      <c r="K476" s="252"/>
      <c r="L476" s="252"/>
      <c r="M476" s="252"/>
      <c r="N476" s="252"/>
      <c r="O476" s="252"/>
      <c r="P476" s="252"/>
      <c r="Q476" s="252"/>
      <c r="R476" s="252"/>
      <c r="S476" s="252"/>
      <c r="T476" s="252"/>
      <c r="U476" s="252"/>
      <c r="V476" s="252"/>
      <c r="W476" s="252"/>
      <c r="X476" s="253"/>
      <c r="Y476" s="754"/>
      <c r="Z476" s="755"/>
      <c r="AA476" s="756"/>
      <c r="AB476" s="251" t="s">
        <v>45</v>
      </c>
      <c r="AC476" s="252"/>
      <c r="AD476" s="253"/>
      <c r="AE476" s="395" t="s">
        <v>56</v>
      </c>
      <c r="AF476" s="396"/>
      <c r="AG476" s="396"/>
      <c r="AH476" s="397"/>
      <c r="AI476" s="827" t="s">
        <v>376</v>
      </c>
      <c r="AJ476" s="827"/>
      <c r="AK476" s="827"/>
      <c r="AL476" s="251"/>
      <c r="AM476" s="827" t="s">
        <v>57</v>
      </c>
      <c r="AN476" s="827"/>
      <c r="AO476" s="827"/>
      <c r="AP476" s="251"/>
      <c r="AQ476" s="251" t="s">
        <v>305</v>
      </c>
      <c r="AR476" s="252"/>
      <c r="AS476" s="252"/>
      <c r="AT476" s="253"/>
      <c r="AU476" s="254" t="s">
        <v>244</v>
      </c>
      <c r="AV476" s="254"/>
      <c r="AW476" s="254"/>
      <c r="AX476" s="255"/>
      <c r="AY476">
        <f>COUNTA($G$478)</f>
        <v>0</v>
      </c>
    </row>
    <row r="477" spans="1:51" ht="18.75" hidden="1" customHeight="1" x14ac:dyDescent="0.15">
      <c r="A477" s="877"/>
      <c r="B477" s="878"/>
      <c r="C477" s="882"/>
      <c r="D477" s="878"/>
      <c r="E477" s="824"/>
      <c r="F477" s="825"/>
      <c r="G477" s="793"/>
      <c r="H477" s="225"/>
      <c r="I477" s="225"/>
      <c r="J477" s="225"/>
      <c r="K477" s="225"/>
      <c r="L477" s="225"/>
      <c r="M477" s="225"/>
      <c r="N477" s="225"/>
      <c r="O477" s="225"/>
      <c r="P477" s="225"/>
      <c r="Q477" s="225"/>
      <c r="R477" s="225"/>
      <c r="S477" s="225"/>
      <c r="T477" s="225"/>
      <c r="U477" s="225"/>
      <c r="V477" s="225"/>
      <c r="W477" s="225"/>
      <c r="X477" s="226"/>
      <c r="Y477" s="754"/>
      <c r="Z477" s="755"/>
      <c r="AA477" s="756"/>
      <c r="AB477" s="690"/>
      <c r="AC477" s="225"/>
      <c r="AD477" s="226"/>
      <c r="AE477" s="224"/>
      <c r="AF477" s="224"/>
      <c r="AG477" s="225" t="s">
        <v>306</v>
      </c>
      <c r="AH477" s="226"/>
      <c r="AI477" s="828"/>
      <c r="AJ477" s="828"/>
      <c r="AK477" s="828"/>
      <c r="AL477" s="690"/>
      <c r="AM477" s="828"/>
      <c r="AN477" s="828"/>
      <c r="AO477" s="828"/>
      <c r="AP477" s="690"/>
      <c r="AQ477" s="223"/>
      <c r="AR477" s="224"/>
      <c r="AS477" s="225" t="s">
        <v>306</v>
      </c>
      <c r="AT477" s="226"/>
      <c r="AU477" s="224"/>
      <c r="AV477" s="224"/>
      <c r="AW477" s="225" t="s">
        <v>298</v>
      </c>
      <c r="AX477" s="256"/>
      <c r="AY477">
        <f>$AY$476</f>
        <v>0</v>
      </c>
    </row>
    <row r="478" spans="1:51" ht="23.25" hidden="1" customHeight="1" x14ac:dyDescent="0.15">
      <c r="A478" s="877"/>
      <c r="B478" s="878"/>
      <c r="C478" s="882"/>
      <c r="D478" s="878"/>
      <c r="E478" s="824"/>
      <c r="F478" s="825"/>
      <c r="G478" s="760"/>
      <c r="H478" s="656"/>
      <c r="I478" s="656"/>
      <c r="J478" s="656"/>
      <c r="K478" s="656"/>
      <c r="L478" s="656"/>
      <c r="M478" s="656"/>
      <c r="N478" s="656"/>
      <c r="O478" s="656"/>
      <c r="P478" s="656"/>
      <c r="Q478" s="656"/>
      <c r="R478" s="656"/>
      <c r="S478" s="656"/>
      <c r="T478" s="656"/>
      <c r="U478" s="656"/>
      <c r="V478" s="656"/>
      <c r="W478" s="656"/>
      <c r="X478" s="657"/>
      <c r="Y478" s="267" t="s">
        <v>54</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7"/>
      <c r="B479" s="878"/>
      <c r="C479" s="882"/>
      <c r="D479" s="878"/>
      <c r="E479" s="824"/>
      <c r="F479" s="825"/>
      <c r="G479" s="761"/>
      <c r="H479" s="428"/>
      <c r="I479" s="428"/>
      <c r="J479" s="428"/>
      <c r="K479" s="428"/>
      <c r="L479" s="428"/>
      <c r="M479" s="428"/>
      <c r="N479" s="428"/>
      <c r="O479" s="428"/>
      <c r="P479" s="428"/>
      <c r="Q479" s="428"/>
      <c r="R479" s="428"/>
      <c r="S479" s="428"/>
      <c r="T479" s="428"/>
      <c r="U479" s="428"/>
      <c r="V479" s="428"/>
      <c r="W479" s="428"/>
      <c r="X479" s="658"/>
      <c r="Y479" s="200" t="s">
        <v>100</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7"/>
      <c r="B480" s="878"/>
      <c r="C480" s="882"/>
      <c r="D480" s="878"/>
      <c r="E480" s="824"/>
      <c r="F480" s="825"/>
      <c r="G480" s="373"/>
      <c r="H480" s="479"/>
      <c r="I480" s="479"/>
      <c r="J480" s="479"/>
      <c r="K480" s="479"/>
      <c r="L480" s="479"/>
      <c r="M480" s="479"/>
      <c r="N480" s="479"/>
      <c r="O480" s="479"/>
      <c r="P480" s="479"/>
      <c r="Q480" s="479"/>
      <c r="R480" s="479"/>
      <c r="S480" s="479"/>
      <c r="T480" s="479"/>
      <c r="U480" s="479"/>
      <c r="V480" s="479"/>
      <c r="W480" s="479"/>
      <c r="X480" s="659"/>
      <c r="Y480" s="200" t="s">
        <v>58</v>
      </c>
      <c r="Z480" s="198"/>
      <c r="AA480" s="199"/>
      <c r="AB480" s="270" t="s">
        <v>51</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customHeight="1" x14ac:dyDescent="0.15">
      <c r="A481" s="877"/>
      <c r="B481" s="878"/>
      <c r="C481" s="882"/>
      <c r="D481" s="878"/>
      <c r="E481" s="386" t="s">
        <v>191</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12.75" customHeight="1" x14ac:dyDescent="0.15">
      <c r="A482" s="877"/>
      <c r="B482" s="878"/>
      <c r="C482" s="882"/>
      <c r="D482" s="878"/>
      <c r="E482" s="798"/>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09"/>
      <c r="AY482">
        <f>$AY$481</f>
        <v>0</v>
      </c>
    </row>
    <row r="483" spans="1:51" ht="12.75" customHeight="1" x14ac:dyDescent="0.15">
      <c r="A483" s="877"/>
      <c r="B483" s="878"/>
      <c r="C483" s="882"/>
      <c r="D483" s="878"/>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0</v>
      </c>
    </row>
    <row r="484" spans="1:51" ht="34.5" hidden="1" customHeight="1" x14ac:dyDescent="0.15">
      <c r="A484" s="877"/>
      <c r="B484" s="878"/>
      <c r="C484" s="882"/>
      <c r="D484" s="878"/>
      <c r="E484" s="371" t="s">
        <v>453</v>
      </c>
      <c r="F484" s="372"/>
      <c r="G484" s="390" t="s">
        <v>338</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7"/>
      <c r="B485" s="878"/>
      <c r="C485" s="882"/>
      <c r="D485" s="878"/>
      <c r="E485" s="824" t="s">
        <v>318</v>
      </c>
      <c r="F485" s="825"/>
      <c r="G485" s="826" t="s">
        <v>315</v>
      </c>
      <c r="H485" s="252"/>
      <c r="I485" s="252"/>
      <c r="J485" s="252"/>
      <c r="K485" s="252"/>
      <c r="L485" s="252"/>
      <c r="M485" s="252"/>
      <c r="N485" s="252"/>
      <c r="O485" s="252"/>
      <c r="P485" s="252"/>
      <c r="Q485" s="252"/>
      <c r="R485" s="252"/>
      <c r="S485" s="252"/>
      <c r="T485" s="252"/>
      <c r="U485" s="252"/>
      <c r="V485" s="252"/>
      <c r="W485" s="252"/>
      <c r="X485" s="253"/>
      <c r="Y485" s="754"/>
      <c r="Z485" s="755"/>
      <c r="AA485" s="756"/>
      <c r="AB485" s="251" t="s">
        <v>45</v>
      </c>
      <c r="AC485" s="252"/>
      <c r="AD485" s="253"/>
      <c r="AE485" s="395" t="s">
        <v>56</v>
      </c>
      <c r="AF485" s="396"/>
      <c r="AG485" s="396"/>
      <c r="AH485" s="397"/>
      <c r="AI485" s="827" t="s">
        <v>376</v>
      </c>
      <c r="AJ485" s="827"/>
      <c r="AK485" s="827"/>
      <c r="AL485" s="251"/>
      <c r="AM485" s="827" t="s">
        <v>57</v>
      </c>
      <c r="AN485" s="827"/>
      <c r="AO485" s="827"/>
      <c r="AP485" s="251"/>
      <c r="AQ485" s="251" t="s">
        <v>305</v>
      </c>
      <c r="AR485" s="252"/>
      <c r="AS485" s="252"/>
      <c r="AT485" s="253"/>
      <c r="AU485" s="254" t="s">
        <v>244</v>
      </c>
      <c r="AV485" s="254"/>
      <c r="AW485" s="254"/>
      <c r="AX485" s="255"/>
      <c r="AY485">
        <f>COUNTA($G$487)</f>
        <v>0</v>
      </c>
    </row>
    <row r="486" spans="1:51" ht="18.75" hidden="1" customHeight="1" x14ac:dyDescent="0.15">
      <c r="A486" s="877"/>
      <c r="B486" s="878"/>
      <c r="C486" s="882"/>
      <c r="D486" s="878"/>
      <c r="E486" s="824"/>
      <c r="F486" s="825"/>
      <c r="G486" s="793"/>
      <c r="H486" s="225"/>
      <c r="I486" s="225"/>
      <c r="J486" s="225"/>
      <c r="K486" s="225"/>
      <c r="L486" s="225"/>
      <c r="M486" s="225"/>
      <c r="N486" s="225"/>
      <c r="O486" s="225"/>
      <c r="P486" s="225"/>
      <c r="Q486" s="225"/>
      <c r="R486" s="225"/>
      <c r="S486" s="225"/>
      <c r="T486" s="225"/>
      <c r="U486" s="225"/>
      <c r="V486" s="225"/>
      <c r="W486" s="225"/>
      <c r="X486" s="226"/>
      <c r="Y486" s="754"/>
      <c r="Z486" s="755"/>
      <c r="AA486" s="756"/>
      <c r="AB486" s="690"/>
      <c r="AC486" s="225"/>
      <c r="AD486" s="226"/>
      <c r="AE486" s="224"/>
      <c r="AF486" s="224"/>
      <c r="AG486" s="225" t="s">
        <v>306</v>
      </c>
      <c r="AH486" s="226"/>
      <c r="AI486" s="828"/>
      <c r="AJ486" s="828"/>
      <c r="AK486" s="828"/>
      <c r="AL486" s="690"/>
      <c r="AM486" s="828"/>
      <c r="AN486" s="828"/>
      <c r="AO486" s="828"/>
      <c r="AP486" s="690"/>
      <c r="AQ486" s="223"/>
      <c r="AR486" s="224"/>
      <c r="AS486" s="225" t="s">
        <v>306</v>
      </c>
      <c r="AT486" s="226"/>
      <c r="AU486" s="224"/>
      <c r="AV486" s="224"/>
      <c r="AW486" s="225" t="s">
        <v>298</v>
      </c>
      <c r="AX486" s="256"/>
      <c r="AY486">
        <f>$AY$485</f>
        <v>0</v>
      </c>
    </row>
    <row r="487" spans="1:51" ht="23.25" hidden="1" customHeight="1" x14ac:dyDescent="0.15">
      <c r="A487" s="877"/>
      <c r="B487" s="878"/>
      <c r="C487" s="882"/>
      <c r="D487" s="878"/>
      <c r="E487" s="824"/>
      <c r="F487" s="825"/>
      <c r="G487" s="760"/>
      <c r="H487" s="656"/>
      <c r="I487" s="656"/>
      <c r="J487" s="656"/>
      <c r="K487" s="656"/>
      <c r="L487" s="656"/>
      <c r="M487" s="656"/>
      <c r="N487" s="656"/>
      <c r="O487" s="656"/>
      <c r="P487" s="656"/>
      <c r="Q487" s="656"/>
      <c r="R487" s="656"/>
      <c r="S487" s="656"/>
      <c r="T487" s="656"/>
      <c r="U487" s="656"/>
      <c r="V487" s="656"/>
      <c r="W487" s="656"/>
      <c r="X487" s="657"/>
      <c r="Y487" s="267" t="s">
        <v>54</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7"/>
      <c r="B488" s="878"/>
      <c r="C488" s="882"/>
      <c r="D488" s="878"/>
      <c r="E488" s="824"/>
      <c r="F488" s="825"/>
      <c r="G488" s="761"/>
      <c r="H488" s="428"/>
      <c r="I488" s="428"/>
      <c r="J488" s="428"/>
      <c r="K488" s="428"/>
      <c r="L488" s="428"/>
      <c r="M488" s="428"/>
      <c r="N488" s="428"/>
      <c r="O488" s="428"/>
      <c r="P488" s="428"/>
      <c r="Q488" s="428"/>
      <c r="R488" s="428"/>
      <c r="S488" s="428"/>
      <c r="T488" s="428"/>
      <c r="U488" s="428"/>
      <c r="V488" s="428"/>
      <c r="W488" s="428"/>
      <c r="X488" s="658"/>
      <c r="Y488" s="200" t="s">
        <v>100</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7"/>
      <c r="B489" s="878"/>
      <c r="C489" s="882"/>
      <c r="D489" s="878"/>
      <c r="E489" s="824"/>
      <c r="F489" s="825"/>
      <c r="G489" s="373"/>
      <c r="H489" s="479"/>
      <c r="I489" s="479"/>
      <c r="J489" s="479"/>
      <c r="K489" s="479"/>
      <c r="L489" s="479"/>
      <c r="M489" s="479"/>
      <c r="N489" s="479"/>
      <c r="O489" s="479"/>
      <c r="P489" s="479"/>
      <c r="Q489" s="479"/>
      <c r="R489" s="479"/>
      <c r="S489" s="479"/>
      <c r="T489" s="479"/>
      <c r="U489" s="479"/>
      <c r="V489" s="479"/>
      <c r="W489" s="479"/>
      <c r="X489" s="659"/>
      <c r="Y489" s="200" t="s">
        <v>58</v>
      </c>
      <c r="Z489" s="198"/>
      <c r="AA489" s="199"/>
      <c r="AB489" s="270" t="s">
        <v>51</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7"/>
      <c r="B490" s="878"/>
      <c r="C490" s="882"/>
      <c r="D490" s="878"/>
      <c r="E490" s="824" t="s">
        <v>318</v>
      </c>
      <c r="F490" s="825"/>
      <c r="G490" s="826" t="s">
        <v>315</v>
      </c>
      <c r="H490" s="252"/>
      <c r="I490" s="252"/>
      <c r="J490" s="252"/>
      <c r="K490" s="252"/>
      <c r="L490" s="252"/>
      <c r="M490" s="252"/>
      <c r="N490" s="252"/>
      <c r="O490" s="252"/>
      <c r="P490" s="252"/>
      <c r="Q490" s="252"/>
      <c r="R490" s="252"/>
      <c r="S490" s="252"/>
      <c r="T490" s="252"/>
      <c r="U490" s="252"/>
      <c r="V490" s="252"/>
      <c r="W490" s="252"/>
      <c r="X490" s="253"/>
      <c r="Y490" s="754"/>
      <c r="Z490" s="755"/>
      <c r="AA490" s="756"/>
      <c r="AB490" s="251" t="s">
        <v>45</v>
      </c>
      <c r="AC490" s="252"/>
      <c r="AD490" s="253"/>
      <c r="AE490" s="395" t="s">
        <v>56</v>
      </c>
      <c r="AF490" s="396"/>
      <c r="AG490" s="396"/>
      <c r="AH490" s="397"/>
      <c r="AI490" s="827" t="s">
        <v>376</v>
      </c>
      <c r="AJ490" s="827"/>
      <c r="AK490" s="827"/>
      <c r="AL490" s="251"/>
      <c r="AM490" s="827" t="s">
        <v>57</v>
      </c>
      <c r="AN490" s="827"/>
      <c r="AO490" s="827"/>
      <c r="AP490" s="251"/>
      <c r="AQ490" s="251" t="s">
        <v>305</v>
      </c>
      <c r="AR490" s="252"/>
      <c r="AS490" s="252"/>
      <c r="AT490" s="253"/>
      <c r="AU490" s="254" t="s">
        <v>244</v>
      </c>
      <c r="AV490" s="254"/>
      <c r="AW490" s="254"/>
      <c r="AX490" s="255"/>
      <c r="AY490">
        <f>COUNTA($G$492)</f>
        <v>0</v>
      </c>
    </row>
    <row r="491" spans="1:51" ht="18.75" hidden="1" customHeight="1" x14ac:dyDescent="0.15">
      <c r="A491" s="877"/>
      <c r="B491" s="878"/>
      <c r="C491" s="882"/>
      <c r="D491" s="878"/>
      <c r="E491" s="824"/>
      <c r="F491" s="825"/>
      <c r="G491" s="793"/>
      <c r="H491" s="225"/>
      <c r="I491" s="225"/>
      <c r="J491" s="225"/>
      <c r="K491" s="225"/>
      <c r="L491" s="225"/>
      <c r="M491" s="225"/>
      <c r="N491" s="225"/>
      <c r="O491" s="225"/>
      <c r="P491" s="225"/>
      <c r="Q491" s="225"/>
      <c r="R491" s="225"/>
      <c r="S491" s="225"/>
      <c r="T491" s="225"/>
      <c r="U491" s="225"/>
      <c r="V491" s="225"/>
      <c r="W491" s="225"/>
      <c r="X491" s="226"/>
      <c r="Y491" s="754"/>
      <c r="Z491" s="755"/>
      <c r="AA491" s="756"/>
      <c r="AB491" s="690"/>
      <c r="AC491" s="225"/>
      <c r="AD491" s="226"/>
      <c r="AE491" s="224"/>
      <c r="AF491" s="224"/>
      <c r="AG491" s="225" t="s">
        <v>306</v>
      </c>
      <c r="AH491" s="226"/>
      <c r="AI491" s="828"/>
      <c r="AJ491" s="828"/>
      <c r="AK491" s="828"/>
      <c r="AL491" s="690"/>
      <c r="AM491" s="828"/>
      <c r="AN491" s="828"/>
      <c r="AO491" s="828"/>
      <c r="AP491" s="690"/>
      <c r="AQ491" s="223"/>
      <c r="AR491" s="224"/>
      <c r="AS491" s="225" t="s">
        <v>306</v>
      </c>
      <c r="AT491" s="226"/>
      <c r="AU491" s="224"/>
      <c r="AV491" s="224"/>
      <c r="AW491" s="225" t="s">
        <v>298</v>
      </c>
      <c r="AX491" s="256"/>
      <c r="AY491">
        <f>$AY$490</f>
        <v>0</v>
      </c>
    </row>
    <row r="492" spans="1:51" ht="23.25" hidden="1" customHeight="1" x14ac:dyDescent="0.15">
      <c r="A492" s="877"/>
      <c r="B492" s="878"/>
      <c r="C492" s="882"/>
      <c r="D492" s="878"/>
      <c r="E492" s="824"/>
      <c r="F492" s="825"/>
      <c r="G492" s="760"/>
      <c r="H492" s="656"/>
      <c r="I492" s="656"/>
      <c r="J492" s="656"/>
      <c r="K492" s="656"/>
      <c r="L492" s="656"/>
      <c r="M492" s="656"/>
      <c r="N492" s="656"/>
      <c r="O492" s="656"/>
      <c r="P492" s="656"/>
      <c r="Q492" s="656"/>
      <c r="R492" s="656"/>
      <c r="S492" s="656"/>
      <c r="T492" s="656"/>
      <c r="U492" s="656"/>
      <c r="V492" s="656"/>
      <c r="W492" s="656"/>
      <c r="X492" s="657"/>
      <c r="Y492" s="267" t="s">
        <v>54</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7"/>
      <c r="B493" s="878"/>
      <c r="C493" s="882"/>
      <c r="D493" s="878"/>
      <c r="E493" s="824"/>
      <c r="F493" s="825"/>
      <c r="G493" s="761"/>
      <c r="H493" s="428"/>
      <c r="I493" s="428"/>
      <c r="J493" s="428"/>
      <c r="K493" s="428"/>
      <c r="L493" s="428"/>
      <c r="M493" s="428"/>
      <c r="N493" s="428"/>
      <c r="O493" s="428"/>
      <c r="P493" s="428"/>
      <c r="Q493" s="428"/>
      <c r="R493" s="428"/>
      <c r="S493" s="428"/>
      <c r="T493" s="428"/>
      <c r="U493" s="428"/>
      <c r="V493" s="428"/>
      <c r="W493" s="428"/>
      <c r="X493" s="658"/>
      <c r="Y493" s="200" t="s">
        <v>100</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7"/>
      <c r="B494" s="878"/>
      <c r="C494" s="882"/>
      <c r="D494" s="878"/>
      <c r="E494" s="824"/>
      <c r="F494" s="825"/>
      <c r="G494" s="373"/>
      <c r="H494" s="479"/>
      <c r="I494" s="479"/>
      <c r="J494" s="479"/>
      <c r="K494" s="479"/>
      <c r="L494" s="479"/>
      <c r="M494" s="479"/>
      <c r="N494" s="479"/>
      <c r="O494" s="479"/>
      <c r="P494" s="479"/>
      <c r="Q494" s="479"/>
      <c r="R494" s="479"/>
      <c r="S494" s="479"/>
      <c r="T494" s="479"/>
      <c r="U494" s="479"/>
      <c r="V494" s="479"/>
      <c r="W494" s="479"/>
      <c r="X494" s="659"/>
      <c r="Y494" s="200" t="s">
        <v>58</v>
      </c>
      <c r="Z494" s="198"/>
      <c r="AA494" s="199"/>
      <c r="AB494" s="270" t="s">
        <v>51</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7"/>
      <c r="B495" s="878"/>
      <c r="C495" s="882"/>
      <c r="D495" s="878"/>
      <c r="E495" s="824" t="s">
        <v>318</v>
      </c>
      <c r="F495" s="825"/>
      <c r="G495" s="826" t="s">
        <v>315</v>
      </c>
      <c r="H495" s="252"/>
      <c r="I495" s="252"/>
      <c r="J495" s="252"/>
      <c r="K495" s="252"/>
      <c r="L495" s="252"/>
      <c r="M495" s="252"/>
      <c r="N495" s="252"/>
      <c r="O495" s="252"/>
      <c r="P495" s="252"/>
      <c r="Q495" s="252"/>
      <c r="R495" s="252"/>
      <c r="S495" s="252"/>
      <c r="T495" s="252"/>
      <c r="U495" s="252"/>
      <c r="V495" s="252"/>
      <c r="W495" s="252"/>
      <c r="X495" s="253"/>
      <c r="Y495" s="754"/>
      <c r="Z495" s="755"/>
      <c r="AA495" s="756"/>
      <c r="AB495" s="251" t="s">
        <v>45</v>
      </c>
      <c r="AC495" s="252"/>
      <c r="AD495" s="253"/>
      <c r="AE495" s="395" t="s">
        <v>56</v>
      </c>
      <c r="AF495" s="396"/>
      <c r="AG495" s="396"/>
      <c r="AH495" s="397"/>
      <c r="AI495" s="827" t="s">
        <v>376</v>
      </c>
      <c r="AJ495" s="827"/>
      <c r="AK495" s="827"/>
      <c r="AL495" s="251"/>
      <c r="AM495" s="827" t="s">
        <v>57</v>
      </c>
      <c r="AN495" s="827"/>
      <c r="AO495" s="827"/>
      <c r="AP495" s="251"/>
      <c r="AQ495" s="251" t="s">
        <v>305</v>
      </c>
      <c r="AR495" s="252"/>
      <c r="AS495" s="252"/>
      <c r="AT495" s="253"/>
      <c r="AU495" s="254" t="s">
        <v>244</v>
      </c>
      <c r="AV495" s="254"/>
      <c r="AW495" s="254"/>
      <c r="AX495" s="255"/>
      <c r="AY495">
        <f>COUNTA($G$497)</f>
        <v>0</v>
      </c>
    </row>
    <row r="496" spans="1:51" ht="18.75" hidden="1" customHeight="1" x14ac:dyDescent="0.15">
      <c r="A496" s="877"/>
      <c r="B496" s="878"/>
      <c r="C496" s="882"/>
      <c r="D496" s="878"/>
      <c r="E496" s="824"/>
      <c r="F496" s="825"/>
      <c r="G496" s="793"/>
      <c r="H496" s="225"/>
      <c r="I496" s="225"/>
      <c r="J496" s="225"/>
      <c r="K496" s="225"/>
      <c r="L496" s="225"/>
      <c r="M496" s="225"/>
      <c r="N496" s="225"/>
      <c r="O496" s="225"/>
      <c r="P496" s="225"/>
      <c r="Q496" s="225"/>
      <c r="R496" s="225"/>
      <c r="S496" s="225"/>
      <c r="T496" s="225"/>
      <c r="U496" s="225"/>
      <c r="V496" s="225"/>
      <c r="W496" s="225"/>
      <c r="X496" s="226"/>
      <c r="Y496" s="754"/>
      <c r="Z496" s="755"/>
      <c r="AA496" s="756"/>
      <c r="AB496" s="690"/>
      <c r="AC496" s="225"/>
      <c r="AD496" s="226"/>
      <c r="AE496" s="224"/>
      <c r="AF496" s="224"/>
      <c r="AG496" s="225" t="s">
        <v>306</v>
      </c>
      <c r="AH496" s="226"/>
      <c r="AI496" s="828"/>
      <c r="AJ496" s="828"/>
      <c r="AK496" s="828"/>
      <c r="AL496" s="690"/>
      <c r="AM496" s="828"/>
      <c r="AN496" s="828"/>
      <c r="AO496" s="828"/>
      <c r="AP496" s="690"/>
      <c r="AQ496" s="223"/>
      <c r="AR496" s="224"/>
      <c r="AS496" s="225" t="s">
        <v>306</v>
      </c>
      <c r="AT496" s="226"/>
      <c r="AU496" s="224"/>
      <c r="AV496" s="224"/>
      <c r="AW496" s="225" t="s">
        <v>298</v>
      </c>
      <c r="AX496" s="256"/>
      <c r="AY496">
        <f>$AY$495</f>
        <v>0</v>
      </c>
    </row>
    <row r="497" spans="1:51" ht="23.25" hidden="1" customHeight="1" x14ac:dyDescent="0.15">
      <c r="A497" s="877"/>
      <c r="B497" s="878"/>
      <c r="C497" s="882"/>
      <c r="D497" s="878"/>
      <c r="E497" s="824"/>
      <c r="F497" s="825"/>
      <c r="G497" s="760"/>
      <c r="H497" s="656"/>
      <c r="I497" s="656"/>
      <c r="J497" s="656"/>
      <c r="K497" s="656"/>
      <c r="L497" s="656"/>
      <c r="M497" s="656"/>
      <c r="N497" s="656"/>
      <c r="O497" s="656"/>
      <c r="P497" s="656"/>
      <c r="Q497" s="656"/>
      <c r="R497" s="656"/>
      <c r="S497" s="656"/>
      <c r="T497" s="656"/>
      <c r="U497" s="656"/>
      <c r="V497" s="656"/>
      <c r="W497" s="656"/>
      <c r="X497" s="657"/>
      <c r="Y497" s="267" t="s">
        <v>54</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7"/>
      <c r="B498" s="878"/>
      <c r="C498" s="882"/>
      <c r="D498" s="878"/>
      <c r="E498" s="824"/>
      <c r="F498" s="825"/>
      <c r="G498" s="761"/>
      <c r="H498" s="428"/>
      <c r="I498" s="428"/>
      <c r="J498" s="428"/>
      <c r="K498" s="428"/>
      <c r="L498" s="428"/>
      <c r="M498" s="428"/>
      <c r="N498" s="428"/>
      <c r="O498" s="428"/>
      <c r="P498" s="428"/>
      <c r="Q498" s="428"/>
      <c r="R498" s="428"/>
      <c r="S498" s="428"/>
      <c r="T498" s="428"/>
      <c r="U498" s="428"/>
      <c r="V498" s="428"/>
      <c r="W498" s="428"/>
      <c r="X498" s="658"/>
      <c r="Y498" s="200" t="s">
        <v>100</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7"/>
      <c r="B499" s="878"/>
      <c r="C499" s="882"/>
      <c r="D499" s="878"/>
      <c r="E499" s="824"/>
      <c r="F499" s="825"/>
      <c r="G499" s="373"/>
      <c r="H499" s="479"/>
      <c r="I499" s="479"/>
      <c r="J499" s="479"/>
      <c r="K499" s="479"/>
      <c r="L499" s="479"/>
      <c r="M499" s="479"/>
      <c r="N499" s="479"/>
      <c r="O499" s="479"/>
      <c r="P499" s="479"/>
      <c r="Q499" s="479"/>
      <c r="R499" s="479"/>
      <c r="S499" s="479"/>
      <c r="T499" s="479"/>
      <c r="U499" s="479"/>
      <c r="V499" s="479"/>
      <c r="W499" s="479"/>
      <c r="X499" s="659"/>
      <c r="Y499" s="200" t="s">
        <v>58</v>
      </c>
      <c r="Z499" s="198"/>
      <c r="AA499" s="199"/>
      <c r="AB499" s="270" t="s">
        <v>51</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7"/>
      <c r="B500" s="878"/>
      <c r="C500" s="882"/>
      <c r="D500" s="878"/>
      <c r="E500" s="824" t="s">
        <v>318</v>
      </c>
      <c r="F500" s="825"/>
      <c r="G500" s="826" t="s">
        <v>315</v>
      </c>
      <c r="H500" s="252"/>
      <c r="I500" s="252"/>
      <c r="J500" s="252"/>
      <c r="K500" s="252"/>
      <c r="L500" s="252"/>
      <c r="M500" s="252"/>
      <c r="N500" s="252"/>
      <c r="O500" s="252"/>
      <c r="P500" s="252"/>
      <c r="Q500" s="252"/>
      <c r="R500" s="252"/>
      <c r="S500" s="252"/>
      <c r="T500" s="252"/>
      <c r="U500" s="252"/>
      <c r="V500" s="252"/>
      <c r="W500" s="252"/>
      <c r="X500" s="253"/>
      <c r="Y500" s="754"/>
      <c r="Z500" s="755"/>
      <c r="AA500" s="756"/>
      <c r="AB500" s="251" t="s">
        <v>45</v>
      </c>
      <c r="AC500" s="252"/>
      <c r="AD500" s="253"/>
      <c r="AE500" s="395" t="s">
        <v>56</v>
      </c>
      <c r="AF500" s="396"/>
      <c r="AG500" s="396"/>
      <c r="AH500" s="397"/>
      <c r="AI500" s="827" t="s">
        <v>376</v>
      </c>
      <c r="AJ500" s="827"/>
      <c r="AK500" s="827"/>
      <c r="AL500" s="251"/>
      <c r="AM500" s="827" t="s">
        <v>57</v>
      </c>
      <c r="AN500" s="827"/>
      <c r="AO500" s="827"/>
      <c r="AP500" s="251"/>
      <c r="AQ500" s="251" t="s">
        <v>305</v>
      </c>
      <c r="AR500" s="252"/>
      <c r="AS500" s="252"/>
      <c r="AT500" s="253"/>
      <c r="AU500" s="254" t="s">
        <v>244</v>
      </c>
      <c r="AV500" s="254"/>
      <c r="AW500" s="254"/>
      <c r="AX500" s="255"/>
      <c r="AY500">
        <f>COUNTA($G$502)</f>
        <v>0</v>
      </c>
    </row>
    <row r="501" spans="1:51" ht="18.75" hidden="1" customHeight="1" x14ac:dyDescent="0.15">
      <c r="A501" s="877"/>
      <c r="B501" s="878"/>
      <c r="C501" s="882"/>
      <c r="D501" s="878"/>
      <c r="E501" s="824"/>
      <c r="F501" s="825"/>
      <c r="G501" s="793"/>
      <c r="H501" s="225"/>
      <c r="I501" s="225"/>
      <c r="J501" s="225"/>
      <c r="K501" s="225"/>
      <c r="L501" s="225"/>
      <c r="M501" s="225"/>
      <c r="N501" s="225"/>
      <c r="O501" s="225"/>
      <c r="P501" s="225"/>
      <c r="Q501" s="225"/>
      <c r="R501" s="225"/>
      <c r="S501" s="225"/>
      <c r="T501" s="225"/>
      <c r="U501" s="225"/>
      <c r="V501" s="225"/>
      <c r="W501" s="225"/>
      <c r="X501" s="226"/>
      <c r="Y501" s="754"/>
      <c r="Z501" s="755"/>
      <c r="AA501" s="756"/>
      <c r="AB501" s="690"/>
      <c r="AC501" s="225"/>
      <c r="AD501" s="226"/>
      <c r="AE501" s="224"/>
      <c r="AF501" s="224"/>
      <c r="AG501" s="225" t="s">
        <v>306</v>
      </c>
      <c r="AH501" s="226"/>
      <c r="AI501" s="828"/>
      <c r="AJ501" s="828"/>
      <c r="AK501" s="828"/>
      <c r="AL501" s="690"/>
      <c r="AM501" s="828"/>
      <c r="AN501" s="828"/>
      <c r="AO501" s="828"/>
      <c r="AP501" s="690"/>
      <c r="AQ501" s="223"/>
      <c r="AR501" s="224"/>
      <c r="AS501" s="225" t="s">
        <v>306</v>
      </c>
      <c r="AT501" s="226"/>
      <c r="AU501" s="224"/>
      <c r="AV501" s="224"/>
      <c r="AW501" s="225" t="s">
        <v>298</v>
      </c>
      <c r="AX501" s="256"/>
      <c r="AY501">
        <f>$AY$500</f>
        <v>0</v>
      </c>
    </row>
    <row r="502" spans="1:51" ht="23.25" hidden="1" customHeight="1" x14ac:dyDescent="0.15">
      <c r="A502" s="877"/>
      <c r="B502" s="878"/>
      <c r="C502" s="882"/>
      <c r="D502" s="878"/>
      <c r="E502" s="824"/>
      <c r="F502" s="825"/>
      <c r="G502" s="760"/>
      <c r="H502" s="656"/>
      <c r="I502" s="656"/>
      <c r="J502" s="656"/>
      <c r="K502" s="656"/>
      <c r="L502" s="656"/>
      <c r="M502" s="656"/>
      <c r="N502" s="656"/>
      <c r="O502" s="656"/>
      <c r="P502" s="656"/>
      <c r="Q502" s="656"/>
      <c r="R502" s="656"/>
      <c r="S502" s="656"/>
      <c r="T502" s="656"/>
      <c r="U502" s="656"/>
      <c r="V502" s="656"/>
      <c r="W502" s="656"/>
      <c r="X502" s="657"/>
      <c r="Y502" s="267" t="s">
        <v>54</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7"/>
      <c r="B503" s="878"/>
      <c r="C503" s="882"/>
      <c r="D503" s="878"/>
      <c r="E503" s="824"/>
      <c r="F503" s="825"/>
      <c r="G503" s="761"/>
      <c r="H503" s="428"/>
      <c r="I503" s="428"/>
      <c r="J503" s="428"/>
      <c r="K503" s="428"/>
      <c r="L503" s="428"/>
      <c r="M503" s="428"/>
      <c r="N503" s="428"/>
      <c r="O503" s="428"/>
      <c r="P503" s="428"/>
      <c r="Q503" s="428"/>
      <c r="R503" s="428"/>
      <c r="S503" s="428"/>
      <c r="T503" s="428"/>
      <c r="U503" s="428"/>
      <c r="V503" s="428"/>
      <c r="W503" s="428"/>
      <c r="X503" s="658"/>
      <c r="Y503" s="200" t="s">
        <v>100</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7"/>
      <c r="B504" s="878"/>
      <c r="C504" s="882"/>
      <c r="D504" s="878"/>
      <c r="E504" s="824"/>
      <c r="F504" s="825"/>
      <c r="G504" s="373"/>
      <c r="H504" s="479"/>
      <c r="I504" s="479"/>
      <c r="J504" s="479"/>
      <c r="K504" s="479"/>
      <c r="L504" s="479"/>
      <c r="M504" s="479"/>
      <c r="N504" s="479"/>
      <c r="O504" s="479"/>
      <c r="P504" s="479"/>
      <c r="Q504" s="479"/>
      <c r="R504" s="479"/>
      <c r="S504" s="479"/>
      <c r="T504" s="479"/>
      <c r="U504" s="479"/>
      <c r="V504" s="479"/>
      <c r="W504" s="479"/>
      <c r="X504" s="659"/>
      <c r="Y504" s="200" t="s">
        <v>58</v>
      </c>
      <c r="Z504" s="198"/>
      <c r="AA504" s="199"/>
      <c r="AB504" s="270" t="s">
        <v>51</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7"/>
      <c r="B505" s="878"/>
      <c r="C505" s="882"/>
      <c r="D505" s="878"/>
      <c r="E505" s="824" t="s">
        <v>318</v>
      </c>
      <c r="F505" s="825"/>
      <c r="G505" s="826" t="s">
        <v>315</v>
      </c>
      <c r="H505" s="252"/>
      <c r="I505" s="252"/>
      <c r="J505" s="252"/>
      <c r="K505" s="252"/>
      <c r="L505" s="252"/>
      <c r="M505" s="252"/>
      <c r="N505" s="252"/>
      <c r="O505" s="252"/>
      <c r="P505" s="252"/>
      <c r="Q505" s="252"/>
      <c r="R505" s="252"/>
      <c r="S505" s="252"/>
      <c r="T505" s="252"/>
      <c r="U505" s="252"/>
      <c r="V505" s="252"/>
      <c r="W505" s="252"/>
      <c r="X505" s="253"/>
      <c r="Y505" s="754"/>
      <c r="Z505" s="755"/>
      <c r="AA505" s="756"/>
      <c r="AB505" s="251" t="s">
        <v>45</v>
      </c>
      <c r="AC505" s="252"/>
      <c r="AD505" s="253"/>
      <c r="AE505" s="395" t="s">
        <v>56</v>
      </c>
      <c r="AF505" s="396"/>
      <c r="AG505" s="396"/>
      <c r="AH505" s="397"/>
      <c r="AI505" s="827" t="s">
        <v>376</v>
      </c>
      <c r="AJ505" s="827"/>
      <c r="AK505" s="827"/>
      <c r="AL505" s="251"/>
      <c r="AM505" s="827" t="s">
        <v>57</v>
      </c>
      <c r="AN505" s="827"/>
      <c r="AO505" s="827"/>
      <c r="AP505" s="251"/>
      <c r="AQ505" s="251" t="s">
        <v>305</v>
      </c>
      <c r="AR505" s="252"/>
      <c r="AS505" s="252"/>
      <c r="AT505" s="253"/>
      <c r="AU505" s="254" t="s">
        <v>244</v>
      </c>
      <c r="AV505" s="254"/>
      <c r="AW505" s="254"/>
      <c r="AX505" s="255"/>
      <c r="AY505">
        <f>COUNTA($G$507)</f>
        <v>0</v>
      </c>
    </row>
    <row r="506" spans="1:51" ht="18.75" hidden="1" customHeight="1" x14ac:dyDescent="0.15">
      <c r="A506" s="877"/>
      <c r="B506" s="878"/>
      <c r="C506" s="882"/>
      <c r="D506" s="878"/>
      <c r="E506" s="824"/>
      <c r="F506" s="825"/>
      <c r="G506" s="793"/>
      <c r="H506" s="225"/>
      <c r="I506" s="225"/>
      <c r="J506" s="225"/>
      <c r="K506" s="225"/>
      <c r="L506" s="225"/>
      <c r="M506" s="225"/>
      <c r="N506" s="225"/>
      <c r="O506" s="225"/>
      <c r="P506" s="225"/>
      <c r="Q506" s="225"/>
      <c r="R506" s="225"/>
      <c r="S506" s="225"/>
      <c r="T506" s="225"/>
      <c r="U506" s="225"/>
      <c r="V506" s="225"/>
      <c r="W506" s="225"/>
      <c r="X506" s="226"/>
      <c r="Y506" s="754"/>
      <c r="Z506" s="755"/>
      <c r="AA506" s="756"/>
      <c r="AB506" s="690"/>
      <c r="AC506" s="225"/>
      <c r="AD506" s="226"/>
      <c r="AE506" s="224"/>
      <c r="AF506" s="224"/>
      <c r="AG506" s="225" t="s">
        <v>306</v>
      </c>
      <c r="AH506" s="226"/>
      <c r="AI506" s="828"/>
      <c r="AJ506" s="828"/>
      <c r="AK506" s="828"/>
      <c r="AL506" s="690"/>
      <c r="AM506" s="828"/>
      <c r="AN506" s="828"/>
      <c r="AO506" s="828"/>
      <c r="AP506" s="690"/>
      <c r="AQ506" s="223"/>
      <c r="AR506" s="224"/>
      <c r="AS506" s="225" t="s">
        <v>306</v>
      </c>
      <c r="AT506" s="226"/>
      <c r="AU506" s="224"/>
      <c r="AV506" s="224"/>
      <c r="AW506" s="225" t="s">
        <v>298</v>
      </c>
      <c r="AX506" s="256"/>
      <c r="AY506">
        <f>$AY$505</f>
        <v>0</v>
      </c>
    </row>
    <row r="507" spans="1:51" ht="23.25" hidden="1" customHeight="1" x14ac:dyDescent="0.15">
      <c r="A507" s="877"/>
      <c r="B507" s="878"/>
      <c r="C507" s="882"/>
      <c r="D507" s="878"/>
      <c r="E507" s="824"/>
      <c r="F507" s="825"/>
      <c r="G507" s="760"/>
      <c r="H507" s="656"/>
      <c r="I507" s="656"/>
      <c r="J507" s="656"/>
      <c r="K507" s="656"/>
      <c r="L507" s="656"/>
      <c r="M507" s="656"/>
      <c r="N507" s="656"/>
      <c r="O507" s="656"/>
      <c r="P507" s="656"/>
      <c r="Q507" s="656"/>
      <c r="R507" s="656"/>
      <c r="S507" s="656"/>
      <c r="T507" s="656"/>
      <c r="U507" s="656"/>
      <c r="V507" s="656"/>
      <c r="W507" s="656"/>
      <c r="X507" s="657"/>
      <c r="Y507" s="267" t="s">
        <v>54</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7"/>
      <c r="B508" s="878"/>
      <c r="C508" s="882"/>
      <c r="D508" s="878"/>
      <c r="E508" s="824"/>
      <c r="F508" s="825"/>
      <c r="G508" s="761"/>
      <c r="H508" s="428"/>
      <c r="I508" s="428"/>
      <c r="J508" s="428"/>
      <c r="K508" s="428"/>
      <c r="L508" s="428"/>
      <c r="M508" s="428"/>
      <c r="N508" s="428"/>
      <c r="O508" s="428"/>
      <c r="P508" s="428"/>
      <c r="Q508" s="428"/>
      <c r="R508" s="428"/>
      <c r="S508" s="428"/>
      <c r="T508" s="428"/>
      <c r="U508" s="428"/>
      <c r="V508" s="428"/>
      <c r="W508" s="428"/>
      <c r="X508" s="658"/>
      <c r="Y508" s="200" t="s">
        <v>100</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7"/>
      <c r="B509" s="878"/>
      <c r="C509" s="882"/>
      <c r="D509" s="878"/>
      <c r="E509" s="824"/>
      <c r="F509" s="825"/>
      <c r="G509" s="373"/>
      <c r="H509" s="479"/>
      <c r="I509" s="479"/>
      <c r="J509" s="479"/>
      <c r="K509" s="479"/>
      <c r="L509" s="479"/>
      <c r="M509" s="479"/>
      <c r="N509" s="479"/>
      <c r="O509" s="479"/>
      <c r="P509" s="479"/>
      <c r="Q509" s="479"/>
      <c r="R509" s="479"/>
      <c r="S509" s="479"/>
      <c r="T509" s="479"/>
      <c r="U509" s="479"/>
      <c r="V509" s="479"/>
      <c r="W509" s="479"/>
      <c r="X509" s="659"/>
      <c r="Y509" s="200" t="s">
        <v>58</v>
      </c>
      <c r="Z509" s="198"/>
      <c r="AA509" s="199"/>
      <c r="AB509" s="270" t="s">
        <v>51</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7"/>
      <c r="B510" s="878"/>
      <c r="C510" s="882"/>
      <c r="D510" s="878"/>
      <c r="E510" s="824" t="s">
        <v>319</v>
      </c>
      <c r="F510" s="825"/>
      <c r="G510" s="826" t="s">
        <v>317</v>
      </c>
      <c r="H510" s="252"/>
      <c r="I510" s="252"/>
      <c r="J510" s="252"/>
      <c r="K510" s="252"/>
      <c r="L510" s="252"/>
      <c r="M510" s="252"/>
      <c r="N510" s="252"/>
      <c r="O510" s="252"/>
      <c r="P510" s="252"/>
      <c r="Q510" s="252"/>
      <c r="R510" s="252"/>
      <c r="S510" s="252"/>
      <c r="T510" s="252"/>
      <c r="U510" s="252"/>
      <c r="V510" s="252"/>
      <c r="W510" s="252"/>
      <c r="X510" s="253"/>
      <c r="Y510" s="754"/>
      <c r="Z510" s="755"/>
      <c r="AA510" s="756"/>
      <c r="AB510" s="251" t="s">
        <v>45</v>
      </c>
      <c r="AC510" s="252"/>
      <c r="AD510" s="253"/>
      <c r="AE510" s="395" t="s">
        <v>56</v>
      </c>
      <c r="AF510" s="396"/>
      <c r="AG510" s="396"/>
      <c r="AH510" s="397"/>
      <c r="AI510" s="827" t="s">
        <v>376</v>
      </c>
      <c r="AJ510" s="827"/>
      <c r="AK510" s="827"/>
      <c r="AL510" s="251"/>
      <c r="AM510" s="827" t="s">
        <v>57</v>
      </c>
      <c r="AN510" s="827"/>
      <c r="AO510" s="827"/>
      <c r="AP510" s="251"/>
      <c r="AQ510" s="251" t="s">
        <v>305</v>
      </c>
      <c r="AR510" s="252"/>
      <c r="AS510" s="252"/>
      <c r="AT510" s="253"/>
      <c r="AU510" s="254" t="s">
        <v>244</v>
      </c>
      <c r="AV510" s="254"/>
      <c r="AW510" s="254"/>
      <c r="AX510" s="255"/>
      <c r="AY510">
        <f>COUNTA($G$512)</f>
        <v>0</v>
      </c>
    </row>
    <row r="511" spans="1:51" ht="18.75" hidden="1" customHeight="1" x14ac:dyDescent="0.15">
      <c r="A511" s="877"/>
      <c r="B511" s="878"/>
      <c r="C511" s="882"/>
      <c r="D511" s="878"/>
      <c r="E511" s="824"/>
      <c r="F511" s="825"/>
      <c r="G511" s="793"/>
      <c r="H511" s="225"/>
      <c r="I511" s="225"/>
      <c r="J511" s="225"/>
      <c r="K511" s="225"/>
      <c r="L511" s="225"/>
      <c r="M511" s="225"/>
      <c r="N511" s="225"/>
      <c r="O511" s="225"/>
      <c r="P511" s="225"/>
      <c r="Q511" s="225"/>
      <c r="R511" s="225"/>
      <c r="S511" s="225"/>
      <c r="T511" s="225"/>
      <c r="U511" s="225"/>
      <c r="V511" s="225"/>
      <c r="W511" s="225"/>
      <c r="X511" s="226"/>
      <c r="Y511" s="754"/>
      <c r="Z511" s="755"/>
      <c r="AA511" s="756"/>
      <c r="AB511" s="690"/>
      <c r="AC511" s="225"/>
      <c r="AD511" s="226"/>
      <c r="AE511" s="224"/>
      <c r="AF511" s="224"/>
      <c r="AG511" s="225" t="s">
        <v>306</v>
      </c>
      <c r="AH511" s="226"/>
      <c r="AI511" s="828"/>
      <c r="AJ511" s="828"/>
      <c r="AK511" s="828"/>
      <c r="AL511" s="690"/>
      <c r="AM511" s="828"/>
      <c r="AN511" s="828"/>
      <c r="AO511" s="828"/>
      <c r="AP511" s="690"/>
      <c r="AQ511" s="223"/>
      <c r="AR511" s="224"/>
      <c r="AS511" s="225" t="s">
        <v>306</v>
      </c>
      <c r="AT511" s="226"/>
      <c r="AU511" s="224"/>
      <c r="AV511" s="224"/>
      <c r="AW511" s="225" t="s">
        <v>298</v>
      </c>
      <c r="AX511" s="256"/>
      <c r="AY511">
        <f>$AY$510</f>
        <v>0</v>
      </c>
    </row>
    <row r="512" spans="1:51" ht="23.25" hidden="1" customHeight="1" x14ac:dyDescent="0.15">
      <c r="A512" s="877"/>
      <c r="B512" s="878"/>
      <c r="C512" s="882"/>
      <c r="D512" s="878"/>
      <c r="E512" s="824"/>
      <c r="F512" s="825"/>
      <c r="G512" s="760"/>
      <c r="H512" s="656"/>
      <c r="I512" s="656"/>
      <c r="J512" s="656"/>
      <c r="K512" s="656"/>
      <c r="L512" s="656"/>
      <c r="M512" s="656"/>
      <c r="N512" s="656"/>
      <c r="O512" s="656"/>
      <c r="P512" s="656"/>
      <c r="Q512" s="656"/>
      <c r="R512" s="656"/>
      <c r="S512" s="656"/>
      <c r="T512" s="656"/>
      <c r="U512" s="656"/>
      <c r="V512" s="656"/>
      <c r="W512" s="656"/>
      <c r="X512" s="657"/>
      <c r="Y512" s="267" t="s">
        <v>54</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7"/>
      <c r="B513" s="878"/>
      <c r="C513" s="882"/>
      <c r="D513" s="878"/>
      <c r="E513" s="824"/>
      <c r="F513" s="825"/>
      <c r="G513" s="761"/>
      <c r="H513" s="428"/>
      <c r="I513" s="428"/>
      <c r="J513" s="428"/>
      <c r="K513" s="428"/>
      <c r="L513" s="428"/>
      <c r="M513" s="428"/>
      <c r="N513" s="428"/>
      <c r="O513" s="428"/>
      <c r="P513" s="428"/>
      <c r="Q513" s="428"/>
      <c r="R513" s="428"/>
      <c r="S513" s="428"/>
      <c r="T513" s="428"/>
      <c r="U513" s="428"/>
      <c r="V513" s="428"/>
      <c r="W513" s="428"/>
      <c r="X513" s="658"/>
      <c r="Y513" s="200" t="s">
        <v>100</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7"/>
      <c r="B514" s="878"/>
      <c r="C514" s="882"/>
      <c r="D514" s="878"/>
      <c r="E514" s="824"/>
      <c r="F514" s="825"/>
      <c r="G514" s="373"/>
      <c r="H514" s="479"/>
      <c r="I514" s="479"/>
      <c r="J514" s="479"/>
      <c r="K514" s="479"/>
      <c r="L514" s="479"/>
      <c r="M514" s="479"/>
      <c r="N514" s="479"/>
      <c r="O514" s="479"/>
      <c r="P514" s="479"/>
      <c r="Q514" s="479"/>
      <c r="R514" s="479"/>
      <c r="S514" s="479"/>
      <c r="T514" s="479"/>
      <c r="U514" s="479"/>
      <c r="V514" s="479"/>
      <c r="W514" s="479"/>
      <c r="X514" s="659"/>
      <c r="Y514" s="200" t="s">
        <v>58</v>
      </c>
      <c r="Z514" s="198"/>
      <c r="AA514" s="199"/>
      <c r="AB514" s="270" t="s">
        <v>51</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7"/>
      <c r="B515" s="878"/>
      <c r="C515" s="882"/>
      <c r="D515" s="878"/>
      <c r="E515" s="824" t="s">
        <v>319</v>
      </c>
      <c r="F515" s="825"/>
      <c r="G515" s="826" t="s">
        <v>317</v>
      </c>
      <c r="H515" s="252"/>
      <c r="I515" s="252"/>
      <c r="J515" s="252"/>
      <c r="K515" s="252"/>
      <c r="L515" s="252"/>
      <c r="M515" s="252"/>
      <c r="N515" s="252"/>
      <c r="O515" s="252"/>
      <c r="P515" s="252"/>
      <c r="Q515" s="252"/>
      <c r="R515" s="252"/>
      <c r="S515" s="252"/>
      <c r="T515" s="252"/>
      <c r="U515" s="252"/>
      <c r="V515" s="252"/>
      <c r="W515" s="252"/>
      <c r="X515" s="253"/>
      <c r="Y515" s="754"/>
      <c r="Z515" s="755"/>
      <c r="AA515" s="756"/>
      <c r="AB515" s="251" t="s">
        <v>45</v>
      </c>
      <c r="AC515" s="252"/>
      <c r="AD515" s="253"/>
      <c r="AE515" s="395" t="s">
        <v>56</v>
      </c>
      <c r="AF515" s="396"/>
      <c r="AG515" s="396"/>
      <c r="AH515" s="397"/>
      <c r="AI515" s="827" t="s">
        <v>376</v>
      </c>
      <c r="AJ515" s="827"/>
      <c r="AK515" s="827"/>
      <c r="AL515" s="251"/>
      <c r="AM515" s="827" t="s">
        <v>57</v>
      </c>
      <c r="AN515" s="827"/>
      <c r="AO515" s="827"/>
      <c r="AP515" s="251"/>
      <c r="AQ515" s="251" t="s">
        <v>305</v>
      </c>
      <c r="AR515" s="252"/>
      <c r="AS515" s="252"/>
      <c r="AT515" s="253"/>
      <c r="AU515" s="254" t="s">
        <v>244</v>
      </c>
      <c r="AV515" s="254"/>
      <c r="AW515" s="254"/>
      <c r="AX515" s="255"/>
      <c r="AY515">
        <f>COUNTA($G$517)</f>
        <v>0</v>
      </c>
    </row>
    <row r="516" spans="1:51" ht="18.75" hidden="1" customHeight="1" x14ac:dyDescent="0.15">
      <c r="A516" s="877"/>
      <c r="B516" s="878"/>
      <c r="C516" s="882"/>
      <c r="D516" s="878"/>
      <c r="E516" s="824"/>
      <c r="F516" s="825"/>
      <c r="G516" s="793"/>
      <c r="H516" s="225"/>
      <c r="I516" s="225"/>
      <c r="J516" s="225"/>
      <c r="K516" s="225"/>
      <c r="L516" s="225"/>
      <c r="M516" s="225"/>
      <c r="N516" s="225"/>
      <c r="O516" s="225"/>
      <c r="P516" s="225"/>
      <c r="Q516" s="225"/>
      <c r="R516" s="225"/>
      <c r="S516" s="225"/>
      <c r="T516" s="225"/>
      <c r="U516" s="225"/>
      <c r="V516" s="225"/>
      <c r="W516" s="225"/>
      <c r="X516" s="226"/>
      <c r="Y516" s="754"/>
      <c r="Z516" s="755"/>
      <c r="AA516" s="756"/>
      <c r="AB516" s="690"/>
      <c r="AC516" s="225"/>
      <c r="AD516" s="226"/>
      <c r="AE516" s="224"/>
      <c r="AF516" s="224"/>
      <c r="AG516" s="225" t="s">
        <v>306</v>
      </c>
      <c r="AH516" s="226"/>
      <c r="AI516" s="828"/>
      <c r="AJ516" s="828"/>
      <c r="AK516" s="828"/>
      <c r="AL516" s="690"/>
      <c r="AM516" s="828"/>
      <c r="AN516" s="828"/>
      <c r="AO516" s="828"/>
      <c r="AP516" s="690"/>
      <c r="AQ516" s="223"/>
      <c r="AR516" s="224"/>
      <c r="AS516" s="225" t="s">
        <v>306</v>
      </c>
      <c r="AT516" s="226"/>
      <c r="AU516" s="224"/>
      <c r="AV516" s="224"/>
      <c r="AW516" s="225" t="s">
        <v>298</v>
      </c>
      <c r="AX516" s="256"/>
      <c r="AY516">
        <f>$AY$515</f>
        <v>0</v>
      </c>
    </row>
    <row r="517" spans="1:51" ht="23.25" hidden="1" customHeight="1" x14ac:dyDescent="0.15">
      <c r="A517" s="877"/>
      <c r="B517" s="878"/>
      <c r="C517" s="882"/>
      <c r="D517" s="878"/>
      <c r="E517" s="824"/>
      <c r="F517" s="825"/>
      <c r="G517" s="760"/>
      <c r="H517" s="656"/>
      <c r="I517" s="656"/>
      <c r="J517" s="656"/>
      <c r="K517" s="656"/>
      <c r="L517" s="656"/>
      <c r="M517" s="656"/>
      <c r="N517" s="656"/>
      <c r="O517" s="656"/>
      <c r="P517" s="656"/>
      <c r="Q517" s="656"/>
      <c r="R517" s="656"/>
      <c r="S517" s="656"/>
      <c r="T517" s="656"/>
      <c r="U517" s="656"/>
      <c r="V517" s="656"/>
      <c r="W517" s="656"/>
      <c r="X517" s="657"/>
      <c r="Y517" s="267" t="s">
        <v>54</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7"/>
      <c r="B518" s="878"/>
      <c r="C518" s="882"/>
      <c r="D518" s="878"/>
      <c r="E518" s="824"/>
      <c r="F518" s="825"/>
      <c r="G518" s="761"/>
      <c r="H518" s="428"/>
      <c r="I518" s="428"/>
      <c r="J518" s="428"/>
      <c r="K518" s="428"/>
      <c r="L518" s="428"/>
      <c r="M518" s="428"/>
      <c r="N518" s="428"/>
      <c r="O518" s="428"/>
      <c r="P518" s="428"/>
      <c r="Q518" s="428"/>
      <c r="R518" s="428"/>
      <c r="S518" s="428"/>
      <c r="T518" s="428"/>
      <c r="U518" s="428"/>
      <c r="V518" s="428"/>
      <c r="W518" s="428"/>
      <c r="X518" s="658"/>
      <c r="Y518" s="200" t="s">
        <v>100</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7"/>
      <c r="B519" s="878"/>
      <c r="C519" s="882"/>
      <c r="D519" s="878"/>
      <c r="E519" s="824"/>
      <c r="F519" s="825"/>
      <c r="G519" s="373"/>
      <c r="H519" s="479"/>
      <c r="I519" s="479"/>
      <c r="J519" s="479"/>
      <c r="K519" s="479"/>
      <c r="L519" s="479"/>
      <c r="M519" s="479"/>
      <c r="N519" s="479"/>
      <c r="O519" s="479"/>
      <c r="P519" s="479"/>
      <c r="Q519" s="479"/>
      <c r="R519" s="479"/>
      <c r="S519" s="479"/>
      <c r="T519" s="479"/>
      <c r="U519" s="479"/>
      <c r="V519" s="479"/>
      <c r="W519" s="479"/>
      <c r="X519" s="659"/>
      <c r="Y519" s="200" t="s">
        <v>58</v>
      </c>
      <c r="Z519" s="198"/>
      <c r="AA519" s="199"/>
      <c r="AB519" s="270" t="s">
        <v>51</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7"/>
      <c r="B520" s="878"/>
      <c r="C520" s="882"/>
      <c r="D520" s="878"/>
      <c r="E520" s="824" t="s">
        <v>319</v>
      </c>
      <c r="F520" s="825"/>
      <c r="G520" s="826" t="s">
        <v>317</v>
      </c>
      <c r="H520" s="252"/>
      <c r="I520" s="252"/>
      <c r="J520" s="252"/>
      <c r="K520" s="252"/>
      <c r="L520" s="252"/>
      <c r="M520" s="252"/>
      <c r="N520" s="252"/>
      <c r="O520" s="252"/>
      <c r="P520" s="252"/>
      <c r="Q520" s="252"/>
      <c r="R520" s="252"/>
      <c r="S520" s="252"/>
      <c r="T520" s="252"/>
      <c r="U520" s="252"/>
      <c r="V520" s="252"/>
      <c r="W520" s="252"/>
      <c r="X520" s="253"/>
      <c r="Y520" s="754"/>
      <c r="Z520" s="755"/>
      <c r="AA520" s="756"/>
      <c r="AB520" s="251" t="s">
        <v>45</v>
      </c>
      <c r="AC520" s="252"/>
      <c r="AD520" s="253"/>
      <c r="AE520" s="395" t="s">
        <v>56</v>
      </c>
      <c r="AF520" s="396"/>
      <c r="AG520" s="396"/>
      <c r="AH520" s="397"/>
      <c r="AI520" s="827" t="s">
        <v>376</v>
      </c>
      <c r="AJ520" s="827"/>
      <c r="AK520" s="827"/>
      <c r="AL520" s="251"/>
      <c r="AM520" s="827" t="s">
        <v>57</v>
      </c>
      <c r="AN520" s="827"/>
      <c r="AO520" s="827"/>
      <c r="AP520" s="251"/>
      <c r="AQ520" s="251" t="s">
        <v>305</v>
      </c>
      <c r="AR520" s="252"/>
      <c r="AS520" s="252"/>
      <c r="AT520" s="253"/>
      <c r="AU520" s="254" t="s">
        <v>244</v>
      </c>
      <c r="AV520" s="254"/>
      <c r="AW520" s="254"/>
      <c r="AX520" s="255"/>
      <c r="AY520">
        <f>COUNTA($G$522)</f>
        <v>0</v>
      </c>
    </row>
    <row r="521" spans="1:51" ht="18.75" hidden="1" customHeight="1" x14ac:dyDescent="0.15">
      <c r="A521" s="877"/>
      <c r="B521" s="878"/>
      <c r="C521" s="882"/>
      <c r="D521" s="878"/>
      <c r="E521" s="824"/>
      <c r="F521" s="825"/>
      <c r="G521" s="793"/>
      <c r="H521" s="225"/>
      <c r="I521" s="225"/>
      <c r="J521" s="225"/>
      <c r="K521" s="225"/>
      <c r="L521" s="225"/>
      <c r="M521" s="225"/>
      <c r="N521" s="225"/>
      <c r="O521" s="225"/>
      <c r="P521" s="225"/>
      <c r="Q521" s="225"/>
      <c r="R521" s="225"/>
      <c r="S521" s="225"/>
      <c r="T521" s="225"/>
      <c r="U521" s="225"/>
      <c r="V521" s="225"/>
      <c r="W521" s="225"/>
      <c r="X521" s="226"/>
      <c r="Y521" s="754"/>
      <c r="Z521" s="755"/>
      <c r="AA521" s="756"/>
      <c r="AB521" s="690"/>
      <c r="AC521" s="225"/>
      <c r="AD521" s="226"/>
      <c r="AE521" s="224"/>
      <c r="AF521" s="224"/>
      <c r="AG521" s="225" t="s">
        <v>306</v>
      </c>
      <c r="AH521" s="226"/>
      <c r="AI521" s="828"/>
      <c r="AJ521" s="828"/>
      <c r="AK521" s="828"/>
      <c r="AL521" s="690"/>
      <c r="AM521" s="828"/>
      <c r="AN521" s="828"/>
      <c r="AO521" s="828"/>
      <c r="AP521" s="690"/>
      <c r="AQ521" s="223"/>
      <c r="AR521" s="224"/>
      <c r="AS521" s="225" t="s">
        <v>306</v>
      </c>
      <c r="AT521" s="226"/>
      <c r="AU521" s="224"/>
      <c r="AV521" s="224"/>
      <c r="AW521" s="225" t="s">
        <v>298</v>
      </c>
      <c r="AX521" s="256"/>
      <c r="AY521">
        <f>$AY$520</f>
        <v>0</v>
      </c>
    </row>
    <row r="522" spans="1:51" ht="23.25" hidden="1" customHeight="1" x14ac:dyDescent="0.15">
      <c r="A522" s="877"/>
      <c r="B522" s="878"/>
      <c r="C522" s="882"/>
      <c r="D522" s="878"/>
      <c r="E522" s="824"/>
      <c r="F522" s="825"/>
      <c r="G522" s="760"/>
      <c r="H522" s="656"/>
      <c r="I522" s="656"/>
      <c r="J522" s="656"/>
      <c r="K522" s="656"/>
      <c r="L522" s="656"/>
      <c r="M522" s="656"/>
      <c r="N522" s="656"/>
      <c r="O522" s="656"/>
      <c r="P522" s="656"/>
      <c r="Q522" s="656"/>
      <c r="R522" s="656"/>
      <c r="S522" s="656"/>
      <c r="T522" s="656"/>
      <c r="U522" s="656"/>
      <c r="V522" s="656"/>
      <c r="W522" s="656"/>
      <c r="X522" s="657"/>
      <c r="Y522" s="267" t="s">
        <v>54</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7"/>
      <c r="B523" s="878"/>
      <c r="C523" s="882"/>
      <c r="D523" s="878"/>
      <c r="E523" s="824"/>
      <c r="F523" s="825"/>
      <c r="G523" s="761"/>
      <c r="H523" s="428"/>
      <c r="I523" s="428"/>
      <c r="J523" s="428"/>
      <c r="K523" s="428"/>
      <c r="L523" s="428"/>
      <c r="M523" s="428"/>
      <c r="N523" s="428"/>
      <c r="O523" s="428"/>
      <c r="P523" s="428"/>
      <c r="Q523" s="428"/>
      <c r="R523" s="428"/>
      <c r="S523" s="428"/>
      <c r="T523" s="428"/>
      <c r="U523" s="428"/>
      <c r="V523" s="428"/>
      <c r="W523" s="428"/>
      <c r="X523" s="658"/>
      <c r="Y523" s="200" t="s">
        <v>100</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7"/>
      <c r="B524" s="878"/>
      <c r="C524" s="882"/>
      <c r="D524" s="878"/>
      <c r="E524" s="824"/>
      <c r="F524" s="825"/>
      <c r="G524" s="373"/>
      <c r="H524" s="479"/>
      <c r="I524" s="479"/>
      <c r="J524" s="479"/>
      <c r="K524" s="479"/>
      <c r="L524" s="479"/>
      <c r="M524" s="479"/>
      <c r="N524" s="479"/>
      <c r="O524" s="479"/>
      <c r="P524" s="479"/>
      <c r="Q524" s="479"/>
      <c r="R524" s="479"/>
      <c r="S524" s="479"/>
      <c r="T524" s="479"/>
      <c r="U524" s="479"/>
      <c r="V524" s="479"/>
      <c r="W524" s="479"/>
      <c r="X524" s="659"/>
      <c r="Y524" s="200" t="s">
        <v>58</v>
      </c>
      <c r="Z524" s="198"/>
      <c r="AA524" s="199"/>
      <c r="AB524" s="270" t="s">
        <v>51</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7"/>
      <c r="B525" s="878"/>
      <c r="C525" s="882"/>
      <c r="D525" s="878"/>
      <c r="E525" s="824" t="s">
        <v>319</v>
      </c>
      <c r="F525" s="825"/>
      <c r="G525" s="826" t="s">
        <v>317</v>
      </c>
      <c r="H525" s="252"/>
      <c r="I525" s="252"/>
      <c r="J525" s="252"/>
      <c r="K525" s="252"/>
      <c r="L525" s="252"/>
      <c r="M525" s="252"/>
      <c r="N525" s="252"/>
      <c r="O525" s="252"/>
      <c r="P525" s="252"/>
      <c r="Q525" s="252"/>
      <c r="R525" s="252"/>
      <c r="S525" s="252"/>
      <c r="T525" s="252"/>
      <c r="U525" s="252"/>
      <c r="V525" s="252"/>
      <c r="W525" s="252"/>
      <c r="X525" s="253"/>
      <c r="Y525" s="754"/>
      <c r="Z525" s="755"/>
      <c r="AA525" s="756"/>
      <c r="AB525" s="251" t="s">
        <v>45</v>
      </c>
      <c r="AC525" s="252"/>
      <c r="AD525" s="253"/>
      <c r="AE525" s="395" t="s">
        <v>56</v>
      </c>
      <c r="AF525" s="396"/>
      <c r="AG525" s="396"/>
      <c r="AH525" s="397"/>
      <c r="AI525" s="827" t="s">
        <v>376</v>
      </c>
      <c r="AJ525" s="827"/>
      <c r="AK525" s="827"/>
      <c r="AL525" s="251"/>
      <c r="AM525" s="827" t="s">
        <v>57</v>
      </c>
      <c r="AN525" s="827"/>
      <c r="AO525" s="827"/>
      <c r="AP525" s="251"/>
      <c r="AQ525" s="251" t="s">
        <v>305</v>
      </c>
      <c r="AR525" s="252"/>
      <c r="AS525" s="252"/>
      <c r="AT525" s="253"/>
      <c r="AU525" s="254" t="s">
        <v>244</v>
      </c>
      <c r="AV525" s="254"/>
      <c r="AW525" s="254"/>
      <c r="AX525" s="255"/>
      <c r="AY525">
        <f>COUNTA($G$527)</f>
        <v>0</v>
      </c>
    </row>
    <row r="526" spans="1:51" ht="18.75" hidden="1" customHeight="1" x14ac:dyDescent="0.15">
      <c r="A526" s="877"/>
      <c r="B526" s="878"/>
      <c r="C526" s="882"/>
      <c r="D526" s="878"/>
      <c r="E526" s="824"/>
      <c r="F526" s="825"/>
      <c r="G526" s="793"/>
      <c r="H526" s="225"/>
      <c r="I526" s="225"/>
      <c r="J526" s="225"/>
      <c r="K526" s="225"/>
      <c r="L526" s="225"/>
      <c r="M526" s="225"/>
      <c r="N526" s="225"/>
      <c r="O526" s="225"/>
      <c r="P526" s="225"/>
      <c r="Q526" s="225"/>
      <c r="R526" s="225"/>
      <c r="S526" s="225"/>
      <c r="T526" s="225"/>
      <c r="U526" s="225"/>
      <c r="V526" s="225"/>
      <c r="W526" s="225"/>
      <c r="X526" s="226"/>
      <c r="Y526" s="754"/>
      <c r="Z526" s="755"/>
      <c r="AA526" s="756"/>
      <c r="AB526" s="690"/>
      <c r="AC526" s="225"/>
      <c r="AD526" s="226"/>
      <c r="AE526" s="224"/>
      <c r="AF526" s="224"/>
      <c r="AG526" s="225" t="s">
        <v>306</v>
      </c>
      <c r="AH526" s="226"/>
      <c r="AI526" s="828"/>
      <c r="AJ526" s="828"/>
      <c r="AK526" s="828"/>
      <c r="AL526" s="690"/>
      <c r="AM526" s="828"/>
      <c r="AN526" s="828"/>
      <c r="AO526" s="828"/>
      <c r="AP526" s="690"/>
      <c r="AQ526" s="223"/>
      <c r="AR526" s="224"/>
      <c r="AS526" s="225" t="s">
        <v>306</v>
      </c>
      <c r="AT526" s="226"/>
      <c r="AU526" s="224"/>
      <c r="AV526" s="224"/>
      <c r="AW526" s="225" t="s">
        <v>298</v>
      </c>
      <c r="AX526" s="256"/>
      <c r="AY526">
        <f>$AY$525</f>
        <v>0</v>
      </c>
    </row>
    <row r="527" spans="1:51" ht="23.25" hidden="1" customHeight="1" x14ac:dyDescent="0.15">
      <c r="A527" s="877"/>
      <c r="B527" s="878"/>
      <c r="C527" s="882"/>
      <c r="D527" s="878"/>
      <c r="E527" s="824"/>
      <c r="F527" s="825"/>
      <c r="G527" s="760"/>
      <c r="H527" s="656"/>
      <c r="I527" s="656"/>
      <c r="J527" s="656"/>
      <c r="K527" s="656"/>
      <c r="L527" s="656"/>
      <c r="M527" s="656"/>
      <c r="N527" s="656"/>
      <c r="O527" s="656"/>
      <c r="P527" s="656"/>
      <c r="Q527" s="656"/>
      <c r="R527" s="656"/>
      <c r="S527" s="656"/>
      <c r="T527" s="656"/>
      <c r="U527" s="656"/>
      <c r="V527" s="656"/>
      <c r="W527" s="656"/>
      <c r="X527" s="657"/>
      <c r="Y527" s="267" t="s">
        <v>54</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7"/>
      <c r="B528" s="878"/>
      <c r="C528" s="882"/>
      <c r="D528" s="878"/>
      <c r="E528" s="824"/>
      <c r="F528" s="825"/>
      <c r="G528" s="761"/>
      <c r="H528" s="428"/>
      <c r="I528" s="428"/>
      <c r="J528" s="428"/>
      <c r="K528" s="428"/>
      <c r="L528" s="428"/>
      <c r="M528" s="428"/>
      <c r="N528" s="428"/>
      <c r="O528" s="428"/>
      <c r="P528" s="428"/>
      <c r="Q528" s="428"/>
      <c r="R528" s="428"/>
      <c r="S528" s="428"/>
      <c r="T528" s="428"/>
      <c r="U528" s="428"/>
      <c r="V528" s="428"/>
      <c r="W528" s="428"/>
      <c r="X528" s="658"/>
      <c r="Y528" s="200" t="s">
        <v>100</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7"/>
      <c r="B529" s="878"/>
      <c r="C529" s="882"/>
      <c r="D529" s="878"/>
      <c r="E529" s="824"/>
      <c r="F529" s="825"/>
      <c r="G529" s="373"/>
      <c r="H529" s="479"/>
      <c r="I529" s="479"/>
      <c r="J529" s="479"/>
      <c r="K529" s="479"/>
      <c r="L529" s="479"/>
      <c r="M529" s="479"/>
      <c r="N529" s="479"/>
      <c r="O529" s="479"/>
      <c r="P529" s="479"/>
      <c r="Q529" s="479"/>
      <c r="R529" s="479"/>
      <c r="S529" s="479"/>
      <c r="T529" s="479"/>
      <c r="U529" s="479"/>
      <c r="V529" s="479"/>
      <c r="W529" s="479"/>
      <c r="X529" s="659"/>
      <c r="Y529" s="200" t="s">
        <v>58</v>
      </c>
      <c r="Z529" s="198"/>
      <c r="AA529" s="199"/>
      <c r="AB529" s="270" t="s">
        <v>51</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7"/>
      <c r="B530" s="878"/>
      <c r="C530" s="882"/>
      <c r="D530" s="878"/>
      <c r="E530" s="824" t="s">
        <v>319</v>
      </c>
      <c r="F530" s="825"/>
      <c r="G530" s="826" t="s">
        <v>317</v>
      </c>
      <c r="H530" s="252"/>
      <c r="I530" s="252"/>
      <c r="J530" s="252"/>
      <c r="K530" s="252"/>
      <c r="L530" s="252"/>
      <c r="M530" s="252"/>
      <c r="N530" s="252"/>
      <c r="O530" s="252"/>
      <c r="P530" s="252"/>
      <c r="Q530" s="252"/>
      <c r="R530" s="252"/>
      <c r="S530" s="252"/>
      <c r="T530" s="252"/>
      <c r="U530" s="252"/>
      <c r="V530" s="252"/>
      <c r="W530" s="252"/>
      <c r="X530" s="253"/>
      <c r="Y530" s="754"/>
      <c r="Z530" s="755"/>
      <c r="AA530" s="756"/>
      <c r="AB530" s="251" t="s">
        <v>45</v>
      </c>
      <c r="AC530" s="252"/>
      <c r="AD530" s="253"/>
      <c r="AE530" s="395" t="s">
        <v>56</v>
      </c>
      <c r="AF530" s="396"/>
      <c r="AG530" s="396"/>
      <c r="AH530" s="397"/>
      <c r="AI530" s="827" t="s">
        <v>376</v>
      </c>
      <c r="AJ530" s="827"/>
      <c r="AK530" s="827"/>
      <c r="AL530" s="251"/>
      <c r="AM530" s="827" t="s">
        <v>57</v>
      </c>
      <c r="AN530" s="827"/>
      <c r="AO530" s="827"/>
      <c r="AP530" s="251"/>
      <c r="AQ530" s="251" t="s">
        <v>305</v>
      </c>
      <c r="AR530" s="252"/>
      <c r="AS530" s="252"/>
      <c r="AT530" s="253"/>
      <c r="AU530" s="254" t="s">
        <v>244</v>
      </c>
      <c r="AV530" s="254"/>
      <c r="AW530" s="254"/>
      <c r="AX530" s="255"/>
      <c r="AY530">
        <f>COUNTA($G$532)</f>
        <v>0</v>
      </c>
    </row>
    <row r="531" spans="1:51" ht="18.75" hidden="1" customHeight="1" x14ac:dyDescent="0.15">
      <c r="A531" s="877"/>
      <c r="B531" s="878"/>
      <c r="C531" s="882"/>
      <c r="D531" s="878"/>
      <c r="E531" s="824"/>
      <c r="F531" s="825"/>
      <c r="G531" s="793"/>
      <c r="H531" s="225"/>
      <c r="I531" s="225"/>
      <c r="J531" s="225"/>
      <c r="K531" s="225"/>
      <c r="L531" s="225"/>
      <c r="M531" s="225"/>
      <c r="N531" s="225"/>
      <c r="O531" s="225"/>
      <c r="P531" s="225"/>
      <c r="Q531" s="225"/>
      <c r="R531" s="225"/>
      <c r="S531" s="225"/>
      <c r="T531" s="225"/>
      <c r="U531" s="225"/>
      <c r="V531" s="225"/>
      <c r="W531" s="225"/>
      <c r="X531" s="226"/>
      <c r="Y531" s="754"/>
      <c r="Z531" s="755"/>
      <c r="AA531" s="756"/>
      <c r="AB531" s="690"/>
      <c r="AC531" s="225"/>
      <c r="AD531" s="226"/>
      <c r="AE531" s="224"/>
      <c r="AF531" s="224"/>
      <c r="AG531" s="225" t="s">
        <v>306</v>
      </c>
      <c r="AH531" s="226"/>
      <c r="AI531" s="828"/>
      <c r="AJ531" s="828"/>
      <c r="AK531" s="828"/>
      <c r="AL531" s="690"/>
      <c r="AM531" s="828"/>
      <c r="AN531" s="828"/>
      <c r="AO531" s="828"/>
      <c r="AP531" s="690"/>
      <c r="AQ531" s="223"/>
      <c r="AR531" s="224"/>
      <c r="AS531" s="225" t="s">
        <v>306</v>
      </c>
      <c r="AT531" s="226"/>
      <c r="AU531" s="224"/>
      <c r="AV531" s="224"/>
      <c r="AW531" s="225" t="s">
        <v>298</v>
      </c>
      <c r="AX531" s="256"/>
      <c r="AY531">
        <f>$AY$530</f>
        <v>0</v>
      </c>
    </row>
    <row r="532" spans="1:51" ht="23.25" hidden="1" customHeight="1" x14ac:dyDescent="0.15">
      <c r="A532" s="877"/>
      <c r="B532" s="878"/>
      <c r="C532" s="882"/>
      <c r="D532" s="878"/>
      <c r="E532" s="824"/>
      <c r="F532" s="825"/>
      <c r="G532" s="760"/>
      <c r="H532" s="656"/>
      <c r="I532" s="656"/>
      <c r="J532" s="656"/>
      <c r="K532" s="656"/>
      <c r="L532" s="656"/>
      <c r="M532" s="656"/>
      <c r="N532" s="656"/>
      <c r="O532" s="656"/>
      <c r="P532" s="656"/>
      <c r="Q532" s="656"/>
      <c r="R532" s="656"/>
      <c r="S532" s="656"/>
      <c r="T532" s="656"/>
      <c r="U532" s="656"/>
      <c r="V532" s="656"/>
      <c r="W532" s="656"/>
      <c r="X532" s="657"/>
      <c r="Y532" s="267" t="s">
        <v>54</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7"/>
      <c r="B533" s="878"/>
      <c r="C533" s="882"/>
      <c r="D533" s="878"/>
      <c r="E533" s="824"/>
      <c r="F533" s="825"/>
      <c r="G533" s="761"/>
      <c r="H533" s="428"/>
      <c r="I533" s="428"/>
      <c r="J533" s="428"/>
      <c r="K533" s="428"/>
      <c r="L533" s="428"/>
      <c r="M533" s="428"/>
      <c r="N533" s="428"/>
      <c r="O533" s="428"/>
      <c r="P533" s="428"/>
      <c r="Q533" s="428"/>
      <c r="R533" s="428"/>
      <c r="S533" s="428"/>
      <c r="T533" s="428"/>
      <c r="U533" s="428"/>
      <c r="V533" s="428"/>
      <c r="W533" s="428"/>
      <c r="X533" s="658"/>
      <c r="Y533" s="200" t="s">
        <v>100</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7"/>
      <c r="B534" s="878"/>
      <c r="C534" s="882"/>
      <c r="D534" s="878"/>
      <c r="E534" s="824"/>
      <c r="F534" s="825"/>
      <c r="G534" s="373"/>
      <c r="H534" s="479"/>
      <c r="I534" s="479"/>
      <c r="J534" s="479"/>
      <c r="K534" s="479"/>
      <c r="L534" s="479"/>
      <c r="M534" s="479"/>
      <c r="N534" s="479"/>
      <c r="O534" s="479"/>
      <c r="P534" s="479"/>
      <c r="Q534" s="479"/>
      <c r="R534" s="479"/>
      <c r="S534" s="479"/>
      <c r="T534" s="479"/>
      <c r="U534" s="479"/>
      <c r="V534" s="479"/>
      <c r="W534" s="479"/>
      <c r="X534" s="659"/>
      <c r="Y534" s="200" t="s">
        <v>58</v>
      </c>
      <c r="Z534" s="198"/>
      <c r="AA534" s="199"/>
      <c r="AB534" s="270" t="s">
        <v>51</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7"/>
      <c r="B535" s="878"/>
      <c r="C535" s="882"/>
      <c r="D535" s="878"/>
      <c r="E535" s="386" t="s">
        <v>148</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7"/>
      <c r="B536" s="878"/>
      <c r="C536" s="882"/>
      <c r="D536" s="878"/>
      <c r="E536" s="798"/>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09"/>
      <c r="AY536">
        <f>$AY$535</f>
        <v>0</v>
      </c>
    </row>
    <row r="537" spans="1:51" ht="24.75" hidden="1" customHeight="1" x14ac:dyDescent="0.15">
      <c r="A537" s="877"/>
      <c r="B537" s="878"/>
      <c r="C537" s="882"/>
      <c r="D537" s="878"/>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77"/>
      <c r="B538" s="878"/>
      <c r="C538" s="882"/>
      <c r="D538" s="878"/>
      <c r="E538" s="371" t="s">
        <v>453</v>
      </c>
      <c r="F538" s="372"/>
      <c r="G538" s="390" t="s">
        <v>338</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7"/>
      <c r="B539" s="878"/>
      <c r="C539" s="882"/>
      <c r="D539" s="878"/>
      <c r="E539" s="824" t="s">
        <v>318</v>
      </c>
      <c r="F539" s="825"/>
      <c r="G539" s="826" t="s">
        <v>315</v>
      </c>
      <c r="H539" s="252"/>
      <c r="I539" s="252"/>
      <c r="J539" s="252"/>
      <c r="K539" s="252"/>
      <c r="L539" s="252"/>
      <c r="M539" s="252"/>
      <c r="N539" s="252"/>
      <c r="O539" s="252"/>
      <c r="P539" s="252"/>
      <c r="Q539" s="252"/>
      <c r="R539" s="252"/>
      <c r="S539" s="252"/>
      <c r="T539" s="252"/>
      <c r="U539" s="252"/>
      <c r="V539" s="252"/>
      <c r="W539" s="252"/>
      <c r="X539" s="253"/>
      <c r="Y539" s="754"/>
      <c r="Z539" s="755"/>
      <c r="AA539" s="756"/>
      <c r="AB539" s="251" t="s">
        <v>45</v>
      </c>
      <c r="AC539" s="252"/>
      <c r="AD539" s="253"/>
      <c r="AE539" s="395" t="s">
        <v>56</v>
      </c>
      <c r="AF539" s="396"/>
      <c r="AG539" s="396"/>
      <c r="AH539" s="397"/>
      <c r="AI539" s="827" t="s">
        <v>376</v>
      </c>
      <c r="AJ539" s="827"/>
      <c r="AK539" s="827"/>
      <c r="AL539" s="251"/>
      <c r="AM539" s="827" t="s">
        <v>57</v>
      </c>
      <c r="AN539" s="827"/>
      <c r="AO539" s="827"/>
      <c r="AP539" s="251"/>
      <c r="AQ539" s="251" t="s">
        <v>305</v>
      </c>
      <c r="AR539" s="252"/>
      <c r="AS539" s="252"/>
      <c r="AT539" s="253"/>
      <c r="AU539" s="254" t="s">
        <v>244</v>
      </c>
      <c r="AV539" s="254"/>
      <c r="AW539" s="254"/>
      <c r="AX539" s="255"/>
      <c r="AY539">
        <f>COUNTA($G$541)</f>
        <v>0</v>
      </c>
    </row>
    <row r="540" spans="1:51" ht="18.75" hidden="1" customHeight="1" x14ac:dyDescent="0.15">
      <c r="A540" s="877"/>
      <c r="B540" s="878"/>
      <c r="C540" s="882"/>
      <c r="D540" s="878"/>
      <c r="E540" s="824"/>
      <c r="F540" s="825"/>
      <c r="G540" s="793"/>
      <c r="H540" s="225"/>
      <c r="I540" s="225"/>
      <c r="J540" s="225"/>
      <c r="K540" s="225"/>
      <c r="L540" s="225"/>
      <c r="M540" s="225"/>
      <c r="N540" s="225"/>
      <c r="O540" s="225"/>
      <c r="P540" s="225"/>
      <c r="Q540" s="225"/>
      <c r="R540" s="225"/>
      <c r="S540" s="225"/>
      <c r="T540" s="225"/>
      <c r="U540" s="225"/>
      <c r="V540" s="225"/>
      <c r="W540" s="225"/>
      <c r="X540" s="226"/>
      <c r="Y540" s="754"/>
      <c r="Z540" s="755"/>
      <c r="AA540" s="756"/>
      <c r="AB540" s="690"/>
      <c r="AC540" s="225"/>
      <c r="AD540" s="226"/>
      <c r="AE540" s="224"/>
      <c r="AF540" s="224"/>
      <c r="AG540" s="225" t="s">
        <v>306</v>
      </c>
      <c r="AH540" s="226"/>
      <c r="AI540" s="828"/>
      <c r="AJ540" s="828"/>
      <c r="AK540" s="828"/>
      <c r="AL540" s="690"/>
      <c r="AM540" s="828"/>
      <c r="AN540" s="828"/>
      <c r="AO540" s="828"/>
      <c r="AP540" s="690"/>
      <c r="AQ540" s="223"/>
      <c r="AR540" s="224"/>
      <c r="AS540" s="225" t="s">
        <v>306</v>
      </c>
      <c r="AT540" s="226"/>
      <c r="AU540" s="224"/>
      <c r="AV540" s="224"/>
      <c r="AW540" s="225" t="s">
        <v>298</v>
      </c>
      <c r="AX540" s="256"/>
      <c r="AY540">
        <f>$AY$539</f>
        <v>0</v>
      </c>
    </row>
    <row r="541" spans="1:51" ht="23.25" hidden="1" customHeight="1" x14ac:dyDescent="0.15">
      <c r="A541" s="877"/>
      <c r="B541" s="878"/>
      <c r="C541" s="882"/>
      <c r="D541" s="878"/>
      <c r="E541" s="824"/>
      <c r="F541" s="825"/>
      <c r="G541" s="760"/>
      <c r="H541" s="656"/>
      <c r="I541" s="656"/>
      <c r="J541" s="656"/>
      <c r="K541" s="656"/>
      <c r="L541" s="656"/>
      <c r="M541" s="656"/>
      <c r="N541" s="656"/>
      <c r="O541" s="656"/>
      <c r="P541" s="656"/>
      <c r="Q541" s="656"/>
      <c r="R541" s="656"/>
      <c r="S541" s="656"/>
      <c r="T541" s="656"/>
      <c r="U541" s="656"/>
      <c r="V541" s="656"/>
      <c r="W541" s="656"/>
      <c r="X541" s="657"/>
      <c r="Y541" s="267" t="s">
        <v>54</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7"/>
      <c r="B542" s="878"/>
      <c r="C542" s="882"/>
      <c r="D542" s="878"/>
      <c r="E542" s="824"/>
      <c r="F542" s="825"/>
      <c r="G542" s="761"/>
      <c r="H542" s="428"/>
      <c r="I542" s="428"/>
      <c r="J542" s="428"/>
      <c r="K542" s="428"/>
      <c r="L542" s="428"/>
      <c r="M542" s="428"/>
      <c r="N542" s="428"/>
      <c r="O542" s="428"/>
      <c r="P542" s="428"/>
      <c r="Q542" s="428"/>
      <c r="R542" s="428"/>
      <c r="S542" s="428"/>
      <c r="T542" s="428"/>
      <c r="U542" s="428"/>
      <c r="V542" s="428"/>
      <c r="W542" s="428"/>
      <c r="X542" s="658"/>
      <c r="Y542" s="200" t="s">
        <v>100</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7"/>
      <c r="B543" s="878"/>
      <c r="C543" s="882"/>
      <c r="D543" s="878"/>
      <c r="E543" s="824"/>
      <c r="F543" s="825"/>
      <c r="G543" s="373"/>
      <c r="H543" s="479"/>
      <c r="I543" s="479"/>
      <c r="J543" s="479"/>
      <c r="K543" s="479"/>
      <c r="L543" s="479"/>
      <c r="M543" s="479"/>
      <c r="N543" s="479"/>
      <c r="O543" s="479"/>
      <c r="P543" s="479"/>
      <c r="Q543" s="479"/>
      <c r="R543" s="479"/>
      <c r="S543" s="479"/>
      <c r="T543" s="479"/>
      <c r="U543" s="479"/>
      <c r="V543" s="479"/>
      <c r="W543" s="479"/>
      <c r="X543" s="659"/>
      <c r="Y543" s="200" t="s">
        <v>58</v>
      </c>
      <c r="Z543" s="198"/>
      <c r="AA543" s="199"/>
      <c r="AB543" s="270" t="s">
        <v>51</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7"/>
      <c r="B544" s="878"/>
      <c r="C544" s="882"/>
      <c r="D544" s="878"/>
      <c r="E544" s="824" t="s">
        <v>318</v>
      </c>
      <c r="F544" s="825"/>
      <c r="G544" s="826" t="s">
        <v>315</v>
      </c>
      <c r="H544" s="252"/>
      <c r="I544" s="252"/>
      <c r="J544" s="252"/>
      <c r="K544" s="252"/>
      <c r="L544" s="252"/>
      <c r="M544" s="252"/>
      <c r="N544" s="252"/>
      <c r="O544" s="252"/>
      <c r="P544" s="252"/>
      <c r="Q544" s="252"/>
      <c r="R544" s="252"/>
      <c r="S544" s="252"/>
      <c r="T544" s="252"/>
      <c r="U544" s="252"/>
      <c r="V544" s="252"/>
      <c r="W544" s="252"/>
      <c r="X544" s="253"/>
      <c r="Y544" s="754"/>
      <c r="Z544" s="755"/>
      <c r="AA544" s="756"/>
      <c r="AB544" s="251" t="s">
        <v>45</v>
      </c>
      <c r="AC544" s="252"/>
      <c r="AD544" s="253"/>
      <c r="AE544" s="395" t="s">
        <v>56</v>
      </c>
      <c r="AF544" s="396"/>
      <c r="AG544" s="396"/>
      <c r="AH544" s="397"/>
      <c r="AI544" s="827" t="s">
        <v>376</v>
      </c>
      <c r="AJ544" s="827"/>
      <c r="AK544" s="827"/>
      <c r="AL544" s="251"/>
      <c r="AM544" s="827" t="s">
        <v>57</v>
      </c>
      <c r="AN544" s="827"/>
      <c r="AO544" s="827"/>
      <c r="AP544" s="251"/>
      <c r="AQ544" s="251" t="s">
        <v>305</v>
      </c>
      <c r="AR544" s="252"/>
      <c r="AS544" s="252"/>
      <c r="AT544" s="253"/>
      <c r="AU544" s="254" t="s">
        <v>244</v>
      </c>
      <c r="AV544" s="254"/>
      <c r="AW544" s="254"/>
      <c r="AX544" s="255"/>
      <c r="AY544">
        <f>COUNTA($G$546)</f>
        <v>0</v>
      </c>
    </row>
    <row r="545" spans="1:51" ht="18.75" hidden="1" customHeight="1" x14ac:dyDescent="0.15">
      <c r="A545" s="877"/>
      <c r="B545" s="878"/>
      <c r="C545" s="882"/>
      <c r="D545" s="878"/>
      <c r="E545" s="824"/>
      <c r="F545" s="825"/>
      <c r="G545" s="793"/>
      <c r="H545" s="225"/>
      <c r="I545" s="225"/>
      <c r="J545" s="225"/>
      <c r="K545" s="225"/>
      <c r="L545" s="225"/>
      <c r="M545" s="225"/>
      <c r="N545" s="225"/>
      <c r="O545" s="225"/>
      <c r="P545" s="225"/>
      <c r="Q545" s="225"/>
      <c r="R545" s="225"/>
      <c r="S545" s="225"/>
      <c r="T545" s="225"/>
      <c r="U545" s="225"/>
      <c r="V545" s="225"/>
      <c r="W545" s="225"/>
      <c r="X545" s="226"/>
      <c r="Y545" s="754"/>
      <c r="Z545" s="755"/>
      <c r="AA545" s="756"/>
      <c r="AB545" s="690"/>
      <c r="AC545" s="225"/>
      <c r="AD545" s="226"/>
      <c r="AE545" s="224"/>
      <c r="AF545" s="224"/>
      <c r="AG545" s="225" t="s">
        <v>306</v>
      </c>
      <c r="AH545" s="226"/>
      <c r="AI545" s="828"/>
      <c r="AJ545" s="828"/>
      <c r="AK545" s="828"/>
      <c r="AL545" s="690"/>
      <c r="AM545" s="828"/>
      <c r="AN545" s="828"/>
      <c r="AO545" s="828"/>
      <c r="AP545" s="690"/>
      <c r="AQ545" s="223"/>
      <c r="AR545" s="224"/>
      <c r="AS545" s="225" t="s">
        <v>306</v>
      </c>
      <c r="AT545" s="226"/>
      <c r="AU545" s="224"/>
      <c r="AV545" s="224"/>
      <c r="AW545" s="225" t="s">
        <v>298</v>
      </c>
      <c r="AX545" s="256"/>
      <c r="AY545">
        <f>$AY$544</f>
        <v>0</v>
      </c>
    </row>
    <row r="546" spans="1:51" ht="23.25" hidden="1" customHeight="1" x14ac:dyDescent="0.15">
      <c r="A546" s="877"/>
      <c r="B546" s="878"/>
      <c r="C546" s="882"/>
      <c r="D546" s="878"/>
      <c r="E546" s="824"/>
      <c r="F546" s="825"/>
      <c r="G546" s="760"/>
      <c r="H546" s="656"/>
      <c r="I546" s="656"/>
      <c r="J546" s="656"/>
      <c r="K546" s="656"/>
      <c r="L546" s="656"/>
      <c r="M546" s="656"/>
      <c r="N546" s="656"/>
      <c r="O546" s="656"/>
      <c r="P546" s="656"/>
      <c r="Q546" s="656"/>
      <c r="R546" s="656"/>
      <c r="S546" s="656"/>
      <c r="T546" s="656"/>
      <c r="U546" s="656"/>
      <c r="V546" s="656"/>
      <c r="W546" s="656"/>
      <c r="X546" s="657"/>
      <c r="Y546" s="267" t="s">
        <v>54</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7"/>
      <c r="B547" s="878"/>
      <c r="C547" s="882"/>
      <c r="D547" s="878"/>
      <c r="E547" s="824"/>
      <c r="F547" s="825"/>
      <c r="G547" s="761"/>
      <c r="H547" s="428"/>
      <c r="I547" s="428"/>
      <c r="J547" s="428"/>
      <c r="K547" s="428"/>
      <c r="L547" s="428"/>
      <c r="M547" s="428"/>
      <c r="N547" s="428"/>
      <c r="O547" s="428"/>
      <c r="P547" s="428"/>
      <c r="Q547" s="428"/>
      <c r="R547" s="428"/>
      <c r="S547" s="428"/>
      <c r="T547" s="428"/>
      <c r="U547" s="428"/>
      <c r="V547" s="428"/>
      <c r="W547" s="428"/>
      <c r="X547" s="658"/>
      <c r="Y547" s="200" t="s">
        <v>100</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7"/>
      <c r="B548" s="878"/>
      <c r="C548" s="882"/>
      <c r="D548" s="878"/>
      <c r="E548" s="824"/>
      <c r="F548" s="825"/>
      <c r="G548" s="373"/>
      <c r="H548" s="479"/>
      <c r="I548" s="479"/>
      <c r="J548" s="479"/>
      <c r="K548" s="479"/>
      <c r="L548" s="479"/>
      <c r="M548" s="479"/>
      <c r="N548" s="479"/>
      <c r="O548" s="479"/>
      <c r="P548" s="479"/>
      <c r="Q548" s="479"/>
      <c r="R548" s="479"/>
      <c r="S548" s="479"/>
      <c r="T548" s="479"/>
      <c r="U548" s="479"/>
      <c r="V548" s="479"/>
      <c r="W548" s="479"/>
      <c r="X548" s="659"/>
      <c r="Y548" s="200" t="s">
        <v>58</v>
      </c>
      <c r="Z548" s="198"/>
      <c r="AA548" s="199"/>
      <c r="AB548" s="270" t="s">
        <v>51</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7"/>
      <c r="B549" s="878"/>
      <c r="C549" s="882"/>
      <c r="D549" s="878"/>
      <c r="E549" s="824" t="s">
        <v>318</v>
      </c>
      <c r="F549" s="825"/>
      <c r="G549" s="826" t="s">
        <v>315</v>
      </c>
      <c r="H549" s="252"/>
      <c r="I549" s="252"/>
      <c r="J549" s="252"/>
      <c r="K549" s="252"/>
      <c r="L549" s="252"/>
      <c r="M549" s="252"/>
      <c r="N549" s="252"/>
      <c r="O549" s="252"/>
      <c r="P549" s="252"/>
      <c r="Q549" s="252"/>
      <c r="R549" s="252"/>
      <c r="S549" s="252"/>
      <c r="T549" s="252"/>
      <c r="U549" s="252"/>
      <c r="V549" s="252"/>
      <c r="W549" s="252"/>
      <c r="X549" s="253"/>
      <c r="Y549" s="754"/>
      <c r="Z549" s="755"/>
      <c r="AA549" s="756"/>
      <c r="AB549" s="251" t="s">
        <v>45</v>
      </c>
      <c r="AC549" s="252"/>
      <c r="AD549" s="253"/>
      <c r="AE549" s="395" t="s">
        <v>56</v>
      </c>
      <c r="AF549" s="396"/>
      <c r="AG549" s="396"/>
      <c r="AH549" s="397"/>
      <c r="AI549" s="827" t="s">
        <v>376</v>
      </c>
      <c r="AJ549" s="827"/>
      <c r="AK549" s="827"/>
      <c r="AL549" s="251"/>
      <c r="AM549" s="827" t="s">
        <v>57</v>
      </c>
      <c r="AN549" s="827"/>
      <c r="AO549" s="827"/>
      <c r="AP549" s="251"/>
      <c r="AQ549" s="251" t="s">
        <v>305</v>
      </c>
      <c r="AR549" s="252"/>
      <c r="AS549" s="252"/>
      <c r="AT549" s="253"/>
      <c r="AU549" s="254" t="s">
        <v>244</v>
      </c>
      <c r="AV549" s="254"/>
      <c r="AW549" s="254"/>
      <c r="AX549" s="255"/>
      <c r="AY549">
        <f>COUNTA($G$551)</f>
        <v>0</v>
      </c>
    </row>
    <row r="550" spans="1:51" ht="18.75" hidden="1" customHeight="1" x14ac:dyDescent="0.15">
      <c r="A550" s="877"/>
      <c r="B550" s="878"/>
      <c r="C550" s="882"/>
      <c r="D550" s="878"/>
      <c r="E550" s="824"/>
      <c r="F550" s="825"/>
      <c r="G550" s="793"/>
      <c r="H550" s="225"/>
      <c r="I550" s="225"/>
      <c r="J550" s="225"/>
      <c r="K550" s="225"/>
      <c r="L550" s="225"/>
      <c r="M550" s="225"/>
      <c r="N550" s="225"/>
      <c r="O550" s="225"/>
      <c r="P550" s="225"/>
      <c r="Q550" s="225"/>
      <c r="R550" s="225"/>
      <c r="S550" s="225"/>
      <c r="T550" s="225"/>
      <c r="U550" s="225"/>
      <c r="V550" s="225"/>
      <c r="W550" s="225"/>
      <c r="X550" s="226"/>
      <c r="Y550" s="754"/>
      <c r="Z550" s="755"/>
      <c r="AA550" s="756"/>
      <c r="AB550" s="690"/>
      <c r="AC550" s="225"/>
      <c r="AD550" s="226"/>
      <c r="AE550" s="224"/>
      <c r="AF550" s="224"/>
      <c r="AG550" s="225" t="s">
        <v>306</v>
      </c>
      <c r="AH550" s="226"/>
      <c r="AI550" s="828"/>
      <c r="AJ550" s="828"/>
      <c r="AK550" s="828"/>
      <c r="AL550" s="690"/>
      <c r="AM550" s="828"/>
      <c r="AN550" s="828"/>
      <c r="AO550" s="828"/>
      <c r="AP550" s="690"/>
      <c r="AQ550" s="223"/>
      <c r="AR550" s="224"/>
      <c r="AS550" s="225" t="s">
        <v>306</v>
      </c>
      <c r="AT550" s="226"/>
      <c r="AU550" s="224"/>
      <c r="AV550" s="224"/>
      <c r="AW550" s="225" t="s">
        <v>298</v>
      </c>
      <c r="AX550" s="256"/>
      <c r="AY550">
        <f>$AY$549</f>
        <v>0</v>
      </c>
    </row>
    <row r="551" spans="1:51" ht="23.25" hidden="1" customHeight="1" x14ac:dyDescent="0.15">
      <c r="A551" s="877"/>
      <c r="B551" s="878"/>
      <c r="C551" s="882"/>
      <c r="D551" s="878"/>
      <c r="E551" s="824"/>
      <c r="F551" s="825"/>
      <c r="G551" s="760"/>
      <c r="H551" s="656"/>
      <c r="I551" s="656"/>
      <c r="J551" s="656"/>
      <c r="K551" s="656"/>
      <c r="L551" s="656"/>
      <c r="M551" s="656"/>
      <c r="N551" s="656"/>
      <c r="O551" s="656"/>
      <c r="P551" s="656"/>
      <c r="Q551" s="656"/>
      <c r="R551" s="656"/>
      <c r="S551" s="656"/>
      <c r="T551" s="656"/>
      <c r="U551" s="656"/>
      <c r="V551" s="656"/>
      <c r="W551" s="656"/>
      <c r="X551" s="657"/>
      <c r="Y551" s="267" t="s">
        <v>54</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7"/>
      <c r="B552" s="878"/>
      <c r="C552" s="882"/>
      <c r="D552" s="878"/>
      <c r="E552" s="824"/>
      <c r="F552" s="825"/>
      <c r="G552" s="761"/>
      <c r="H552" s="428"/>
      <c r="I552" s="428"/>
      <c r="J552" s="428"/>
      <c r="K552" s="428"/>
      <c r="L552" s="428"/>
      <c r="M552" s="428"/>
      <c r="N552" s="428"/>
      <c r="O552" s="428"/>
      <c r="P552" s="428"/>
      <c r="Q552" s="428"/>
      <c r="R552" s="428"/>
      <c r="S552" s="428"/>
      <c r="T552" s="428"/>
      <c r="U552" s="428"/>
      <c r="V552" s="428"/>
      <c r="W552" s="428"/>
      <c r="X552" s="658"/>
      <c r="Y552" s="200" t="s">
        <v>100</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7"/>
      <c r="B553" s="878"/>
      <c r="C553" s="882"/>
      <c r="D553" s="878"/>
      <c r="E553" s="824"/>
      <c r="F553" s="825"/>
      <c r="G553" s="373"/>
      <c r="H553" s="479"/>
      <c r="I553" s="479"/>
      <c r="J553" s="479"/>
      <c r="K553" s="479"/>
      <c r="L553" s="479"/>
      <c r="M553" s="479"/>
      <c r="N553" s="479"/>
      <c r="O553" s="479"/>
      <c r="P553" s="479"/>
      <c r="Q553" s="479"/>
      <c r="R553" s="479"/>
      <c r="S553" s="479"/>
      <c r="T553" s="479"/>
      <c r="U553" s="479"/>
      <c r="V553" s="479"/>
      <c r="W553" s="479"/>
      <c r="X553" s="659"/>
      <c r="Y553" s="200" t="s">
        <v>58</v>
      </c>
      <c r="Z553" s="198"/>
      <c r="AA553" s="199"/>
      <c r="AB553" s="270" t="s">
        <v>51</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7"/>
      <c r="B554" s="878"/>
      <c r="C554" s="882"/>
      <c r="D554" s="878"/>
      <c r="E554" s="824" t="s">
        <v>318</v>
      </c>
      <c r="F554" s="825"/>
      <c r="G554" s="826" t="s">
        <v>315</v>
      </c>
      <c r="H554" s="252"/>
      <c r="I554" s="252"/>
      <c r="J554" s="252"/>
      <c r="K554" s="252"/>
      <c r="L554" s="252"/>
      <c r="M554" s="252"/>
      <c r="N554" s="252"/>
      <c r="O554" s="252"/>
      <c r="P554" s="252"/>
      <c r="Q554" s="252"/>
      <c r="R554" s="252"/>
      <c r="S554" s="252"/>
      <c r="T554" s="252"/>
      <c r="U554" s="252"/>
      <c r="V554" s="252"/>
      <c r="W554" s="252"/>
      <c r="X554" s="253"/>
      <c r="Y554" s="754"/>
      <c r="Z554" s="755"/>
      <c r="AA554" s="756"/>
      <c r="AB554" s="251" t="s">
        <v>45</v>
      </c>
      <c r="AC554" s="252"/>
      <c r="AD554" s="253"/>
      <c r="AE554" s="395" t="s">
        <v>56</v>
      </c>
      <c r="AF554" s="396"/>
      <c r="AG554" s="396"/>
      <c r="AH554" s="397"/>
      <c r="AI554" s="827" t="s">
        <v>376</v>
      </c>
      <c r="AJ554" s="827"/>
      <c r="AK554" s="827"/>
      <c r="AL554" s="251"/>
      <c r="AM554" s="827" t="s">
        <v>57</v>
      </c>
      <c r="AN554" s="827"/>
      <c r="AO554" s="827"/>
      <c r="AP554" s="251"/>
      <c r="AQ554" s="251" t="s">
        <v>305</v>
      </c>
      <c r="AR554" s="252"/>
      <c r="AS554" s="252"/>
      <c r="AT554" s="253"/>
      <c r="AU554" s="254" t="s">
        <v>244</v>
      </c>
      <c r="AV554" s="254"/>
      <c r="AW554" s="254"/>
      <c r="AX554" s="255"/>
      <c r="AY554">
        <f>COUNTA($G$556)</f>
        <v>0</v>
      </c>
    </row>
    <row r="555" spans="1:51" ht="18.75" hidden="1" customHeight="1" x14ac:dyDescent="0.15">
      <c r="A555" s="877"/>
      <c r="B555" s="878"/>
      <c r="C555" s="882"/>
      <c r="D555" s="878"/>
      <c r="E555" s="824"/>
      <c r="F555" s="825"/>
      <c r="G555" s="793"/>
      <c r="H555" s="225"/>
      <c r="I555" s="225"/>
      <c r="J555" s="225"/>
      <c r="K555" s="225"/>
      <c r="L555" s="225"/>
      <c r="M555" s="225"/>
      <c r="N555" s="225"/>
      <c r="O555" s="225"/>
      <c r="P555" s="225"/>
      <c r="Q555" s="225"/>
      <c r="R555" s="225"/>
      <c r="S555" s="225"/>
      <c r="T555" s="225"/>
      <c r="U555" s="225"/>
      <c r="V555" s="225"/>
      <c r="W555" s="225"/>
      <c r="X555" s="226"/>
      <c r="Y555" s="754"/>
      <c r="Z555" s="755"/>
      <c r="AA555" s="756"/>
      <c r="AB555" s="690"/>
      <c r="AC555" s="225"/>
      <c r="AD555" s="226"/>
      <c r="AE555" s="224"/>
      <c r="AF555" s="224"/>
      <c r="AG555" s="225" t="s">
        <v>306</v>
      </c>
      <c r="AH555" s="226"/>
      <c r="AI555" s="828"/>
      <c r="AJ555" s="828"/>
      <c r="AK555" s="828"/>
      <c r="AL555" s="690"/>
      <c r="AM555" s="828"/>
      <c r="AN555" s="828"/>
      <c r="AO555" s="828"/>
      <c r="AP555" s="690"/>
      <c r="AQ555" s="223"/>
      <c r="AR555" s="224"/>
      <c r="AS555" s="225" t="s">
        <v>306</v>
      </c>
      <c r="AT555" s="226"/>
      <c r="AU555" s="224"/>
      <c r="AV555" s="224"/>
      <c r="AW555" s="225" t="s">
        <v>298</v>
      </c>
      <c r="AX555" s="256"/>
      <c r="AY555">
        <f>$AY$554</f>
        <v>0</v>
      </c>
    </row>
    <row r="556" spans="1:51" ht="23.25" hidden="1" customHeight="1" x14ac:dyDescent="0.15">
      <c r="A556" s="877"/>
      <c r="B556" s="878"/>
      <c r="C556" s="882"/>
      <c r="D556" s="878"/>
      <c r="E556" s="824"/>
      <c r="F556" s="825"/>
      <c r="G556" s="760"/>
      <c r="H556" s="656"/>
      <c r="I556" s="656"/>
      <c r="J556" s="656"/>
      <c r="K556" s="656"/>
      <c r="L556" s="656"/>
      <c r="M556" s="656"/>
      <c r="N556" s="656"/>
      <c r="O556" s="656"/>
      <c r="P556" s="656"/>
      <c r="Q556" s="656"/>
      <c r="R556" s="656"/>
      <c r="S556" s="656"/>
      <c r="T556" s="656"/>
      <c r="U556" s="656"/>
      <c r="V556" s="656"/>
      <c r="W556" s="656"/>
      <c r="X556" s="657"/>
      <c r="Y556" s="267" t="s">
        <v>54</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7"/>
      <c r="B557" s="878"/>
      <c r="C557" s="882"/>
      <c r="D557" s="878"/>
      <c r="E557" s="824"/>
      <c r="F557" s="825"/>
      <c r="G557" s="761"/>
      <c r="H557" s="428"/>
      <c r="I557" s="428"/>
      <c r="J557" s="428"/>
      <c r="K557" s="428"/>
      <c r="L557" s="428"/>
      <c r="M557" s="428"/>
      <c r="N557" s="428"/>
      <c r="O557" s="428"/>
      <c r="P557" s="428"/>
      <c r="Q557" s="428"/>
      <c r="R557" s="428"/>
      <c r="S557" s="428"/>
      <c r="T557" s="428"/>
      <c r="U557" s="428"/>
      <c r="V557" s="428"/>
      <c r="W557" s="428"/>
      <c r="X557" s="658"/>
      <c r="Y557" s="200" t="s">
        <v>100</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7"/>
      <c r="B558" s="878"/>
      <c r="C558" s="882"/>
      <c r="D558" s="878"/>
      <c r="E558" s="824"/>
      <c r="F558" s="825"/>
      <c r="G558" s="373"/>
      <c r="H558" s="479"/>
      <c r="I558" s="479"/>
      <c r="J558" s="479"/>
      <c r="K558" s="479"/>
      <c r="L558" s="479"/>
      <c r="M558" s="479"/>
      <c r="N558" s="479"/>
      <c r="O558" s="479"/>
      <c r="P558" s="479"/>
      <c r="Q558" s="479"/>
      <c r="R558" s="479"/>
      <c r="S558" s="479"/>
      <c r="T558" s="479"/>
      <c r="U558" s="479"/>
      <c r="V558" s="479"/>
      <c r="W558" s="479"/>
      <c r="X558" s="659"/>
      <c r="Y558" s="200" t="s">
        <v>58</v>
      </c>
      <c r="Z558" s="198"/>
      <c r="AA558" s="199"/>
      <c r="AB558" s="270" t="s">
        <v>51</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7"/>
      <c r="B559" s="878"/>
      <c r="C559" s="882"/>
      <c r="D559" s="878"/>
      <c r="E559" s="824" t="s">
        <v>318</v>
      </c>
      <c r="F559" s="825"/>
      <c r="G559" s="826" t="s">
        <v>315</v>
      </c>
      <c r="H559" s="252"/>
      <c r="I559" s="252"/>
      <c r="J559" s="252"/>
      <c r="K559" s="252"/>
      <c r="L559" s="252"/>
      <c r="M559" s="252"/>
      <c r="N559" s="252"/>
      <c r="O559" s="252"/>
      <c r="P559" s="252"/>
      <c r="Q559" s="252"/>
      <c r="R559" s="252"/>
      <c r="S559" s="252"/>
      <c r="T559" s="252"/>
      <c r="U559" s="252"/>
      <c r="V559" s="252"/>
      <c r="W559" s="252"/>
      <c r="X559" s="253"/>
      <c r="Y559" s="754"/>
      <c r="Z559" s="755"/>
      <c r="AA559" s="756"/>
      <c r="AB559" s="251" t="s">
        <v>45</v>
      </c>
      <c r="AC559" s="252"/>
      <c r="AD559" s="253"/>
      <c r="AE559" s="395" t="s">
        <v>56</v>
      </c>
      <c r="AF559" s="396"/>
      <c r="AG559" s="396"/>
      <c r="AH559" s="397"/>
      <c r="AI559" s="827" t="s">
        <v>376</v>
      </c>
      <c r="AJ559" s="827"/>
      <c r="AK559" s="827"/>
      <c r="AL559" s="251"/>
      <c r="AM559" s="827" t="s">
        <v>57</v>
      </c>
      <c r="AN559" s="827"/>
      <c r="AO559" s="827"/>
      <c r="AP559" s="251"/>
      <c r="AQ559" s="251" t="s">
        <v>305</v>
      </c>
      <c r="AR559" s="252"/>
      <c r="AS559" s="252"/>
      <c r="AT559" s="253"/>
      <c r="AU559" s="254" t="s">
        <v>244</v>
      </c>
      <c r="AV559" s="254"/>
      <c r="AW559" s="254"/>
      <c r="AX559" s="255"/>
      <c r="AY559">
        <f>COUNTA($G$561)</f>
        <v>0</v>
      </c>
    </row>
    <row r="560" spans="1:51" ht="18.75" hidden="1" customHeight="1" x14ac:dyDescent="0.15">
      <c r="A560" s="877"/>
      <c r="B560" s="878"/>
      <c r="C560" s="882"/>
      <c r="D560" s="878"/>
      <c r="E560" s="824"/>
      <c r="F560" s="825"/>
      <c r="G560" s="793"/>
      <c r="H560" s="225"/>
      <c r="I560" s="225"/>
      <c r="J560" s="225"/>
      <c r="K560" s="225"/>
      <c r="L560" s="225"/>
      <c r="M560" s="225"/>
      <c r="N560" s="225"/>
      <c r="O560" s="225"/>
      <c r="P560" s="225"/>
      <c r="Q560" s="225"/>
      <c r="R560" s="225"/>
      <c r="S560" s="225"/>
      <c r="T560" s="225"/>
      <c r="U560" s="225"/>
      <c r="V560" s="225"/>
      <c r="W560" s="225"/>
      <c r="X560" s="226"/>
      <c r="Y560" s="754"/>
      <c r="Z560" s="755"/>
      <c r="AA560" s="756"/>
      <c r="AB560" s="690"/>
      <c r="AC560" s="225"/>
      <c r="AD560" s="226"/>
      <c r="AE560" s="224"/>
      <c r="AF560" s="224"/>
      <c r="AG560" s="225" t="s">
        <v>306</v>
      </c>
      <c r="AH560" s="226"/>
      <c r="AI560" s="828"/>
      <c r="AJ560" s="828"/>
      <c r="AK560" s="828"/>
      <c r="AL560" s="690"/>
      <c r="AM560" s="828"/>
      <c r="AN560" s="828"/>
      <c r="AO560" s="828"/>
      <c r="AP560" s="690"/>
      <c r="AQ560" s="223"/>
      <c r="AR560" s="224"/>
      <c r="AS560" s="225" t="s">
        <v>306</v>
      </c>
      <c r="AT560" s="226"/>
      <c r="AU560" s="224"/>
      <c r="AV560" s="224"/>
      <c r="AW560" s="225" t="s">
        <v>298</v>
      </c>
      <c r="AX560" s="256"/>
      <c r="AY560">
        <f>$AY$559</f>
        <v>0</v>
      </c>
    </row>
    <row r="561" spans="1:51" ht="23.25" hidden="1" customHeight="1" x14ac:dyDescent="0.15">
      <c r="A561" s="877"/>
      <c r="B561" s="878"/>
      <c r="C561" s="882"/>
      <c r="D561" s="878"/>
      <c r="E561" s="824"/>
      <c r="F561" s="825"/>
      <c r="G561" s="760"/>
      <c r="H561" s="656"/>
      <c r="I561" s="656"/>
      <c r="J561" s="656"/>
      <c r="K561" s="656"/>
      <c r="L561" s="656"/>
      <c r="M561" s="656"/>
      <c r="N561" s="656"/>
      <c r="O561" s="656"/>
      <c r="P561" s="656"/>
      <c r="Q561" s="656"/>
      <c r="R561" s="656"/>
      <c r="S561" s="656"/>
      <c r="T561" s="656"/>
      <c r="U561" s="656"/>
      <c r="V561" s="656"/>
      <c r="W561" s="656"/>
      <c r="X561" s="657"/>
      <c r="Y561" s="267" t="s">
        <v>54</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7"/>
      <c r="B562" s="878"/>
      <c r="C562" s="882"/>
      <c r="D562" s="878"/>
      <c r="E562" s="824"/>
      <c r="F562" s="825"/>
      <c r="G562" s="761"/>
      <c r="H562" s="428"/>
      <c r="I562" s="428"/>
      <c r="J562" s="428"/>
      <c r="K562" s="428"/>
      <c r="L562" s="428"/>
      <c r="M562" s="428"/>
      <c r="N562" s="428"/>
      <c r="O562" s="428"/>
      <c r="P562" s="428"/>
      <c r="Q562" s="428"/>
      <c r="R562" s="428"/>
      <c r="S562" s="428"/>
      <c r="T562" s="428"/>
      <c r="U562" s="428"/>
      <c r="V562" s="428"/>
      <c r="W562" s="428"/>
      <c r="X562" s="658"/>
      <c r="Y562" s="200" t="s">
        <v>100</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7"/>
      <c r="B563" s="878"/>
      <c r="C563" s="882"/>
      <c r="D563" s="878"/>
      <c r="E563" s="824"/>
      <c r="F563" s="825"/>
      <c r="G563" s="373"/>
      <c r="H563" s="479"/>
      <c r="I563" s="479"/>
      <c r="J563" s="479"/>
      <c r="K563" s="479"/>
      <c r="L563" s="479"/>
      <c r="M563" s="479"/>
      <c r="N563" s="479"/>
      <c r="O563" s="479"/>
      <c r="P563" s="479"/>
      <c r="Q563" s="479"/>
      <c r="R563" s="479"/>
      <c r="S563" s="479"/>
      <c r="T563" s="479"/>
      <c r="U563" s="479"/>
      <c r="V563" s="479"/>
      <c r="W563" s="479"/>
      <c r="X563" s="659"/>
      <c r="Y563" s="200" t="s">
        <v>58</v>
      </c>
      <c r="Z563" s="198"/>
      <c r="AA563" s="199"/>
      <c r="AB563" s="270" t="s">
        <v>51</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7"/>
      <c r="B564" s="878"/>
      <c r="C564" s="882"/>
      <c r="D564" s="878"/>
      <c r="E564" s="824" t="s">
        <v>319</v>
      </c>
      <c r="F564" s="825"/>
      <c r="G564" s="826" t="s">
        <v>317</v>
      </c>
      <c r="H564" s="252"/>
      <c r="I564" s="252"/>
      <c r="J564" s="252"/>
      <c r="K564" s="252"/>
      <c r="L564" s="252"/>
      <c r="M564" s="252"/>
      <c r="N564" s="252"/>
      <c r="O564" s="252"/>
      <c r="P564" s="252"/>
      <c r="Q564" s="252"/>
      <c r="R564" s="252"/>
      <c r="S564" s="252"/>
      <c r="T564" s="252"/>
      <c r="U564" s="252"/>
      <c r="V564" s="252"/>
      <c r="W564" s="252"/>
      <c r="X564" s="253"/>
      <c r="Y564" s="754"/>
      <c r="Z564" s="755"/>
      <c r="AA564" s="756"/>
      <c r="AB564" s="251" t="s">
        <v>45</v>
      </c>
      <c r="AC564" s="252"/>
      <c r="AD564" s="253"/>
      <c r="AE564" s="395" t="s">
        <v>56</v>
      </c>
      <c r="AF564" s="396"/>
      <c r="AG564" s="396"/>
      <c r="AH564" s="397"/>
      <c r="AI564" s="827" t="s">
        <v>376</v>
      </c>
      <c r="AJ564" s="827"/>
      <c r="AK564" s="827"/>
      <c r="AL564" s="251"/>
      <c r="AM564" s="827" t="s">
        <v>57</v>
      </c>
      <c r="AN564" s="827"/>
      <c r="AO564" s="827"/>
      <c r="AP564" s="251"/>
      <c r="AQ564" s="251" t="s">
        <v>305</v>
      </c>
      <c r="AR564" s="252"/>
      <c r="AS564" s="252"/>
      <c r="AT564" s="253"/>
      <c r="AU564" s="254" t="s">
        <v>244</v>
      </c>
      <c r="AV564" s="254"/>
      <c r="AW564" s="254"/>
      <c r="AX564" s="255"/>
      <c r="AY564">
        <f>COUNTA($G$566)</f>
        <v>0</v>
      </c>
    </row>
    <row r="565" spans="1:51" ht="18.75" hidden="1" customHeight="1" x14ac:dyDescent="0.15">
      <c r="A565" s="877"/>
      <c r="B565" s="878"/>
      <c r="C565" s="882"/>
      <c r="D565" s="878"/>
      <c r="E565" s="824"/>
      <c r="F565" s="825"/>
      <c r="G565" s="793"/>
      <c r="H565" s="225"/>
      <c r="I565" s="225"/>
      <c r="J565" s="225"/>
      <c r="K565" s="225"/>
      <c r="L565" s="225"/>
      <c r="M565" s="225"/>
      <c r="N565" s="225"/>
      <c r="O565" s="225"/>
      <c r="P565" s="225"/>
      <c r="Q565" s="225"/>
      <c r="R565" s="225"/>
      <c r="S565" s="225"/>
      <c r="T565" s="225"/>
      <c r="U565" s="225"/>
      <c r="V565" s="225"/>
      <c r="W565" s="225"/>
      <c r="X565" s="226"/>
      <c r="Y565" s="754"/>
      <c r="Z565" s="755"/>
      <c r="AA565" s="756"/>
      <c r="AB565" s="690"/>
      <c r="AC565" s="225"/>
      <c r="AD565" s="226"/>
      <c r="AE565" s="224"/>
      <c r="AF565" s="224"/>
      <c r="AG565" s="225" t="s">
        <v>306</v>
      </c>
      <c r="AH565" s="226"/>
      <c r="AI565" s="828"/>
      <c r="AJ565" s="828"/>
      <c r="AK565" s="828"/>
      <c r="AL565" s="690"/>
      <c r="AM565" s="828"/>
      <c r="AN565" s="828"/>
      <c r="AO565" s="828"/>
      <c r="AP565" s="690"/>
      <c r="AQ565" s="223"/>
      <c r="AR565" s="224"/>
      <c r="AS565" s="225" t="s">
        <v>306</v>
      </c>
      <c r="AT565" s="226"/>
      <c r="AU565" s="224"/>
      <c r="AV565" s="224"/>
      <c r="AW565" s="225" t="s">
        <v>298</v>
      </c>
      <c r="AX565" s="256"/>
      <c r="AY565">
        <f>$AY$564</f>
        <v>0</v>
      </c>
    </row>
    <row r="566" spans="1:51" ht="23.25" hidden="1" customHeight="1" x14ac:dyDescent="0.15">
      <c r="A566" s="877"/>
      <c r="B566" s="878"/>
      <c r="C566" s="882"/>
      <c r="D566" s="878"/>
      <c r="E566" s="824"/>
      <c r="F566" s="825"/>
      <c r="G566" s="760"/>
      <c r="H566" s="656"/>
      <c r="I566" s="656"/>
      <c r="J566" s="656"/>
      <c r="K566" s="656"/>
      <c r="L566" s="656"/>
      <c r="M566" s="656"/>
      <c r="N566" s="656"/>
      <c r="O566" s="656"/>
      <c r="P566" s="656"/>
      <c r="Q566" s="656"/>
      <c r="R566" s="656"/>
      <c r="S566" s="656"/>
      <c r="T566" s="656"/>
      <c r="U566" s="656"/>
      <c r="V566" s="656"/>
      <c r="W566" s="656"/>
      <c r="X566" s="657"/>
      <c r="Y566" s="267" t="s">
        <v>54</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7"/>
      <c r="B567" s="878"/>
      <c r="C567" s="882"/>
      <c r="D567" s="878"/>
      <c r="E567" s="824"/>
      <c r="F567" s="825"/>
      <c r="G567" s="761"/>
      <c r="H567" s="428"/>
      <c r="I567" s="428"/>
      <c r="J567" s="428"/>
      <c r="K567" s="428"/>
      <c r="L567" s="428"/>
      <c r="M567" s="428"/>
      <c r="N567" s="428"/>
      <c r="O567" s="428"/>
      <c r="P567" s="428"/>
      <c r="Q567" s="428"/>
      <c r="R567" s="428"/>
      <c r="S567" s="428"/>
      <c r="T567" s="428"/>
      <c r="U567" s="428"/>
      <c r="V567" s="428"/>
      <c r="W567" s="428"/>
      <c r="X567" s="658"/>
      <c r="Y567" s="200" t="s">
        <v>100</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7"/>
      <c r="B568" s="878"/>
      <c r="C568" s="882"/>
      <c r="D568" s="878"/>
      <c r="E568" s="824"/>
      <c r="F568" s="825"/>
      <c r="G568" s="373"/>
      <c r="H568" s="479"/>
      <c r="I568" s="479"/>
      <c r="J568" s="479"/>
      <c r="K568" s="479"/>
      <c r="L568" s="479"/>
      <c r="M568" s="479"/>
      <c r="N568" s="479"/>
      <c r="O568" s="479"/>
      <c r="P568" s="479"/>
      <c r="Q568" s="479"/>
      <c r="R568" s="479"/>
      <c r="S568" s="479"/>
      <c r="T568" s="479"/>
      <c r="U568" s="479"/>
      <c r="V568" s="479"/>
      <c r="W568" s="479"/>
      <c r="X568" s="659"/>
      <c r="Y568" s="200" t="s">
        <v>58</v>
      </c>
      <c r="Z568" s="198"/>
      <c r="AA568" s="199"/>
      <c r="AB568" s="270" t="s">
        <v>51</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7"/>
      <c r="B569" s="878"/>
      <c r="C569" s="882"/>
      <c r="D569" s="878"/>
      <c r="E569" s="824" t="s">
        <v>319</v>
      </c>
      <c r="F569" s="825"/>
      <c r="G569" s="826" t="s">
        <v>317</v>
      </c>
      <c r="H569" s="252"/>
      <c r="I569" s="252"/>
      <c r="J569" s="252"/>
      <c r="K569" s="252"/>
      <c r="L569" s="252"/>
      <c r="M569" s="252"/>
      <c r="N569" s="252"/>
      <c r="O569" s="252"/>
      <c r="P569" s="252"/>
      <c r="Q569" s="252"/>
      <c r="R569" s="252"/>
      <c r="S569" s="252"/>
      <c r="T569" s="252"/>
      <c r="U569" s="252"/>
      <c r="V569" s="252"/>
      <c r="W569" s="252"/>
      <c r="X569" s="253"/>
      <c r="Y569" s="754"/>
      <c r="Z569" s="755"/>
      <c r="AA569" s="756"/>
      <c r="AB569" s="251" t="s">
        <v>45</v>
      </c>
      <c r="AC569" s="252"/>
      <c r="AD569" s="253"/>
      <c r="AE569" s="395" t="s">
        <v>56</v>
      </c>
      <c r="AF569" s="396"/>
      <c r="AG569" s="396"/>
      <c r="AH569" s="397"/>
      <c r="AI569" s="827" t="s">
        <v>376</v>
      </c>
      <c r="AJ569" s="827"/>
      <c r="AK569" s="827"/>
      <c r="AL569" s="251"/>
      <c r="AM569" s="827" t="s">
        <v>57</v>
      </c>
      <c r="AN569" s="827"/>
      <c r="AO569" s="827"/>
      <c r="AP569" s="251"/>
      <c r="AQ569" s="251" t="s">
        <v>305</v>
      </c>
      <c r="AR569" s="252"/>
      <c r="AS569" s="252"/>
      <c r="AT569" s="253"/>
      <c r="AU569" s="254" t="s">
        <v>244</v>
      </c>
      <c r="AV569" s="254"/>
      <c r="AW569" s="254"/>
      <c r="AX569" s="255"/>
      <c r="AY569">
        <f>COUNTA($G$571)</f>
        <v>0</v>
      </c>
    </row>
    <row r="570" spans="1:51" ht="18.75" hidden="1" customHeight="1" x14ac:dyDescent="0.15">
      <c r="A570" s="877"/>
      <c r="B570" s="878"/>
      <c r="C570" s="882"/>
      <c r="D570" s="878"/>
      <c r="E570" s="824"/>
      <c r="F570" s="825"/>
      <c r="G570" s="793"/>
      <c r="H570" s="225"/>
      <c r="I570" s="225"/>
      <c r="J570" s="225"/>
      <c r="K570" s="225"/>
      <c r="L570" s="225"/>
      <c r="M570" s="225"/>
      <c r="N570" s="225"/>
      <c r="O570" s="225"/>
      <c r="P570" s="225"/>
      <c r="Q570" s="225"/>
      <c r="R570" s="225"/>
      <c r="S570" s="225"/>
      <c r="T570" s="225"/>
      <c r="U570" s="225"/>
      <c r="V570" s="225"/>
      <c r="W570" s="225"/>
      <c r="X570" s="226"/>
      <c r="Y570" s="754"/>
      <c r="Z570" s="755"/>
      <c r="AA570" s="756"/>
      <c r="AB570" s="690"/>
      <c r="AC570" s="225"/>
      <c r="AD570" s="226"/>
      <c r="AE570" s="224"/>
      <c r="AF570" s="224"/>
      <c r="AG570" s="225" t="s">
        <v>306</v>
      </c>
      <c r="AH570" s="226"/>
      <c r="AI570" s="828"/>
      <c r="AJ570" s="828"/>
      <c r="AK570" s="828"/>
      <c r="AL570" s="690"/>
      <c r="AM570" s="828"/>
      <c r="AN570" s="828"/>
      <c r="AO570" s="828"/>
      <c r="AP570" s="690"/>
      <c r="AQ570" s="223"/>
      <c r="AR570" s="224"/>
      <c r="AS570" s="225" t="s">
        <v>306</v>
      </c>
      <c r="AT570" s="226"/>
      <c r="AU570" s="224"/>
      <c r="AV570" s="224"/>
      <c r="AW570" s="225" t="s">
        <v>298</v>
      </c>
      <c r="AX570" s="256"/>
      <c r="AY570">
        <f>$AY$569</f>
        <v>0</v>
      </c>
    </row>
    <row r="571" spans="1:51" ht="23.25" hidden="1" customHeight="1" x14ac:dyDescent="0.15">
      <c r="A571" s="877"/>
      <c r="B571" s="878"/>
      <c r="C571" s="882"/>
      <c r="D571" s="878"/>
      <c r="E571" s="824"/>
      <c r="F571" s="825"/>
      <c r="G571" s="760"/>
      <c r="H571" s="656"/>
      <c r="I571" s="656"/>
      <c r="J571" s="656"/>
      <c r="K571" s="656"/>
      <c r="L571" s="656"/>
      <c r="M571" s="656"/>
      <c r="N571" s="656"/>
      <c r="O571" s="656"/>
      <c r="P571" s="656"/>
      <c r="Q571" s="656"/>
      <c r="R571" s="656"/>
      <c r="S571" s="656"/>
      <c r="T571" s="656"/>
      <c r="U571" s="656"/>
      <c r="V571" s="656"/>
      <c r="W571" s="656"/>
      <c r="X571" s="657"/>
      <c r="Y571" s="267" t="s">
        <v>54</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7"/>
      <c r="B572" s="878"/>
      <c r="C572" s="882"/>
      <c r="D572" s="878"/>
      <c r="E572" s="824"/>
      <c r="F572" s="825"/>
      <c r="G572" s="761"/>
      <c r="H572" s="428"/>
      <c r="I572" s="428"/>
      <c r="J572" s="428"/>
      <c r="K572" s="428"/>
      <c r="L572" s="428"/>
      <c r="M572" s="428"/>
      <c r="N572" s="428"/>
      <c r="O572" s="428"/>
      <c r="P572" s="428"/>
      <c r="Q572" s="428"/>
      <c r="R572" s="428"/>
      <c r="S572" s="428"/>
      <c r="T572" s="428"/>
      <c r="U572" s="428"/>
      <c r="V572" s="428"/>
      <c r="W572" s="428"/>
      <c r="X572" s="658"/>
      <c r="Y572" s="200" t="s">
        <v>100</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7"/>
      <c r="B573" s="878"/>
      <c r="C573" s="882"/>
      <c r="D573" s="878"/>
      <c r="E573" s="824"/>
      <c r="F573" s="825"/>
      <c r="G573" s="373"/>
      <c r="H573" s="479"/>
      <c r="I573" s="479"/>
      <c r="J573" s="479"/>
      <c r="K573" s="479"/>
      <c r="L573" s="479"/>
      <c r="M573" s="479"/>
      <c r="N573" s="479"/>
      <c r="O573" s="479"/>
      <c r="P573" s="479"/>
      <c r="Q573" s="479"/>
      <c r="R573" s="479"/>
      <c r="S573" s="479"/>
      <c r="T573" s="479"/>
      <c r="U573" s="479"/>
      <c r="V573" s="479"/>
      <c r="W573" s="479"/>
      <c r="X573" s="659"/>
      <c r="Y573" s="200" t="s">
        <v>58</v>
      </c>
      <c r="Z573" s="198"/>
      <c r="AA573" s="199"/>
      <c r="AB573" s="270" t="s">
        <v>51</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7"/>
      <c r="B574" s="878"/>
      <c r="C574" s="882"/>
      <c r="D574" s="878"/>
      <c r="E574" s="824" t="s">
        <v>319</v>
      </c>
      <c r="F574" s="825"/>
      <c r="G574" s="826" t="s">
        <v>317</v>
      </c>
      <c r="H574" s="252"/>
      <c r="I574" s="252"/>
      <c r="J574" s="252"/>
      <c r="K574" s="252"/>
      <c r="L574" s="252"/>
      <c r="M574" s="252"/>
      <c r="N574" s="252"/>
      <c r="O574" s="252"/>
      <c r="P574" s="252"/>
      <c r="Q574" s="252"/>
      <c r="R574" s="252"/>
      <c r="S574" s="252"/>
      <c r="T574" s="252"/>
      <c r="U574" s="252"/>
      <c r="V574" s="252"/>
      <c r="W574" s="252"/>
      <c r="X574" s="253"/>
      <c r="Y574" s="754"/>
      <c r="Z574" s="755"/>
      <c r="AA574" s="756"/>
      <c r="AB574" s="251" t="s">
        <v>45</v>
      </c>
      <c r="AC574" s="252"/>
      <c r="AD574" s="253"/>
      <c r="AE574" s="395" t="s">
        <v>56</v>
      </c>
      <c r="AF574" s="396"/>
      <c r="AG574" s="396"/>
      <c r="AH574" s="397"/>
      <c r="AI574" s="827" t="s">
        <v>376</v>
      </c>
      <c r="AJ574" s="827"/>
      <c r="AK574" s="827"/>
      <c r="AL574" s="251"/>
      <c r="AM574" s="827" t="s">
        <v>57</v>
      </c>
      <c r="AN574" s="827"/>
      <c r="AO574" s="827"/>
      <c r="AP574" s="251"/>
      <c r="AQ574" s="251" t="s">
        <v>305</v>
      </c>
      <c r="AR574" s="252"/>
      <c r="AS574" s="252"/>
      <c r="AT574" s="253"/>
      <c r="AU574" s="254" t="s">
        <v>244</v>
      </c>
      <c r="AV574" s="254"/>
      <c r="AW574" s="254"/>
      <c r="AX574" s="255"/>
      <c r="AY574">
        <f>COUNTA($G$576)</f>
        <v>0</v>
      </c>
    </row>
    <row r="575" spans="1:51" ht="18.75" hidden="1" customHeight="1" x14ac:dyDescent="0.15">
      <c r="A575" s="877"/>
      <c r="B575" s="878"/>
      <c r="C575" s="882"/>
      <c r="D575" s="878"/>
      <c r="E575" s="824"/>
      <c r="F575" s="825"/>
      <c r="G575" s="793"/>
      <c r="H575" s="225"/>
      <c r="I575" s="225"/>
      <c r="J575" s="225"/>
      <c r="K575" s="225"/>
      <c r="L575" s="225"/>
      <c r="M575" s="225"/>
      <c r="N575" s="225"/>
      <c r="O575" s="225"/>
      <c r="P575" s="225"/>
      <c r="Q575" s="225"/>
      <c r="R575" s="225"/>
      <c r="S575" s="225"/>
      <c r="T575" s="225"/>
      <c r="U575" s="225"/>
      <c r="V575" s="225"/>
      <c r="W575" s="225"/>
      <c r="X575" s="226"/>
      <c r="Y575" s="754"/>
      <c r="Z575" s="755"/>
      <c r="AA575" s="756"/>
      <c r="AB575" s="690"/>
      <c r="AC575" s="225"/>
      <c r="AD575" s="226"/>
      <c r="AE575" s="224"/>
      <c r="AF575" s="224"/>
      <c r="AG575" s="225" t="s">
        <v>306</v>
      </c>
      <c r="AH575" s="226"/>
      <c r="AI575" s="828"/>
      <c r="AJ575" s="828"/>
      <c r="AK575" s="828"/>
      <c r="AL575" s="690"/>
      <c r="AM575" s="828"/>
      <c r="AN575" s="828"/>
      <c r="AO575" s="828"/>
      <c r="AP575" s="690"/>
      <c r="AQ575" s="223"/>
      <c r="AR575" s="224"/>
      <c r="AS575" s="225" t="s">
        <v>306</v>
      </c>
      <c r="AT575" s="226"/>
      <c r="AU575" s="224"/>
      <c r="AV575" s="224"/>
      <c r="AW575" s="225" t="s">
        <v>298</v>
      </c>
      <c r="AX575" s="256"/>
      <c r="AY575">
        <f>$AY$574</f>
        <v>0</v>
      </c>
    </row>
    <row r="576" spans="1:51" ht="23.25" hidden="1" customHeight="1" x14ac:dyDescent="0.15">
      <c r="A576" s="877"/>
      <c r="B576" s="878"/>
      <c r="C576" s="882"/>
      <c r="D576" s="878"/>
      <c r="E576" s="824"/>
      <c r="F576" s="825"/>
      <c r="G576" s="760"/>
      <c r="H576" s="656"/>
      <c r="I576" s="656"/>
      <c r="J576" s="656"/>
      <c r="K576" s="656"/>
      <c r="L576" s="656"/>
      <c r="M576" s="656"/>
      <c r="N576" s="656"/>
      <c r="O576" s="656"/>
      <c r="P576" s="656"/>
      <c r="Q576" s="656"/>
      <c r="R576" s="656"/>
      <c r="S576" s="656"/>
      <c r="T576" s="656"/>
      <c r="U576" s="656"/>
      <c r="V576" s="656"/>
      <c r="W576" s="656"/>
      <c r="X576" s="657"/>
      <c r="Y576" s="267" t="s">
        <v>54</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7"/>
      <c r="B577" s="878"/>
      <c r="C577" s="882"/>
      <c r="D577" s="878"/>
      <c r="E577" s="824"/>
      <c r="F577" s="825"/>
      <c r="G577" s="761"/>
      <c r="H577" s="428"/>
      <c r="I577" s="428"/>
      <c r="J577" s="428"/>
      <c r="K577" s="428"/>
      <c r="L577" s="428"/>
      <c r="M577" s="428"/>
      <c r="N577" s="428"/>
      <c r="O577" s="428"/>
      <c r="P577" s="428"/>
      <c r="Q577" s="428"/>
      <c r="R577" s="428"/>
      <c r="S577" s="428"/>
      <c r="T577" s="428"/>
      <c r="U577" s="428"/>
      <c r="V577" s="428"/>
      <c r="W577" s="428"/>
      <c r="X577" s="658"/>
      <c r="Y577" s="200" t="s">
        <v>100</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7"/>
      <c r="B578" s="878"/>
      <c r="C578" s="882"/>
      <c r="D578" s="878"/>
      <c r="E578" s="824"/>
      <c r="F578" s="825"/>
      <c r="G578" s="373"/>
      <c r="H578" s="479"/>
      <c r="I578" s="479"/>
      <c r="J578" s="479"/>
      <c r="K578" s="479"/>
      <c r="L578" s="479"/>
      <c r="M578" s="479"/>
      <c r="N578" s="479"/>
      <c r="O578" s="479"/>
      <c r="P578" s="479"/>
      <c r="Q578" s="479"/>
      <c r="R578" s="479"/>
      <c r="S578" s="479"/>
      <c r="T578" s="479"/>
      <c r="U578" s="479"/>
      <c r="V578" s="479"/>
      <c r="W578" s="479"/>
      <c r="X578" s="659"/>
      <c r="Y578" s="200" t="s">
        <v>58</v>
      </c>
      <c r="Z578" s="198"/>
      <c r="AA578" s="199"/>
      <c r="AB578" s="270" t="s">
        <v>51</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7"/>
      <c r="B579" s="878"/>
      <c r="C579" s="882"/>
      <c r="D579" s="878"/>
      <c r="E579" s="824" t="s">
        <v>319</v>
      </c>
      <c r="F579" s="825"/>
      <c r="G579" s="826" t="s">
        <v>317</v>
      </c>
      <c r="H579" s="252"/>
      <c r="I579" s="252"/>
      <c r="J579" s="252"/>
      <c r="K579" s="252"/>
      <c r="L579" s="252"/>
      <c r="M579" s="252"/>
      <c r="N579" s="252"/>
      <c r="O579" s="252"/>
      <c r="P579" s="252"/>
      <c r="Q579" s="252"/>
      <c r="R579" s="252"/>
      <c r="S579" s="252"/>
      <c r="T579" s="252"/>
      <c r="U579" s="252"/>
      <c r="V579" s="252"/>
      <c r="W579" s="252"/>
      <c r="X579" s="253"/>
      <c r="Y579" s="754"/>
      <c r="Z579" s="755"/>
      <c r="AA579" s="756"/>
      <c r="AB579" s="251" t="s">
        <v>45</v>
      </c>
      <c r="AC579" s="252"/>
      <c r="AD579" s="253"/>
      <c r="AE579" s="395" t="s">
        <v>56</v>
      </c>
      <c r="AF579" s="396"/>
      <c r="AG579" s="396"/>
      <c r="AH579" s="397"/>
      <c r="AI579" s="827" t="s">
        <v>376</v>
      </c>
      <c r="AJ579" s="827"/>
      <c r="AK579" s="827"/>
      <c r="AL579" s="251"/>
      <c r="AM579" s="827" t="s">
        <v>57</v>
      </c>
      <c r="AN579" s="827"/>
      <c r="AO579" s="827"/>
      <c r="AP579" s="251"/>
      <c r="AQ579" s="251" t="s">
        <v>305</v>
      </c>
      <c r="AR579" s="252"/>
      <c r="AS579" s="252"/>
      <c r="AT579" s="253"/>
      <c r="AU579" s="254" t="s">
        <v>244</v>
      </c>
      <c r="AV579" s="254"/>
      <c r="AW579" s="254"/>
      <c r="AX579" s="255"/>
      <c r="AY579">
        <f>COUNTA($G$581)</f>
        <v>0</v>
      </c>
    </row>
    <row r="580" spans="1:51" ht="18.75" hidden="1" customHeight="1" x14ac:dyDescent="0.15">
      <c r="A580" s="877"/>
      <c r="B580" s="878"/>
      <c r="C580" s="882"/>
      <c r="D580" s="878"/>
      <c r="E580" s="824"/>
      <c r="F580" s="825"/>
      <c r="G580" s="793"/>
      <c r="H580" s="225"/>
      <c r="I580" s="225"/>
      <c r="J580" s="225"/>
      <c r="K580" s="225"/>
      <c r="L580" s="225"/>
      <c r="M580" s="225"/>
      <c r="N580" s="225"/>
      <c r="O580" s="225"/>
      <c r="P580" s="225"/>
      <c r="Q580" s="225"/>
      <c r="R580" s="225"/>
      <c r="S580" s="225"/>
      <c r="T580" s="225"/>
      <c r="U580" s="225"/>
      <c r="V580" s="225"/>
      <c r="W580" s="225"/>
      <c r="X580" s="226"/>
      <c r="Y580" s="754"/>
      <c r="Z580" s="755"/>
      <c r="AA580" s="756"/>
      <c r="AB580" s="690"/>
      <c r="AC580" s="225"/>
      <c r="AD580" s="226"/>
      <c r="AE580" s="224"/>
      <c r="AF580" s="224"/>
      <c r="AG580" s="225" t="s">
        <v>306</v>
      </c>
      <c r="AH580" s="226"/>
      <c r="AI580" s="828"/>
      <c r="AJ580" s="828"/>
      <c r="AK580" s="828"/>
      <c r="AL580" s="690"/>
      <c r="AM580" s="828"/>
      <c r="AN580" s="828"/>
      <c r="AO580" s="828"/>
      <c r="AP580" s="690"/>
      <c r="AQ580" s="223"/>
      <c r="AR580" s="224"/>
      <c r="AS580" s="225" t="s">
        <v>306</v>
      </c>
      <c r="AT580" s="226"/>
      <c r="AU580" s="224"/>
      <c r="AV580" s="224"/>
      <c r="AW580" s="225" t="s">
        <v>298</v>
      </c>
      <c r="AX580" s="256"/>
      <c r="AY580">
        <f>$AY$579</f>
        <v>0</v>
      </c>
    </row>
    <row r="581" spans="1:51" ht="23.25" hidden="1" customHeight="1" x14ac:dyDescent="0.15">
      <c r="A581" s="877"/>
      <c r="B581" s="878"/>
      <c r="C581" s="882"/>
      <c r="D581" s="878"/>
      <c r="E581" s="824"/>
      <c r="F581" s="825"/>
      <c r="G581" s="760"/>
      <c r="H581" s="656"/>
      <c r="I581" s="656"/>
      <c r="J581" s="656"/>
      <c r="K581" s="656"/>
      <c r="L581" s="656"/>
      <c r="M581" s="656"/>
      <c r="N581" s="656"/>
      <c r="O581" s="656"/>
      <c r="P581" s="656"/>
      <c r="Q581" s="656"/>
      <c r="R581" s="656"/>
      <c r="S581" s="656"/>
      <c r="T581" s="656"/>
      <c r="U581" s="656"/>
      <c r="V581" s="656"/>
      <c r="W581" s="656"/>
      <c r="X581" s="657"/>
      <c r="Y581" s="267" t="s">
        <v>54</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7"/>
      <c r="B582" s="878"/>
      <c r="C582" s="882"/>
      <c r="D582" s="878"/>
      <c r="E582" s="824"/>
      <c r="F582" s="825"/>
      <c r="G582" s="761"/>
      <c r="H582" s="428"/>
      <c r="I582" s="428"/>
      <c r="J582" s="428"/>
      <c r="K582" s="428"/>
      <c r="L582" s="428"/>
      <c r="M582" s="428"/>
      <c r="N582" s="428"/>
      <c r="O582" s="428"/>
      <c r="P582" s="428"/>
      <c r="Q582" s="428"/>
      <c r="R582" s="428"/>
      <c r="S582" s="428"/>
      <c r="T582" s="428"/>
      <c r="U582" s="428"/>
      <c r="V582" s="428"/>
      <c r="W582" s="428"/>
      <c r="X582" s="658"/>
      <c r="Y582" s="200" t="s">
        <v>100</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7"/>
      <c r="B583" s="878"/>
      <c r="C583" s="882"/>
      <c r="D583" s="878"/>
      <c r="E583" s="824"/>
      <c r="F583" s="825"/>
      <c r="G583" s="373"/>
      <c r="H583" s="479"/>
      <c r="I583" s="479"/>
      <c r="J583" s="479"/>
      <c r="K583" s="479"/>
      <c r="L583" s="479"/>
      <c r="M583" s="479"/>
      <c r="N583" s="479"/>
      <c r="O583" s="479"/>
      <c r="P583" s="479"/>
      <c r="Q583" s="479"/>
      <c r="R583" s="479"/>
      <c r="S583" s="479"/>
      <c r="T583" s="479"/>
      <c r="U583" s="479"/>
      <c r="V583" s="479"/>
      <c r="W583" s="479"/>
      <c r="X583" s="659"/>
      <c r="Y583" s="200" t="s">
        <v>58</v>
      </c>
      <c r="Z583" s="198"/>
      <c r="AA583" s="199"/>
      <c r="AB583" s="270" t="s">
        <v>51</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7"/>
      <c r="B584" s="878"/>
      <c r="C584" s="882"/>
      <c r="D584" s="878"/>
      <c r="E584" s="824" t="s">
        <v>319</v>
      </c>
      <c r="F584" s="825"/>
      <c r="G584" s="826" t="s">
        <v>317</v>
      </c>
      <c r="H584" s="252"/>
      <c r="I584" s="252"/>
      <c r="J584" s="252"/>
      <c r="K584" s="252"/>
      <c r="L584" s="252"/>
      <c r="M584" s="252"/>
      <c r="N584" s="252"/>
      <c r="O584" s="252"/>
      <c r="P584" s="252"/>
      <c r="Q584" s="252"/>
      <c r="R584" s="252"/>
      <c r="S584" s="252"/>
      <c r="T584" s="252"/>
      <c r="U584" s="252"/>
      <c r="V584" s="252"/>
      <c r="W584" s="252"/>
      <c r="X584" s="253"/>
      <c r="Y584" s="754"/>
      <c r="Z584" s="755"/>
      <c r="AA584" s="756"/>
      <c r="AB584" s="251" t="s">
        <v>45</v>
      </c>
      <c r="AC584" s="252"/>
      <c r="AD584" s="253"/>
      <c r="AE584" s="395" t="s">
        <v>56</v>
      </c>
      <c r="AF584" s="396"/>
      <c r="AG584" s="396"/>
      <c r="AH584" s="397"/>
      <c r="AI584" s="827" t="s">
        <v>376</v>
      </c>
      <c r="AJ584" s="827"/>
      <c r="AK584" s="827"/>
      <c r="AL584" s="251"/>
      <c r="AM584" s="827" t="s">
        <v>57</v>
      </c>
      <c r="AN584" s="827"/>
      <c r="AO584" s="827"/>
      <c r="AP584" s="251"/>
      <c r="AQ584" s="251" t="s">
        <v>305</v>
      </c>
      <c r="AR584" s="252"/>
      <c r="AS584" s="252"/>
      <c r="AT584" s="253"/>
      <c r="AU584" s="254" t="s">
        <v>244</v>
      </c>
      <c r="AV584" s="254"/>
      <c r="AW584" s="254"/>
      <c r="AX584" s="255"/>
      <c r="AY584">
        <f>COUNTA($G$586)</f>
        <v>0</v>
      </c>
    </row>
    <row r="585" spans="1:51" ht="18.75" hidden="1" customHeight="1" x14ac:dyDescent="0.15">
      <c r="A585" s="877"/>
      <c r="B585" s="878"/>
      <c r="C585" s="882"/>
      <c r="D585" s="878"/>
      <c r="E585" s="824"/>
      <c r="F585" s="825"/>
      <c r="G585" s="793"/>
      <c r="H585" s="225"/>
      <c r="I585" s="225"/>
      <c r="J585" s="225"/>
      <c r="K585" s="225"/>
      <c r="L585" s="225"/>
      <c r="M585" s="225"/>
      <c r="N585" s="225"/>
      <c r="O585" s="225"/>
      <c r="P585" s="225"/>
      <c r="Q585" s="225"/>
      <c r="R585" s="225"/>
      <c r="S585" s="225"/>
      <c r="T585" s="225"/>
      <c r="U585" s="225"/>
      <c r="V585" s="225"/>
      <c r="W585" s="225"/>
      <c r="X585" s="226"/>
      <c r="Y585" s="754"/>
      <c r="Z585" s="755"/>
      <c r="AA585" s="756"/>
      <c r="AB585" s="690"/>
      <c r="AC585" s="225"/>
      <c r="AD585" s="226"/>
      <c r="AE585" s="224"/>
      <c r="AF585" s="224"/>
      <c r="AG585" s="225" t="s">
        <v>306</v>
      </c>
      <c r="AH585" s="226"/>
      <c r="AI585" s="828"/>
      <c r="AJ585" s="828"/>
      <c r="AK585" s="828"/>
      <c r="AL585" s="690"/>
      <c r="AM585" s="828"/>
      <c r="AN585" s="828"/>
      <c r="AO585" s="828"/>
      <c r="AP585" s="690"/>
      <c r="AQ585" s="223"/>
      <c r="AR585" s="224"/>
      <c r="AS585" s="225" t="s">
        <v>306</v>
      </c>
      <c r="AT585" s="226"/>
      <c r="AU585" s="224"/>
      <c r="AV585" s="224"/>
      <c r="AW585" s="225" t="s">
        <v>298</v>
      </c>
      <c r="AX585" s="256"/>
      <c r="AY585">
        <f>$AY$584</f>
        <v>0</v>
      </c>
    </row>
    <row r="586" spans="1:51" ht="23.25" hidden="1" customHeight="1" x14ac:dyDescent="0.15">
      <c r="A586" s="877"/>
      <c r="B586" s="878"/>
      <c r="C586" s="882"/>
      <c r="D586" s="878"/>
      <c r="E586" s="824"/>
      <c r="F586" s="825"/>
      <c r="G586" s="760"/>
      <c r="H586" s="656"/>
      <c r="I586" s="656"/>
      <c r="J586" s="656"/>
      <c r="K586" s="656"/>
      <c r="L586" s="656"/>
      <c r="M586" s="656"/>
      <c r="N586" s="656"/>
      <c r="O586" s="656"/>
      <c r="P586" s="656"/>
      <c r="Q586" s="656"/>
      <c r="R586" s="656"/>
      <c r="S586" s="656"/>
      <c r="T586" s="656"/>
      <c r="U586" s="656"/>
      <c r="V586" s="656"/>
      <c r="W586" s="656"/>
      <c r="X586" s="657"/>
      <c r="Y586" s="267" t="s">
        <v>54</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7"/>
      <c r="B587" s="878"/>
      <c r="C587" s="882"/>
      <c r="D587" s="878"/>
      <c r="E587" s="824"/>
      <c r="F587" s="825"/>
      <c r="G587" s="761"/>
      <c r="H587" s="428"/>
      <c r="I587" s="428"/>
      <c r="J587" s="428"/>
      <c r="K587" s="428"/>
      <c r="L587" s="428"/>
      <c r="M587" s="428"/>
      <c r="N587" s="428"/>
      <c r="O587" s="428"/>
      <c r="P587" s="428"/>
      <c r="Q587" s="428"/>
      <c r="R587" s="428"/>
      <c r="S587" s="428"/>
      <c r="T587" s="428"/>
      <c r="U587" s="428"/>
      <c r="V587" s="428"/>
      <c r="W587" s="428"/>
      <c r="X587" s="658"/>
      <c r="Y587" s="200" t="s">
        <v>100</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7"/>
      <c r="B588" s="878"/>
      <c r="C588" s="882"/>
      <c r="D588" s="878"/>
      <c r="E588" s="824"/>
      <c r="F588" s="825"/>
      <c r="G588" s="373"/>
      <c r="H588" s="479"/>
      <c r="I588" s="479"/>
      <c r="J588" s="479"/>
      <c r="K588" s="479"/>
      <c r="L588" s="479"/>
      <c r="M588" s="479"/>
      <c r="N588" s="479"/>
      <c r="O588" s="479"/>
      <c r="P588" s="479"/>
      <c r="Q588" s="479"/>
      <c r="R588" s="479"/>
      <c r="S588" s="479"/>
      <c r="T588" s="479"/>
      <c r="U588" s="479"/>
      <c r="V588" s="479"/>
      <c r="W588" s="479"/>
      <c r="X588" s="659"/>
      <c r="Y588" s="200" t="s">
        <v>58</v>
      </c>
      <c r="Z588" s="198"/>
      <c r="AA588" s="199"/>
      <c r="AB588" s="270" t="s">
        <v>51</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7"/>
      <c r="B589" s="878"/>
      <c r="C589" s="882"/>
      <c r="D589" s="878"/>
      <c r="E589" s="386" t="s">
        <v>148</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7"/>
      <c r="B590" s="878"/>
      <c r="C590" s="882"/>
      <c r="D590" s="878"/>
      <c r="E590" s="798"/>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09"/>
      <c r="AY590">
        <f>$AY$589</f>
        <v>0</v>
      </c>
    </row>
    <row r="591" spans="1:51" ht="24.75" hidden="1" customHeight="1" x14ac:dyDescent="0.15">
      <c r="A591" s="877"/>
      <c r="B591" s="878"/>
      <c r="C591" s="882"/>
      <c r="D591" s="878"/>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77"/>
      <c r="B592" s="878"/>
      <c r="C592" s="882"/>
      <c r="D592" s="878"/>
      <c r="E592" s="371" t="s">
        <v>453</v>
      </c>
      <c r="F592" s="372"/>
      <c r="G592" s="390" t="s">
        <v>338</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7"/>
      <c r="B593" s="878"/>
      <c r="C593" s="882"/>
      <c r="D593" s="878"/>
      <c r="E593" s="824" t="s">
        <v>318</v>
      </c>
      <c r="F593" s="825"/>
      <c r="G593" s="826" t="s">
        <v>315</v>
      </c>
      <c r="H593" s="252"/>
      <c r="I593" s="252"/>
      <c r="J593" s="252"/>
      <c r="K593" s="252"/>
      <c r="L593" s="252"/>
      <c r="M593" s="252"/>
      <c r="N593" s="252"/>
      <c r="O593" s="252"/>
      <c r="P593" s="252"/>
      <c r="Q593" s="252"/>
      <c r="R593" s="252"/>
      <c r="S593" s="252"/>
      <c r="T593" s="252"/>
      <c r="U593" s="252"/>
      <c r="V593" s="252"/>
      <c r="W593" s="252"/>
      <c r="X593" s="253"/>
      <c r="Y593" s="754"/>
      <c r="Z593" s="755"/>
      <c r="AA593" s="756"/>
      <c r="AB593" s="251" t="s">
        <v>45</v>
      </c>
      <c r="AC593" s="252"/>
      <c r="AD593" s="253"/>
      <c r="AE593" s="395" t="s">
        <v>56</v>
      </c>
      <c r="AF593" s="396"/>
      <c r="AG593" s="396"/>
      <c r="AH593" s="397"/>
      <c r="AI593" s="827" t="s">
        <v>376</v>
      </c>
      <c r="AJ593" s="827"/>
      <c r="AK593" s="827"/>
      <c r="AL593" s="251"/>
      <c r="AM593" s="827" t="s">
        <v>57</v>
      </c>
      <c r="AN593" s="827"/>
      <c r="AO593" s="827"/>
      <c r="AP593" s="251"/>
      <c r="AQ593" s="251" t="s">
        <v>305</v>
      </c>
      <c r="AR593" s="252"/>
      <c r="AS593" s="252"/>
      <c r="AT593" s="253"/>
      <c r="AU593" s="254" t="s">
        <v>244</v>
      </c>
      <c r="AV593" s="254"/>
      <c r="AW593" s="254"/>
      <c r="AX593" s="255"/>
      <c r="AY593">
        <f>COUNTA($G$595)</f>
        <v>0</v>
      </c>
    </row>
    <row r="594" spans="1:51" ht="18.75" hidden="1" customHeight="1" x14ac:dyDescent="0.15">
      <c r="A594" s="877"/>
      <c r="B594" s="878"/>
      <c r="C594" s="882"/>
      <c r="D594" s="878"/>
      <c r="E594" s="824"/>
      <c r="F594" s="825"/>
      <c r="G594" s="793"/>
      <c r="H594" s="225"/>
      <c r="I594" s="225"/>
      <c r="J594" s="225"/>
      <c r="K594" s="225"/>
      <c r="L594" s="225"/>
      <c r="M594" s="225"/>
      <c r="N594" s="225"/>
      <c r="O594" s="225"/>
      <c r="P594" s="225"/>
      <c r="Q594" s="225"/>
      <c r="R594" s="225"/>
      <c r="S594" s="225"/>
      <c r="T594" s="225"/>
      <c r="U594" s="225"/>
      <c r="V594" s="225"/>
      <c r="W594" s="225"/>
      <c r="X594" s="226"/>
      <c r="Y594" s="754"/>
      <c r="Z594" s="755"/>
      <c r="AA594" s="756"/>
      <c r="AB594" s="690"/>
      <c r="AC594" s="225"/>
      <c r="AD594" s="226"/>
      <c r="AE594" s="224"/>
      <c r="AF594" s="224"/>
      <c r="AG594" s="225" t="s">
        <v>306</v>
      </c>
      <c r="AH594" s="226"/>
      <c r="AI594" s="828"/>
      <c r="AJ594" s="828"/>
      <c r="AK594" s="828"/>
      <c r="AL594" s="690"/>
      <c r="AM594" s="828"/>
      <c r="AN594" s="828"/>
      <c r="AO594" s="828"/>
      <c r="AP594" s="690"/>
      <c r="AQ594" s="223"/>
      <c r="AR594" s="224"/>
      <c r="AS594" s="225" t="s">
        <v>306</v>
      </c>
      <c r="AT594" s="226"/>
      <c r="AU594" s="224"/>
      <c r="AV594" s="224"/>
      <c r="AW594" s="225" t="s">
        <v>298</v>
      </c>
      <c r="AX594" s="256"/>
      <c r="AY594">
        <f>$AY$593</f>
        <v>0</v>
      </c>
    </row>
    <row r="595" spans="1:51" ht="23.25" hidden="1" customHeight="1" x14ac:dyDescent="0.15">
      <c r="A595" s="877"/>
      <c r="B595" s="878"/>
      <c r="C595" s="882"/>
      <c r="D595" s="878"/>
      <c r="E595" s="824"/>
      <c r="F595" s="825"/>
      <c r="G595" s="760"/>
      <c r="H595" s="656"/>
      <c r="I595" s="656"/>
      <c r="J595" s="656"/>
      <c r="K595" s="656"/>
      <c r="L595" s="656"/>
      <c r="M595" s="656"/>
      <c r="N595" s="656"/>
      <c r="O595" s="656"/>
      <c r="P595" s="656"/>
      <c r="Q595" s="656"/>
      <c r="R595" s="656"/>
      <c r="S595" s="656"/>
      <c r="T595" s="656"/>
      <c r="U595" s="656"/>
      <c r="V595" s="656"/>
      <c r="W595" s="656"/>
      <c r="X595" s="657"/>
      <c r="Y595" s="267" t="s">
        <v>54</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7"/>
      <c r="B596" s="878"/>
      <c r="C596" s="882"/>
      <c r="D596" s="878"/>
      <c r="E596" s="824"/>
      <c r="F596" s="825"/>
      <c r="G596" s="761"/>
      <c r="H596" s="428"/>
      <c r="I596" s="428"/>
      <c r="J596" s="428"/>
      <c r="K596" s="428"/>
      <c r="L596" s="428"/>
      <c r="M596" s="428"/>
      <c r="N596" s="428"/>
      <c r="O596" s="428"/>
      <c r="P596" s="428"/>
      <c r="Q596" s="428"/>
      <c r="R596" s="428"/>
      <c r="S596" s="428"/>
      <c r="T596" s="428"/>
      <c r="U596" s="428"/>
      <c r="V596" s="428"/>
      <c r="W596" s="428"/>
      <c r="X596" s="658"/>
      <c r="Y596" s="200" t="s">
        <v>100</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7"/>
      <c r="B597" s="878"/>
      <c r="C597" s="882"/>
      <c r="D597" s="878"/>
      <c r="E597" s="824"/>
      <c r="F597" s="825"/>
      <c r="G597" s="373"/>
      <c r="H597" s="479"/>
      <c r="I597" s="479"/>
      <c r="J597" s="479"/>
      <c r="K597" s="479"/>
      <c r="L597" s="479"/>
      <c r="M597" s="479"/>
      <c r="N597" s="479"/>
      <c r="O597" s="479"/>
      <c r="P597" s="479"/>
      <c r="Q597" s="479"/>
      <c r="R597" s="479"/>
      <c r="S597" s="479"/>
      <c r="T597" s="479"/>
      <c r="U597" s="479"/>
      <c r="V597" s="479"/>
      <c r="W597" s="479"/>
      <c r="X597" s="659"/>
      <c r="Y597" s="200" t="s">
        <v>58</v>
      </c>
      <c r="Z597" s="198"/>
      <c r="AA597" s="199"/>
      <c r="AB597" s="270" t="s">
        <v>51</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7"/>
      <c r="B598" s="878"/>
      <c r="C598" s="882"/>
      <c r="D598" s="878"/>
      <c r="E598" s="824" t="s">
        <v>318</v>
      </c>
      <c r="F598" s="825"/>
      <c r="G598" s="826" t="s">
        <v>315</v>
      </c>
      <c r="H598" s="252"/>
      <c r="I598" s="252"/>
      <c r="J598" s="252"/>
      <c r="K598" s="252"/>
      <c r="L598" s="252"/>
      <c r="M598" s="252"/>
      <c r="N598" s="252"/>
      <c r="O598" s="252"/>
      <c r="P598" s="252"/>
      <c r="Q598" s="252"/>
      <c r="R598" s="252"/>
      <c r="S598" s="252"/>
      <c r="T598" s="252"/>
      <c r="U598" s="252"/>
      <c r="V598" s="252"/>
      <c r="W598" s="252"/>
      <c r="X598" s="253"/>
      <c r="Y598" s="754"/>
      <c r="Z598" s="755"/>
      <c r="AA598" s="756"/>
      <c r="AB598" s="251" t="s">
        <v>45</v>
      </c>
      <c r="AC598" s="252"/>
      <c r="AD598" s="253"/>
      <c r="AE598" s="395" t="s">
        <v>56</v>
      </c>
      <c r="AF598" s="396"/>
      <c r="AG598" s="396"/>
      <c r="AH598" s="397"/>
      <c r="AI598" s="827" t="s">
        <v>376</v>
      </c>
      <c r="AJ598" s="827"/>
      <c r="AK598" s="827"/>
      <c r="AL598" s="251"/>
      <c r="AM598" s="827" t="s">
        <v>57</v>
      </c>
      <c r="AN598" s="827"/>
      <c r="AO598" s="827"/>
      <c r="AP598" s="251"/>
      <c r="AQ598" s="251" t="s">
        <v>305</v>
      </c>
      <c r="AR598" s="252"/>
      <c r="AS598" s="252"/>
      <c r="AT598" s="253"/>
      <c r="AU598" s="254" t="s">
        <v>244</v>
      </c>
      <c r="AV598" s="254"/>
      <c r="AW598" s="254"/>
      <c r="AX598" s="255"/>
      <c r="AY598">
        <f>COUNTA($G$600)</f>
        <v>0</v>
      </c>
    </row>
    <row r="599" spans="1:51" ht="18.75" hidden="1" customHeight="1" x14ac:dyDescent="0.15">
      <c r="A599" s="877"/>
      <c r="B599" s="878"/>
      <c r="C599" s="882"/>
      <c r="D599" s="878"/>
      <c r="E599" s="824"/>
      <c r="F599" s="825"/>
      <c r="G599" s="793"/>
      <c r="H599" s="225"/>
      <c r="I599" s="225"/>
      <c r="J599" s="225"/>
      <c r="K599" s="225"/>
      <c r="L599" s="225"/>
      <c r="M599" s="225"/>
      <c r="N599" s="225"/>
      <c r="O599" s="225"/>
      <c r="P599" s="225"/>
      <c r="Q599" s="225"/>
      <c r="R599" s="225"/>
      <c r="S599" s="225"/>
      <c r="T599" s="225"/>
      <c r="U599" s="225"/>
      <c r="V599" s="225"/>
      <c r="W599" s="225"/>
      <c r="X599" s="226"/>
      <c r="Y599" s="754"/>
      <c r="Z599" s="755"/>
      <c r="AA599" s="756"/>
      <c r="AB599" s="690"/>
      <c r="AC599" s="225"/>
      <c r="AD599" s="226"/>
      <c r="AE599" s="224"/>
      <c r="AF599" s="224"/>
      <c r="AG599" s="225" t="s">
        <v>306</v>
      </c>
      <c r="AH599" s="226"/>
      <c r="AI599" s="828"/>
      <c r="AJ599" s="828"/>
      <c r="AK599" s="828"/>
      <c r="AL599" s="690"/>
      <c r="AM599" s="828"/>
      <c r="AN599" s="828"/>
      <c r="AO599" s="828"/>
      <c r="AP599" s="690"/>
      <c r="AQ599" s="223"/>
      <c r="AR599" s="224"/>
      <c r="AS599" s="225" t="s">
        <v>306</v>
      </c>
      <c r="AT599" s="226"/>
      <c r="AU599" s="224"/>
      <c r="AV599" s="224"/>
      <c r="AW599" s="225" t="s">
        <v>298</v>
      </c>
      <c r="AX599" s="256"/>
      <c r="AY599">
        <f>$AY$598</f>
        <v>0</v>
      </c>
    </row>
    <row r="600" spans="1:51" ht="23.25" hidden="1" customHeight="1" x14ac:dyDescent="0.15">
      <c r="A600" s="877"/>
      <c r="B600" s="878"/>
      <c r="C600" s="882"/>
      <c r="D600" s="878"/>
      <c r="E600" s="824"/>
      <c r="F600" s="825"/>
      <c r="G600" s="760"/>
      <c r="H600" s="656"/>
      <c r="I600" s="656"/>
      <c r="J600" s="656"/>
      <c r="K600" s="656"/>
      <c r="L600" s="656"/>
      <c r="M600" s="656"/>
      <c r="N600" s="656"/>
      <c r="O600" s="656"/>
      <c r="P600" s="656"/>
      <c r="Q600" s="656"/>
      <c r="R600" s="656"/>
      <c r="S600" s="656"/>
      <c r="T600" s="656"/>
      <c r="U600" s="656"/>
      <c r="V600" s="656"/>
      <c r="W600" s="656"/>
      <c r="X600" s="657"/>
      <c r="Y600" s="267" t="s">
        <v>54</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7"/>
      <c r="B601" s="878"/>
      <c r="C601" s="882"/>
      <c r="D601" s="878"/>
      <c r="E601" s="824"/>
      <c r="F601" s="825"/>
      <c r="G601" s="761"/>
      <c r="H601" s="428"/>
      <c r="I601" s="428"/>
      <c r="J601" s="428"/>
      <c r="K601" s="428"/>
      <c r="L601" s="428"/>
      <c r="M601" s="428"/>
      <c r="N601" s="428"/>
      <c r="O601" s="428"/>
      <c r="P601" s="428"/>
      <c r="Q601" s="428"/>
      <c r="R601" s="428"/>
      <c r="S601" s="428"/>
      <c r="T601" s="428"/>
      <c r="U601" s="428"/>
      <c r="V601" s="428"/>
      <c r="W601" s="428"/>
      <c r="X601" s="658"/>
      <c r="Y601" s="200" t="s">
        <v>100</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7"/>
      <c r="B602" s="878"/>
      <c r="C602" s="882"/>
      <c r="D602" s="878"/>
      <c r="E602" s="824"/>
      <c r="F602" s="825"/>
      <c r="G602" s="373"/>
      <c r="H602" s="479"/>
      <c r="I602" s="479"/>
      <c r="J602" s="479"/>
      <c r="K602" s="479"/>
      <c r="L602" s="479"/>
      <c r="M602" s="479"/>
      <c r="N602" s="479"/>
      <c r="O602" s="479"/>
      <c r="P602" s="479"/>
      <c r="Q602" s="479"/>
      <c r="R602" s="479"/>
      <c r="S602" s="479"/>
      <c r="T602" s="479"/>
      <c r="U602" s="479"/>
      <c r="V602" s="479"/>
      <c r="W602" s="479"/>
      <c r="X602" s="659"/>
      <c r="Y602" s="200" t="s">
        <v>58</v>
      </c>
      <c r="Z602" s="198"/>
      <c r="AA602" s="199"/>
      <c r="AB602" s="270" t="s">
        <v>51</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7"/>
      <c r="B603" s="878"/>
      <c r="C603" s="882"/>
      <c r="D603" s="878"/>
      <c r="E603" s="824" t="s">
        <v>318</v>
      </c>
      <c r="F603" s="825"/>
      <c r="G603" s="826" t="s">
        <v>315</v>
      </c>
      <c r="H603" s="252"/>
      <c r="I603" s="252"/>
      <c r="J603" s="252"/>
      <c r="K603" s="252"/>
      <c r="L603" s="252"/>
      <c r="M603" s="252"/>
      <c r="N603" s="252"/>
      <c r="O603" s="252"/>
      <c r="P603" s="252"/>
      <c r="Q603" s="252"/>
      <c r="R603" s="252"/>
      <c r="S603" s="252"/>
      <c r="T603" s="252"/>
      <c r="U603" s="252"/>
      <c r="V603" s="252"/>
      <c r="W603" s="252"/>
      <c r="X603" s="253"/>
      <c r="Y603" s="754"/>
      <c r="Z603" s="755"/>
      <c r="AA603" s="756"/>
      <c r="AB603" s="251" t="s">
        <v>45</v>
      </c>
      <c r="AC603" s="252"/>
      <c r="AD603" s="253"/>
      <c r="AE603" s="395" t="s">
        <v>56</v>
      </c>
      <c r="AF603" s="396"/>
      <c r="AG603" s="396"/>
      <c r="AH603" s="397"/>
      <c r="AI603" s="827" t="s">
        <v>376</v>
      </c>
      <c r="AJ603" s="827"/>
      <c r="AK603" s="827"/>
      <c r="AL603" s="251"/>
      <c r="AM603" s="827" t="s">
        <v>57</v>
      </c>
      <c r="AN603" s="827"/>
      <c r="AO603" s="827"/>
      <c r="AP603" s="251"/>
      <c r="AQ603" s="251" t="s">
        <v>305</v>
      </c>
      <c r="AR603" s="252"/>
      <c r="AS603" s="252"/>
      <c r="AT603" s="253"/>
      <c r="AU603" s="254" t="s">
        <v>244</v>
      </c>
      <c r="AV603" s="254"/>
      <c r="AW603" s="254"/>
      <c r="AX603" s="255"/>
      <c r="AY603">
        <f>COUNTA($G$605)</f>
        <v>0</v>
      </c>
    </row>
    <row r="604" spans="1:51" ht="18.75" hidden="1" customHeight="1" x14ac:dyDescent="0.15">
      <c r="A604" s="877"/>
      <c r="B604" s="878"/>
      <c r="C604" s="882"/>
      <c r="D604" s="878"/>
      <c r="E604" s="824"/>
      <c r="F604" s="825"/>
      <c r="G604" s="793"/>
      <c r="H604" s="225"/>
      <c r="I604" s="225"/>
      <c r="J604" s="225"/>
      <c r="K604" s="225"/>
      <c r="L604" s="225"/>
      <c r="M604" s="225"/>
      <c r="N604" s="225"/>
      <c r="O604" s="225"/>
      <c r="P604" s="225"/>
      <c r="Q604" s="225"/>
      <c r="R604" s="225"/>
      <c r="S604" s="225"/>
      <c r="T604" s="225"/>
      <c r="U604" s="225"/>
      <c r="V604" s="225"/>
      <c r="W604" s="225"/>
      <c r="X604" s="226"/>
      <c r="Y604" s="754"/>
      <c r="Z604" s="755"/>
      <c r="AA604" s="756"/>
      <c r="AB604" s="690"/>
      <c r="AC604" s="225"/>
      <c r="AD604" s="226"/>
      <c r="AE604" s="224"/>
      <c r="AF604" s="224"/>
      <c r="AG604" s="225" t="s">
        <v>306</v>
      </c>
      <c r="AH604" s="226"/>
      <c r="AI604" s="828"/>
      <c r="AJ604" s="828"/>
      <c r="AK604" s="828"/>
      <c r="AL604" s="690"/>
      <c r="AM604" s="828"/>
      <c r="AN604" s="828"/>
      <c r="AO604" s="828"/>
      <c r="AP604" s="690"/>
      <c r="AQ604" s="223"/>
      <c r="AR604" s="224"/>
      <c r="AS604" s="225" t="s">
        <v>306</v>
      </c>
      <c r="AT604" s="226"/>
      <c r="AU604" s="224"/>
      <c r="AV604" s="224"/>
      <c r="AW604" s="225" t="s">
        <v>298</v>
      </c>
      <c r="AX604" s="256"/>
      <c r="AY604">
        <f>$AY$603</f>
        <v>0</v>
      </c>
    </row>
    <row r="605" spans="1:51" ht="23.25" hidden="1" customHeight="1" x14ac:dyDescent="0.15">
      <c r="A605" s="877"/>
      <c r="B605" s="878"/>
      <c r="C605" s="882"/>
      <c r="D605" s="878"/>
      <c r="E605" s="824"/>
      <c r="F605" s="825"/>
      <c r="G605" s="760"/>
      <c r="H605" s="656"/>
      <c r="I605" s="656"/>
      <c r="J605" s="656"/>
      <c r="K605" s="656"/>
      <c r="L605" s="656"/>
      <c r="M605" s="656"/>
      <c r="N605" s="656"/>
      <c r="O605" s="656"/>
      <c r="P605" s="656"/>
      <c r="Q605" s="656"/>
      <c r="R605" s="656"/>
      <c r="S605" s="656"/>
      <c r="T605" s="656"/>
      <c r="U605" s="656"/>
      <c r="V605" s="656"/>
      <c r="W605" s="656"/>
      <c r="X605" s="657"/>
      <c r="Y605" s="267" t="s">
        <v>54</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7"/>
      <c r="B606" s="878"/>
      <c r="C606" s="882"/>
      <c r="D606" s="878"/>
      <c r="E606" s="824"/>
      <c r="F606" s="825"/>
      <c r="G606" s="761"/>
      <c r="H606" s="428"/>
      <c r="I606" s="428"/>
      <c r="J606" s="428"/>
      <c r="K606" s="428"/>
      <c r="L606" s="428"/>
      <c r="M606" s="428"/>
      <c r="N606" s="428"/>
      <c r="O606" s="428"/>
      <c r="P606" s="428"/>
      <c r="Q606" s="428"/>
      <c r="R606" s="428"/>
      <c r="S606" s="428"/>
      <c r="T606" s="428"/>
      <c r="U606" s="428"/>
      <c r="V606" s="428"/>
      <c r="W606" s="428"/>
      <c r="X606" s="658"/>
      <c r="Y606" s="200" t="s">
        <v>100</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7"/>
      <c r="B607" s="878"/>
      <c r="C607" s="882"/>
      <c r="D607" s="878"/>
      <c r="E607" s="824"/>
      <c r="F607" s="825"/>
      <c r="G607" s="373"/>
      <c r="H607" s="479"/>
      <c r="I607" s="479"/>
      <c r="J607" s="479"/>
      <c r="K607" s="479"/>
      <c r="L607" s="479"/>
      <c r="M607" s="479"/>
      <c r="N607" s="479"/>
      <c r="O607" s="479"/>
      <c r="P607" s="479"/>
      <c r="Q607" s="479"/>
      <c r="R607" s="479"/>
      <c r="S607" s="479"/>
      <c r="T607" s="479"/>
      <c r="U607" s="479"/>
      <c r="V607" s="479"/>
      <c r="W607" s="479"/>
      <c r="X607" s="659"/>
      <c r="Y607" s="200" t="s">
        <v>58</v>
      </c>
      <c r="Z607" s="198"/>
      <c r="AA607" s="199"/>
      <c r="AB607" s="270" t="s">
        <v>51</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7"/>
      <c r="B608" s="878"/>
      <c r="C608" s="882"/>
      <c r="D608" s="878"/>
      <c r="E608" s="824" t="s">
        <v>318</v>
      </c>
      <c r="F608" s="825"/>
      <c r="G608" s="826" t="s">
        <v>315</v>
      </c>
      <c r="H608" s="252"/>
      <c r="I608" s="252"/>
      <c r="J608" s="252"/>
      <c r="K608" s="252"/>
      <c r="L608" s="252"/>
      <c r="M608" s="252"/>
      <c r="N608" s="252"/>
      <c r="O608" s="252"/>
      <c r="P608" s="252"/>
      <c r="Q608" s="252"/>
      <c r="R608" s="252"/>
      <c r="S608" s="252"/>
      <c r="T608" s="252"/>
      <c r="U608" s="252"/>
      <c r="V608" s="252"/>
      <c r="W608" s="252"/>
      <c r="X608" s="253"/>
      <c r="Y608" s="754"/>
      <c r="Z608" s="755"/>
      <c r="AA608" s="756"/>
      <c r="AB608" s="251" t="s">
        <v>45</v>
      </c>
      <c r="AC608" s="252"/>
      <c r="AD608" s="253"/>
      <c r="AE608" s="395" t="s">
        <v>56</v>
      </c>
      <c r="AF608" s="396"/>
      <c r="AG608" s="396"/>
      <c r="AH608" s="397"/>
      <c r="AI608" s="827" t="s">
        <v>376</v>
      </c>
      <c r="AJ608" s="827"/>
      <c r="AK608" s="827"/>
      <c r="AL608" s="251"/>
      <c r="AM608" s="827" t="s">
        <v>57</v>
      </c>
      <c r="AN608" s="827"/>
      <c r="AO608" s="827"/>
      <c r="AP608" s="251"/>
      <c r="AQ608" s="251" t="s">
        <v>305</v>
      </c>
      <c r="AR608" s="252"/>
      <c r="AS608" s="252"/>
      <c r="AT608" s="253"/>
      <c r="AU608" s="254" t="s">
        <v>244</v>
      </c>
      <c r="AV608" s="254"/>
      <c r="AW608" s="254"/>
      <c r="AX608" s="255"/>
      <c r="AY608">
        <f>COUNTA($G$610)</f>
        <v>0</v>
      </c>
    </row>
    <row r="609" spans="1:51" ht="18.75" hidden="1" customHeight="1" x14ac:dyDescent="0.15">
      <c r="A609" s="877"/>
      <c r="B609" s="878"/>
      <c r="C609" s="882"/>
      <c r="D609" s="878"/>
      <c r="E609" s="824"/>
      <c r="F609" s="825"/>
      <c r="G609" s="793"/>
      <c r="H609" s="225"/>
      <c r="I609" s="225"/>
      <c r="J609" s="225"/>
      <c r="K609" s="225"/>
      <c r="L609" s="225"/>
      <c r="M609" s="225"/>
      <c r="N609" s="225"/>
      <c r="O609" s="225"/>
      <c r="P609" s="225"/>
      <c r="Q609" s="225"/>
      <c r="R609" s="225"/>
      <c r="S609" s="225"/>
      <c r="T609" s="225"/>
      <c r="U609" s="225"/>
      <c r="V609" s="225"/>
      <c r="W609" s="225"/>
      <c r="X609" s="226"/>
      <c r="Y609" s="754"/>
      <c r="Z609" s="755"/>
      <c r="AA609" s="756"/>
      <c r="AB609" s="690"/>
      <c r="AC609" s="225"/>
      <c r="AD609" s="226"/>
      <c r="AE609" s="224"/>
      <c r="AF609" s="224"/>
      <c r="AG609" s="225" t="s">
        <v>306</v>
      </c>
      <c r="AH609" s="226"/>
      <c r="AI609" s="828"/>
      <c r="AJ609" s="828"/>
      <c r="AK609" s="828"/>
      <c r="AL609" s="690"/>
      <c r="AM609" s="828"/>
      <c r="AN609" s="828"/>
      <c r="AO609" s="828"/>
      <c r="AP609" s="690"/>
      <c r="AQ609" s="223"/>
      <c r="AR609" s="224"/>
      <c r="AS609" s="225" t="s">
        <v>306</v>
      </c>
      <c r="AT609" s="226"/>
      <c r="AU609" s="224"/>
      <c r="AV609" s="224"/>
      <c r="AW609" s="225" t="s">
        <v>298</v>
      </c>
      <c r="AX609" s="256"/>
      <c r="AY609">
        <f>$AY$608</f>
        <v>0</v>
      </c>
    </row>
    <row r="610" spans="1:51" ht="23.25" hidden="1" customHeight="1" x14ac:dyDescent="0.15">
      <c r="A610" s="877"/>
      <c r="B610" s="878"/>
      <c r="C610" s="882"/>
      <c r="D610" s="878"/>
      <c r="E610" s="824"/>
      <c r="F610" s="825"/>
      <c r="G610" s="760"/>
      <c r="H610" s="656"/>
      <c r="I610" s="656"/>
      <c r="J610" s="656"/>
      <c r="K610" s="656"/>
      <c r="L610" s="656"/>
      <c r="M610" s="656"/>
      <c r="N610" s="656"/>
      <c r="O610" s="656"/>
      <c r="P610" s="656"/>
      <c r="Q610" s="656"/>
      <c r="R610" s="656"/>
      <c r="S610" s="656"/>
      <c r="T610" s="656"/>
      <c r="U610" s="656"/>
      <c r="V610" s="656"/>
      <c r="W610" s="656"/>
      <c r="X610" s="657"/>
      <c r="Y610" s="267" t="s">
        <v>54</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7"/>
      <c r="B611" s="878"/>
      <c r="C611" s="882"/>
      <c r="D611" s="878"/>
      <c r="E611" s="824"/>
      <c r="F611" s="825"/>
      <c r="G611" s="761"/>
      <c r="H611" s="428"/>
      <c r="I611" s="428"/>
      <c r="J611" s="428"/>
      <c r="K611" s="428"/>
      <c r="L611" s="428"/>
      <c r="M611" s="428"/>
      <c r="N611" s="428"/>
      <c r="O611" s="428"/>
      <c r="P611" s="428"/>
      <c r="Q611" s="428"/>
      <c r="R611" s="428"/>
      <c r="S611" s="428"/>
      <c r="T611" s="428"/>
      <c r="U611" s="428"/>
      <c r="V611" s="428"/>
      <c r="W611" s="428"/>
      <c r="X611" s="658"/>
      <c r="Y611" s="200" t="s">
        <v>100</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7"/>
      <c r="B612" s="878"/>
      <c r="C612" s="882"/>
      <c r="D612" s="878"/>
      <c r="E612" s="824"/>
      <c r="F612" s="825"/>
      <c r="G612" s="373"/>
      <c r="H612" s="479"/>
      <c r="I612" s="479"/>
      <c r="J612" s="479"/>
      <c r="K612" s="479"/>
      <c r="L612" s="479"/>
      <c r="M612" s="479"/>
      <c r="N612" s="479"/>
      <c r="O612" s="479"/>
      <c r="P612" s="479"/>
      <c r="Q612" s="479"/>
      <c r="R612" s="479"/>
      <c r="S612" s="479"/>
      <c r="T612" s="479"/>
      <c r="U612" s="479"/>
      <c r="V612" s="479"/>
      <c r="W612" s="479"/>
      <c r="X612" s="659"/>
      <c r="Y612" s="200" t="s">
        <v>58</v>
      </c>
      <c r="Z612" s="198"/>
      <c r="AA612" s="199"/>
      <c r="AB612" s="270" t="s">
        <v>51</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7"/>
      <c r="B613" s="878"/>
      <c r="C613" s="882"/>
      <c r="D613" s="878"/>
      <c r="E613" s="824" t="s">
        <v>318</v>
      </c>
      <c r="F613" s="825"/>
      <c r="G613" s="826" t="s">
        <v>315</v>
      </c>
      <c r="H613" s="252"/>
      <c r="I613" s="252"/>
      <c r="J613" s="252"/>
      <c r="K613" s="252"/>
      <c r="L613" s="252"/>
      <c r="M613" s="252"/>
      <c r="N613" s="252"/>
      <c r="O613" s="252"/>
      <c r="P613" s="252"/>
      <c r="Q613" s="252"/>
      <c r="R613" s="252"/>
      <c r="S613" s="252"/>
      <c r="T613" s="252"/>
      <c r="U613" s="252"/>
      <c r="V613" s="252"/>
      <c r="W613" s="252"/>
      <c r="X613" s="253"/>
      <c r="Y613" s="754"/>
      <c r="Z613" s="755"/>
      <c r="AA613" s="756"/>
      <c r="AB613" s="251" t="s">
        <v>45</v>
      </c>
      <c r="AC613" s="252"/>
      <c r="AD613" s="253"/>
      <c r="AE613" s="395" t="s">
        <v>56</v>
      </c>
      <c r="AF613" s="396"/>
      <c r="AG613" s="396"/>
      <c r="AH613" s="397"/>
      <c r="AI613" s="827" t="s">
        <v>376</v>
      </c>
      <c r="AJ613" s="827"/>
      <c r="AK613" s="827"/>
      <c r="AL613" s="251"/>
      <c r="AM613" s="827" t="s">
        <v>57</v>
      </c>
      <c r="AN613" s="827"/>
      <c r="AO613" s="827"/>
      <c r="AP613" s="251"/>
      <c r="AQ613" s="251" t="s">
        <v>305</v>
      </c>
      <c r="AR613" s="252"/>
      <c r="AS613" s="252"/>
      <c r="AT613" s="253"/>
      <c r="AU613" s="254" t="s">
        <v>244</v>
      </c>
      <c r="AV613" s="254"/>
      <c r="AW613" s="254"/>
      <c r="AX613" s="255"/>
      <c r="AY613">
        <f>COUNTA($G$615)</f>
        <v>0</v>
      </c>
    </row>
    <row r="614" spans="1:51" ht="18.75" hidden="1" customHeight="1" x14ac:dyDescent="0.15">
      <c r="A614" s="877"/>
      <c r="B614" s="878"/>
      <c r="C614" s="882"/>
      <c r="D614" s="878"/>
      <c r="E614" s="824"/>
      <c r="F614" s="825"/>
      <c r="G614" s="793"/>
      <c r="H614" s="225"/>
      <c r="I614" s="225"/>
      <c r="J614" s="225"/>
      <c r="K614" s="225"/>
      <c r="L614" s="225"/>
      <c r="M614" s="225"/>
      <c r="N614" s="225"/>
      <c r="O614" s="225"/>
      <c r="P614" s="225"/>
      <c r="Q614" s="225"/>
      <c r="R614" s="225"/>
      <c r="S614" s="225"/>
      <c r="T614" s="225"/>
      <c r="U614" s="225"/>
      <c r="V614" s="225"/>
      <c r="W614" s="225"/>
      <c r="X614" s="226"/>
      <c r="Y614" s="754"/>
      <c r="Z614" s="755"/>
      <c r="AA614" s="756"/>
      <c r="AB614" s="690"/>
      <c r="AC614" s="225"/>
      <c r="AD614" s="226"/>
      <c r="AE614" s="224"/>
      <c r="AF614" s="224"/>
      <c r="AG614" s="225" t="s">
        <v>306</v>
      </c>
      <c r="AH614" s="226"/>
      <c r="AI614" s="828"/>
      <c r="AJ614" s="828"/>
      <c r="AK614" s="828"/>
      <c r="AL614" s="690"/>
      <c r="AM614" s="828"/>
      <c r="AN614" s="828"/>
      <c r="AO614" s="828"/>
      <c r="AP614" s="690"/>
      <c r="AQ614" s="223"/>
      <c r="AR614" s="224"/>
      <c r="AS614" s="225" t="s">
        <v>306</v>
      </c>
      <c r="AT614" s="226"/>
      <c r="AU614" s="224"/>
      <c r="AV614" s="224"/>
      <c r="AW614" s="225" t="s">
        <v>298</v>
      </c>
      <c r="AX614" s="256"/>
      <c r="AY614">
        <f>$AY$613</f>
        <v>0</v>
      </c>
    </row>
    <row r="615" spans="1:51" ht="23.25" hidden="1" customHeight="1" x14ac:dyDescent="0.15">
      <c r="A615" s="877"/>
      <c r="B615" s="878"/>
      <c r="C615" s="882"/>
      <c r="D615" s="878"/>
      <c r="E615" s="824"/>
      <c r="F615" s="825"/>
      <c r="G615" s="760"/>
      <c r="H615" s="656"/>
      <c r="I615" s="656"/>
      <c r="J615" s="656"/>
      <c r="K615" s="656"/>
      <c r="L615" s="656"/>
      <c r="M615" s="656"/>
      <c r="N615" s="656"/>
      <c r="O615" s="656"/>
      <c r="P615" s="656"/>
      <c r="Q615" s="656"/>
      <c r="R615" s="656"/>
      <c r="S615" s="656"/>
      <c r="T615" s="656"/>
      <c r="U615" s="656"/>
      <c r="V615" s="656"/>
      <c r="W615" s="656"/>
      <c r="X615" s="657"/>
      <c r="Y615" s="267" t="s">
        <v>54</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7"/>
      <c r="B616" s="878"/>
      <c r="C616" s="882"/>
      <c r="D616" s="878"/>
      <c r="E616" s="824"/>
      <c r="F616" s="825"/>
      <c r="G616" s="761"/>
      <c r="H616" s="428"/>
      <c r="I616" s="428"/>
      <c r="J616" s="428"/>
      <c r="K616" s="428"/>
      <c r="L616" s="428"/>
      <c r="M616" s="428"/>
      <c r="N616" s="428"/>
      <c r="O616" s="428"/>
      <c r="P616" s="428"/>
      <c r="Q616" s="428"/>
      <c r="R616" s="428"/>
      <c r="S616" s="428"/>
      <c r="T616" s="428"/>
      <c r="U616" s="428"/>
      <c r="V616" s="428"/>
      <c r="W616" s="428"/>
      <c r="X616" s="658"/>
      <c r="Y616" s="200" t="s">
        <v>100</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7"/>
      <c r="B617" s="878"/>
      <c r="C617" s="882"/>
      <c r="D617" s="878"/>
      <c r="E617" s="824"/>
      <c r="F617" s="825"/>
      <c r="G617" s="373"/>
      <c r="H617" s="479"/>
      <c r="I617" s="479"/>
      <c r="J617" s="479"/>
      <c r="K617" s="479"/>
      <c r="L617" s="479"/>
      <c r="M617" s="479"/>
      <c r="N617" s="479"/>
      <c r="O617" s="479"/>
      <c r="P617" s="479"/>
      <c r="Q617" s="479"/>
      <c r="R617" s="479"/>
      <c r="S617" s="479"/>
      <c r="T617" s="479"/>
      <c r="U617" s="479"/>
      <c r="V617" s="479"/>
      <c r="W617" s="479"/>
      <c r="X617" s="659"/>
      <c r="Y617" s="200" t="s">
        <v>58</v>
      </c>
      <c r="Z617" s="198"/>
      <c r="AA617" s="199"/>
      <c r="AB617" s="270" t="s">
        <v>51</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7"/>
      <c r="B618" s="878"/>
      <c r="C618" s="882"/>
      <c r="D618" s="878"/>
      <c r="E618" s="824" t="s">
        <v>319</v>
      </c>
      <c r="F618" s="825"/>
      <c r="G618" s="826" t="s">
        <v>317</v>
      </c>
      <c r="H618" s="252"/>
      <c r="I618" s="252"/>
      <c r="J618" s="252"/>
      <c r="K618" s="252"/>
      <c r="L618" s="252"/>
      <c r="M618" s="252"/>
      <c r="N618" s="252"/>
      <c r="O618" s="252"/>
      <c r="P618" s="252"/>
      <c r="Q618" s="252"/>
      <c r="R618" s="252"/>
      <c r="S618" s="252"/>
      <c r="T618" s="252"/>
      <c r="U618" s="252"/>
      <c r="V618" s="252"/>
      <c r="W618" s="252"/>
      <c r="X618" s="253"/>
      <c r="Y618" s="754"/>
      <c r="Z618" s="755"/>
      <c r="AA618" s="756"/>
      <c r="AB618" s="251" t="s">
        <v>45</v>
      </c>
      <c r="AC618" s="252"/>
      <c r="AD618" s="253"/>
      <c r="AE618" s="395" t="s">
        <v>56</v>
      </c>
      <c r="AF618" s="396"/>
      <c r="AG618" s="396"/>
      <c r="AH618" s="397"/>
      <c r="AI618" s="827" t="s">
        <v>376</v>
      </c>
      <c r="AJ618" s="827"/>
      <c r="AK618" s="827"/>
      <c r="AL618" s="251"/>
      <c r="AM618" s="827" t="s">
        <v>57</v>
      </c>
      <c r="AN618" s="827"/>
      <c r="AO618" s="827"/>
      <c r="AP618" s="251"/>
      <c r="AQ618" s="251" t="s">
        <v>305</v>
      </c>
      <c r="AR618" s="252"/>
      <c r="AS618" s="252"/>
      <c r="AT618" s="253"/>
      <c r="AU618" s="254" t="s">
        <v>244</v>
      </c>
      <c r="AV618" s="254"/>
      <c r="AW618" s="254"/>
      <c r="AX618" s="255"/>
      <c r="AY618">
        <f>COUNTA($G$620)</f>
        <v>0</v>
      </c>
    </row>
    <row r="619" spans="1:51" ht="18.75" hidden="1" customHeight="1" x14ac:dyDescent="0.15">
      <c r="A619" s="877"/>
      <c r="B619" s="878"/>
      <c r="C619" s="882"/>
      <c r="D619" s="878"/>
      <c r="E619" s="824"/>
      <c r="F619" s="825"/>
      <c r="G619" s="793"/>
      <c r="H619" s="225"/>
      <c r="I619" s="225"/>
      <c r="J619" s="225"/>
      <c r="K619" s="225"/>
      <c r="L619" s="225"/>
      <c r="M619" s="225"/>
      <c r="N619" s="225"/>
      <c r="O619" s="225"/>
      <c r="P619" s="225"/>
      <c r="Q619" s="225"/>
      <c r="R619" s="225"/>
      <c r="S619" s="225"/>
      <c r="T619" s="225"/>
      <c r="U619" s="225"/>
      <c r="V619" s="225"/>
      <c r="W619" s="225"/>
      <c r="X619" s="226"/>
      <c r="Y619" s="754"/>
      <c r="Z619" s="755"/>
      <c r="AA619" s="756"/>
      <c r="AB619" s="690"/>
      <c r="AC619" s="225"/>
      <c r="AD619" s="226"/>
      <c r="AE619" s="224"/>
      <c r="AF619" s="224"/>
      <c r="AG619" s="225" t="s">
        <v>306</v>
      </c>
      <c r="AH619" s="226"/>
      <c r="AI619" s="828"/>
      <c r="AJ619" s="828"/>
      <c r="AK619" s="828"/>
      <c r="AL619" s="690"/>
      <c r="AM619" s="828"/>
      <c r="AN619" s="828"/>
      <c r="AO619" s="828"/>
      <c r="AP619" s="690"/>
      <c r="AQ619" s="223"/>
      <c r="AR619" s="224"/>
      <c r="AS619" s="225" t="s">
        <v>306</v>
      </c>
      <c r="AT619" s="226"/>
      <c r="AU619" s="224"/>
      <c r="AV619" s="224"/>
      <c r="AW619" s="225" t="s">
        <v>298</v>
      </c>
      <c r="AX619" s="256"/>
      <c r="AY619">
        <f>$AY$618</f>
        <v>0</v>
      </c>
    </row>
    <row r="620" spans="1:51" ht="23.25" hidden="1" customHeight="1" x14ac:dyDescent="0.15">
      <c r="A620" s="877"/>
      <c r="B620" s="878"/>
      <c r="C620" s="882"/>
      <c r="D620" s="878"/>
      <c r="E620" s="824"/>
      <c r="F620" s="825"/>
      <c r="G620" s="760"/>
      <c r="H620" s="656"/>
      <c r="I620" s="656"/>
      <c r="J620" s="656"/>
      <c r="K620" s="656"/>
      <c r="L620" s="656"/>
      <c r="M620" s="656"/>
      <c r="N620" s="656"/>
      <c r="O620" s="656"/>
      <c r="P620" s="656"/>
      <c r="Q620" s="656"/>
      <c r="R620" s="656"/>
      <c r="S620" s="656"/>
      <c r="T620" s="656"/>
      <c r="U620" s="656"/>
      <c r="V620" s="656"/>
      <c r="W620" s="656"/>
      <c r="X620" s="657"/>
      <c r="Y620" s="267" t="s">
        <v>54</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7"/>
      <c r="B621" s="878"/>
      <c r="C621" s="882"/>
      <c r="D621" s="878"/>
      <c r="E621" s="824"/>
      <c r="F621" s="825"/>
      <c r="G621" s="761"/>
      <c r="H621" s="428"/>
      <c r="I621" s="428"/>
      <c r="J621" s="428"/>
      <c r="K621" s="428"/>
      <c r="L621" s="428"/>
      <c r="M621" s="428"/>
      <c r="N621" s="428"/>
      <c r="O621" s="428"/>
      <c r="P621" s="428"/>
      <c r="Q621" s="428"/>
      <c r="R621" s="428"/>
      <c r="S621" s="428"/>
      <c r="T621" s="428"/>
      <c r="U621" s="428"/>
      <c r="V621" s="428"/>
      <c r="W621" s="428"/>
      <c r="X621" s="658"/>
      <c r="Y621" s="200" t="s">
        <v>100</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7"/>
      <c r="B622" s="878"/>
      <c r="C622" s="882"/>
      <c r="D622" s="878"/>
      <c r="E622" s="824"/>
      <c r="F622" s="825"/>
      <c r="G622" s="373"/>
      <c r="H622" s="479"/>
      <c r="I622" s="479"/>
      <c r="J622" s="479"/>
      <c r="K622" s="479"/>
      <c r="L622" s="479"/>
      <c r="M622" s="479"/>
      <c r="N622" s="479"/>
      <c r="O622" s="479"/>
      <c r="P622" s="479"/>
      <c r="Q622" s="479"/>
      <c r="R622" s="479"/>
      <c r="S622" s="479"/>
      <c r="T622" s="479"/>
      <c r="U622" s="479"/>
      <c r="V622" s="479"/>
      <c r="W622" s="479"/>
      <c r="X622" s="659"/>
      <c r="Y622" s="200" t="s">
        <v>58</v>
      </c>
      <c r="Z622" s="198"/>
      <c r="AA622" s="199"/>
      <c r="AB622" s="270" t="s">
        <v>51</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7"/>
      <c r="B623" s="878"/>
      <c r="C623" s="882"/>
      <c r="D623" s="878"/>
      <c r="E623" s="824" t="s">
        <v>319</v>
      </c>
      <c r="F623" s="825"/>
      <c r="G623" s="826" t="s">
        <v>317</v>
      </c>
      <c r="H623" s="252"/>
      <c r="I623" s="252"/>
      <c r="J623" s="252"/>
      <c r="K623" s="252"/>
      <c r="L623" s="252"/>
      <c r="M623" s="252"/>
      <c r="N623" s="252"/>
      <c r="O623" s="252"/>
      <c r="P623" s="252"/>
      <c r="Q623" s="252"/>
      <c r="R623" s="252"/>
      <c r="S623" s="252"/>
      <c r="T623" s="252"/>
      <c r="U623" s="252"/>
      <c r="V623" s="252"/>
      <c r="W623" s="252"/>
      <c r="X623" s="253"/>
      <c r="Y623" s="754"/>
      <c r="Z623" s="755"/>
      <c r="AA623" s="756"/>
      <c r="AB623" s="251" t="s">
        <v>45</v>
      </c>
      <c r="AC623" s="252"/>
      <c r="AD623" s="253"/>
      <c r="AE623" s="395" t="s">
        <v>56</v>
      </c>
      <c r="AF623" s="396"/>
      <c r="AG623" s="396"/>
      <c r="AH623" s="397"/>
      <c r="AI623" s="827" t="s">
        <v>376</v>
      </c>
      <c r="AJ623" s="827"/>
      <c r="AK623" s="827"/>
      <c r="AL623" s="251"/>
      <c r="AM623" s="827" t="s">
        <v>57</v>
      </c>
      <c r="AN623" s="827"/>
      <c r="AO623" s="827"/>
      <c r="AP623" s="251"/>
      <c r="AQ623" s="251" t="s">
        <v>305</v>
      </c>
      <c r="AR623" s="252"/>
      <c r="AS623" s="252"/>
      <c r="AT623" s="253"/>
      <c r="AU623" s="254" t="s">
        <v>244</v>
      </c>
      <c r="AV623" s="254"/>
      <c r="AW623" s="254"/>
      <c r="AX623" s="255"/>
      <c r="AY623">
        <f>COUNTA($G$625)</f>
        <v>0</v>
      </c>
    </row>
    <row r="624" spans="1:51" ht="18.75" hidden="1" customHeight="1" x14ac:dyDescent="0.15">
      <c r="A624" s="877"/>
      <c r="B624" s="878"/>
      <c r="C624" s="882"/>
      <c r="D624" s="878"/>
      <c r="E624" s="824"/>
      <c r="F624" s="825"/>
      <c r="G624" s="793"/>
      <c r="H624" s="225"/>
      <c r="I624" s="225"/>
      <c r="J624" s="225"/>
      <c r="K624" s="225"/>
      <c r="L624" s="225"/>
      <c r="M624" s="225"/>
      <c r="N624" s="225"/>
      <c r="O624" s="225"/>
      <c r="P624" s="225"/>
      <c r="Q624" s="225"/>
      <c r="R624" s="225"/>
      <c r="S624" s="225"/>
      <c r="T624" s="225"/>
      <c r="U624" s="225"/>
      <c r="V624" s="225"/>
      <c r="W624" s="225"/>
      <c r="X624" s="226"/>
      <c r="Y624" s="754"/>
      <c r="Z624" s="755"/>
      <c r="AA624" s="756"/>
      <c r="AB624" s="690"/>
      <c r="AC624" s="225"/>
      <c r="AD624" s="226"/>
      <c r="AE624" s="224"/>
      <c r="AF624" s="224"/>
      <c r="AG624" s="225" t="s">
        <v>306</v>
      </c>
      <c r="AH624" s="226"/>
      <c r="AI624" s="828"/>
      <c r="AJ624" s="828"/>
      <c r="AK624" s="828"/>
      <c r="AL624" s="690"/>
      <c r="AM624" s="828"/>
      <c r="AN624" s="828"/>
      <c r="AO624" s="828"/>
      <c r="AP624" s="690"/>
      <c r="AQ624" s="223"/>
      <c r="AR624" s="224"/>
      <c r="AS624" s="225" t="s">
        <v>306</v>
      </c>
      <c r="AT624" s="226"/>
      <c r="AU624" s="224"/>
      <c r="AV624" s="224"/>
      <c r="AW624" s="225" t="s">
        <v>298</v>
      </c>
      <c r="AX624" s="256"/>
      <c r="AY624">
        <f>$AY$623</f>
        <v>0</v>
      </c>
    </row>
    <row r="625" spans="1:51" ht="23.25" hidden="1" customHeight="1" x14ac:dyDescent="0.15">
      <c r="A625" s="877"/>
      <c r="B625" s="878"/>
      <c r="C625" s="882"/>
      <c r="D625" s="878"/>
      <c r="E625" s="824"/>
      <c r="F625" s="825"/>
      <c r="G625" s="760"/>
      <c r="H625" s="656"/>
      <c r="I625" s="656"/>
      <c r="J625" s="656"/>
      <c r="K625" s="656"/>
      <c r="L625" s="656"/>
      <c r="M625" s="656"/>
      <c r="N625" s="656"/>
      <c r="O625" s="656"/>
      <c r="P625" s="656"/>
      <c r="Q625" s="656"/>
      <c r="R625" s="656"/>
      <c r="S625" s="656"/>
      <c r="T625" s="656"/>
      <c r="U625" s="656"/>
      <c r="V625" s="656"/>
      <c r="W625" s="656"/>
      <c r="X625" s="657"/>
      <c r="Y625" s="267" t="s">
        <v>54</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7"/>
      <c r="B626" s="878"/>
      <c r="C626" s="882"/>
      <c r="D626" s="878"/>
      <c r="E626" s="824"/>
      <c r="F626" s="825"/>
      <c r="G626" s="761"/>
      <c r="H626" s="428"/>
      <c r="I626" s="428"/>
      <c r="J626" s="428"/>
      <c r="K626" s="428"/>
      <c r="L626" s="428"/>
      <c r="M626" s="428"/>
      <c r="N626" s="428"/>
      <c r="O626" s="428"/>
      <c r="P626" s="428"/>
      <c r="Q626" s="428"/>
      <c r="R626" s="428"/>
      <c r="S626" s="428"/>
      <c r="T626" s="428"/>
      <c r="U626" s="428"/>
      <c r="V626" s="428"/>
      <c r="W626" s="428"/>
      <c r="X626" s="658"/>
      <c r="Y626" s="200" t="s">
        <v>100</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7"/>
      <c r="B627" s="878"/>
      <c r="C627" s="882"/>
      <c r="D627" s="878"/>
      <c r="E627" s="824"/>
      <c r="F627" s="825"/>
      <c r="G627" s="373"/>
      <c r="H627" s="479"/>
      <c r="I627" s="479"/>
      <c r="J627" s="479"/>
      <c r="K627" s="479"/>
      <c r="L627" s="479"/>
      <c r="M627" s="479"/>
      <c r="N627" s="479"/>
      <c r="O627" s="479"/>
      <c r="P627" s="479"/>
      <c r="Q627" s="479"/>
      <c r="R627" s="479"/>
      <c r="S627" s="479"/>
      <c r="T627" s="479"/>
      <c r="U627" s="479"/>
      <c r="V627" s="479"/>
      <c r="W627" s="479"/>
      <c r="X627" s="659"/>
      <c r="Y627" s="200" t="s">
        <v>58</v>
      </c>
      <c r="Z627" s="198"/>
      <c r="AA627" s="199"/>
      <c r="AB627" s="270" t="s">
        <v>51</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7"/>
      <c r="B628" s="878"/>
      <c r="C628" s="882"/>
      <c r="D628" s="878"/>
      <c r="E628" s="824" t="s">
        <v>319</v>
      </c>
      <c r="F628" s="825"/>
      <c r="G628" s="826" t="s">
        <v>317</v>
      </c>
      <c r="H628" s="252"/>
      <c r="I628" s="252"/>
      <c r="J628" s="252"/>
      <c r="K628" s="252"/>
      <c r="L628" s="252"/>
      <c r="M628" s="252"/>
      <c r="N628" s="252"/>
      <c r="O628" s="252"/>
      <c r="P628" s="252"/>
      <c r="Q628" s="252"/>
      <c r="R628" s="252"/>
      <c r="S628" s="252"/>
      <c r="T628" s="252"/>
      <c r="U628" s="252"/>
      <c r="V628" s="252"/>
      <c r="W628" s="252"/>
      <c r="X628" s="253"/>
      <c r="Y628" s="754"/>
      <c r="Z628" s="755"/>
      <c r="AA628" s="756"/>
      <c r="AB628" s="251" t="s">
        <v>45</v>
      </c>
      <c r="AC628" s="252"/>
      <c r="AD628" s="253"/>
      <c r="AE628" s="395" t="s">
        <v>56</v>
      </c>
      <c r="AF628" s="396"/>
      <c r="AG628" s="396"/>
      <c r="AH628" s="397"/>
      <c r="AI628" s="827" t="s">
        <v>376</v>
      </c>
      <c r="AJ628" s="827"/>
      <c r="AK628" s="827"/>
      <c r="AL628" s="251"/>
      <c r="AM628" s="827" t="s">
        <v>57</v>
      </c>
      <c r="AN628" s="827"/>
      <c r="AO628" s="827"/>
      <c r="AP628" s="251"/>
      <c r="AQ628" s="251" t="s">
        <v>305</v>
      </c>
      <c r="AR628" s="252"/>
      <c r="AS628" s="252"/>
      <c r="AT628" s="253"/>
      <c r="AU628" s="254" t="s">
        <v>244</v>
      </c>
      <c r="AV628" s="254"/>
      <c r="AW628" s="254"/>
      <c r="AX628" s="255"/>
      <c r="AY628">
        <f>COUNTA($G$630)</f>
        <v>0</v>
      </c>
    </row>
    <row r="629" spans="1:51" ht="18.75" hidden="1" customHeight="1" x14ac:dyDescent="0.15">
      <c r="A629" s="877"/>
      <c r="B629" s="878"/>
      <c r="C629" s="882"/>
      <c r="D629" s="878"/>
      <c r="E629" s="824"/>
      <c r="F629" s="825"/>
      <c r="G629" s="793"/>
      <c r="H629" s="225"/>
      <c r="I629" s="225"/>
      <c r="J629" s="225"/>
      <c r="K629" s="225"/>
      <c r="L629" s="225"/>
      <c r="M629" s="225"/>
      <c r="N629" s="225"/>
      <c r="O629" s="225"/>
      <c r="P629" s="225"/>
      <c r="Q629" s="225"/>
      <c r="R629" s="225"/>
      <c r="S629" s="225"/>
      <c r="T629" s="225"/>
      <c r="U629" s="225"/>
      <c r="V629" s="225"/>
      <c r="W629" s="225"/>
      <c r="X629" s="226"/>
      <c r="Y629" s="754"/>
      <c r="Z629" s="755"/>
      <c r="AA629" s="756"/>
      <c r="AB629" s="690"/>
      <c r="AC629" s="225"/>
      <c r="AD629" s="226"/>
      <c r="AE629" s="224"/>
      <c r="AF629" s="224"/>
      <c r="AG629" s="225" t="s">
        <v>306</v>
      </c>
      <c r="AH629" s="226"/>
      <c r="AI629" s="828"/>
      <c r="AJ629" s="828"/>
      <c r="AK629" s="828"/>
      <c r="AL629" s="690"/>
      <c r="AM629" s="828"/>
      <c r="AN629" s="828"/>
      <c r="AO629" s="828"/>
      <c r="AP629" s="690"/>
      <c r="AQ629" s="223"/>
      <c r="AR629" s="224"/>
      <c r="AS629" s="225" t="s">
        <v>306</v>
      </c>
      <c r="AT629" s="226"/>
      <c r="AU629" s="224"/>
      <c r="AV629" s="224"/>
      <c r="AW629" s="225" t="s">
        <v>298</v>
      </c>
      <c r="AX629" s="256"/>
      <c r="AY629">
        <f>$AY$628</f>
        <v>0</v>
      </c>
    </row>
    <row r="630" spans="1:51" ht="23.25" hidden="1" customHeight="1" x14ac:dyDescent="0.15">
      <c r="A630" s="877"/>
      <c r="B630" s="878"/>
      <c r="C630" s="882"/>
      <c r="D630" s="878"/>
      <c r="E630" s="824"/>
      <c r="F630" s="825"/>
      <c r="G630" s="760"/>
      <c r="H630" s="656"/>
      <c r="I630" s="656"/>
      <c r="J630" s="656"/>
      <c r="K630" s="656"/>
      <c r="L630" s="656"/>
      <c r="M630" s="656"/>
      <c r="N630" s="656"/>
      <c r="O630" s="656"/>
      <c r="P630" s="656"/>
      <c r="Q630" s="656"/>
      <c r="R630" s="656"/>
      <c r="S630" s="656"/>
      <c r="T630" s="656"/>
      <c r="U630" s="656"/>
      <c r="V630" s="656"/>
      <c r="W630" s="656"/>
      <c r="X630" s="657"/>
      <c r="Y630" s="267" t="s">
        <v>54</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7"/>
      <c r="B631" s="878"/>
      <c r="C631" s="882"/>
      <c r="D631" s="878"/>
      <c r="E631" s="824"/>
      <c r="F631" s="825"/>
      <c r="G631" s="761"/>
      <c r="H631" s="428"/>
      <c r="I631" s="428"/>
      <c r="J631" s="428"/>
      <c r="K631" s="428"/>
      <c r="L631" s="428"/>
      <c r="M631" s="428"/>
      <c r="N631" s="428"/>
      <c r="O631" s="428"/>
      <c r="P631" s="428"/>
      <c r="Q631" s="428"/>
      <c r="R631" s="428"/>
      <c r="S631" s="428"/>
      <c r="T631" s="428"/>
      <c r="U631" s="428"/>
      <c r="V631" s="428"/>
      <c r="W631" s="428"/>
      <c r="X631" s="658"/>
      <c r="Y631" s="200" t="s">
        <v>100</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7"/>
      <c r="B632" s="878"/>
      <c r="C632" s="882"/>
      <c r="D632" s="878"/>
      <c r="E632" s="824"/>
      <c r="F632" s="825"/>
      <c r="G632" s="373"/>
      <c r="H632" s="479"/>
      <c r="I632" s="479"/>
      <c r="J632" s="479"/>
      <c r="K632" s="479"/>
      <c r="L632" s="479"/>
      <c r="M632" s="479"/>
      <c r="N632" s="479"/>
      <c r="O632" s="479"/>
      <c r="P632" s="479"/>
      <c r="Q632" s="479"/>
      <c r="R632" s="479"/>
      <c r="S632" s="479"/>
      <c r="T632" s="479"/>
      <c r="U632" s="479"/>
      <c r="V632" s="479"/>
      <c r="W632" s="479"/>
      <c r="X632" s="659"/>
      <c r="Y632" s="200" t="s">
        <v>58</v>
      </c>
      <c r="Z632" s="198"/>
      <c r="AA632" s="199"/>
      <c r="AB632" s="270" t="s">
        <v>51</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7"/>
      <c r="B633" s="878"/>
      <c r="C633" s="882"/>
      <c r="D633" s="878"/>
      <c r="E633" s="824" t="s">
        <v>319</v>
      </c>
      <c r="F633" s="825"/>
      <c r="G633" s="826" t="s">
        <v>317</v>
      </c>
      <c r="H633" s="252"/>
      <c r="I633" s="252"/>
      <c r="J633" s="252"/>
      <c r="K633" s="252"/>
      <c r="L633" s="252"/>
      <c r="M633" s="252"/>
      <c r="N633" s="252"/>
      <c r="O633" s="252"/>
      <c r="P633" s="252"/>
      <c r="Q633" s="252"/>
      <c r="R633" s="252"/>
      <c r="S633" s="252"/>
      <c r="T633" s="252"/>
      <c r="U633" s="252"/>
      <c r="V633" s="252"/>
      <c r="W633" s="252"/>
      <c r="X633" s="253"/>
      <c r="Y633" s="754"/>
      <c r="Z633" s="755"/>
      <c r="AA633" s="756"/>
      <c r="AB633" s="251" t="s">
        <v>45</v>
      </c>
      <c r="AC633" s="252"/>
      <c r="AD633" s="253"/>
      <c r="AE633" s="395" t="s">
        <v>56</v>
      </c>
      <c r="AF633" s="396"/>
      <c r="AG633" s="396"/>
      <c r="AH633" s="397"/>
      <c r="AI633" s="827" t="s">
        <v>376</v>
      </c>
      <c r="AJ633" s="827"/>
      <c r="AK633" s="827"/>
      <c r="AL633" s="251"/>
      <c r="AM633" s="827" t="s">
        <v>57</v>
      </c>
      <c r="AN633" s="827"/>
      <c r="AO633" s="827"/>
      <c r="AP633" s="251"/>
      <c r="AQ633" s="251" t="s">
        <v>305</v>
      </c>
      <c r="AR633" s="252"/>
      <c r="AS633" s="252"/>
      <c r="AT633" s="253"/>
      <c r="AU633" s="254" t="s">
        <v>244</v>
      </c>
      <c r="AV633" s="254"/>
      <c r="AW633" s="254"/>
      <c r="AX633" s="255"/>
      <c r="AY633">
        <f>COUNTA($G$635)</f>
        <v>0</v>
      </c>
    </row>
    <row r="634" spans="1:51" ht="18.75" hidden="1" customHeight="1" x14ac:dyDescent="0.15">
      <c r="A634" s="877"/>
      <c r="B634" s="878"/>
      <c r="C634" s="882"/>
      <c r="D634" s="878"/>
      <c r="E634" s="824"/>
      <c r="F634" s="825"/>
      <c r="G634" s="793"/>
      <c r="H634" s="225"/>
      <c r="I634" s="225"/>
      <c r="J634" s="225"/>
      <c r="K634" s="225"/>
      <c r="L634" s="225"/>
      <c r="M634" s="225"/>
      <c r="N634" s="225"/>
      <c r="O634" s="225"/>
      <c r="P634" s="225"/>
      <c r="Q634" s="225"/>
      <c r="R634" s="225"/>
      <c r="S634" s="225"/>
      <c r="T634" s="225"/>
      <c r="U634" s="225"/>
      <c r="V634" s="225"/>
      <c r="W634" s="225"/>
      <c r="X634" s="226"/>
      <c r="Y634" s="754"/>
      <c r="Z634" s="755"/>
      <c r="AA634" s="756"/>
      <c r="AB634" s="690"/>
      <c r="AC634" s="225"/>
      <c r="AD634" s="226"/>
      <c r="AE634" s="224"/>
      <c r="AF634" s="224"/>
      <c r="AG634" s="225" t="s">
        <v>306</v>
      </c>
      <c r="AH634" s="226"/>
      <c r="AI634" s="828"/>
      <c r="AJ634" s="828"/>
      <c r="AK634" s="828"/>
      <c r="AL634" s="690"/>
      <c r="AM634" s="828"/>
      <c r="AN634" s="828"/>
      <c r="AO634" s="828"/>
      <c r="AP634" s="690"/>
      <c r="AQ634" s="223"/>
      <c r="AR634" s="224"/>
      <c r="AS634" s="225" t="s">
        <v>306</v>
      </c>
      <c r="AT634" s="226"/>
      <c r="AU634" s="224"/>
      <c r="AV634" s="224"/>
      <c r="AW634" s="225" t="s">
        <v>298</v>
      </c>
      <c r="AX634" s="256"/>
      <c r="AY634">
        <f>$AY$633</f>
        <v>0</v>
      </c>
    </row>
    <row r="635" spans="1:51" ht="23.25" hidden="1" customHeight="1" x14ac:dyDescent="0.15">
      <c r="A635" s="877"/>
      <c r="B635" s="878"/>
      <c r="C635" s="882"/>
      <c r="D635" s="878"/>
      <c r="E635" s="824"/>
      <c r="F635" s="825"/>
      <c r="G635" s="760"/>
      <c r="H635" s="656"/>
      <c r="I635" s="656"/>
      <c r="J635" s="656"/>
      <c r="K635" s="656"/>
      <c r="L635" s="656"/>
      <c r="M635" s="656"/>
      <c r="N635" s="656"/>
      <c r="O635" s="656"/>
      <c r="P635" s="656"/>
      <c r="Q635" s="656"/>
      <c r="R635" s="656"/>
      <c r="S635" s="656"/>
      <c r="T635" s="656"/>
      <c r="U635" s="656"/>
      <c r="V635" s="656"/>
      <c r="W635" s="656"/>
      <c r="X635" s="657"/>
      <c r="Y635" s="267" t="s">
        <v>54</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7"/>
      <c r="B636" s="878"/>
      <c r="C636" s="882"/>
      <c r="D636" s="878"/>
      <c r="E636" s="824"/>
      <c r="F636" s="825"/>
      <c r="G636" s="761"/>
      <c r="H636" s="428"/>
      <c r="I636" s="428"/>
      <c r="J636" s="428"/>
      <c r="K636" s="428"/>
      <c r="L636" s="428"/>
      <c r="M636" s="428"/>
      <c r="N636" s="428"/>
      <c r="O636" s="428"/>
      <c r="P636" s="428"/>
      <c r="Q636" s="428"/>
      <c r="R636" s="428"/>
      <c r="S636" s="428"/>
      <c r="T636" s="428"/>
      <c r="U636" s="428"/>
      <c r="V636" s="428"/>
      <c r="W636" s="428"/>
      <c r="X636" s="658"/>
      <c r="Y636" s="200" t="s">
        <v>100</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7"/>
      <c r="B637" s="878"/>
      <c r="C637" s="882"/>
      <c r="D637" s="878"/>
      <c r="E637" s="824"/>
      <c r="F637" s="825"/>
      <c r="G637" s="373"/>
      <c r="H637" s="479"/>
      <c r="I637" s="479"/>
      <c r="J637" s="479"/>
      <c r="K637" s="479"/>
      <c r="L637" s="479"/>
      <c r="M637" s="479"/>
      <c r="N637" s="479"/>
      <c r="O637" s="479"/>
      <c r="P637" s="479"/>
      <c r="Q637" s="479"/>
      <c r="R637" s="479"/>
      <c r="S637" s="479"/>
      <c r="T637" s="479"/>
      <c r="U637" s="479"/>
      <c r="V637" s="479"/>
      <c r="W637" s="479"/>
      <c r="X637" s="659"/>
      <c r="Y637" s="200" t="s">
        <v>58</v>
      </c>
      <c r="Z637" s="198"/>
      <c r="AA637" s="199"/>
      <c r="AB637" s="270" t="s">
        <v>51</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7"/>
      <c r="B638" s="878"/>
      <c r="C638" s="882"/>
      <c r="D638" s="878"/>
      <c r="E638" s="824" t="s">
        <v>319</v>
      </c>
      <c r="F638" s="825"/>
      <c r="G638" s="826" t="s">
        <v>317</v>
      </c>
      <c r="H638" s="252"/>
      <c r="I638" s="252"/>
      <c r="J638" s="252"/>
      <c r="K638" s="252"/>
      <c r="L638" s="252"/>
      <c r="M638" s="252"/>
      <c r="N638" s="252"/>
      <c r="O638" s="252"/>
      <c r="P638" s="252"/>
      <c r="Q638" s="252"/>
      <c r="R638" s="252"/>
      <c r="S638" s="252"/>
      <c r="T638" s="252"/>
      <c r="U638" s="252"/>
      <c r="V638" s="252"/>
      <c r="W638" s="252"/>
      <c r="X638" s="253"/>
      <c r="Y638" s="754"/>
      <c r="Z638" s="755"/>
      <c r="AA638" s="756"/>
      <c r="AB638" s="251" t="s">
        <v>45</v>
      </c>
      <c r="AC638" s="252"/>
      <c r="AD638" s="253"/>
      <c r="AE638" s="395" t="s">
        <v>56</v>
      </c>
      <c r="AF638" s="396"/>
      <c r="AG638" s="396"/>
      <c r="AH638" s="397"/>
      <c r="AI638" s="827" t="s">
        <v>376</v>
      </c>
      <c r="AJ638" s="827"/>
      <c r="AK638" s="827"/>
      <c r="AL638" s="251"/>
      <c r="AM638" s="827" t="s">
        <v>57</v>
      </c>
      <c r="AN638" s="827"/>
      <c r="AO638" s="827"/>
      <c r="AP638" s="251"/>
      <c r="AQ638" s="251" t="s">
        <v>305</v>
      </c>
      <c r="AR638" s="252"/>
      <c r="AS638" s="252"/>
      <c r="AT638" s="253"/>
      <c r="AU638" s="254" t="s">
        <v>244</v>
      </c>
      <c r="AV638" s="254"/>
      <c r="AW638" s="254"/>
      <c r="AX638" s="255"/>
      <c r="AY638">
        <f>COUNTA($G$640)</f>
        <v>0</v>
      </c>
    </row>
    <row r="639" spans="1:51" ht="18.75" hidden="1" customHeight="1" x14ac:dyDescent="0.15">
      <c r="A639" s="877"/>
      <c r="B639" s="878"/>
      <c r="C639" s="882"/>
      <c r="D639" s="878"/>
      <c r="E639" s="824"/>
      <c r="F639" s="825"/>
      <c r="G639" s="793"/>
      <c r="H639" s="225"/>
      <c r="I639" s="225"/>
      <c r="J639" s="225"/>
      <c r="K639" s="225"/>
      <c r="L639" s="225"/>
      <c r="M639" s="225"/>
      <c r="N639" s="225"/>
      <c r="O639" s="225"/>
      <c r="P639" s="225"/>
      <c r="Q639" s="225"/>
      <c r="R639" s="225"/>
      <c r="S639" s="225"/>
      <c r="T639" s="225"/>
      <c r="U639" s="225"/>
      <c r="V639" s="225"/>
      <c r="W639" s="225"/>
      <c r="X639" s="226"/>
      <c r="Y639" s="754"/>
      <c r="Z639" s="755"/>
      <c r="AA639" s="756"/>
      <c r="AB639" s="690"/>
      <c r="AC639" s="225"/>
      <c r="AD639" s="226"/>
      <c r="AE639" s="224"/>
      <c r="AF639" s="224"/>
      <c r="AG639" s="225" t="s">
        <v>306</v>
      </c>
      <c r="AH639" s="226"/>
      <c r="AI639" s="828"/>
      <c r="AJ639" s="828"/>
      <c r="AK639" s="828"/>
      <c r="AL639" s="690"/>
      <c r="AM639" s="828"/>
      <c r="AN639" s="828"/>
      <c r="AO639" s="828"/>
      <c r="AP639" s="690"/>
      <c r="AQ639" s="223"/>
      <c r="AR639" s="224"/>
      <c r="AS639" s="225" t="s">
        <v>306</v>
      </c>
      <c r="AT639" s="226"/>
      <c r="AU639" s="224"/>
      <c r="AV639" s="224"/>
      <c r="AW639" s="225" t="s">
        <v>298</v>
      </c>
      <c r="AX639" s="256"/>
      <c r="AY639">
        <f>$AY$638</f>
        <v>0</v>
      </c>
    </row>
    <row r="640" spans="1:51" ht="23.25" hidden="1" customHeight="1" x14ac:dyDescent="0.15">
      <c r="A640" s="877"/>
      <c r="B640" s="878"/>
      <c r="C640" s="882"/>
      <c r="D640" s="878"/>
      <c r="E640" s="824"/>
      <c r="F640" s="825"/>
      <c r="G640" s="760"/>
      <c r="H640" s="656"/>
      <c r="I640" s="656"/>
      <c r="J640" s="656"/>
      <c r="K640" s="656"/>
      <c r="L640" s="656"/>
      <c r="M640" s="656"/>
      <c r="N640" s="656"/>
      <c r="O640" s="656"/>
      <c r="P640" s="656"/>
      <c r="Q640" s="656"/>
      <c r="R640" s="656"/>
      <c r="S640" s="656"/>
      <c r="T640" s="656"/>
      <c r="U640" s="656"/>
      <c r="V640" s="656"/>
      <c r="W640" s="656"/>
      <c r="X640" s="657"/>
      <c r="Y640" s="267" t="s">
        <v>54</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7"/>
      <c r="B641" s="878"/>
      <c r="C641" s="882"/>
      <c r="D641" s="878"/>
      <c r="E641" s="824"/>
      <c r="F641" s="825"/>
      <c r="G641" s="761"/>
      <c r="H641" s="428"/>
      <c r="I641" s="428"/>
      <c r="J641" s="428"/>
      <c r="K641" s="428"/>
      <c r="L641" s="428"/>
      <c r="M641" s="428"/>
      <c r="N641" s="428"/>
      <c r="O641" s="428"/>
      <c r="P641" s="428"/>
      <c r="Q641" s="428"/>
      <c r="R641" s="428"/>
      <c r="S641" s="428"/>
      <c r="T641" s="428"/>
      <c r="U641" s="428"/>
      <c r="V641" s="428"/>
      <c r="W641" s="428"/>
      <c r="X641" s="658"/>
      <c r="Y641" s="200" t="s">
        <v>100</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7"/>
      <c r="B642" s="878"/>
      <c r="C642" s="882"/>
      <c r="D642" s="878"/>
      <c r="E642" s="824"/>
      <c r="F642" s="825"/>
      <c r="G642" s="373"/>
      <c r="H642" s="479"/>
      <c r="I642" s="479"/>
      <c r="J642" s="479"/>
      <c r="K642" s="479"/>
      <c r="L642" s="479"/>
      <c r="M642" s="479"/>
      <c r="N642" s="479"/>
      <c r="O642" s="479"/>
      <c r="P642" s="479"/>
      <c r="Q642" s="479"/>
      <c r="R642" s="479"/>
      <c r="S642" s="479"/>
      <c r="T642" s="479"/>
      <c r="U642" s="479"/>
      <c r="V642" s="479"/>
      <c r="W642" s="479"/>
      <c r="X642" s="659"/>
      <c r="Y642" s="200" t="s">
        <v>58</v>
      </c>
      <c r="Z642" s="198"/>
      <c r="AA642" s="199"/>
      <c r="AB642" s="270" t="s">
        <v>51</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7"/>
      <c r="B643" s="878"/>
      <c r="C643" s="882"/>
      <c r="D643" s="878"/>
      <c r="E643" s="386" t="s">
        <v>148</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7"/>
      <c r="B644" s="878"/>
      <c r="C644" s="882"/>
      <c r="D644" s="878"/>
      <c r="E644" s="798"/>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09"/>
      <c r="AY644">
        <f>$AY$643</f>
        <v>0</v>
      </c>
    </row>
    <row r="645" spans="1:51" ht="24.75" hidden="1" customHeight="1" x14ac:dyDescent="0.15">
      <c r="A645" s="877"/>
      <c r="B645" s="878"/>
      <c r="C645" s="882"/>
      <c r="D645" s="878"/>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77"/>
      <c r="B646" s="878"/>
      <c r="C646" s="882"/>
      <c r="D646" s="878"/>
      <c r="E646" s="371" t="s">
        <v>453</v>
      </c>
      <c r="F646" s="372"/>
      <c r="G646" s="390" t="s">
        <v>338</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7"/>
      <c r="B647" s="878"/>
      <c r="C647" s="882"/>
      <c r="D647" s="878"/>
      <c r="E647" s="824" t="s">
        <v>318</v>
      </c>
      <c r="F647" s="825"/>
      <c r="G647" s="826" t="s">
        <v>315</v>
      </c>
      <c r="H647" s="252"/>
      <c r="I647" s="252"/>
      <c r="J647" s="252"/>
      <c r="K647" s="252"/>
      <c r="L647" s="252"/>
      <c r="M647" s="252"/>
      <c r="N647" s="252"/>
      <c r="O647" s="252"/>
      <c r="P647" s="252"/>
      <c r="Q647" s="252"/>
      <c r="R647" s="252"/>
      <c r="S647" s="252"/>
      <c r="T647" s="252"/>
      <c r="U647" s="252"/>
      <c r="V647" s="252"/>
      <c r="W647" s="252"/>
      <c r="X647" s="253"/>
      <c r="Y647" s="754"/>
      <c r="Z647" s="755"/>
      <c r="AA647" s="756"/>
      <c r="AB647" s="251" t="s">
        <v>45</v>
      </c>
      <c r="AC647" s="252"/>
      <c r="AD647" s="253"/>
      <c r="AE647" s="395" t="s">
        <v>56</v>
      </c>
      <c r="AF647" s="396"/>
      <c r="AG647" s="396"/>
      <c r="AH647" s="397"/>
      <c r="AI647" s="827" t="s">
        <v>376</v>
      </c>
      <c r="AJ647" s="827"/>
      <c r="AK647" s="827"/>
      <c r="AL647" s="251"/>
      <c r="AM647" s="827" t="s">
        <v>57</v>
      </c>
      <c r="AN647" s="827"/>
      <c r="AO647" s="827"/>
      <c r="AP647" s="251"/>
      <c r="AQ647" s="251" t="s">
        <v>305</v>
      </c>
      <c r="AR647" s="252"/>
      <c r="AS647" s="252"/>
      <c r="AT647" s="253"/>
      <c r="AU647" s="254" t="s">
        <v>244</v>
      </c>
      <c r="AV647" s="254"/>
      <c r="AW647" s="254"/>
      <c r="AX647" s="255"/>
      <c r="AY647">
        <f>COUNTA($G$649)</f>
        <v>0</v>
      </c>
    </row>
    <row r="648" spans="1:51" ht="18.75" hidden="1" customHeight="1" x14ac:dyDescent="0.15">
      <c r="A648" s="877"/>
      <c r="B648" s="878"/>
      <c r="C648" s="882"/>
      <c r="D648" s="878"/>
      <c r="E648" s="824"/>
      <c r="F648" s="825"/>
      <c r="G648" s="793"/>
      <c r="H648" s="225"/>
      <c r="I648" s="225"/>
      <c r="J648" s="225"/>
      <c r="K648" s="225"/>
      <c r="L648" s="225"/>
      <c r="M648" s="225"/>
      <c r="N648" s="225"/>
      <c r="O648" s="225"/>
      <c r="P648" s="225"/>
      <c r="Q648" s="225"/>
      <c r="R648" s="225"/>
      <c r="S648" s="225"/>
      <c r="T648" s="225"/>
      <c r="U648" s="225"/>
      <c r="V648" s="225"/>
      <c r="W648" s="225"/>
      <c r="X648" s="226"/>
      <c r="Y648" s="754"/>
      <c r="Z648" s="755"/>
      <c r="AA648" s="756"/>
      <c r="AB648" s="690"/>
      <c r="AC648" s="225"/>
      <c r="AD648" s="226"/>
      <c r="AE648" s="224"/>
      <c r="AF648" s="224"/>
      <c r="AG648" s="225" t="s">
        <v>306</v>
      </c>
      <c r="AH648" s="226"/>
      <c r="AI648" s="828"/>
      <c r="AJ648" s="828"/>
      <c r="AK648" s="828"/>
      <c r="AL648" s="690"/>
      <c r="AM648" s="828"/>
      <c r="AN648" s="828"/>
      <c r="AO648" s="828"/>
      <c r="AP648" s="690"/>
      <c r="AQ648" s="223"/>
      <c r="AR648" s="224"/>
      <c r="AS648" s="225" t="s">
        <v>306</v>
      </c>
      <c r="AT648" s="226"/>
      <c r="AU648" s="224"/>
      <c r="AV648" s="224"/>
      <c r="AW648" s="225" t="s">
        <v>298</v>
      </c>
      <c r="AX648" s="256"/>
      <c r="AY648">
        <f>$AY$647</f>
        <v>0</v>
      </c>
    </row>
    <row r="649" spans="1:51" ht="23.25" hidden="1" customHeight="1" x14ac:dyDescent="0.15">
      <c r="A649" s="877"/>
      <c r="B649" s="878"/>
      <c r="C649" s="882"/>
      <c r="D649" s="878"/>
      <c r="E649" s="824"/>
      <c r="F649" s="825"/>
      <c r="G649" s="760"/>
      <c r="H649" s="656"/>
      <c r="I649" s="656"/>
      <c r="J649" s="656"/>
      <c r="K649" s="656"/>
      <c r="L649" s="656"/>
      <c r="M649" s="656"/>
      <c r="N649" s="656"/>
      <c r="O649" s="656"/>
      <c r="P649" s="656"/>
      <c r="Q649" s="656"/>
      <c r="R649" s="656"/>
      <c r="S649" s="656"/>
      <c r="T649" s="656"/>
      <c r="U649" s="656"/>
      <c r="V649" s="656"/>
      <c r="W649" s="656"/>
      <c r="X649" s="657"/>
      <c r="Y649" s="267" t="s">
        <v>54</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7"/>
      <c r="B650" s="878"/>
      <c r="C650" s="882"/>
      <c r="D650" s="878"/>
      <c r="E650" s="824"/>
      <c r="F650" s="825"/>
      <c r="G650" s="761"/>
      <c r="H650" s="428"/>
      <c r="I650" s="428"/>
      <c r="J650" s="428"/>
      <c r="K650" s="428"/>
      <c r="L650" s="428"/>
      <c r="M650" s="428"/>
      <c r="N650" s="428"/>
      <c r="O650" s="428"/>
      <c r="P650" s="428"/>
      <c r="Q650" s="428"/>
      <c r="R650" s="428"/>
      <c r="S650" s="428"/>
      <c r="T650" s="428"/>
      <c r="U650" s="428"/>
      <c r="V650" s="428"/>
      <c r="W650" s="428"/>
      <c r="X650" s="658"/>
      <c r="Y650" s="200" t="s">
        <v>100</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7"/>
      <c r="B651" s="878"/>
      <c r="C651" s="882"/>
      <c r="D651" s="878"/>
      <c r="E651" s="824"/>
      <c r="F651" s="825"/>
      <c r="G651" s="373"/>
      <c r="H651" s="479"/>
      <c r="I651" s="479"/>
      <c r="J651" s="479"/>
      <c r="K651" s="479"/>
      <c r="L651" s="479"/>
      <c r="M651" s="479"/>
      <c r="N651" s="479"/>
      <c r="O651" s="479"/>
      <c r="P651" s="479"/>
      <c r="Q651" s="479"/>
      <c r="R651" s="479"/>
      <c r="S651" s="479"/>
      <c r="T651" s="479"/>
      <c r="U651" s="479"/>
      <c r="V651" s="479"/>
      <c r="W651" s="479"/>
      <c r="X651" s="659"/>
      <c r="Y651" s="200" t="s">
        <v>58</v>
      </c>
      <c r="Z651" s="198"/>
      <c r="AA651" s="199"/>
      <c r="AB651" s="270" t="s">
        <v>51</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7"/>
      <c r="B652" s="878"/>
      <c r="C652" s="882"/>
      <c r="D652" s="878"/>
      <c r="E652" s="824" t="s">
        <v>318</v>
      </c>
      <c r="F652" s="825"/>
      <c r="G652" s="826" t="s">
        <v>315</v>
      </c>
      <c r="H652" s="252"/>
      <c r="I652" s="252"/>
      <c r="J652" s="252"/>
      <c r="K652" s="252"/>
      <c r="L652" s="252"/>
      <c r="M652" s="252"/>
      <c r="N652" s="252"/>
      <c r="O652" s="252"/>
      <c r="P652" s="252"/>
      <c r="Q652" s="252"/>
      <c r="R652" s="252"/>
      <c r="S652" s="252"/>
      <c r="T652" s="252"/>
      <c r="U652" s="252"/>
      <c r="V652" s="252"/>
      <c r="W652" s="252"/>
      <c r="X652" s="253"/>
      <c r="Y652" s="754"/>
      <c r="Z652" s="755"/>
      <c r="AA652" s="756"/>
      <c r="AB652" s="251" t="s">
        <v>45</v>
      </c>
      <c r="AC652" s="252"/>
      <c r="AD652" s="253"/>
      <c r="AE652" s="395" t="s">
        <v>56</v>
      </c>
      <c r="AF652" s="396"/>
      <c r="AG652" s="396"/>
      <c r="AH652" s="397"/>
      <c r="AI652" s="827" t="s">
        <v>376</v>
      </c>
      <c r="AJ652" s="827"/>
      <c r="AK652" s="827"/>
      <c r="AL652" s="251"/>
      <c r="AM652" s="827" t="s">
        <v>57</v>
      </c>
      <c r="AN652" s="827"/>
      <c r="AO652" s="827"/>
      <c r="AP652" s="251"/>
      <c r="AQ652" s="251" t="s">
        <v>305</v>
      </c>
      <c r="AR652" s="252"/>
      <c r="AS652" s="252"/>
      <c r="AT652" s="253"/>
      <c r="AU652" s="254" t="s">
        <v>244</v>
      </c>
      <c r="AV652" s="254"/>
      <c r="AW652" s="254"/>
      <c r="AX652" s="255"/>
      <c r="AY652">
        <f>COUNTA($G$654)</f>
        <v>0</v>
      </c>
    </row>
    <row r="653" spans="1:51" ht="18.75" hidden="1" customHeight="1" x14ac:dyDescent="0.15">
      <c r="A653" s="877"/>
      <c r="B653" s="878"/>
      <c r="C653" s="882"/>
      <c r="D653" s="878"/>
      <c r="E653" s="824"/>
      <c r="F653" s="825"/>
      <c r="G653" s="793"/>
      <c r="H653" s="225"/>
      <c r="I653" s="225"/>
      <c r="J653" s="225"/>
      <c r="K653" s="225"/>
      <c r="L653" s="225"/>
      <c r="M653" s="225"/>
      <c r="N653" s="225"/>
      <c r="O653" s="225"/>
      <c r="P653" s="225"/>
      <c r="Q653" s="225"/>
      <c r="R653" s="225"/>
      <c r="S653" s="225"/>
      <c r="T653" s="225"/>
      <c r="U653" s="225"/>
      <c r="V653" s="225"/>
      <c r="W653" s="225"/>
      <c r="X653" s="226"/>
      <c r="Y653" s="754"/>
      <c r="Z653" s="755"/>
      <c r="AA653" s="756"/>
      <c r="AB653" s="690"/>
      <c r="AC653" s="225"/>
      <c r="AD653" s="226"/>
      <c r="AE653" s="224"/>
      <c r="AF653" s="224"/>
      <c r="AG653" s="225" t="s">
        <v>306</v>
      </c>
      <c r="AH653" s="226"/>
      <c r="AI653" s="828"/>
      <c r="AJ653" s="828"/>
      <c r="AK653" s="828"/>
      <c r="AL653" s="690"/>
      <c r="AM653" s="828"/>
      <c r="AN653" s="828"/>
      <c r="AO653" s="828"/>
      <c r="AP653" s="690"/>
      <c r="AQ653" s="223"/>
      <c r="AR653" s="224"/>
      <c r="AS653" s="225" t="s">
        <v>306</v>
      </c>
      <c r="AT653" s="226"/>
      <c r="AU653" s="224"/>
      <c r="AV653" s="224"/>
      <c r="AW653" s="225" t="s">
        <v>298</v>
      </c>
      <c r="AX653" s="256"/>
      <c r="AY653">
        <f>$AY$652</f>
        <v>0</v>
      </c>
    </row>
    <row r="654" spans="1:51" ht="23.25" hidden="1" customHeight="1" x14ac:dyDescent="0.15">
      <c r="A654" s="877"/>
      <c r="B654" s="878"/>
      <c r="C654" s="882"/>
      <c r="D654" s="878"/>
      <c r="E654" s="824"/>
      <c r="F654" s="825"/>
      <c r="G654" s="760"/>
      <c r="H654" s="656"/>
      <c r="I654" s="656"/>
      <c r="J654" s="656"/>
      <c r="K654" s="656"/>
      <c r="L654" s="656"/>
      <c r="M654" s="656"/>
      <c r="N654" s="656"/>
      <c r="O654" s="656"/>
      <c r="P654" s="656"/>
      <c r="Q654" s="656"/>
      <c r="R654" s="656"/>
      <c r="S654" s="656"/>
      <c r="T654" s="656"/>
      <c r="U654" s="656"/>
      <c r="V654" s="656"/>
      <c r="W654" s="656"/>
      <c r="X654" s="657"/>
      <c r="Y654" s="267" t="s">
        <v>54</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7"/>
      <c r="B655" s="878"/>
      <c r="C655" s="882"/>
      <c r="D655" s="878"/>
      <c r="E655" s="824"/>
      <c r="F655" s="825"/>
      <c r="G655" s="761"/>
      <c r="H655" s="428"/>
      <c r="I655" s="428"/>
      <c r="J655" s="428"/>
      <c r="K655" s="428"/>
      <c r="L655" s="428"/>
      <c r="M655" s="428"/>
      <c r="N655" s="428"/>
      <c r="O655" s="428"/>
      <c r="P655" s="428"/>
      <c r="Q655" s="428"/>
      <c r="R655" s="428"/>
      <c r="S655" s="428"/>
      <c r="T655" s="428"/>
      <c r="U655" s="428"/>
      <c r="V655" s="428"/>
      <c r="W655" s="428"/>
      <c r="X655" s="658"/>
      <c r="Y655" s="200" t="s">
        <v>100</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7"/>
      <c r="B656" s="878"/>
      <c r="C656" s="882"/>
      <c r="D656" s="878"/>
      <c r="E656" s="824"/>
      <c r="F656" s="825"/>
      <c r="G656" s="373"/>
      <c r="H656" s="479"/>
      <c r="I656" s="479"/>
      <c r="J656" s="479"/>
      <c r="K656" s="479"/>
      <c r="L656" s="479"/>
      <c r="M656" s="479"/>
      <c r="N656" s="479"/>
      <c r="O656" s="479"/>
      <c r="P656" s="479"/>
      <c r="Q656" s="479"/>
      <c r="R656" s="479"/>
      <c r="S656" s="479"/>
      <c r="T656" s="479"/>
      <c r="U656" s="479"/>
      <c r="V656" s="479"/>
      <c r="W656" s="479"/>
      <c r="X656" s="659"/>
      <c r="Y656" s="200" t="s">
        <v>58</v>
      </c>
      <c r="Z656" s="198"/>
      <c r="AA656" s="199"/>
      <c r="AB656" s="270" t="s">
        <v>51</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7"/>
      <c r="B657" s="878"/>
      <c r="C657" s="882"/>
      <c r="D657" s="878"/>
      <c r="E657" s="824" t="s">
        <v>318</v>
      </c>
      <c r="F657" s="825"/>
      <c r="G657" s="826" t="s">
        <v>315</v>
      </c>
      <c r="H657" s="252"/>
      <c r="I657" s="252"/>
      <c r="J657" s="252"/>
      <c r="K657" s="252"/>
      <c r="L657" s="252"/>
      <c r="M657" s="252"/>
      <c r="N657" s="252"/>
      <c r="O657" s="252"/>
      <c r="P657" s="252"/>
      <c r="Q657" s="252"/>
      <c r="R657" s="252"/>
      <c r="S657" s="252"/>
      <c r="T657" s="252"/>
      <c r="U657" s="252"/>
      <c r="V657" s="252"/>
      <c r="W657" s="252"/>
      <c r="X657" s="253"/>
      <c r="Y657" s="754"/>
      <c r="Z657" s="755"/>
      <c r="AA657" s="756"/>
      <c r="AB657" s="251" t="s">
        <v>45</v>
      </c>
      <c r="AC657" s="252"/>
      <c r="AD657" s="253"/>
      <c r="AE657" s="395" t="s">
        <v>56</v>
      </c>
      <c r="AF657" s="396"/>
      <c r="AG657" s="396"/>
      <c r="AH657" s="397"/>
      <c r="AI657" s="827" t="s">
        <v>376</v>
      </c>
      <c r="AJ657" s="827"/>
      <c r="AK657" s="827"/>
      <c r="AL657" s="251"/>
      <c r="AM657" s="827" t="s">
        <v>57</v>
      </c>
      <c r="AN657" s="827"/>
      <c r="AO657" s="827"/>
      <c r="AP657" s="251"/>
      <c r="AQ657" s="251" t="s">
        <v>305</v>
      </c>
      <c r="AR657" s="252"/>
      <c r="AS657" s="252"/>
      <c r="AT657" s="253"/>
      <c r="AU657" s="254" t="s">
        <v>244</v>
      </c>
      <c r="AV657" s="254"/>
      <c r="AW657" s="254"/>
      <c r="AX657" s="255"/>
      <c r="AY657">
        <f>COUNTA($G$659)</f>
        <v>0</v>
      </c>
    </row>
    <row r="658" spans="1:51" ht="18.75" hidden="1" customHeight="1" x14ac:dyDescent="0.15">
      <c r="A658" s="877"/>
      <c r="B658" s="878"/>
      <c r="C658" s="882"/>
      <c r="D658" s="878"/>
      <c r="E658" s="824"/>
      <c r="F658" s="825"/>
      <c r="G658" s="793"/>
      <c r="H658" s="225"/>
      <c r="I658" s="225"/>
      <c r="J658" s="225"/>
      <c r="K658" s="225"/>
      <c r="L658" s="225"/>
      <c r="M658" s="225"/>
      <c r="N658" s="225"/>
      <c r="O658" s="225"/>
      <c r="P658" s="225"/>
      <c r="Q658" s="225"/>
      <c r="R658" s="225"/>
      <c r="S658" s="225"/>
      <c r="T658" s="225"/>
      <c r="U658" s="225"/>
      <c r="V658" s="225"/>
      <c r="W658" s="225"/>
      <c r="X658" s="226"/>
      <c r="Y658" s="754"/>
      <c r="Z658" s="755"/>
      <c r="AA658" s="756"/>
      <c r="AB658" s="690"/>
      <c r="AC658" s="225"/>
      <c r="AD658" s="226"/>
      <c r="AE658" s="224"/>
      <c r="AF658" s="224"/>
      <c r="AG658" s="225" t="s">
        <v>306</v>
      </c>
      <c r="AH658" s="226"/>
      <c r="AI658" s="828"/>
      <c r="AJ658" s="828"/>
      <c r="AK658" s="828"/>
      <c r="AL658" s="690"/>
      <c r="AM658" s="828"/>
      <c r="AN658" s="828"/>
      <c r="AO658" s="828"/>
      <c r="AP658" s="690"/>
      <c r="AQ658" s="223"/>
      <c r="AR658" s="224"/>
      <c r="AS658" s="225" t="s">
        <v>306</v>
      </c>
      <c r="AT658" s="226"/>
      <c r="AU658" s="224"/>
      <c r="AV658" s="224"/>
      <c r="AW658" s="225" t="s">
        <v>298</v>
      </c>
      <c r="AX658" s="256"/>
      <c r="AY658">
        <f>$AY$657</f>
        <v>0</v>
      </c>
    </row>
    <row r="659" spans="1:51" ht="23.25" hidden="1" customHeight="1" x14ac:dyDescent="0.15">
      <c r="A659" s="877"/>
      <c r="B659" s="878"/>
      <c r="C659" s="882"/>
      <c r="D659" s="878"/>
      <c r="E659" s="824"/>
      <c r="F659" s="825"/>
      <c r="G659" s="760"/>
      <c r="H659" s="656"/>
      <c r="I659" s="656"/>
      <c r="J659" s="656"/>
      <c r="K659" s="656"/>
      <c r="L659" s="656"/>
      <c r="M659" s="656"/>
      <c r="N659" s="656"/>
      <c r="O659" s="656"/>
      <c r="P659" s="656"/>
      <c r="Q659" s="656"/>
      <c r="R659" s="656"/>
      <c r="S659" s="656"/>
      <c r="T659" s="656"/>
      <c r="U659" s="656"/>
      <c r="V659" s="656"/>
      <c r="W659" s="656"/>
      <c r="X659" s="657"/>
      <c r="Y659" s="267" t="s">
        <v>54</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7"/>
      <c r="B660" s="878"/>
      <c r="C660" s="882"/>
      <c r="D660" s="878"/>
      <c r="E660" s="824"/>
      <c r="F660" s="825"/>
      <c r="G660" s="761"/>
      <c r="H660" s="428"/>
      <c r="I660" s="428"/>
      <c r="J660" s="428"/>
      <c r="K660" s="428"/>
      <c r="L660" s="428"/>
      <c r="M660" s="428"/>
      <c r="N660" s="428"/>
      <c r="O660" s="428"/>
      <c r="P660" s="428"/>
      <c r="Q660" s="428"/>
      <c r="R660" s="428"/>
      <c r="S660" s="428"/>
      <c r="T660" s="428"/>
      <c r="U660" s="428"/>
      <c r="V660" s="428"/>
      <c r="W660" s="428"/>
      <c r="X660" s="658"/>
      <c r="Y660" s="200" t="s">
        <v>100</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7"/>
      <c r="B661" s="878"/>
      <c r="C661" s="882"/>
      <c r="D661" s="878"/>
      <c r="E661" s="824"/>
      <c r="F661" s="825"/>
      <c r="G661" s="373"/>
      <c r="H661" s="479"/>
      <c r="I661" s="479"/>
      <c r="J661" s="479"/>
      <c r="K661" s="479"/>
      <c r="L661" s="479"/>
      <c r="M661" s="479"/>
      <c r="N661" s="479"/>
      <c r="O661" s="479"/>
      <c r="P661" s="479"/>
      <c r="Q661" s="479"/>
      <c r="R661" s="479"/>
      <c r="S661" s="479"/>
      <c r="T661" s="479"/>
      <c r="U661" s="479"/>
      <c r="V661" s="479"/>
      <c r="W661" s="479"/>
      <c r="X661" s="659"/>
      <c r="Y661" s="200" t="s">
        <v>58</v>
      </c>
      <c r="Z661" s="198"/>
      <c r="AA661" s="199"/>
      <c r="AB661" s="270" t="s">
        <v>51</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7"/>
      <c r="B662" s="878"/>
      <c r="C662" s="882"/>
      <c r="D662" s="878"/>
      <c r="E662" s="824" t="s">
        <v>318</v>
      </c>
      <c r="F662" s="825"/>
      <c r="G662" s="826" t="s">
        <v>315</v>
      </c>
      <c r="H662" s="252"/>
      <c r="I662" s="252"/>
      <c r="J662" s="252"/>
      <c r="K662" s="252"/>
      <c r="L662" s="252"/>
      <c r="M662" s="252"/>
      <c r="N662" s="252"/>
      <c r="O662" s="252"/>
      <c r="P662" s="252"/>
      <c r="Q662" s="252"/>
      <c r="R662" s="252"/>
      <c r="S662" s="252"/>
      <c r="T662" s="252"/>
      <c r="U662" s="252"/>
      <c r="V662" s="252"/>
      <c r="W662" s="252"/>
      <c r="X662" s="253"/>
      <c r="Y662" s="754"/>
      <c r="Z662" s="755"/>
      <c r="AA662" s="756"/>
      <c r="AB662" s="251" t="s">
        <v>45</v>
      </c>
      <c r="AC662" s="252"/>
      <c r="AD662" s="253"/>
      <c r="AE662" s="395" t="s">
        <v>56</v>
      </c>
      <c r="AF662" s="396"/>
      <c r="AG662" s="396"/>
      <c r="AH662" s="397"/>
      <c r="AI662" s="827" t="s">
        <v>376</v>
      </c>
      <c r="AJ662" s="827"/>
      <c r="AK662" s="827"/>
      <c r="AL662" s="251"/>
      <c r="AM662" s="827" t="s">
        <v>57</v>
      </c>
      <c r="AN662" s="827"/>
      <c r="AO662" s="827"/>
      <c r="AP662" s="251"/>
      <c r="AQ662" s="251" t="s">
        <v>305</v>
      </c>
      <c r="AR662" s="252"/>
      <c r="AS662" s="252"/>
      <c r="AT662" s="253"/>
      <c r="AU662" s="254" t="s">
        <v>244</v>
      </c>
      <c r="AV662" s="254"/>
      <c r="AW662" s="254"/>
      <c r="AX662" s="255"/>
      <c r="AY662">
        <f>COUNTA($G$664)</f>
        <v>0</v>
      </c>
    </row>
    <row r="663" spans="1:51" ht="18.75" hidden="1" customHeight="1" x14ac:dyDescent="0.15">
      <c r="A663" s="877"/>
      <c r="B663" s="878"/>
      <c r="C663" s="882"/>
      <c r="D663" s="878"/>
      <c r="E663" s="824"/>
      <c r="F663" s="825"/>
      <c r="G663" s="793"/>
      <c r="H663" s="225"/>
      <c r="I663" s="225"/>
      <c r="J663" s="225"/>
      <c r="K663" s="225"/>
      <c r="L663" s="225"/>
      <c r="M663" s="225"/>
      <c r="N663" s="225"/>
      <c r="O663" s="225"/>
      <c r="P663" s="225"/>
      <c r="Q663" s="225"/>
      <c r="R663" s="225"/>
      <c r="S663" s="225"/>
      <c r="T663" s="225"/>
      <c r="U663" s="225"/>
      <c r="V663" s="225"/>
      <c r="W663" s="225"/>
      <c r="X663" s="226"/>
      <c r="Y663" s="754"/>
      <c r="Z663" s="755"/>
      <c r="AA663" s="756"/>
      <c r="AB663" s="690"/>
      <c r="AC663" s="225"/>
      <c r="AD663" s="226"/>
      <c r="AE663" s="224"/>
      <c r="AF663" s="224"/>
      <c r="AG663" s="225" t="s">
        <v>306</v>
      </c>
      <c r="AH663" s="226"/>
      <c r="AI663" s="828"/>
      <c r="AJ663" s="828"/>
      <c r="AK663" s="828"/>
      <c r="AL663" s="690"/>
      <c r="AM663" s="828"/>
      <c r="AN663" s="828"/>
      <c r="AO663" s="828"/>
      <c r="AP663" s="690"/>
      <c r="AQ663" s="223"/>
      <c r="AR663" s="224"/>
      <c r="AS663" s="225" t="s">
        <v>306</v>
      </c>
      <c r="AT663" s="226"/>
      <c r="AU663" s="224"/>
      <c r="AV663" s="224"/>
      <c r="AW663" s="225" t="s">
        <v>298</v>
      </c>
      <c r="AX663" s="256"/>
      <c r="AY663">
        <f>$AY$662</f>
        <v>0</v>
      </c>
    </row>
    <row r="664" spans="1:51" ht="23.25" hidden="1" customHeight="1" x14ac:dyDescent="0.15">
      <c r="A664" s="877"/>
      <c r="B664" s="878"/>
      <c r="C664" s="882"/>
      <c r="D664" s="878"/>
      <c r="E664" s="824"/>
      <c r="F664" s="825"/>
      <c r="G664" s="760"/>
      <c r="H664" s="656"/>
      <c r="I664" s="656"/>
      <c r="J664" s="656"/>
      <c r="K664" s="656"/>
      <c r="L664" s="656"/>
      <c r="M664" s="656"/>
      <c r="N664" s="656"/>
      <c r="O664" s="656"/>
      <c r="P664" s="656"/>
      <c r="Q664" s="656"/>
      <c r="R664" s="656"/>
      <c r="S664" s="656"/>
      <c r="T664" s="656"/>
      <c r="U664" s="656"/>
      <c r="V664" s="656"/>
      <c r="W664" s="656"/>
      <c r="X664" s="657"/>
      <c r="Y664" s="267" t="s">
        <v>54</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7"/>
      <c r="B665" s="878"/>
      <c r="C665" s="882"/>
      <c r="D665" s="878"/>
      <c r="E665" s="824"/>
      <c r="F665" s="825"/>
      <c r="G665" s="761"/>
      <c r="H665" s="428"/>
      <c r="I665" s="428"/>
      <c r="J665" s="428"/>
      <c r="K665" s="428"/>
      <c r="L665" s="428"/>
      <c r="M665" s="428"/>
      <c r="N665" s="428"/>
      <c r="O665" s="428"/>
      <c r="P665" s="428"/>
      <c r="Q665" s="428"/>
      <c r="R665" s="428"/>
      <c r="S665" s="428"/>
      <c r="T665" s="428"/>
      <c r="U665" s="428"/>
      <c r="V665" s="428"/>
      <c r="W665" s="428"/>
      <c r="X665" s="658"/>
      <c r="Y665" s="200" t="s">
        <v>100</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7"/>
      <c r="B666" s="878"/>
      <c r="C666" s="882"/>
      <c r="D666" s="878"/>
      <c r="E666" s="824"/>
      <c r="F666" s="825"/>
      <c r="G666" s="373"/>
      <c r="H666" s="479"/>
      <c r="I666" s="479"/>
      <c r="J666" s="479"/>
      <c r="K666" s="479"/>
      <c r="L666" s="479"/>
      <c r="M666" s="479"/>
      <c r="N666" s="479"/>
      <c r="O666" s="479"/>
      <c r="P666" s="479"/>
      <c r="Q666" s="479"/>
      <c r="R666" s="479"/>
      <c r="S666" s="479"/>
      <c r="T666" s="479"/>
      <c r="U666" s="479"/>
      <c r="V666" s="479"/>
      <c r="W666" s="479"/>
      <c r="X666" s="659"/>
      <c r="Y666" s="200" t="s">
        <v>58</v>
      </c>
      <c r="Z666" s="198"/>
      <c r="AA666" s="199"/>
      <c r="AB666" s="270" t="s">
        <v>51</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7"/>
      <c r="B667" s="878"/>
      <c r="C667" s="882"/>
      <c r="D667" s="878"/>
      <c r="E667" s="824" t="s">
        <v>318</v>
      </c>
      <c r="F667" s="825"/>
      <c r="G667" s="826" t="s">
        <v>315</v>
      </c>
      <c r="H667" s="252"/>
      <c r="I667" s="252"/>
      <c r="J667" s="252"/>
      <c r="K667" s="252"/>
      <c r="L667" s="252"/>
      <c r="M667" s="252"/>
      <c r="N667" s="252"/>
      <c r="O667" s="252"/>
      <c r="P667" s="252"/>
      <c r="Q667" s="252"/>
      <c r="R667" s="252"/>
      <c r="S667" s="252"/>
      <c r="T667" s="252"/>
      <c r="U667" s="252"/>
      <c r="V667" s="252"/>
      <c r="W667" s="252"/>
      <c r="X667" s="253"/>
      <c r="Y667" s="754"/>
      <c r="Z667" s="755"/>
      <c r="AA667" s="756"/>
      <c r="AB667" s="251" t="s">
        <v>45</v>
      </c>
      <c r="AC667" s="252"/>
      <c r="AD667" s="253"/>
      <c r="AE667" s="395" t="s">
        <v>56</v>
      </c>
      <c r="AF667" s="396"/>
      <c r="AG667" s="396"/>
      <c r="AH667" s="397"/>
      <c r="AI667" s="827" t="s">
        <v>376</v>
      </c>
      <c r="AJ667" s="827"/>
      <c r="AK667" s="827"/>
      <c r="AL667" s="251"/>
      <c r="AM667" s="827" t="s">
        <v>57</v>
      </c>
      <c r="AN667" s="827"/>
      <c r="AO667" s="827"/>
      <c r="AP667" s="251"/>
      <c r="AQ667" s="251" t="s">
        <v>305</v>
      </c>
      <c r="AR667" s="252"/>
      <c r="AS667" s="252"/>
      <c r="AT667" s="253"/>
      <c r="AU667" s="254" t="s">
        <v>244</v>
      </c>
      <c r="AV667" s="254"/>
      <c r="AW667" s="254"/>
      <c r="AX667" s="255"/>
      <c r="AY667">
        <f>COUNTA($G$669)</f>
        <v>0</v>
      </c>
    </row>
    <row r="668" spans="1:51" ht="18.75" hidden="1" customHeight="1" x14ac:dyDescent="0.15">
      <c r="A668" s="877"/>
      <c r="B668" s="878"/>
      <c r="C668" s="882"/>
      <c r="D668" s="878"/>
      <c r="E668" s="824"/>
      <c r="F668" s="825"/>
      <c r="G668" s="793"/>
      <c r="H668" s="225"/>
      <c r="I668" s="225"/>
      <c r="J668" s="225"/>
      <c r="K668" s="225"/>
      <c r="L668" s="225"/>
      <c r="M668" s="225"/>
      <c r="N668" s="225"/>
      <c r="O668" s="225"/>
      <c r="P668" s="225"/>
      <c r="Q668" s="225"/>
      <c r="R668" s="225"/>
      <c r="S668" s="225"/>
      <c r="T668" s="225"/>
      <c r="U668" s="225"/>
      <c r="V668" s="225"/>
      <c r="W668" s="225"/>
      <c r="X668" s="226"/>
      <c r="Y668" s="754"/>
      <c r="Z668" s="755"/>
      <c r="AA668" s="756"/>
      <c r="AB668" s="690"/>
      <c r="AC668" s="225"/>
      <c r="AD668" s="226"/>
      <c r="AE668" s="224"/>
      <c r="AF668" s="224"/>
      <c r="AG668" s="225" t="s">
        <v>306</v>
      </c>
      <c r="AH668" s="226"/>
      <c r="AI668" s="828"/>
      <c r="AJ668" s="828"/>
      <c r="AK668" s="828"/>
      <c r="AL668" s="690"/>
      <c r="AM668" s="828"/>
      <c r="AN668" s="828"/>
      <c r="AO668" s="828"/>
      <c r="AP668" s="690"/>
      <c r="AQ668" s="223"/>
      <c r="AR668" s="224"/>
      <c r="AS668" s="225" t="s">
        <v>306</v>
      </c>
      <c r="AT668" s="226"/>
      <c r="AU668" s="224"/>
      <c r="AV668" s="224"/>
      <c r="AW668" s="225" t="s">
        <v>298</v>
      </c>
      <c r="AX668" s="256"/>
      <c r="AY668">
        <f>$AY$667</f>
        <v>0</v>
      </c>
    </row>
    <row r="669" spans="1:51" ht="23.25" hidden="1" customHeight="1" x14ac:dyDescent="0.15">
      <c r="A669" s="877"/>
      <c r="B669" s="878"/>
      <c r="C669" s="882"/>
      <c r="D669" s="878"/>
      <c r="E669" s="824"/>
      <c r="F669" s="825"/>
      <c r="G669" s="760"/>
      <c r="H669" s="656"/>
      <c r="I669" s="656"/>
      <c r="J669" s="656"/>
      <c r="K669" s="656"/>
      <c r="L669" s="656"/>
      <c r="M669" s="656"/>
      <c r="N669" s="656"/>
      <c r="O669" s="656"/>
      <c r="P669" s="656"/>
      <c r="Q669" s="656"/>
      <c r="R669" s="656"/>
      <c r="S669" s="656"/>
      <c r="T669" s="656"/>
      <c r="U669" s="656"/>
      <c r="V669" s="656"/>
      <c r="W669" s="656"/>
      <c r="X669" s="657"/>
      <c r="Y669" s="267" t="s">
        <v>54</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7"/>
      <c r="B670" s="878"/>
      <c r="C670" s="882"/>
      <c r="D670" s="878"/>
      <c r="E670" s="824"/>
      <c r="F670" s="825"/>
      <c r="G670" s="761"/>
      <c r="H670" s="428"/>
      <c r="I670" s="428"/>
      <c r="J670" s="428"/>
      <c r="K670" s="428"/>
      <c r="L670" s="428"/>
      <c r="M670" s="428"/>
      <c r="N670" s="428"/>
      <c r="O670" s="428"/>
      <c r="P670" s="428"/>
      <c r="Q670" s="428"/>
      <c r="R670" s="428"/>
      <c r="S670" s="428"/>
      <c r="T670" s="428"/>
      <c r="U670" s="428"/>
      <c r="V670" s="428"/>
      <c r="W670" s="428"/>
      <c r="X670" s="658"/>
      <c r="Y670" s="200" t="s">
        <v>100</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7"/>
      <c r="B671" s="878"/>
      <c r="C671" s="882"/>
      <c r="D671" s="878"/>
      <c r="E671" s="824"/>
      <c r="F671" s="825"/>
      <c r="G671" s="373"/>
      <c r="H671" s="479"/>
      <c r="I671" s="479"/>
      <c r="J671" s="479"/>
      <c r="K671" s="479"/>
      <c r="L671" s="479"/>
      <c r="M671" s="479"/>
      <c r="N671" s="479"/>
      <c r="O671" s="479"/>
      <c r="P671" s="479"/>
      <c r="Q671" s="479"/>
      <c r="R671" s="479"/>
      <c r="S671" s="479"/>
      <c r="T671" s="479"/>
      <c r="U671" s="479"/>
      <c r="V671" s="479"/>
      <c r="W671" s="479"/>
      <c r="X671" s="659"/>
      <c r="Y671" s="200" t="s">
        <v>58</v>
      </c>
      <c r="Z671" s="198"/>
      <c r="AA671" s="199"/>
      <c r="AB671" s="270" t="s">
        <v>51</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7"/>
      <c r="B672" s="878"/>
      <c r="C672" s="882"/>
      <c r="D672" s="878"/>
      <c r="E672" s="824" t="s">
        <v>319</v>
      </c>
      <c r="F672" s="825"/>
      <c r="G672" s="826" t="s">
        <v>317</v>
      </c>
      <c r="H672" s="252"/>
      <c r="I672" s="252"/>
      <c r="J672" s="252"/>
      <c r="K672" s="252"/>
      <c r="L672" s="252"/>
      <c r="M672" s="252"/>
      <c r="N672" s="252"/>
      <c r="O672" s="252"/>
      <c r="P672" s="252"/>
      <c r="Q672" s="252"/>
      <c r="R672" s="252"/>
      <c r="S672" s="252"/>
      <c r="T672" s="252"/>
      <c r="U672" s="252"/>
      <c r="V672" s="252"/>
      <c r="W672" s="252"/>
      <c r="X672" s="253"/>
      <c r="Y672" s="754"/>
      <c r="Z672" s="755"/>
      <c r="AA672" s="756"/>
      <c r="AB672" s="251" t="s">
        <v>45</v>
      </c>
      <c r="AC672" s="252"/>
      <c r="AD672" s="253"/>
      <c r="AE672" s="395" t="s">
        <v>56</v>
      </c>
      <c r="AF672" s="396"/>
      <c r="AG672" s="396"/>
      <c r="AH672" s="397"/>
      <c r="AI672" s="827" t="s">
        <v>376</v>
      </c>
      <c r="AJ672" s="827"/>
      <c r="AK672" s="827"/>
      <c r="AL672" s="251"/>
      <c r="AM672" s="827" t="s">
        <v>57</v>
      </c>
      <c r="AN672" s="827"/>
      <c r="AO672" s="827"/>
      <c r="AP672" s="251"/>
      <c r="AQ672" s="251" t="s">
        <v>305</v>
      </c>
      <c r="AR672" s="252"/>
      <c r="AS672" s="252"/>
      <c r="AT672" s="253"/>
      <c r="AU672" s="254" t="s">
        <v>244</v>
      </c>
      <c r="AV672" s="254"/>
      <c r="AW672" s="254"/>
      <c r="AX672" s="255"/>
      <c r="AY672">
        <f>COUNTA($G$674)</f>
        <v>0</v>
      </c>
    </row>
    <row r="673" spans="1:51" ht="18.75" hidden="1" customHeight="1" x14ac:dyDescent="0.15">
      <c r="A673" s="877"/>
      <c r="B673" s="878"/>
      <c r="C673" s="882"/>
      <c r="D673" s="878"/>
      <c r="E673" s="824"/>
      <c r="F673" s="825"/>
      <c r="G673" s="793"/>
      <c r="H673" s="225"/>
      <c r="I673" s="225"/>
      <c r="J673" s="225"/>
      <c r="K673" s="225"/>
      <c r="L673" s="225"/>
      <c r="M673" s="225"/>
      <c r="N673" s="225"/>
      <c r="O673" s="225"/>
      <c r="P673" s="225"/>
      <c r="Q673" s="225"/>
      <c r="R673" s="225"/>
      <c r="S673" s="225"/>
      <c r="T673" s="225"/>
      <c r="U673" s="225"/>
      <c r="V673" s="225"/>
      <c r="W673" s="225"/>
      <c r="X673" s="226"/>
      <c r="Y673" s="754"/>
      <c r="Z673" s="755"/>
      <c r="AA673" s="756"/>
      <c r="AB673" s="690"/>
      <c r="AC673" s="225"/>
      <c r="AD673" s="226"/>
      <c r="AE673" s="224"/>
      <c r="AF673" s="224"/>
      <c r="AG673" s="225" t="s">
        <v>306</v>
      </c>
      <c r="AH673" s="226"/>
      <c r="AI673" s="828"/>
      <c r="AJ673" s="828"/>
      <c r="AK673" s="828"/>
      <c r="AL673" s="690"/>
      <c r="AM673" s="828"/>
      <c r="AN673" s="828"/>
      <c r="AO673" s="828"/>
      <c r="AP673" s="690"/>
      <c r="AQ673" s="223"/>
      <c r="AR673" s="224"/>
      <c r="AS673" s="225" t="s">
        <v>306</v>
      </c>
      <c r="AT673" s="226"/>
      <c r="AU673" s="224"/>
      <c r="AV673" s="224"/>
      <c r="AW673" s="225" t="s">
        <v>298</v>
      </c>
      <c r="AX673" s="256"/>
      <c r="AY673">
        <f>$AY$672</f>
        <v>0</v>
      </c>
    </row>
    <row r="674" spans="1:51" ht="23.25" hidden="1" customHeight="1" x14ac:dyDescent="0.15">
      <c r="A674" s="877"/>
      <c r="B674" s="878"/>
      <c r="C674" s="882"/>
      <c r="D674" s="878"/>
      <c r="E674" s="824"/>
      <c r="F674" s="825"/>
      <c r="G674" s="760"/>
      <c r="H674" s="656"/>
      <c r="I674" s="656"/>
      <c r="J674" s="656"/>
      <c r="K674" s="656"/>
      <c r="L674" s="656"/>
      <c r="M674" s="656"/>
      <c r="N674" s="656"/>
      <c r="O674" s="656"/>
      <c r="P674" s="656"/>
      <c r="Q674" s="656"/>
      <c r="R674" s="656"/>
      <c r="S674" s="656"/>
      <c r="T674" s="656"/>
      <c r="U674" s="656"/>
      <c r="V674" s="656"/>
      <c r="W674" s="656"/>
      <c r="X674" s="657"/>
      <c r="Y674" s="267" t="s">
        <v>54</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7"/>
      <c r="B675" s="878"/>
      <c r="C675" s="882"/>
      <c r="D675" s="878"/>
      <c r="E675" s="824"/>
      <c r="F675" s="825"/>
      <c r="G675" s="761"/>
      <c r="H675" s="428"/>
      <c r="I675" s="428"/>
      <c r="J675" s="428"/>
      <c r="K675" s="428"/>
      <c r="L675" s="428"/>
      <c r="M675" s="428"/>
      <c r="N675" s="428"/>
      <c r="O675" s="428"/>
      <c r="P675" s="428"/>
      <c r="Q675" s="428"/>
      <c r="R675" s="428"/>
      <c r="S675" s="428"/>
      <c r="T675" s="428"/>
      <c r="U675" s="428"/>
      <c r="V675" s="428"/>
      <c r="W675" s="428"/>
      <c r="X675" s="658"/>
      <c r="Y675" s="200" t="s">
        <v>100</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7"/>
      <c r="B676" s="878"/>
      <c r="C676" s="882"/>
      <c r="D676" s="878"/>
      <c r="E676" s="824"/>
      <c r="F676" s="825"/>
      <c r="G676" s="373"/>
      <c r="H676" s="479"/>
      <c r="I676" s="479"/>
      <c r="J676" s="479"/>
      <c r="K676" s="479"/>
      <c r="L676" s="479"/>
      <c r="M676" s="479"/>
      <c r="N676" s="479"/>
      <c r="O676" s="479"/>
      <c r="P676" s="479"/>
      <c r="Q676" s="479"/>
      <c r="R676" s="479"/>
      <c r="S676" s="479"/>
      <c r="T676" s="479"/>
      <c r="U676" s="479"/>
      <c r="V676" s="479"/>
      <c r="W676" s="479"/>
      <c r="X676" s="659"/>
      <c r="Y676" s="200" t="s">
        <v>58</v>
      </c>
      <c r="Z676" s="198"/>
      <c r="AA676" s="199"/>
      <c r="AB676" s="270" t="s">
        <v>51</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7"/>
      <c r="B677" s="878"/>
      <c r="C677" s="882"/>
      <c r="D677" s="878"/>
      <c r="E677" s="824" t="s">
        <v>319</v>
      </c>
      <c r="F677" s="825"/>
      <c r="G677" s="826" t="s">
        <v>317</v>
      </c>
      <c r="H677" s="252"/>
      <c r="I677" s="252"/>
      <c r="J677" s="252"/>
      <c r="K677" s="252"/>
      <c r="L677" s="252"/>
      <c r="M677" s="252"/>
      <c r="N677" s="252"/>
      <c r="O677" s="252"/>
      <c r="P677" s="252"/>
      <c r="Q677" s="252"/>
      <c r="R677" s="252"/>
      <c r="S677" s="252"/>
      <c r="T677" s="252"/>
      <c r="U677" s="252"/>
      <c r="V677" s="252"/>
      <c r="W677" s="252"/>
      <c r="X677" s="253"/>
      <c r="Y677" s="754"/>
      <c r="Z677" s="755"/>
      <c r="AA677" s="756"/>
      <c r="AB677" s="251" t="s">
        <v>45</v>
      </c>
      <c r="AC677" s="252"/>
      <c r="AD677" s="253"/>
      <c r="AE677" s="395" t="s">
        <v>56</v>
      </c>
      <c r="AF677" s="396"/>
      <c r="AG677" s="396"/>
      <c r="AH677" s="397"/>
      <c r="AI677" s="827" t="s">
        <v>376</v>
      </c>
      <c r="AJ677" s="827"/>
      <c r="AK677" s="827"/>
      <c r="AL677" s="251"/>
      <c r="AM677" s="827" t="s">
        <v>57</v>
      </c>
      <c r="AN677" s="827"/>
      <c r="AO677" s="827"/>
      <c r="AP677" s="251"/>
      <c r="AQ677" s="251" t="s">
        <v>305</v>
      </c>
      <c r="AR677" s="252"/>
      <c r="AS677" s="252"/>
      <c r="AT677" s="253"/>
      <c r="AU677" s="254" t="s">
        <v>244</v>
      </c>
      <c r="AV677" s="254"/>
      <c r="AW677" s="254"/>
      <c r="AX677" s="255"/>
      <c r="AY677">
        <f>COUNTA($G$679)</f>
        <v>0</v>
      </c>
    </row>
    <row r="678" spans="1:51" ht="18.75" hidden="1" customHeight="1" x14ac:dyDescent="0.15">
      <c r="A678" s="877"/>
      <c r="B678" s="878"/>
      <c r="C678" s="882"/>
      <c r="D678" s="878"/>
      <c r="E678" s="824"/>
      <c r="F678" s="825"/>
      <c r="G678" s="793"/>
      <c r="H678" s="225"/>
      <c r="I678" s="225"/>
      <c r="J678" s="225"/>
      <c r="K678" s="225"/>
      <c r="L678" s="225"/>
      <c r="M678" s="225"/>
      <c r="N678" s="225"/>
      <c r="O678" s="225"/>
      <c r="P678" s="225"/>
      <c r="Q678" s="225"/>
      <c r="R678" s="225"/>
      <c r="S678" s="225"/>
      <c r="T678" s="225"/>
      <c r="U678" s="225"/>
      <c r="V678" s="225"/>
      <c r="W678" s="225"/>
      <c r="X678" s="226"/>
      <c r="Y678" s="754"/>
      <c r="Z678" s="755"/>
      <c r="AA678" s="756"/>
      <c r="AB678" s="690"/>
      <c r="AC678" s="225"/>
      <c r="AD678" s="226"/>
      <c r="AE678" s="224"/>
      <c r="AF678" s="224"/>
      <c r="AG678" s="225" t="s">
        <v>306</v>
      </c>
      <c r="AH678" s="226"/>
      <c r="AI678" s="828"/>
      <c r="AJ678" s="828"/>
      <c r="AK678" s="828"/>
      <c r="AL678" s="690"/>
      <c r="AM678" s="828"/>
      <c r="AN678" s="828"/>
      <c r="AO678" s="828"/>
      <c r="AP678" s="690"/>
      <c r="AQ678" s="223"/>
      <c r="AR678" s="224"/>
      <c r="AS678" s="225" t="s">
        <v>306</v>
      </c>
      <c r="AT678" s="226"/>
      <c r="AU678" s="224"/>
      <c r="AV678" s="224"/>
      <c r="AW678" s="225" t="s">
        <v>298</v>
      </c>
      <c r="AX678" s="256"/>
      <c r="AY678">
        <f>$AY$677</f>
        <v>0</v>
      </c>
    </row>
    <row r="679" spans="1:51" ht="23.25" hidden="1" customHeight="1" x14ac:dyDescent="0.15">
      <c r="A679" s="877"/>
      <c r="B679" s="878"/>
      <c r="C679" s="882"/>
      <c r="D679" s="878"/>
      <c r="E679" s="824"/>
      <c r="F679" s="825"/>
      <c r="G679" s="760"/>
      <c r="H679" s="656"/>
      <c r="I679" s="656"/>
      <c r="J679" s="656"/>
      <c r="K679" s="656"/>
      <c r="L679" s="656"/>
      <c r="M679" s="656"/>
      <c r="N679" s="656"/>
      <c r="O679" s="656"/>
      <c r="P679" s="656"/>
      <c r="Q679" s="656"/>
      <c r="R679" s="656"/>
      <c r="S679" s="656"/>
      <c r="T679" s="656"/>
      <c r="U679" s="656"/>
      <c r="V679" s="656"/>
      <c r="W679" s="656"/>
      <c r="X679" s="657"/>
      <c r="Y679" s="267" t="s">
        <v>54</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7"/>
      <c r="B680" s="878"/>
      <c r="C680" s="882"/>
      <c r="D680" s="878"/>
      <c r="E680" s="824"/>
      <c r="F680" s="825"/>
      <c r="G680" s="761"/>
      <c r="H680" s="428"/>
      <c r="I680" s="428"/>
      <c r="J680" s="428"/>
      <c r="K680" s="428"/>
      <c r="L680" s="428"/>
      <c r="M680" s="428"/>
      <c r="N680" s="428"/>
      <c r="O680" s="428"/>
      <c r="P680" s="428"/>
      <c r="Q680" s="428"/>
      <c r="R680" s="428"/>
      <c r="S680" s="428"/>
      <c r="T680" s="428"/>
      <c r="U680" s="428"/>
      <c r="V680" s="428"/>
      <c r="W680" s="428"/>
      <c r="X680" s="658"/>
      <c r="Y680" s="200" t="s">
        <v>100</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7"/>
      <c r="B681" s="878"/>
      <c r="C681" s="882"/>
      <c r="D681" s="878"/>
      <c r="E681" s="824"/>
      <c r="F681" s="825"/>
      <c r="G681" s="373"/>
      <c r="H681" s="479"/>
      <c r="I681" s="479"/>
      <c r="J681" s="479"/>
      <c r="K681" s="479"/>
      <c r="L681" s="479"/>
      <c r="M681" s="479"/>
      <c r="N681" s="479"/>
      <c r="O681" s="479"/>
      <c r="P681" s="479"/>
      <c r="Q681" s="479"/>
      <c r="R681" s="479"/>
      <c r="S681" s="479"/>
      <c r="T681" s="479"/>
      <c r="U681" s="479"/>
      <c r="V681" s="479"/>
      <c r="W681" s="479"/>
      <c r="X681" s="659"/>
      <c r="Y681" s="200" t="s">
        <v>58</v>
      </c>
      <c r="Z681" s="198"/>
      <c r="AA681" s="199"/>
      <c r="AB681" s="270" t="s">
        <v>51</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7"/>
      <c r="B682" s="878"/>
      <c r="C682" s="882"/>
      <c r="D682" s="878"/>
      <c r="E682" s="824" t="s">
        <v>319</v>
      </c>
      <c r="F682" s="825"/>
      <c r="G682" s="826" t="s">
        <v>317</v>
      </c>
      <c r="H682" s="252"/>
      <c r="I682" s="252"/>
      <c r="J682" s="252"/>
      <c r="K682" s="252"/>
      <c r="L682" s="252"/>
      <c r="M682" s="252"/>
      <c r="N682" s="252"/>
      <c r="O682" s="252"/>
      <c r="P682" s="252"/>
      <c r="Q682" s="252"/>
      <c r="R682" s="252"/>
      <c r="S682" s="252"/>
      <c r="T682" s="252"/>
      <c r="U682" s="252"/>
      <c r="V682" s="252"/>
      <c r="W682" s="252"/>
      <c r="X682" s="253"/>
      <c r="Y682" s="754"/>
      <c r="Z682" s="755"/>
      <c r="AA682" s="756"/>
      <c r="AB682" s="251" t="s">
        <v>45</v>
      </c>
      <c r="AC682" s="252"/>
      <c r="AD682" s="253"/>
      <c r="AE682" s="395" t="s">
        <v>56</v>
      </c>
      <c r="AF682" s="396"/>
      <c r="AG682" s="396"/>
      <c r="AH682" s="397"/>
      <c r="AI682" s="827" t="s">
        <v>376</v>
      </c>
      <c r="AJ682" s="827"/>
      <c r="AK682" s="827"/>
      <c r="AL682" s="251"/>
      <c r="AM682" s="827" t="s">
        <v>57</v>
      </c>
      <c r="AN682" s="827"/>
      <c r="AO682" s="827"/>
      <c r="AP682" s="251"/>
      <c r="AQ682" s="251" t="s">
        <v>305</v>
      </c>
      <c r="AR682" s="252"/>
      <c r="AS682" s="252"/>
      <c r="AT682" s="253"/>
      <c r="AU682" s="254" t="s">
        <v>244</v>
      </c>
      <c r="AV682" s="254"/>
      <c r="AW682" s="254"/>
      <c r="AX682" s="255"/>
      <c r="AY682">
        <f>COUNTA($G$684)</f>
        <v>0</v>
      </c>
    </row>
    <row r="683" spans="1:51" ht="18.75" hidden="1" customHeight="1" x14ac:dyDescent="0.15">
      <c r="A683" s="877"/>
      <c r="B683" s="878"/>
      <c r="C683" s="882"/>
      <c r="D683" s="878"/>
      <c r="E683" s="824"/>
      <c r="F683" s="825"/>
      <c r="G683" s="793"/>
      <c r="H683" s="225"/>
      <c r="I683" s="225"/>
      <c r="J683" s="225"/>
      <c r="K683" s="225"/>
      <c r="L683" s="225"/>
      <c r="M683" s="225"/>
      <c r="N683" s="225"/>
      <c r="O683" s="225"/>
      <c r="P683" s="225"/>
      <c r="Q683" s="225"/>
      <c r="R683" s="225"/>
      <c r="S683" s="225"/>
      <c r="T683" s="225"/>
      <c r="U683" s="225"/>
      <c r="V683" s="225"/>
      <c r="W683" s="225"/>
      <c r="X683" s="226"/>
      <c r="Y683" s="754"/>
      <c r="Z683" s="755"/>
      <c r="AA683" s="756"/>
      <c r="AB683" s="690"/>
      <c r="AC683" s="225"/>
      <c r="AD683" s="226"/>
      <c r="AE683" s="224"/>
      <c r="AF683" s="224"/>
      <c r="AG683" s="225" t="s">
        <v>306</v>
      </c>
      <c r="AH683" s="226"/>
      <c r="AI683" s="828"/>
      <c r="AJ683" s="828"/>
      <c r="AK683" s="828"/>
      <c r="AL683" s="690"/>
      <c r="AM683" s="828"/>
      <c r="AN683" s="828"/>
      <c r="AO683" s="828"/>
      <c r="AP683" s="690"/>
      <c r="AQ683" s="223"/>
      <c r="AR683" s="224"/>
      <c r="AS683" s="225" t="s">
        <v>306</v>
      </c>
      <c r="AT683" s="226"/>
      <c r="AU683" s="224"/>
      <c r="AV683" s="224"/>
      <c r="AW683" s="225" t="s">
        <v>298</v>
      </c>
      <c r="AX683" s="256"/>
      <c r="AY683">
        <f>$AY$682</f>
        <v>0</v>
      </c>
    </row>
    <row r="684" spans="1:51" ht="23.25" hidden="1" customHeight="1" x14ac:dyDescent="0.15">
      <c r="A684" s="877"/>
      <c r="B684" s="878"/>
      <c r="C684" s="882"/>
      <c r="D684" s="878"/>
      <c r="E684" s="824"/>
      <c r="F684" s="825"/>
      <c r="G684" s="760"/>
      <c r="H684" s="656"/>
      <c r="I684" s="656"/>
      <c r="J684" s="656"/>
      <c r="K684" s="656"/>
      <c r="L684" s="656"/>
      <c r="M684" s="656"/>
      <c r="N684" s="656"/>
      <c r="O684" s="656"/>
      <c r="P684" s="656"/>
      <c r="Q684" s="656"/>
      <c r="R684" s="656"/>
      <c r="S684" s="656"/>
      <c r="T684" s="656"/>
      <c r="U684" s="656"/>
      <c r="V684" s="656"/>
      <c r="W684" s="656"/>
      <c r="X684" s="657"/>
      <c r="Y684" s="267" t="s">
        <v>54</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7"/>
      <c r="B685" s="878"/>
      <c r="C685" s="882"/>
      <c r="D685" s="878"/>
      <c r="E685" s="824"/>
      <c r="F685" s="825"/>
      <c r="G685" s="761"/>
      <c r="H685" s="428"/>
      <c r="I685" s="428"/>
      <c r="J685" s="428"/>
      <c r="K685" s="428"/>
      <c r="L685" s="428"/>
      <c r="M685" s="428"/>
      <c r="N685" s="428"/>
      <c r="O685" s="428"/>
      <c r="P685" s="428"/>
      <c r="Q685" s="428"/>
      <c r="R685" s="428"/>
      <c r="S685" s="428"/>
      <c r="T685" s="428"/>
      <c r="U685" s="428"/>
      <c r="V685" s="428"/>
      <c r="W685" s="428"/>
      <c r="X685" s="658"/>
      <c r="Y685" s="200" t="s">
        <v>100</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7"/>
      <c r="B686" s="878"/>
      <c r="C686" s="882"/>
      <c r="D686" s="878"/>
      <c r="E686" s="824"/>
      <c r="F686" s="825"/>
      <c r="G686" s="373"/>
      <c r="H686" s="479"/>
      <c r="I686" s="479"/>
      <c r="J686" s="479"/>
      <c r="K686" s="479"/>
      <c r="L686" s="479"/>
      <c r="M686" s="479"/>
      <c r="N686" s="479"/>
      <c r="O686" s="479"/>
      <c r="P686" s="479"/>
      <c r="Q686" s="479"/>
      <c r="R686" s="479"/>
      <c r="S686" s="479"/>
      <c r="T686" s="479"/>
      <c r="U686" s="479"/>
      <c r="V686" s="479"/>
      <c r="W686" s="479"/>
      <c r="X686" s="659"/>
      <c r="Y686" s="200" t="s">
        <v>58</v>
      </c>
      <c r="Z686" s="198"/>
      <c r="AA686" s="199"/>
      <c r="AB686" s="270" t="s">
        <v>51</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7"/>
      <c r="B687" s="878"/>
      <c r="C687" s="882"/>
      <c r="D687" s="878"/>
      <c r="E687" s="824" t="s">
        <v>319</v>
      </c>
      <c r="F687" s="825"/>
      <c r="G687" s="826" t="s">
        <v>317</v>
      </c>
      <c r="H687" s="252"/>
      <c r="I687" s="252"/>
      <c r="J687" s="252"/>
      <c r="K687" s="252"/>
      <c r="L687" s="252"/>
      <c r="M687" s="252"/>
      <c r="N687" s="252"/>
      <c r="O687" s="252"/>
      <c r="P687" s="252"/>
      <c r="Q687" s="252"/>
      <c r="R687" s="252"/>
      <c r="S687" s="252"/>
      <c r="T687" s="252"/>
      <c r="U687" s="252"/>
      <c r="V687" s="252"/>
      <c r="W687" s="252"/>
      <c r="X687" s="253"/>
      <c r="Y687" s="754"/>
      <c r="Z687" s="755"/>
      <c r="AA687" s="756"/>
      <c r="AB687" s="251" t="s">
        <v>45</v>
      </c>
      <c r="AC687" s="252"/>
      <c r="AD687" s="253"/>
      <c r="AE687" s="395" t="s">
        <v>56</v>
      </c>
      <c r="AF687" s="396"/>
      <c r="AG687" s="396"/>
      <c r="AH687" s="397"/>
      <c r="AI687" s="827" t="s">
        <v>376</v>
      </c>
      <c r="AJ687" s="827"/>
      <c r="AK687" s="827"/>
      <c r="AL687" s="251"/>
      <c r="AM687" s="827" t="s">
        <v>57</v>
      </c>
      <c r="AN687" s="827"/>
      <c r="AO687" s="827"/>
      <c r="AP687" s="251"/>
      <c r="AQ687" s="251" t="s">
        <v>305</v>
      </c>
      <c r="AR687" s="252"/>
      <c r="AS687" s="252"/>
      <c r="AT687" s="253"/>
      <c r="AU687" s="254" t="s">
        <v>244</v>
      </c>
      <c r="AV687" s="254"/>
      <c r="AW687" s="254"/>
      <c r="AX687" s="255"/>
      <c r="AY687">
        <f>COUNTA($G$689)</f>
        <v>0</v>
      </c>
    </row>
    <row r="688" spans="1:51" ht="18.75" hidden="1" customHeight="1" x14ac:dyDescent="0.15">
      <c r="A688" s="877"/>
      <c r="B688" s="878"/>
      <c r="C688" s="882"/>
      <c r="D688" s="878"/>
      <c r="E688" s="824"/>
      <c r="F688" s="825"/>
      <c r="G688" s="793"/>
      <c r="H688" s="225"/>
      <c r="I688" s="225"/>
      <c r="J688" s="225"/>
      <c r="K688" s="225"/>
      <c r="L688" s="225"/>
      <c r="M688" s="225"/>
      <c r="N688" s="225"/>
      <c r="O688" s="225"/>
      <c r="P688" s="225"/>
      <c r="Q688" s="225"/>
      <c r="R688" s="225"/>
      <c r="S688" s="225"/>
      <c r="T688" s="225"/>
      <c r="U688" s="225"/>
      <c r="V688" s="225"/>
      <c r="W688" s="225"/>
      <c r="X688" s="226"/>
      <c r="Y688" s="754"/>
      <c r="Z688" s="755"/>
      <c r="AA688" s="756"/>
      <c r="AB688" s="690"/>
      <c r="AC688" s="225"/>
      <c r="AD688" s="226"/>
      <c r="AE688" s="224"/>
      <c r="AF688" s="224"/>
      <c r="AG688" s="225" t="s">
        <v>306</v>
      </c>
      <c r="AH688" s="226"/>
      <c r="AI688" s="828"/>
      <c r="AJ688" s="828"/>
      <c r="AK688" s="828"/>
      <c r="AL688" s="690"/>
      <c r="AM688" s="828"/>
      <c r="AN688" s="828"/>
      <c r="AO688" s="828"/>
      <c r="AP688" s="690"/>
      <c r="AQ688" s="223"/>
      <c r="AR688" s="224"/>
      <c r="AS688" s="225" t="s">
        <v>306</v>
      </c>
      <c r="AT688" s="226"/>
      <c r="AU688" s="224"/>
      <c r="AV688" s="224"/>
      <c r="AW688" s="225" t="s">
        <v>298</v>
      </c>
      <c r="AX688" s="256"/>
      <c r="AY688">
        <f>$AY$687</f>
        <v>0</v>
      </c>
    </row>
    <row r="689" spans="1:51" ht="23.25" hidden="1" customHeight="1" x14ac:dyDescent="0.15">
      <c r="A689" s="877"/>
      <c r="B689" s="878"/>
      <c r="C689" s="882"/>
      <c r="D689" s="878"/>
      <c r="E689" s="824"/>
      <c r="F689" s="825"/>
      <c r="G689" s="760"/>
      <c r="H689" s="656"/>
      <c r="I689" s="656"/>
      <c r="J689" s="656"/>
      <c r="K689" s="656"/>
      <c r="L689" s="656"/>
      <c r="M689" s="656"/>
      <c r="N689" s="656"/>
      <c r="O689" s="656"/>
      <c r="P689" s="656"/>
      <c r="Q689" s="656"/>
      <c r="R689" s="656"/>
      <c r="S689" s="656"/>
      <c r="T689" s="656"/>
      <c r="U689" s="656"/>
      <c r="V689" s="656"/>
      <c r="W689" s="656"/>
      <c r="X689" s="657"/>
      <c r="Y689" s="267" t="s">
        <v>54</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7"/>
      <c r="B690" s="878"/>
      <c r="C690" s="882"/>
      <c r="D690" s="878"/>
      <c r="E690" s="824"/>
      <c r="F690" s="825"/>
      <c r="G690" s="761"/>
      <c r="H690" s="428"/>
      <c r="I690" s="428"/>
      <c r="J690" s="428"/>
      <c r="K690" s="428"/>
      <c r="L690" s="428"/>
      <c r="M690" s="428"/>
      <c r="N690" s="428"/>
      <c r="O690" s="428"/>
      <c r="P690" s="428"/>
      <c r="Q690" s="428"/>
      <c r="R690" s="428"/>
      <c r="S690" s="428"/>
      <c r="T690" s="428"/>
      <c r="U690" s="428"/>
      <c r="V690" s="428"/>
      <c r="W690" s="428"/>
      <c r="X690" s="658"/>
      <c r="Y690" s="200" t="s">
        <v>100</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7"/>
      <c r="B691" s="878"/>
      <c r="C691" s="882"/>
      <c r="D691" s="878"/>
      <c r="E691" s="824"/>
      <c r="F691" s="825"/>
      <c r="G691" s="373"/>
      <c r="H691" s="479"/>
      <c r="I691" s="479"/>
      <c r="J691" s="479"/>
      <c r="K691" s="479"/>
      <c r="L691" s="479"/>
      <c r="M691" s="479"/>
      <c r="N691" s="479"/>
      <c r="O691" s="479"/>
      <c r="P691" s="479"/>
      <c r="Q691" s="479"/>
      <c r="R691" s="479"/>
      <c r="S691" s="479"/>
      <c r="T691" s="479"/>
      <c r="U691" s="479"/>
      <c r="V691" s="479"/>
      <c r="W691" s="479"/>
      <c r="X691" s="659"/>
      <c r="Y691" s="200" t="s">
        <v>58</v>
      </c>
      <c r="Z691" s="198"/>
      <c r="AA691" s="199"/>
      <c r="AB691" s="270" t="s">
        <v>51</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7"/>
      <c r="B692" s="878"/>
      <c r="C692" s="882"/>
      <c r="D692" s="878"/>
      <c r="E692" s="824" t="s">
        <v>319</v>
      </c>
      <c r="F692" s="825"/>
      <c r="G692" s="826" t="s">
        <v>317</v>
      </c>
      <c r="H692" s="252"/>
      <c r="I692" s="252"/>
      <c r="J692" s="252"/>
      <c r="K692" s="252"/>
      <c r="L692" s="252"/>
      <c r="M692" s="252"/>
      <c r="N692" s="252"/>
      <c r="O692" s="252"/>
      <c r="P692" s="252"/>
      <c r="Q692" s="252"/>
      <c r="R692" s="252"/>
      <c r="S692" s="252"/>
      <c r="T692" s="252"/>
      <c r="U692" s="252"/>
      <c r="V692" s="252"/>
      <c r="W692" s="252"/>
      <c r="X692" s="253"/>
      <c r="Y692" s="754"/>
      <c r="Z692" s="755"/>
      <c r="AA692" s="756"/>
      <c r="AB692" s="251" t="s">
        <v>45</v>
      </c>
      <c r="AC692" s="252"/>
      <c r="AD692" s="253"/>
      <c r="AE692" s="395" t="s">
        <v>56</v>
      </c>
      <c r="AF692" s="396"/>
      <c r="AG692" s="396"/>
      <c r="AH692" s="397"/>
      <c r="AI692" s="827" t="s">
        <v>376</v>
      </c>
      <c r="AJ692" s="827"/>
      <c r="AK692" s="827"/>
      <c r="AL692" s="251"/>
      <c r="AM692" s="827" t="s">
        <v>57</v>
      </c>
      <c r="AN692" s="827"/>
      <c r="AO692" s="827"/>
      <c r="AP692" s="251"/>
      <c r="AQ692" s="251" t="s">
        <v>305</v>
      </c>
      <c r="AR692" s="252"/>
      <c r="AS692" s="252"/>
      <c r="AT692" s="253"/>
      <c r="AU692" s="254" t="s">
        <v>244</v>
      </c>
      <c r="AV692" s="254"/>
      <c r="AW692" s="254"/>
      <c r="AX692" s="255"/>
      <c r="AY692">
        <f>COUNTA($G$694)</f>
        <v>0</v>
      </c>
    </row>
    <row r="693" spans="1:51" ht="18.75" hidden="1" customHeight="1" x14ac:dyDescent="0.15">
      <c r="A693" s="877"/>
      <c r="B693" s="878"/>
      <c r="C693" s="882"/>
      <c r="D693" s="878"/>
      <c r="E693" s="824"/>
      <c r="F693" s="825"/>
      <c r="G693" s="793"/>
      <c r="H693" s="225"/>
      <c r="I693" s="225"/>
      <c r="J693" s="225"/>
      <c r="K693" s="225"/>
      <c r="L693" s="225"/>
      <c r="M693" s="225"/>
      <c r="N693" s="225"/>
      <c r="O693" s="225"/>
      <c r="P693" s="225"/>
      <c r="Q693" s="225"/>
      <c r="R693" s="225"/>
      <c r="S693" s="225"/>
      <c r="T693" s="225"/>
      <c r="U693" s="225"/>
      <c r="V693" s="225"/>
      <c r="W693" s="225"/>
      <c r="X693" s="226"/>
      <c r="Y693" s="754"/>
      <c r="Z693" s="755"/>
      <c r="AA693" s="756"/>
      <c r="AB693" s="690"/>
      <c r="AC693" s="225"/>
      <c r="AD693" s="226"/>
      <c r="AE693" s="224"/>
      <c r="AF693" s="224"/>
      <c r="AG693" s="225" t="s">
        <v>306</v>
      </c>
      <c r="AH693" s="226"/>
      <c r="AI693" s="828"/>
      <c r="AJ693" s="828"/>
      <c r="AK693" s="828"/>
      <c r="AL693" s="690"/>
      <c r="AM693" s="828"/>
      <c r="AN693" s="828"/>
      <c r="AO693" s="828"/>
      <c r="AP693" s="690"/>
      <c r="AQ693" s="223"/>
      <c r="AR693" s="224"/>
      <c r="AS693" s="225" t="s">
        <v>306</v>
      </c>
      <c r="AT693" s="226"/>
      <c r="AU693" s="224"/>
      <c r="AV693" s="224"/>
      <c r="AW693" s="225" t="s">
        <v>298</v>
      </c>
      <c r="AX693" s="256"/>
      <c r="AY693">
        <f>$AY$692</f>
        <v>0</v>
      </c>
    </row>
    <row r="694" spans="1:51" ht="23.25" hidden="1" customHeight="1" x14ac:dyDescent="0.15">
      <c r="A694" s="877"/>
      <c r="B694" s="878"/>
      <c r="C694" s="882"/>
      <c r="D694" s="878"/>
      <c r="E694" s="824"/>
      <c r="F694" s="825"/>
      <c r="G694" s="760"/>
      <c r="H694" s="656"/>
      <c r="I694" s="656"/>
      <c r="J694" s="656"/>
      <c r="K694" s="656"/>
      <c r="L694" s="656"/>
      <c r="M694" s="656"/>
      <c r="N694" s="656"/>
      <c r="O694" s="656"/>
      <c r="P694" s="656"/>
      <c r="Q694" s="656"/>
      <c r="R694" s="656"/>
      <c r="S694" s="656"/>
      <c r="T694" s="656"/>
      <c r="U694" s="656"/>
      <c r="V694" s="656"/>
      <c r="W694" s="656"/>
      <c r="X694" s="657"/>
      <c r="Y694" s="267" t="s">
        <v>54</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7"/>
      <c r="B695" s="878"/>
      <c r="C695" s="882"/>
      <c r="D695" s="878"/>
      <c r="E695" s="824"/>
      <c r="F695" s="825"/>
      <c r="G695" s="761"/>
      <c r="H695" s="428"/>
      <c r="I695" s="428"/>
      <c r="J695" s="428"/>
      <c r="K695" s="428"/>
      <c r="L695" s="428"/>
      <c r="M695" s="428"/>
      <c r="N695" s="428"/>
      <c r="O695" s="428"/>
      <c r="P695" s="428"/>
      <c r="Q695" s="428"/>
      <c r="R695" s="428"/>
      <c r="S695" s="428"/>
      <c r="T695" s="428"/>
      <c r="U695" s="428"/>
      <c r="V695" s="428"/>
      <c r="W695" s="428"/>
      <c r="X695" s="658"/>
      <c r="Y695" s="200" t="s">
        <v>100</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7"/>
      <c r="B696" s="878"/>
      <c r="C696" s="882"/>
      <c r="D696" s="878"/>
      <c r="E696" s="824"/>
      <c r="F696" s="825"/>
      <c r="G696" s="373"/>
      <c r="H696" s="479"/>
      <c r="I696" s="479"/>
      <c r="J696" s="479"/>
      <c r="K696" s="479"/>
      <c r="L696" s="479"/>
      <c r="M696" s="479"/>
      <c r="N696" s="479"/>
      <c r="O696" s="479"/>
      <c r="P696" s="479"/>
      <c r="Q696" s="479"/>
      <c r="R696" s="479"/>
      <c r="S696" s="479"/>
      <c r="T696" s="479"/>
      <c r="U696" s="479"/>
      <c r="V696" s="479"/>
      <c r="W696" s="479"/>
      <c r="X696" s="659"/>
      <c r="Y696" s="200" t="s">
        <v>58</v>
      </c>
      <c r="Z696" s="198"/>
      <c r="AA696" s="199"/>
      <c r="AB696" s="270" t="s">
        <v>51</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7"/>
      <c r="B697" s="878"/>
      <c r="C697" s="882"/>
      <c r="D697" s="878"/>
      <c r="E697" s="386" t="s">
        <v>148</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7"/>
      <c r="B698" s="878"/>
      <c r="C698" s="882"/>
      <c r="D698" s="878"/>
      <c r="E698" s="798"/>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09"/>
      <c r="AY698">
        <f>$AY$697</f>
        <v>0</v>
      </c>
    </row>
    <row r="699" spans="1:51" ht="24.75" hidden="1" customHeight="1" x14ac:dyDescent="0.15">
      <c r="A699" s="879"/>
      <c r="B699" s="880"/>
      <c r="C699" s="890"/>
      <c r="D699" s="880"/>
      <c r="E699" s="822"/>
      <c r="F699" s="770"/>
      <c r="G699" s="770"/>
      <c r="H699" s="770"/>
      <c r="I699" s="770"/>
      <c r="J699" s="770"/>
      <c r="K699" s="770"/>
      <c r="L699" s="770"/>
      <c r="M699" s="770"/>
      <c r="N699" s="770"/>
      <c r="O699" s="770"/>
      <c r="P699" s="770"/>
      <c r="Q699" s="770"/>
      <c r="R699" s="770"/>
      <c r="S699" s="770"/>
      <c r="T699" s="770"/>
      <c r="U699" s="770"/>
      <c r="V699" s="770"/>
      <c r="W699" s="770"/>
      <c r="X699" s="770"/>
      <c r="Y699" s="770"/>
      <c r="Z699" s="770"/>
      <c r="AA699" s="770"/>
      <c r="AB699" s="770"/>
      <c r="AC699" s="770"/>
      <c r="AD699" s="770"/>
      <c r="AE699" s="770"/>
      <c r="AF699" s="770"/>
      <c r="AG699" s="770"/>
      <c r="AH699" s="770"/>
      <c r="AI699" s="770"/>
      <c r="AJ699" s="770"/>
      <c r="AK699" s="770"/>
      <c r="AL699" s="770"/>
      <c r="AM699" s="770"/>
      <c r="AN699" s="770"/>
      <c r="AO699" s="770"/>
      <c r="AP699" s="770"/>
      <c r="AQ699" s="770"/>
      <c r="AR699" s="770"/>
      <c r="AS699" s="770"/>
      <c r="AT699" s="770"/>
      <c r="AU699" s="770"/>
      <c r="AV699" s="770"/>
      <c r="AW699" s="770"/>
      <c r="AX699" s="823"/>
      <c r="AY699">
        <f>$AY$697</f>
        <v>0</v>
      </c>
    </row>
    <row r="700" spans="1:51" ht="27" customHeight="1" x14ac:dyDescent="0.15">
      <c r="A700" s="398" t="s">
        <v>126</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87</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72</v>
      </c>
      <c r="AE701" s="402"/>
      <c r="AF701" s="402"/>
      <c r="AG701" s="404" t="s">
        <v>64</v>
      </c>
      <c r="AH701" s="402"/>
      <c r="AI701" s="402"/>
      <c r="AJ701" s="402"/>
      <c r="AK701" s="402"/>
      <c r="AL701" s="402"/>
      <c r="AM701" s="402"/>
      <c r="AN701" s="402"/>
      <c r="AO701" s="402"/>
      <c r="AP701" s="402"/>
      <c r="AQ701" s="402"/>
      <c r="AR701" s="402"/>
      <c r="AS701" s="402"/>
      <c r="AT701" s="402"/>
      <c r="AU701" s="402"/>
      <c r="AV701" s="402"/>
      <c r="AW701" s="402"/>
      <c r="AX701" s="405"/>
    </row>
    <row r="702" spans="1:51" ht="74.849999999999994" customHeight="1" x14ac:dyDescent="0.15">
      <c r="A702" s="829" t="s">
        <v>249</v>
      </c>
      <c r="B702" s="830"/>
      <c r="C702" s="406" t="s">
        <v>251</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653</v>
      </c>
      <c r="AE702" s="410"/>
      <c r="AF702" s="410"/>
      <c r="AG702" s="411" t="s">
        <v>639</v>
      </c>
      <c r="AH702" s="412"/>
      <c r="AI702" s="412"/>
      <c r="AJ702" s="412"/>
      <c r="AK702" s="412"/>
      <c r="AL702" s="412"/>
      <c r="AM702" s="412"/>
      <c r="AN702" s="412"/>
      <c r="AO702" s="412"/>
      <c r="AP702" s="412"/>
      <c r="AQ702" s="412"/>
      <c r="AR702" s="412"/>
      <c r="AS702" s="412"/>
      <c r="AT702" s="412"/>
      <c r="AU702" s="412"/>
      <c r="AV702" s="412"/>
      <c r="AW702" s="412"/>
      <c r="AX702" s="413"/>
    </row>
    <row r="703" spans="1:51" ht="116.25" customHeight="1" x14ac:dyDescent="0.15">
      <c r="A703" s="831"/>
      <c r="B703" s="832"/>
      <c r="C703" s="414" t="s">
        <v>107</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653</v>
      </c>
      <c r="AE703" s="418"/>
      <c r="AF703" s="418"/>
      <c r="AG703" s="419" t="s">
        <v>42</v>
      </c>
      <c r="AH703" s="420"/>
      <c r="AI703" s="420"/>
      <c r="AJ703" s="420"/>
      <c r="AK703" s="420"/>
      <c r="AL703" s="420"/>
      <c r="AM703" s="420"/>
      <c r="AN703" s="420"/>
      <c r="AO703" s="420"/>
      <c r="AP703" s="420"/>
      <c r="AQ703" s="420"/>
      <c r="AR703" s="420"/>
      <c r="AS703" s="420"/>
      <c r="AT703" s="420"/>
      <c r="AU703" s="420"/>
      <c r="AV703" s="420"/>
      <c r="AW703" s="420"/>
      <c r="AX703" s="421"/>
    </row>
    <row r="704" spans="1:51" ht="73.349999999999994" customHeight="1" x14ac:dyDescent="0.15">
      <c r="A704" s="833"/>
      <c r="B704" s="834"/>
      <c r="C704" s="422" t="s">
        <v>255</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653</v>
      </c>
      <c r="AE704" s="426"/>
      <c r="AF704" s="426"/>
      <c r="AG704" s="427" t="s">
        <v>662</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9" t="s">
        <v>111</v>
      </c>
      <c r="B705" s="891"/>
      <c r="C705" s="430" t="s">
        <v>117</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653</v>
      </c>
      <c r="AE705" s="435"/>
      <c r="AF705" s="435"/>
      <c r="AG705" s="798" t="s">
        <v>70</v>
      </c>
      <c r="AH705" s="656"/>
      <c r="AI705" s="656"/>
      <c r="AJ705" s="656"/>
      <c r="AK705" s="656"/>
      <c r="AL705" s="656"/>
      <c r="AM705" s="656"/>
      <c r="AN705" s="656"/>
      <c r="AO705" s="656"/>
      <c r="AP705" s="656"/>
      <c r="AQ705" s="656"/>
      <c r="AR705" s="656"/>
      <c r="AS705" s="656"/>
      <c r="AT705" s="656"/>
      <c r="AU705" s="656"/>
      <c r="AV705" s="656"/>
      <c r="AW705" s="656"/>
      <c r="AX705" s="809"/>
    </row>
    <row r="706" spans="1:50" ht="35.25" customHeight="1" x14ac:dyDescent="0.15">
      <c r="A706" s="841"/>
      <c r="B706" s="892"/>
      <c r="C706" s="835"/>
      <c r="D706" s="836"/>
      <c r="E706" s="436" t="s">
        <v>138</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663</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41"/>
      <c r="B707" s="892"/>
      <c r="C707" s="837"/>
      <c r="D707" s="838"/>
      <c r="E707" s="440" t="s">
        <v>383</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261</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39.75" customHeight="1" x14ac:dyDescent="0.15">
      <c r="A708" s="841"/>
      <c r="B708" s="842"/>
      <c r="C708" s="445" t="s">
        <v>16</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653</v>
      </c>
      <c r="AE708" s="448"/>
      <c r="AF708" s="448"/>
      <c r="AG708" s="449" t="s">
        <v>664</v>
      </c>
      <c r="AH708" s="450"/>
      <c r="AI708" s="450"/>
      <c r="AJ708" s="450"/>
      <c r="AK708" s="450"/>
      <c r="AL708" s="450"/>
      <c r="AM708" s="450"/>
      <c r="AN708" s="450"/>
      <c r="AO708" s="450"/>
      <c r="AP708" s="450"/>
      <c r="AQ708" s="450"/>
      <c r="AR708" s="450"/>
      <c r="AS708" s="450"/>
      <c r="AT708" s="450"/>
      <c r="AU708" s="450"/>
      <c r="AV708" s="450"/>
      <c r="AW708" s="450"/>
      <c r="AX708" s="451"/>
    </row>
    <row r="709" spans="1:50" ht="47.25" customHeight="1" x14ac:dyDescent="0.15">
      <c r="A709" s="841"/>
      <c r="B709" s="842"/>
      <c r="C709" s="452" t="s">
        <v>216</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653</v>
      </c>
      <c r="AE709" s="418"/>
      <c r="AF709" s="418"/>
      <c r="AG709" s="419" t="s">
        <v>557</v>
      </c>
      <c r="AH709" s="420"/>
      <c r="AI709" s="420"/>
      <c r="AJ709" s="420"/>
      <c r="AK709" s="420"/>
      <c r="AL709" s="420"/>
      <c r="AM709" s="420"/>
      <c r="AN709" s="420"/>
      <c r="AO709" s="420"/>
      <c r="AP709" s="420"/>
      <c r="AQ709" s="420"/>
      <c r="AR709" s="420"/>
      <c r="AS709" s="420"/>
      <c r="AT709" s="420"/>
      <c r="AU709" s="420"/>
      <c r="AV709" s="420"/>
      <c r="AW709" s="420"/>
      <c r="AX709" s="421"/>
    </row>
    <row r="710" spans="1:50" ht="49.5" customHeight="1" x14ac:dyDescent="0.15">
      <c r="A710" s="841"/>
      <c r="B710" s="842"/>
      <c r="C710" s="452" t="s">
        <v>19</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653</v>
      </c>
      <c r="AE710" s="418"/>
      <c r="AF710" s="418"/>
      <c r="AG710" s="419" t="s">
        <v>665</v>
      </c>
      <c r="AH710" s="420"/>
      <c r="AI710" s="420"/>
      <c r="AJ710" s="420"/>
      <c r="AK710" s="420"/>
      <c r="AL710" s="420"/>
      <c r="AM710" s="420"/>
      <c r="AN710" s="420"/>
      <c r="AO710" s="420"/>
      <c r="AP710" s="420"/>
      <c r="AQ710" s="420"/>
      <c r="AR710" s="420"/>
      <c r="AS710" s="420"/>
      <c r="AT710" s="420"/>
      <c r="AU710" s="420"/>
      <c r="AV710" s="420"/>
      <c r="AW710" s="420"/>
      <c r="AX710" s="421"/>
    </row>
    <row r="711" spans="1:50" ht="63.75" customHeight="1" x14ac:dyDescent="0.15">
      <c r="A711" s="841"/>
      <c r="B711" s="842"/>
      <c r="C711" s="452" t="s">
        <v>103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653</v>
      </c>
      <c r="AE711" s="418"/>
      <c r="AF711" s="418"/>
      <c r="AG711" s="419" t="s">
        <v>666</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41"/>
      <c r="B712" s="842"/>
      <c r="C712" s="452" t="s">
        <v>343</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515</v>
      </c>
      <c r="AE712" s="426"/>
      <c r="AF712" s="426"/>
      <c r="AG712" s="454" t="s">
        <v>455</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41"/>
      <c r="B713" s="842"/>
      <c r="C713" s="457" t="s">
        <v>358</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515</v>
      </c>
      <c r="AE713" s="418"/>
      <c r="AF713" s="439"/>
      <c r="AG713" s="419" t="s">
        <v>455</v>
      </c>
      <c r="AH713" s="420"/>
      <c r="AI713" s="420"/>
      <c r="AJ713" s="420"/>
      <c r="AK713" s="420"/>
      <c r="AL713" s="420"/>
      <c r="AM713" s="420"/>
      <c r="AN713" s="420"/>
      <c r="AO713" s="420"/>
      <c r="AP713" s="420"/>
      <c r="AQ713" s="420"/>
      <c r="AR713" s="420"/>
      <c r="AS713" s="420"/>
      <c r="AT713" s="420"/>
      <c r="AU713" s="420"/>
      <c r="AV713" s="420"/>
      <c r="AW713" s="420"/>
      <c r="AX713" s="421"/>
    </row>
    <row r="714" spans="1:50" ht="35.85" customHeight="1" x14ac:dyDescent="0.15">
      <c r="A714" s="843"/>
      <c r="B714" s="844"/>
      <c r="C714" s="460" t="s">
        <v>397</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653</v>
      </c>
      <c r="AE714" s="464"/>
      <c r="AF714" s="465"/>
      <c r="AG714" s="466" t="s">
        <v>667</v>
      </c>
      <c r="AH714" s="467"/>
      <c r="AI714" s="467"/>
      <c r="AJ714" s="467"/>
      <c r="AK714" s="467"/>
      <c r="AL714" s="467"/>
      <c r="AM714" s="467"/>
      <c r="AN714" s="467"/>
      <c r="AO714" s="467"/>
      <c r="AP714" s="467"/>
      <c r="AQ714" s="467"/>
      <c r="AR714" s="467"/>
      <c r="AS714" s="467"/>
      <c r="AT714" s="467"/>
      <c r="AU714" s="467"/>
      <c r="AV714" s="467"/>
      <c r="AW714" s="467"/>
      <c r="AX714" s="468"/>
    </row>
    <row r="715" spans="1:50" ht="59.85" customHeight="1" x14ac:dyDescent="0.15">
      <c r="A715" s="839" t="s">
        <v>112</v>
      </c>
      <c r="B715" s="840"/>
      <c r="C715" s="469" t="s">
        <v>399</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653</v>
      </c>
      <c r="AE715" s="448"/>
      <c r="AF715" s="472"/>
      <c r="AG715" s="449" t="s">
        <v>668</v>
      </c>
      <c r="AH715" s="450"/>
      <c r="AI715" s="450"/>
      <c r="AJ715" s="450"/>
      <c r="AK715" s="450"/>
      <c r="AL715" s="450"/>
      <c r="AM715" s="450"/>
      <c r="AN715" s="450"/>
      <c r="AO715" s="450"/>
      <c r="AP715" s="450"/>
      <c r="AQ715" s="450"/>
      <c r="AR715" s="450"/>
      <c r="AS715" s="450"/>
      <c r="AT715" s="450"/>
      <c r="AU715" s="450"/>
      <c r="AV715" s="450"/>
      <c r="AW715" s="450"/>
      <c r="AX715" s="451"/>
    </row>
    <row r="716" spans="1:50" ht="61.5" customHeight="1" x14ac:dyDescent="0.15">
      <c r="A716" s="841"/>
      <c r="B716" s="842"/>
      <c r="C716" s="473" t="s">
        <v>123</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653</v>
      </c>
      <c r="AE716" s="477"/>
      <c r="AF716" s="477"/>
      <c r="AG716" s="419" t="s">
        <v>670</v>
      </c>
      <c r="AH716" s="420"/>
      <c r="AI716" s="420"/>
      <c r="AJ716" s="420"/>
      <c r="AK716" s="420"/>
      <c r="AL716" s="420"/>
      <c r="AM716" s="420"/>
      <c r="AN716" s="420"/>
      <c r="AO716" s="420"/>
      <c r="AP716" s="420"/>
      <c r="AQ716" s="420"/>
      <c r="AR716" s="420"/>
      <c r="AS716" s="420"/>
      <c r="AT716" s="420"/>
      <c r="AU716" s="420"/>
      <c r="AV716" s="420"/>
      <c r="AW716" s="420"/>
      <c r="AX716" s="421"/>
    </row>
    <row r="717" spans="1:50" ht="36" customHeight="1" x14ac:dyDescent="0.15">
      <c r="A717" s="841"/>
      <c r="B717" s="842"/>
      <c r="C717" s="452" t="s">
        <v>322</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653</v>
      </c>
      <c r="AE717" s="418"/>
      <c r="AF717" s="418"/>
      <c r="AG717" s="419" t="s">
        <v>490</v>
      </c>
      <c r="AH717" s="420"/>
      <c r="AI717" s="420"/>
      <c r="AJ717" s="420"/>
      <c r="AK717" s="420"/>
      <c r="AL717" s="420"/>
      <c r="AM717" s="420"/>
      <c r="AN717" s="420"/>
      <c r="AO717" s="420"/>
      <c r="AP717" s="420"/>
      <c r="AQ717" s="420"/>
      <c r="AR717" s="420"/>
      <c r="AS717" s="420"/>
      <c r="AT717" s="420"/>
      <c r="AU717" s="420"/>
      <c r="AV717" s="420"/>
      <c r="AW717" s="420"/>
      <c r="AX717" s="421"/>
    </row>
    <row r="718" spans="1:50" ht="53.1" customHeight="1" x14ac:dyDescent="0.15">
      <c r="A718" s="843"/>
      <c r="B718" s="844"/>
      <c r="C718" s="452" t="s">
        <v>120</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653</v>
      </c>
      <c r="AE718" s="418"/>
      <c r="AF718" s="418"/>
      <c r="AG718" s="478" t="s">
        <v>529</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93" t="s">
        <v>69</v>
      </c>
      <c r="B719" s="894"/>
      <c r="C719" s="481" t="s">
        <v>257</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515</v>
      </c>
      <c r="AE719" s="448"/>
      <c r="AF719" s="448"/>
      <c r="AG719" s="798" t="s">
        <v>455</v>
      </c>
      <c r="AH719" s="656"/>
      <c r="AI719" s="656"/>
      <c r="AJ719" s="656"/>
      <c r="AK719" s="656"/>
      <c r="AL719" s="656"/>
      <c r="AM719" s="656"/>
      <c r="AN719" s="656"/>
      <c r="AO719" s="656"/>
      <c r="AP719" s="656"/>
      <c r="AQ719" s="656"/>
      <c r="AR719" s="656"/>
      <c r="AS719" s="656"/>
      <c r="AT719" s="656"/>
      <c r="AU719" s="656"/>
      <c r="AV719" s="656"/>
      <c r="AW719" s="656"/>
      <c r="AX719" s="809"/>
    </row>
    <row r="720" spans="1:50" ht="19.7" customHeight="1" x14ac:dyDescent="0.15">
      <c r="A720" s="895"/>
      <c r="B720" s="896"/>
      <c r="C720" s="483" t="s">
        <v>277</v>
      </c>
      <c r="D720" s="484"/>
      <c r="E720" s="484"/>
      <c r="F720" s="485"/>
      <c r="G720" s="486" t="s">
        <v>65</v>
      </c>
      <c r="H720" s="484"/>
      <c r="I720" s="484"/>
      <c r="J720" s="484"/>
      <c r="K720" s="484"/>
      <c r="L720" s="484"/>
      <c r="M720" s="484"/>
      <c r="N720" s="486" t="s">
        <v>289</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95"/>
      <c r="B721" s="896"/>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895"/>
      <c r="B722" s="896"/>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895"/>
      <c r="B723" s="896"/>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895"/>
      <c r="B724" s="896"/>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897"/>
      <c r="B725" s="898"/>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9" t="s">
        <v>113</v>
      </c>
      <c r="B726" s="845"/>
      <c r="C726" s="503" t="s">
        <v>131</v>
      </c>
      <c r="D726" s="504"/>
      <c r="E726" s="504"/>
      <c r="F726" s="505"/>
      <c r="G726" s="506" t="s">
        <v>645</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46"/>
      <c r="B727" s="847"/>
      <c r="C727" s="508" t="s">
        <v>133</v>
      </c>
      <c r="D727" s="509"/>
      <c r="E727" s="509"/>
      <c r="F727" s="510"/>
      <c r="G727" s="511" t="s">
        <v>139</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104</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21"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83</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5.25" customHeight="1" x14ac:dyDescent="0.15">
      <c r="A731" s="522" t="s">
        <v>211</v>
      </c>
      <c r="B731" s="523"/>
      <c r="C731" s="523"/>
      <c r="D731" s="523"/>
      <c r="E731" s="524"/>
      <c r="F731" s="525" t="s">
        <v>686</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125</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2.25" customHeight="1" x14ac:dyDescent="0.15">
      <c r="A733" s="522" t="s">
        <v>252</v>
      </c>
      <c r="B733" s="523"/>
      <c r="C733" s="523"/>
      <c r="D733" s="523"/>
      <c r="E733" s="524"/>
      <c r="F733" s="525" t="s">
        <v>687</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105</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18"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413</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623</v>
      </c>
      <c r="B737" s="198"/>
      <c r="C737" s="198"/>
      <c r="D737" s="199"/>
      <c r="E737" s="536" t="s">
        <v>334</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230</v>
      </c>
      <c r="B738" s="540"/>
      <c r="C738" s="540"/>
      <c r="D738" s="540"/>
      <c r="E738" s="536" t="s">
        <v>534</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445</v>
      </c>
      <c r="B739" s="540"/>
      <c r="C739" s="540"/>
      <c r="D739" s="540"/>
      <c r="E739" s="536" t="s">
        <v>452</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444</v>
      </c>
      <c r="B740" s="540"/>
      <c r="C740" s="540"/>
      <c r="D740" s="540"/>
      <c r="E740" s="536" t="s">
        <v>652</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173</v>
      </c>
      <c r="B741" s="540"/>
      <c r="C741" s="540"/>
      <c r="D741" s="540"/>
      <c r="E741" s="536" t="s">
        <v>377</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441</v>
      </c>
      <c r="B742" s="540"/>
      <c r="C742" s="540"/>
      <c r="D742" s="540"/>
      <c r="E742" s="536" t="s">
        <v>671</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195</v>
      </c>
      <c r="B743" s="540"/>
      <c r="C743" s="540"/>
      <c r="D743" s="540"/>
      <c r="E743" s="536" t="s">
        <v>672</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178</v>
      </c>
      <c r="B744" s="540"/>
      <c r="C744" s="540"/>
      <c r="D744" s="540"/>
      <c r="E744" s="536" t="s">
        <v>673</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427</v>
      </c>
      <c r="B745" s="540"/>
      <c r="C745" s="540"/>
      <c r="D745" s="540"/>
      <c r="E745" s="541" t="s">
        <v>671</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228</v>
      </c>
      <c r="B746" s="540"/>
      <c r="C746" s="540"/>
      <c r="D746" s="540"/>
      <c r="E746" s="544" t="s">
        <v>288</v>
      </c>
      <c r="F746" s="545"/>
      <c r="G746" s="545"/>
      <c r="H746" s="18" t="str">
        <f>IF(E746="","","-")</f>
        <v>-</v>
      </c>
      <c r="I746" s="545"/>
      <c r="J746" s="545"/>
      <c r="K746" s="18" t="str">
        <f>IF(I746="","","-")</f>
        <v/>
      </c>
      <c r="L746" s="546">
        <v>268</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531</v>
      </c>
      <c r="B747" s="540"/>
      <c r="C747" s="540"/>
      <c r="D747" s="540"/>
      <c r="E747" s="544" t="s">
        <v>288</v>
      </c>
      <c r="F747" s="545"/>
      <c r="G747" s="545"/>
      <c r="H747" s="18" t="str">
        <f>IF(E747="","","-")</f>
        <v>-</v>
      </c>
      <c r="I747" s="545"/>
      <c r="J747" s="545"/>
      <c r="K747" s="18" t="str">
        <f>IF(I747="","","-")</f>
        <v/>
      </c>
      <c r="L747" s="546">
        <v>294</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51" t="s">
        <v>437</v>
      </c>
      <c r="B748" s="852"/>
      <c r="C748" s="852"/>
      <c r="D748" s="852"/>
      <c r="E748" s="852"/>
      <c r="F748" s="853"/>
      <c r="G748" s="15" t="s">
        <v>651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1"/>
      <c r="B749" s="852"/>
      <c r="C749" s="852"/>
      <c r="D749" s="852"/>
      <c r="E749" s="852"/>
      <c r="F749" s="85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1"/>
      <c r="B750" s="852"/>
      <c r="C750" s="852"/>
      <c r="D750" s="852"/>
      <c r="E750" s="852"/>
      <c r="F750" s="85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1"/>
      <c r="B751" s="852"/>
      <c r="C751" s="852"/>
      <c r="D751" s="852"/>
      <c r="E751" s="852"/>
      <c r="F751" s="85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1"/>
      <c r="B752" s="852"/>
      <c r="C752" s="852"/>
      <c r="D752" s="852"/>
      <c r="E752" s="852"/>
      <c r="F752" s="85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1"/>
      <c r="B753" s="852"/>
      <c r="C753" s="852"/>
      <c r="D753" s="852"/>
      <c r="E753" s="852"/>
      <c r="F753" s="85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1"/>
      <c r="B754" s="852"/>
      <c r="C754" s="852"/>
      <c r="D754" s="852"/>
      <c r="E754" s="852"/>
      <c r="F754" s="85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1"/>
      <c r="B755" s="852"/>
      <c r="C755" s="852"/>
      <c r="D755" s="852"/>
      <c r="E755" s="852"/>
      <c r="F755" s="85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1"/>
      <c r="B756" s="852"/>
      <c r="C756" s="852"/>
      <c r="D756" s="852"/>
      <c r="E756" s="852"/>
      <c r="F756" s="85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1"/>
      <c r="B757" s="852"/>
      <c r="C757" s="852"/>
      <c r="D757" s="852"/>
      <c r="E757" s="852"/>
      <c r="F757" s="85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1"/>
      <c r="B758" s="852"/>
      <c r="C758" s="852"/>
      <c r="D758" s="852"/>
      <c r="E758" s="852"/>
      <c r="F758" s="85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51"/>
      <c r="B759" s="852"/>
      <c r="C759" s="852"/>
      <c r="D759" s="852"/>
      <c r="E759" s="852"/>
      <c r="F759" s="85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1"/>
      <c r="B760" s="852"/>
      <c r="C760" s="852"/>
      <c r="D760" s="852"/>
      <c r="E760" s="852"/>
      <c r="F760" s="85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1"/>
      <c r="B761" s="852"/>
      <c r="C761" s="852"/>
      <c r="D761" s="852"/>
      <c r="E761" s="852"/>
      <c r="F761" s="85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1"/>
      <c r="B762" s="852"/>
      <c r="C762" s="852"/>
      <c r="D762" s="852"/>
      <c r="E762" s="852"/>
      <c r="F762" s="85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1"/>
      <c r="B763" s="852"/>
      <c r="C763" s="852"/>
      <c r="D763" s="852"/>
      <c r="E763" s="852"/>
      <c r="F763" s="85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1"/>
      <c r="B764" s="852"/>
      <c r="C764" s="852"/>
      <c r="D764" s="852"/>
      <c r="E764" s="852"/>
      <c r="F764" s="85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1"/>
      <c r="B765" s="852"/>
      <c r="C765" s="852"/>
      <c r="D765" s="852"/>
      <c r="E765" s="852"/>
      <c r="F765" s="85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1"/>
      <c r="B766" s="852"/>
      <c r="C766" s="852"/>
      <c r="D766" s="852"/>
      <c r="E766" s="852"/>
      <c r="F766" s="85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1"/>
      <c r="B767" s="852"/>
      <c r="C767" s="852"/>
      <c r="D767" s="852"/>
      <c r="E767" s="852"/>
      <c r="F767" s="85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1"/>
      <c r="B768" s="852"/>
      <c r="C768" s="852"/>
      <c r="D768" s="852"/>
      <c r="E768" s="852"/>
      <c r="F768" s="85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1"/>
      <c r="B769" s="852"/>
      <c r="C769" s="852"/>
      <c r="D769" s="852"/>
      <c r="E769" s="852"/>
      <c r="F769" s="85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1"/>
      <c r="B770" s="852"/>
      <c r="C770" s="852"/>
      <c r="D770" s="852"/>
      <c r="E770" s="852"/>
      <c r="F770" s="85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1"/>
      <c r="B771" s="852"/>
      <c r="C771" s="852"/>
      <c r="D771" s="852"/>
      <c r="E771" s="852"/>
      <c r="F771" s="85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1"/>
      <c r="B772" s="852"/>
      <c r="C772" s="852"/>
      <c r="D772" s="852"/>
      <c r="E772" s="852"/>
      <c r="F772" s="85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1"/>
      <c r="B773" s="852"/>
      <c r="C773" s="852"/>
      <c r="D773" s="852"/>
      <c r="E773" s="852"/>
      <c r="F773" s="85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1"/>
      <c r="B774" s="852"/>
      <c r="C774" s="852"/>
      <c r="D774" s="852"/>
      <c r="E774" s="852"/>
      <c r="F774" s="85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1"/>
      <c r="B775" s="852"/>
      <c r="C775" s="852"/>
      <c r="D775" s="852"/>
      <c r="E775" s="852"/>
      <c r="F775" s="85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1"/>
      <c r="B776" s="852"/>
      <c r="C776" s="852"/>
      <c r="D776" s="852"/>
      <c r="E776" s="852"/>
      <c r="F776" s="85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1"/>
      <c r="B777" s="852"/>
      <c r="C777" s="852"/>
      <c r="D777" s="852"/>
      <c r="E777" s="852"/>
      <c r="F777" s="85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1"/>
      <c r="B778" s="852"/>
      <c r="C778" s="852"/>
      <c r="D778" s="852"/>
      <c r="E778" s="852"/>
      <c r="F778" s="85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1"/>
      <c r="B779" s="852"/>
      <c r="C779" s="852"/>
      <c r="D779" s="852"/>
      <c r="E779" s="852"/>
      <c r="F779" s="85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1"/>
      <c r="B780" s="852"/>
      <c r="C780" s="852"/>
      <c r="D780" s="852"/>
      <c r="E780" s="852"/>
      <c r="F780" s="85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1"/>
      <c r="B781" s="852"/>
      <c r="C781" s="852"/>
      <c r="D781" s="852"/>
      <c r="E781" s="852"/>
      <c r="F781" s="85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1"/>
      <c r="B782" s="852"/>
      <c r="C782" s="852"/>
      <c r="D782" s="852"/>
      <c r="E782" s="852"/>
      <c r="F782" s="85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1"/>
      <c r="B783" s="852"/>
      <c r="C783" s="852"/>
      <c r="D783" s="852"/>
      <c r="E783" s="852"/>
      <c r="F783" s="85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1"/>
      <c r="B784" s="852"/>
      <c r="C784" s="852"/>
      <c r="D784" s="852"/>
      <c r="E784" s="852"/>
      <c r="F784" s="85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1"/>
      <c r="B785" s="852"/>
      <c r="C785" s="852"/>
      <c r="D785" s="852"/>
      <c r="E785" s="852"/>
      <c r="F785" s="85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9"/>
      <c r="B786" s="900"/>
      <c r="C786" s="900"/>
      <c r="D786" s="900"/>
      <c r="E786" s="900"/>
      <c r="F786" s="90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6.5" customHeight="1" x14ac:dyDescent="0.15">
      <c r="A787" s="902" t="s">
        <v>177</v>
      </c>
      <c r="B787" s="903"/>
      <c r="C787" s="903"/>
      <c r="D787" s="903"/>
      <c r="E787" s="903"/>
      <c r="F787" s="904"/>
      <c r="G787" s="549" t="s">
        <v>208</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684</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91"/>
      <c r="B788" s="905"/>
      <c r="C788" s="905"/>
      <c r="D788" s="905"/>
      <c r="E788" s="905"/>
      <c r="F788" s="906"/>
      <c r="G788" s="503" t="s">
        <v>68</v>
      </c>
      <c r="H788" s="504"/>
      <c r="I788" s="504"/>
      <c r="J788" s="504"/>
      <c r="K788" s="504"/>
      <c r="L788" s="553" t="s">
        <v>71</v>
      </c>
      <c r="M788" s="504"/>
      <c r="N788" s="504"/>
      <c r="O788" s="504"/>
      <c r="P788" s="504"/>
      <c r="Q788" s="504"/>
      <c r="R788" s="504"/>
      <c r="S788" s="504"/>
      <c r="T788" s="504"/>
      <c r="U788" s="504"/>
      <c r="V788" s="504"/>
      <c r="W788" s="504"/>
      <c r="X788" s="505"/>
      <c r="Y788" s="554" t="s">
        <v>75</v>
      </c>
      <c r="Z788" s="555"/>
      <c r="AA788" s="555"/>
      <c r="AB788" s="556"/>
      <c r="AC788" s="503" t="s">
        <v>68</v>
      </c>
      <c r="AD788" s="504"/>
      <c r="AE788" s="504"/>
      <c r="AF788" s="504"/>
      <c r="AG788" s="504"/>
      <c r="AH788" s="553" t="s">
        <v>71</v>
      </c>
      <c r="AI788" s="504"/>
      <c r="AJ788" s="504"/>
      <c r="AK788" s="504"/>
      <c r="AL788" s="504"/>
      <c r="AM788" s="504"/>
      <c r="AN788" s="504"/>
      <c r="AO788" s="504"/>
      <c r="AP788" s="504"/>
      <c r="AQ788" s="504"/>
      <c r="AR788" s="504"/>
      <c r="AS788" s="504"/>
      <c r="AT788" s="505"/>
      <c r="AU788" s="554" t="s">
        <v>75</v>
      </c>
      <c r="AV788" s="555"/>
      <c r="AW788" s="555"/>
      <c r="AX788" s="557"/>
    </row>
    <row r="789" spans="1:51" ht="53.25" customHeight="1" x14ac:dyDescent="0.15">
      <c r="A789" s="791"/>
      <c r="B789" s="905"/>
      <c r="C789" s="905"/>
      <c r="D789" s="905"/>
      <c r="E789" s="905"/>
      <c r="F789" s="906"/>
      <c r="G789" s="558" t="s">
        <v>627</v>
      </c>
      <c r="H789" s="559"/>
      <c r="I789" s="559"/>
      <c r="J789" s="559"/>
      <c r="K789" s="560"/>
      <c r="L789" s="561" t="s">
        <v>675</v>
      </c>
      <c r="M789" s="562"/>
      <c r="N789" s="562"/>
      <c r="O789" s="562"/>
      <c r="P789" s="562"/>
      <c r="Q789" s="562"/>
      <c r="R789" s="562"/>
      <c r="S789" s="562"/>
      <c r="T789" s="562"/>
      <c r="U789" s="562"/>
      <c r="V789" s="562"/>
      <c r="W789" s="562"/>
      <c r="X789" s="563"/>
      <c r="Y789" s="564">
        <v>1175</v>
      </c>
      <c r="Z789" s="565"/>
      <c r="AA789" s="565"/>
      <c r="AB789" s="566"/>
      <c r="AC789" s="558" t="s">
        <v>627</v>
      </c>
      <c r="AD789" s="559"/>
      <c r="AE789" s="559"/>
      <c r="AF789" s="559"/>
      <c r="AG789" s="560"/>
      <c r="AH789" s="561" t="s">
        <v>674</v>
      </c>
      <c r="AI789" s="562"/>
      <c r="AJ789" s="562"/>
      <c r="AK789" s="562"/>
      <c r="AL789" s="562"/>
      <c r="AM789" s="562"/>
      <c r="AN789" s="562"/>
      <c r="AO789" s="562"/>
      <c r="AP789" s="562"/>
      <c r="AQ789" s="562"/>
      <c r="AR789" s="562"/>
      <c r="AS789" s="562"/>
      <c r="AT789" s="563"/>
      <c r="AU789" s="564">
        <v>24</v>
      </c>
      <c r="AV789" s="565"/>
      <c r="AW789" s="565"/>
      <c r="AX789" s="567"/>
    </row>
    <row r="790" spans="1:51" ht="24.75" customHeight="1" x14ac:dyDescent="0.15">
      <c r="A790" s="791"/>
      <c r="B790" s="905"/>
      <c r="C790" s="905"/>
      <c r="D790" s="905"/>
      <c r="E790" s="905"/>
      <c r="F790" s="906"/>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hidden="1" customHeight="1" x14ac:dyDescent="0.15">
      <c r="A791" s="791"/>
      <c r="B791" s="905"/>
      <c r="C791" s="905"/>
      <c r="D791" s="905"/>
      <c r="E791" s="905"/>
      <c r="F791" s="906"/>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x14ac:dyDescent="0.15">
      <c r="A792" s="791"/>
      <c r="B792" s="905"/>
      <c r="C792" s="905"/>
      <c r="D792" s="905"/>
      <c r="E792" s="905"/>
      <c r="F792" s="906"/>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x14ac:dyDescent="0.15">
      <c r="A793" s="791"/>
      <c r="B793" s="905"/>
      <c r="C793" s="905"/>
      <c r="D793" s="905"/>
      <c r="E793" s="905"/>
      <c r="F793" s="906"/>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x14ac:dyDescent="0.15">
      <c r="A794" s="791"/>
      <c r="B794" s="905"/>
      <c r="C794" s="905"/>
      <c r="D794" s="905"/>
      <c r="E794" s="905"/>
      <c r="F794" s="906"/>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x14ac:dyDescent="0.15">
      <c r="A795" s="791"/>
      <c r="B795" s="905"/>
      <c r="C795" s="905"/>
      <c r="D795" s="905"/>
      <c r="E795" s="905"/>
      <c r="F795" s="906"/>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x14ac:dyDescent="0.15">
      <c r="A796" s="791"/>
      <c r="B796" s="905"/>
      <c r="C796" s="905"/>
      <c r="D796" s="905"/>
      <c r="E796" s="905"/>
      <c r="F796" s="906"/>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x14ac:dyDescent="0.15">
      <c r="A797" s="791"/>
      <c r="B797" s="905"/>
      <c r="C797" s="905"/>
      <c r="D797" s="905"/>
      <c r="E797" s="905"/>
      <c r="F797" s="906"/>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x14ac:dyDescent="0.15">
      <c r="A798" s="791"/>
      <c r="B798" s="905"/>
      <c r="C798" s="905"/>
      <c r="D798" s="905"/>
      <c r="E798" s="905"/>
      <c r="F798" s="906"/>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91"/>
      <c r="B799" s="905"/>
      <c r="C799" s="905"/>
      <c r="D799" s="905"/>
      <c r="E799" s="905"/>
      <c r="F799" s="906"/>
      <c r="G799" s="578" t="s">
        <v>79</v>
      </c>
      <c r="H799" s="579"/>
      <c r="I799" s="579"/>
      <c r="J799" s="579"/>
      <c r="K799" s="579"/>
      <c r="L799" s="580"/>
      <c r="M799" s="330"/>
      <c r="N799" s="330"/>
      <c r="O799" s="330"/>
      <c r="P799" s="330"/>
      <c r="Q799" s="330"/>
      <c r="R799" s="330"/>
      <c r="S799" s="330"/>
      <c r="T799" s="330"/>
      <c r="U799" s="330"/>
      <c r="V799" s="330"/>
      <c r="W799" s="330"/>
      <c r="X799" s="331"/>
      <c r="Y799" s="581">
        <f>SUM(Y789:AB798)</f>
        <v>1175</v>
      </c>
      <c r="Z799" s="582"/>
      <c r="AA799" s="582"/>
      <c r="AB799" s="583"/>
      <c r="AC799" s="578" t="s">
        <v>79</v>
      </c>
      <c r="AD799" s="579"/>
      <c r="AE799" s="579"/>
      <c r="AF799" s="579"/>
      <c r="AG799" s="579"/>
      <c r="AH799" s="580"/>
      <c r="AI799" s="330"/>
      <c r="AJ799" s="330"/>
      <c r="AK799" s="330"/>
      <c r="AL799" s="330"/>
      <c r="AM799" s="330"/>
      <c r="AN799" s="330"/>
      <c r="AO799" s="330"/>
      <c r="AP799" s="330"/>
      <c r="AQ799" s="330"/>
      <c r="AR799" s="330"/>
      <c r="AS799" s="330"/>
      <c r="AT799" s="331"/>
      <c r="AU799" s="581">
        <f>SUM(AU789:AX798)</f>
        <v>24</v>
      </c>
      <c r="AV799" s="582"/>
      <c r="AW799" s="582"/>
      <c r="AX799" s="584"/>
    </row>
    <row r="800" spans="1:51" ht="24.75" hidden="1" customHeight="1" x14ac:dyDescent="0.15">
      <c r="A800" s="791"/>
      <c r="B800" s="905"/>
      <c r="C800" s="905"/>
      <c r="D800" s="905"/>
      <c r="E800" s="905"/>
      <c r="F800" s="906"/>
      <c r="G800" s="549" t="s">
        <v>391</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390</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91"/>
      <c r="B801" s="905"/>
      <c r="C801" s="905"/>
      <c r="D801" s="905"/>
      <c r="E801" s="905"/>
      <c r="F801" s="906"/>
      <c r="G801" s="503" t="s">
        <v>68</v>
      </c>
      <c r="H801" s="504"/>
      <c r="I801" s="504"/>
      <c r="J801" s="504"/>
      <c r="K801" s="504"/>
      <c r="L801" s="553" t="s">
        <v>71</v>
      </c>
      <c r="M801" s="504"/>
      <c r="N801" s="504"/>
      <c r="O801" s="504"/>
      <c r="P801" s="504"/>
      <c r="Q801" s="504"/>
      <c r="R801" s="504"/>
      <c r="S801" s="504"/>
      <c r="T801" s="504"/>
      <c r="U801" s="504"/>
      <c r="V801" s="504"/>
      <c r="W801" s="504"/>
      <c r="X801" s="505"/>
      <c r="Y801" s="554" t="s">
        <v>75</v>
      </c>
      <c r="Z801" s="555"/>
      <c r="AA801" s="555"/>
      <c r="AB801" s="556"/>
      <c r="AC801" s="503" t="s">
        <v>68</v>
      </c>
      <c r="AD801" s="504"/>
      <c r="AE801" s="504"/>
      <c r="AF801" s="504"/>
      <c r="AG801" s="504"/>
      <c r="AH801" s="553" t="s">
        <v>71</v>
      </c>
      <c r="AI801" s="504"/>
      <c r="AJ801" s="504"/>
      <c r="AK801" s="504"/>
      <c r="AL801" s="504"/>
      <c r="AM801" s="504"/>
      <c r="AN801" s="504"/>
      <c r="AO801" s="504"/>
      <c r="AP801" s="504"/>
      <c r="AQ801" s="504"/>
      <c r="AR801" s="504"/>
      <c r="AS801" s="504"/>
      <c r="AT801" s="505"/>
      <c r="AU801" s="554" t="s">
        <v>75</v>
      </c>
      <c r="AV801" s="555"/>
      <c r="AW801" s="555"/>
      <c r="AX801" s="557"/>
      <c r="AY801">
        <f t="shared" ref="AY801:AY812" si="31">$AY$800</f>
        <v>0</v>
      </c>
    </row>
    <row r="802" spans="1:51" ht="24.75" hidden="1" customHeight="1" x14ac:dyDescent="0.15">
      <c r="A802" s="791"/>
      <c r="B802" s="905"/>
      <c r="C802" s="905"/>
      <c r="D802" s="905"/>
      <c r="E802" s="905"/>
      <c r="F802" s="906"/>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x14ac:dyDescent="0.15">
      <c r="A803" s="791"/>
      <c r="B803" s="905"/>
      <c r="C803" s="905"/>
      <c r="D803" s="905"/>
      <c r="E803" s="905"/>
      <c r="F803" s="906"/>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x14ac:dyDescent="0.15">
      <c r="A804" s="791"/>
      <c r="B804" s="905"/>
      <c r="C804" s="905"/>
      <c r="D804" s="905"/>
      <c r="E804" s="905"/>
      <c r="F804" s="906"/>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x14ac:dyDescent="0.15">
      <c r="A805" s="791"/>
      <c r="B805" s="905"/>
      <c r="C805" s="905"/>
      <c r="D805" s="905"/>
      <c r="E805" s="905"/>
      <c r="F805" s="906"/>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x14ac:dyDescent="0.15">
      <c r="A806" s="791"/>
      <c r="B806" s="905"/>
      <c r="C806" s="905"/>
      <c r="D806" s="905"/>
      <c r="E806" s="905"/>
      <c r="F806" s="906"/>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x14ac:dyDescent="0.15">
      <c r="A807" s="791"/>
      <c r="B807" s="905"/>
      <c r="C807" s="905"/>
      <c r="D807" s="905"/>
      <c r="E807" s="905"/>
      <c r="F807" s="906"/>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x14ac:dyDescent="0.15">
      <c r="A808" s="791"/>
      <c r="B808" s="905"/>
      <c r="C808" s="905"/>
      <c r="D808" s="905"/>
      <c r="E808" s="905"/>
      <c r="F808" s="906"/>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x14ac:dyDescent="0.15">
      <c r="A809" s="791"/>
      <c r="B809" s="905"/>
      <c r="C809" s="905"/>
      <c r="D809" s="905"/>
      <c r="E809" s="905"/>
      <c r="F809" s="906"/>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x14ac:dyDescent="0.15">
      <c r="A810" s="791"/>
      <c r="B810" s="905"/>
      <c r="C810" s="905"/>
      <c r="D810" s="905"/>
      <c r="E810" s="905"/>
      <c r="F810" s="906"/>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x14ac:dyDescent="0.15">
      <c r="A811" s="791"/>
      <c r="B811" s="905"/>
      <c r="C811" s="905"/>
      <c r="D811" s="905"/>
      <c r="E811" s="905"/>
      <c r="F811" s="906"/>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x14ac:dyDescent="0.15">
      <c r="A812" s="791"/>
      <c r="B812" s="905"/>
      <c r="C812" s="905"/>
      <c r="D812" s="905"/>
      <c r="E812" s="905"/>
      <c r="F812" s="906"/>
      <c r="G812" s="578" t="s">
        <v>79</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79</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x14ac:dyDescent="0.15">
      <c r="A813" s="791"/>
      <c r="B813" s="905"/>
      <c r="C813" s="905"/>
      <c r="D813" s="905"/>
      <c r="E813" s="905"/>
      <c r="F813" s="906"/>
      <c r="G813" s="549" t="s">
        <v>394</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276</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91"/>
      <c r="B814" s="905"/>
      <c r="C814" s="905"/>
      <c r="D814" s="905"/>
      <c r="E814" s="905"/>
      <c r="F814" s="906"/>
      <c r="G814" s="503" t="s">
        <v>68</v>
      </c>
      <c r="H814" s="504"/>
      <c r="I814" s="504"/>
      <c r="J814" s="504"/>
      <c r="K814" s="504"/>
      <c r="L814" s="553" t="s">
        <v>71</v>
      </c>
      <c r="M814" s="504"/>
      <c r="N814" s="504"/>
      <c r="O814" s="504"/>
      <c r="P814" s="504"/>
      <c r="Q814" s="504"/>
      <c r="R814" s="504"/>
      <c r="S814" s="504"/>
      <c r="T814" s="504"/>
      <c r="U814" s="504"/>
      <c r="V814" s="504"/>
      <c r="W814" s="504"/>
      <c r="X814" s="505"/>
      <c r="Y814" s="554" t="s">
        <v>75</v>
      </c>
      <c r="Z814" s="555"/>
      <c r="AA814" s="555"/>
      <c r="AB814" s="556"/>
      <c r="AC814" s="503" t="s">
        <v>68</v>
      </c>
      <c r="AD814" s="504"/>
      <c r="AE814" s="504"/>
      <c r="AF814" s="504"/>
      <c r="AG814" s="504"/>
      <c r="AH814" s="553" t="s">
        <v>71</v>
      </c>
      <c r="AI814" s="504"/>
      <c r="AJ814" s="504"/>
      <c r="AK814" s="504"/>
      <c r="AL814" s="504"/>
      <c r="AM814" s="504"/>
      <c r="AN814" s="504"/>
      <c r="AO814" s="504"/>
      <c r="AP814" s="504"/>
      <c r="AQ814" s="504"/>
      <c r="AR814" s="504"/>
      <c r="AS814" s="504"/>
      <c r="AT814" s="505"/>
      <c r="AU814" s="554" t="s">
        <v>75</v>
      </c>
      <c r="AV814" s="555"/>
      <c r="AW814" s="555"/>
      <c r="AX814" s="557"/>
      <c r="AY814">
        <f t="shared" ref="AY814:AY825" si="32">$AY$813</f>
        <v>0</v>
      </c>
    </row>
    <row r="815" spans="1:51" ht="24.75" hidden="1" customHeight="1" x14ac:dyDescent="0.15">
      <c r="A815" s="791"/>
      <c r="B815" s="905"/>
      <c r="C815" s="905"/>
      <c r="D815" s="905"/>
      <c r="E815" s="905"/>
      <c r="F815" s="906"/>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91"/>
      <c r="B816" s="905"/>
      <c r="C816" s="905"/>
      <c r="D816" s="905"/>
      <c r="E816" s="905"/>
      <c r="F816" s="906"/>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91"/>
      <c r="B817" s="905"/>
      <c r="C817" s="905"/>
      <c r="D817" s="905"/>
      <c r="E817" s="905"/>
      <c r="F817" s="906"/>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91"/>
      <c r="B818" s="905"/>
      <c r="C818" s="905"/>
      <c r="D818" s="905"/>
      <c r="E818" s="905"/>
      <c r="F818" s="906"/>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91"/>
      <c r="B819" s="905"/>
      <c r="C819" s="905"/>
      <c r="D819" s="905"/>
      <c r="E819" s="905"/>
      <c r="F819" s="906"/>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91"/>
      <c r="B820" s="905"/>
      <c r="C820" s="905"/>
      <c r="D820" s="905"/>
      <c r="E820" s="905"/>
      <c r="F820" s="906"/>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91"/>
      <c r="B821" s="905"/>
      <c r="C821" s="905"/>
      <c r="D821" s="905"/>
      <c r="E821" s="905"/>
      <c r="F821" s="906"/>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91"/>
      <c r="B822" s="905"/>
      <c r="C822" s="905"/>
      <c r="D822" s="905"/>
      <c r="E822" s="905"/>
      <c r="F822" s="906"/>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91"/>
      <c r="B823" s="905"/>
      <c r="C823" s="905"/>
      <c r="D823" s="905"/>
      <c r="E823" s="905"/>
      <c r="F823" s="906"/>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91"/>
      <c r="B824" s="905"/>
      <c r="C824" s="905"/>
      <c r="D824" s="905"/>
      <c r="E824" s="905"/>
      <c r="F824" s="906"/>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91"/>
      <c r="B825" s="905"/>
      <c r="C825" s="905"/>
      <c r="D825" s="905"/>
      <c r="E825" s="905"/>
      <c r="F825" s="906"/>
      <c r="G825" s="578" t="s">
        <v>79</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79</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91"/>
      <c r="B826" s="905"/>
      <c r="C826" s="905"/>
      <c r="D826" s="905"/>
      <c r="E826" s="905"/>
      <c r="F826" s="906"/>
      <c r="G826" s="549" t="s">
        <v>360</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300</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91"/>
      <c r="B827" s="905"/>
      <c r="C827" s="905"/>
      <c r="D827" s="905"/>
      <c r="E827" s="905"/>
      <c r="F827" s="906"/>
      <c r="G827" s="503" t="s">
        <v>68</v>
      </c>
      <c r="H827" s="504"/>
      <c r="I827" s="504"/>
      <c r="J827" s="504"/>
      <c r="K827" s="504"/>
      <c r="L827" s="553" t="s">
        <v>71</v>
      </c>
      <c r="M827" s="504"/>
      <c r="N827" s="504"/>
      <c r="O827" s="504"/>
      <c r="P827" s="504"/>
      <c r="Q827" s="504"/>
      <c r="R827" s="504"/>
      <c r="S827" s="504"/>
      <c r="T827" s="504"/>
      <c r="U827" s="504"/>
      <c r="V827" s="504"/>
      <c r="W827" s="504"/>
      <c r="X827" s="505"/>
      <c r="Y827" s="554" t="s">
        <v>75</v>
      </c>
      <c r="Z827" s="555"/>
      <c r="AA827" s="555"/>
      <c r="AB827" s="556"/>
      <c r="AC827" s="503" t="s">
        <v>68</v>
      </c>
      <c r="AD827" s="504"/>
      <c r="AE827" s="504"/>
      <c r="AF827" s="504"/>
      <c r="AG827" s="504"/>
      <c r="AH827" s="553" t="s">
        <v>71</v>
      </c>
      <c r="AI827" s="504"/>
      <c r="AJ827" s="504"/>
      <c r="AK827" s="504"/>
      <c r="AL827" s="504"/>
      <c r="AM827" s="504"/>
      <c r="AN827" s="504"/>
      <c r="AO827" s="504"/>
      <c r="AP827" s="504"/>
      <c r="AQ827" s="504"/>
      <c r="AR827" s="504"/>
      <c r="AS827" s="504"/>
      <c r="AT827" s="505"/>
      <c r="AU827" s="554" t="s">
        <v>75</v>
      </c>
      <c r="AV827" s="555"/>
      <c r="AW827" s="555"/>
      <c r="AX827" s="557"/>
      <c r="AY827">
        <f t="shared" ref="AY827:AY838" si="33">$AY$826</f>
        <v>0</v>
      </c>
    </row>
    <row r="828" spans="1:51" s="1" customFormat="1" ht="24.75" hidden="1" customHeight="1" x14ac:dyDescent="0.15">
      <c r="A828" s="791"/>
      <c r="B828" s="905"/>
      <c r="C828" s="905"/>
      <c r="D828" s="905"/>
      <c r="E828" s="905"/>
      <c r="F828" s="906"/>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91"/>
      <c r="B829" s="905"/>
      <c r="C829" s="905"/>
      <c r="D829" s="905"/>
      <c r="E829" s="905"/>
      <c r="F829" s="906"/>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91"/>
      <c r="B830" s="905"/>
      <c r="C830" s="905"/>
      <c r="D830" s="905"/>
      <c r="E830" s="905"/>
      <c r="F830" s="906"/>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91"/>
      <c r="B831" s="905"/>
      <c r="C831" s="905"/>
      <c r="D831" s="905"/>
      <c r="E831" s="905"/>
      <c r="F831" s="906"/>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91"/>
      <c r="B832" s="905"/>
      <c r="C832" s="905"/>
      <c r="D832" s="905"/>
      <c r="E832" s="905"/>
      <c r="F832" s="906"/>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91"/>
      <c r="B833" s="905"/>
      <c r="C833" s="905"/>
      <c r="D833" s="905"/>
      <c r="E833" s="905"/>
      <c r="F833" s="906"/>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91"/>
      <c r="B834" s="905"/>
      <c r="C834" s="905"/>
      <c r="D834" s="905"/>
      <c r="E834" s="905"/>
      <c r="F834" s="906"/>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91"/>
      <c r="B835" s="905"/>
      <c r="C835" s="905"/>
      <c r="D835" s="905"/>
      <c r="E835" s="905"/>
      <c r="F835" s="906"/>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91"/>
      <c r="B836" s="905"/>
      <c r="C836" s="905"/>
      <c r="D836" s="905"/>
      <c r="E836" s="905"/>
      <c r="F836" s="906"/>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91"/>
      <c r="B837" s="905"/>
      <c r="C837" s="905"/>
      <c r="D837" s="905"/>
      <c r="E837" s="905"/>
      <c r="F837" s="906"/>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91"/>
      <c r="B838" s="905"/>
      <c r="C838" s="905"/>
      <c r="D838" s="905"/>
      <c r="E838" s="905"/>
      <c r="F838" s="906"/>
      <c r="G838" s="578" t="s">
        <v>79</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79</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x14ac:dyDescent="0.15">
      <c r="A839" s="585" t="s">
        <v>259</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409</v>
      </c>
      <c r="AM839" s="589"/>
      <c r="AN839" s="589"/>
      <c r="AO839" s="37" t="s">
        <v>402</v>
      </c>
      <c r="AP839" s="35"/>
      <c r="AQ839" s="35"/>
      <c r="AR839" s="35"/>
      <c r="AS839" s="35"/>
      <c r="AT839" s="35"/>
      <c r="AU839" s="35"/>
      <c r="AV839" s="35"/>
      <c r="AW839" s="35"/>
      <c r="AX839" s="46"/>
      <c r="AY839">
        <f>COUNTIF($AO$839,"☑")</f>
        <v>0</v>
      </c>
    </row>
    <row r="840" spans="1:51" ht="18"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208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91</v>
      </c>
      <c r="D844" s="332"/>
      <c r="E844" s="332"/>
      <c r="F844" s="332"/>
      <c r="G844" s="332"/>
      <c r="H844" s="332"/>
      <c r="I844" s="332"/>
      <c r="J844" s="382" t="s">
        <v>93</v>
      </c>
      <c r="K844" s="540"/>
      <c r="L844" s="540"/>
      <c r="M844" s="540"/>
      <c r="N844" s="540"/>
      <c r="O844" s="540"/>
      <c r="P844" s="332" t="s">
        <v>20</v>
      </c>
      <c r="Q844" s="332"/>
      <c r="R844" s="332"/>
      <c r="S844" s="332"/>
      <c r="T844" s="332"/>
      <c r="U844" s="332"/>
      <c r="V844" s="332"/>
      <c r="W844" s="332"/>
      <c r="X844" s="332"/>
      <c r="Y844" s="590" t="s">
        <v>361</v>
      </c>
      <c r="Z844" s="590"/>
      <c r="AA844" s="590"/>
      <c r="AB844" s="590"/>
      <c r="AC844" s="382" t="s">
        <v>307</v>
      </c>
      <c r="AD844" s="382"/>
      <c r="AE844" s="382"/>
      <c r="AF844" s="382"/>
      <c r="AG844" s="382"/>
      <c r="AH844" s="590" t="s">
        <v>425</v>
      </c>
      <c r="AI844" s="332"/>
      <c r="AJ844" s="332"/>
      <c r="AK844" s="332"/>
      <c r="AL844" s="332" t="s">
        <v>21</v>
      </c>
      <c r="AM844" s="332"/>
      <c r="AN844" s="332"/>
      <c r="AO844" s="241"/>
      <c r="AP844" s="382" t="s">
        <v>365</v>
      </c>
      <c r="AQ844" s="382"/>
      <c r="AR844" s="382"/>
      <c r="AS844" s="382"/>
      <c r="AT844" s="382"/>
      <c r="AU844" s="382"/>
      <c r="AV844" s="382"/>
      <c r="AW844" s="382"/>
      <c r="AX844" s="382"/>
    </row>
    <row r="845" spans="1:51" ht="73.5" customHeight="1" x14ac:dyDescent="0.15">
      <c r="A845" s="591">
        <v>1</v>
      </c>
      <c r="B845" s="591">
        <v>1</v>
      </c>
      <c r="C845" s="592" t="s">
        <v>676</v>
      </c>
      <c r="D845" s="592"/>
      <c r="E845" s="592"/>
      <c r="F845" s="592"/>
      <c r="G845" s="592"/>
      <c r="H845" s="592"/>
      <c r="I845" s="592"/>
      <c r="J845" s="593">
        <v>1020005005090</v>
      </c>
      <c r="K845" s="593"/>
      <c r="L845" s="593"/>
      <c r="M845" s="593"/>
      <c r="N845" s="593"/>
      <c r="O845" s="593"/>
      <c r="P845" s="594" t="s">
        <v>675</v>
      </c>
      <c r="Q845" s="594"/>
      <c r="R845" s="594"/>
      <c r="S845" s="594"/>
      <c r="T845" s="594"/>
      <c r="U845" s="594"/>
      <c r="V845" s="594"/>
      <c r="W845" s="594"/>
      <c r="X845" s="594"/>
      <c r="Y845" s="595">
        <v>1175</v>
      </c>
      <c r="Z845" s="596"/>
      <c r="AA845" s="596"/>
      <c r="AB845" s="597"/>
      <c r="AC845" s="598" t="s">
        <v>420</v>
      </c>
      <c r="AD845" s="599"/>
      <c r="AE845" s="599"/>
      <c r="AF845" s="599"/>
      <c r="AG845" s="599"/>
      <c r="AH845" s="600" t="s">
        <v>455</v>
      </c>
      <c r="AI845" s="600"/>
      <c r="AJ845" s="600"/>
      <c r="AK845" s="600"/>
      <c r="AL845" s="601" t="s">
        <v>455</v>
      </c>
      <c r="AM845" s="602"/>
      <c r="AN845" s="602"/>
      <c r="AO845" s="603"/>
      <c r="AP845" s="280" t="s">
        <v>455</v>
      </c>
      <c r="AQ845" s="280"/>
      <c r="AR845" s="280"/>
      <c r="AS845" s="280"/>
      <c r="AT845" s="280"/>
      <c r="AU845" s="280"/>
      <c r="AV845" s="280"/>
      <c r="AW845" s="280"/>
      <c r="AX845" s="280"/>
    </row>
    <row r="846" spans="1:51" ht="30" hidden="1" customHeight="1" x14ac:dyDescent="0.15">
      <c r="A846" s="591">
        <v>2</v>
      </c>
      <c r="B846" s="591">
        <v>1</v>
      </c>
      <c r="C846" s="592"/>
      <c r="D846" s="592"/>
      <c r="E846" s="592"/>
      <c r="F846" s="592"/>
      <c r="G846" s="592"/>
      <c r="H846" s="592"/>
      <c r="I846" s="592"/>
      <c r="J846" s="593"/>
      <c r="K846" s="593"/>
      <c r="L846" s="593"/>
      <c r="M846" s="593"/>
      <c r="N846" s="593"/>
      <c r="O846" s="593"/>
      <c r="P846" s="594"/>
      <c r="Q846" s="594"/>
      <c r="R846" s="594"/>
      <c r="S846" s="594"/>
      <c r="T846" s="594"/>
      <c r="U846" s="594"/>
      <c r="V846" s="594"/>
      <c r="W846" s="594"/>
      <c r="X846" s="594"/>
      <c r="Y846" s="595"/>
      <c r="Z846" s="596"/>
      <c r="AA846" s="596"/>
      <c r="AB846" s="597"/>
      <c r="AC846" s="598"/>
      <c r="AD846" s="599"/>
      <c r="AE846" s="599"/>
      <c r="AF846" s="599"/>
      <c r="AG846" s="599"/>
      <c r="AH846" s="600"/>
      <c r="AI846" s="600"/>
      <c r="AJ846" s="600"/>
      <c r="AK846" s="600"/>
      <c r="AL846" s="601"/>
      <c r="AM846" s="602"/>
      <c r="AN846" s="602"/>
      <c r="AO846" s="603"/>
      <c r="AP846" s="280"/>
      <c r="AQ846" s="280"/>
      <c r="AR846" s="280"/>
      <c r="AS846" s="280"/>
      <c r="AT846" s="280"/>
      <c r="AU846" s="280"/>
      <c r="AV846" s="280"/>
      <c r="AW846" s="280"/>
      <c r="AX846" s="280"/>
      <c r="AY846">
        <f>COUNTA($C$846)</f>
        <v>0</v>
      </c>
    </row>
    <row r="847" spans="1:51" ht="30" hidden="1" customHeight="1" x14ac:dyDescent="0.15">
      <c r="A847" s="591">
        <v>3</v>
      </c>
      <c r="B847" s="591">
        <v>1</v>
      </c>
      <c r="C847" s="592"/>
      <c r="D847" s="592"/>
      <c r="E847" s="592"/>
      <c r="F847" s="592"/>
      <c r="G847" s="592"/>
      <c r="H847" s="592"/>
      <c r="I847" s="592"/>
      <c r="J847" s="593"/>
      <c r="K847" s="593"/>
      <c r="L847" s="593"/>
      <c r="M847" s="593"/>
      <c r="N847" s="593"/>
      <c r="O847" s="593"/>
      <c r="P847" s="594"/>
      <c r="Q847" s="594"/>
      <c r="R847" s="594"/>
      <c r="S847" s="594"/>
      <c r="T847" s="594"/>
      <c r="U847" s="594"/>
      <c r="V847" s="594"/>
      <c r="W847" s="594"/>
      <c r="X847" s="594"/>
      <c r="Y847" s="595"/>
      <c r="Z847" s="596"/>
      <c r="AA847" s="596"/>
      <c r="AB847" s="597"/>
      <c r="AC847" s="598"/>
      <c r="AD847" s="599"/>
      <c r="AE847" s="599"/>
      <c r="AF847" s="599"/>
      <c r="AG847" s="599"/>
      <c r="AH847" s="604"/>
      <c r="AI847" s="604"/>
      <c r="AJ847" s="604"/>
      <c r="AK847" s="604"/>
      <c r="AL847" s="601"/>
      <c r="AM847" s="602"/>
      <c r="AN847" s="602"/>
      <c r="AO847" s="603"/>
      <c r="AP847" s="280"/>
      <c r="AQ847" s="280"/>
      <c r="AR847" s="280"/>
      <c r="AS847" s="280"/>
      <c r="AT847" s="280"/>
      <c r="AU847" s="280"/>
      <c r="AV847" s="280"/>
      <c r="AW847" s="280"/>
      <c r="AX847" s="280"/>
      <c r="AY847">
        <f>COUNTA($C$847)</f>
        <v>0</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594"/>
      <c r="Q848" s="594"/>
      <c r="R848" s="594"/>
      <c r="S848" s="594"/>
      <c r="T848" s="594"/>
      <c r="U848" s="594"/>
      <c r="V848" s="594"/>
      <c r="W848" s="594"/>
      <c r="X848" s="594"/>
      <c r="Y848" s="595"/>
      <c r="Z848" s="596"/>
      <c r="AA848" s="596"/>
      <c r="AB848" s="597"/>
      <c r="AC848" s="598"/>
      <c r="AD848" s="599"/>
      <c r="AE848" s="599"/>
      <c r="AF848" s="599"/>
      <c r="AG848" s="599"/>
      <c r="AH848" s="604"/>
      <c r="AI848" s="604"/>
      <c r="AJ848" s="604"/>
      <c r="AK848" s="604"/>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594"/>
      <c r="Q849" s="594"/>
      <c r="R849" s="594"/>
      <c r="S849" s="594"/>
      <c r="T849" s="594"/>
      <c r="U849" s="594"/>
      <c r="V849" s="594"/>
      <c r="W849" s="594"/>
      <c r="X849" s="594"/>
      <c r="Y849" s="595"/>
      <c r="Z849" s="596"/>
      <c r="AA849" s="596"/>
      <c r="AB849" s="597"/>
      <c r="AC849" s="598"/>
      <c r="AD849" s="599"/>
      <c r="AE849" s="599"/>
      <c r="AF849" s="599"/>
      <c r="AG849" s="599"/>
      <c r="AH849" s="604"/>
      <c r="AI849" s="604"/>
      <c r="AJ849" s="604"/>
      <c r="AK849" s="604"/>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594"/>
      <c r="Q850" s="594"/>
      <c r="R850" s="594"/>
      <c r="S850" s="594"/>
      <c r="T850" s="594"/>
      <c r="U850" s="594"/>
      <c r="V850" s="594"/>
      <c r="W850" s="594"/>
      <c r="X850" s="594"/>
      <c r="Y850" s="595"/>
      <c r="Z850" s="596"/>
      <c r="AA850" s="596"/>
      <c r="AB850" s="597"/>
      <c r="AC850" s="598"/>
      <c r="AD850" s="599"/>
      <c r="AE850" s="599"/>
      <c r="AF850" s="599"/>
      <c r="AG850" s="599"/>
      <c r="AH850" s="604"/>
      <c r="AI850" s="604"/>
      <c r="AJ850" s="604"/>
      <c r="AK850" s="604"/>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677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91</v>
      </c>
      <c r="D877" s="332"/>
      <c r="E877" s="332"/>
      <c r="F877" s="332"/>
      <c r="G877" s="332"/>
      <c r="H877" s="332"/>
      <c r="I877" s="332"/>
      <c r="J877" s="382" t="s">
        <v>93</v>
      </c>
      <c r="K877" s="540"/>
      <c r="L877" s="540"/>
      <c r="M877" s="540"/>
      <c r="N877" s="540"/>
      <c r="O877" s="540"/>
      <c r="P877" s="332" t="s">
        <v>20</v>
      </c>
      <c r="Q877" s="332"/>
      <c r="R877" s="332"/>
      <c r="S877" s="332"/>
      <c r="T877" s="332"/>
      <c r="U877" s="332"/>
      <c r="V877" s="332"/>
      <c r="W877" s="332"/>
      <c r="X877" s="332"/>
      <c r="Y877" s="590" t="s">
        <v>361</v>
      </c>
      <c r="Z877" s="590"/>
      <c r="AA877" s="590"/>
      <c r="AB877" s="590"/>
      <c r="AC877" s="382" t="s">
        <v>307</v>
      </c>
      <c r="AD877" s="382"/>
      <c r="AE877" s="382"/>
      <c r="AF877" s="382"/>
      <c r="AG877" s="382"/>
      <c r="AH877" s="590" t="s">
        <v>425</v>
      </c>
      <c r="AI877" s="332"/>
      <c r="AJ877" s="332"/>
      <c r="AK877" s="332"/>
      <c r="AL877" s="332" t="s">
        <v>21</v>
      </c>
      <c r="AM877" s="332"/>
      <c r="AN877" s="332"/>
      <c r="AO877" s="241"/>
      <c r="AP877" s="382" t="s">
        <v>365</v>
      </c>
      <c r="AQ877" s="382"/>
      <c r="AR877" s="382"/>
      <c r="AS877" s="382"/>
      <c r="AT877" s="382"/>
      <c r="AU877" s="382"/>
      <c r="AV877" s="382"/>
      <c r="AW877" s="382"/>
      <c r="AX877" s="382"/>
      <c r="AY877">
        <f>$AY$875</f>
        <v>1</v>
      </c>
    </row>
    <row r="878" spans="1:51" ht="79.5" customHeight="1" x14ac:dyDescent="0.15">
      <c r="A878" s="591">
        <v>1</v>
      </c>
      <c r="B878" s="591">
        <v>1</v>
      </c>
      <c r="C878" s="592" t="s">
        <v>679</v>
      </c>
      <c r="D878" s="592"/>
      <c r="E878" s="592"/>
      <c r="F878" s="592"/>
      <c r="G878" s="592"/>
      <c r="H878" s="592"/>
      <c r="I878" s="592"/>
      <c r="J878" s="605" t="str">
        <f>'[1]（参考）コーディ詳細'!R3</f>
        <v>-</v>
      </c>
      <c r="K878" s="606"/>
      <c r="L878" s="606"/>
      <c r="M878" s="606"/>
      <c r="N878" s="606"/>
      <c r="O878" s="607"/>
      <c r="P878" s="594" t="s">
        <v>164</v>
      </c>
      <c r="Q878" s="594"/>
      <c r="R878" s="594"/>
      <c r="S878" s="594"/>
      <c r="T878" s="594"/>
      <c r="U878" s="594"/>
      <c r="V878" s="594"/>
      <c r="W878" s="594"/>
      <c r="X878" s="594"/>
      <c r="Y878" s="595">
        <v>21</v>
      </c>
      <c r="Z878" s="596"/>
      <c r="AA878" s="596"/>
      <c r="AB878" s="597"/>
      <c r="AC878" s="598" t="s">
        <v>366</v>
      </c>
      <c r="AD878" s="599"/>
      <c r="AE878" s="599"/>
      <c r="AF878" s="599"/>
      <c r="AG878" s="599"/>
      <c r="AH878" s="608">
        <v>2</v>
      </c>
      <c r="AI878" s="609">
        <v>2</v>
      </c>
      <c r="AJ878" s="609">
        <v>2</v>
      </c>
      <c r="AK878" s="610">
        <v>2</v>
      </c>
      <c r="AL878" s="601">
        <v>93.4</v>
      </c>
      <c r="AM878" s="602"/>
      <c r="AN878" s="602"/>
      <c r="AO878" s="603"/>
      <c r="AP878" s="280"/>
      <c r="AQ878" s="280"/>
      <c r="AR878" s="280"/>
      <c r="AS878" s="280"/>
      <c r="AT878" s="280"/>
      <c r="AU878" s="280"/>
      <c r="AV878" s="280"/>
      <c r="AW878" s="280"/>
      <c r="AX878" s="280"/>
      <c r="AY878">
        <f>$AY$875</f>
        <v>1</v>
      </c>
    </row>
    <row r="879" spans="1:51" ht="75.75" customHeight="1" x14ac:dyDescent="0.15">
      <c r="A879" s="591">
        <v>2</v>
      </c>
      <c r="B879" s="591">
        <v>1</v>
      </c>
      <c r="C879" s="592" t="s">
        <v>680</v>
      </c>
      <c r="D879" s="592"/>
      <c r="E879" s="592"/>
      <c r="F879" s="592"/>
      <c r="G879" s="592"/>
      <c r="H879" s="592"/>
      <c r="I879" s="592"/>
      <c r="J879" s="605" t="str">
        <f>'[1]（参考）コーディ詳細'!R4</f>
        <v>-</v>
      </c>
      <c r="K879" s="606"/>
      <c r="L879" s="606"/>
      <c r="M879" s="606"/>
      <c r="N879" s="606"/>
      <c r="O879" s="607"/>
      <c r="P879" s="594" t="s">
        <v>164</v>
      </c>
      <c r="Q879" s="594"/>
      <c r="R879" s="594"/>
      <c r="S879" s="594"/>
      <c r="T879" s="594"/>
      <c r="U879" s="594"/>
      <c r="V879" s="594"/>
      <c r="W879" s="594"/>
      <c r="X879" s="594"/>
      <c r="Y879" s="595">
        <v>12</v>
      </c>
      <c r="Z879" s="596"/>
      <c r="AA879" s="596"/>
      <c r="AB879" s="597"/>
      <c r="AC879" s="598" t="s">
        <v>366</v>
      </c>
      <c r="AD879" s="599"/>
      <c r="AE879" s="599"/>
      <c r="AF879" s="599"/>
      <c r="AG879" s="599"/>
      <c r="AH879" s="608">
        <v>1</v>
      </c>
      <c r="AI879" s="609">
        <v>1</v>
      </c>
      <c r="AJ879" s="609">
        <v>1</v>
      </c>
      <c r="AK879" s="610">
        <v>1</v>
      </c>
      <c r="AL879" s="601">
        <v>93.5</v>
      </c>
      <c r="AM879" s="602"/>
      <c r="AN879" s="602"/>
      <c r="AO879" s="603"/>
      <c r="AP879" s="280"/>
      <c r="AQ879" s="280"/>
      <c r="AR879" s="280"/>
      <c r="AS879" s="280"/>
      <c r="AT879" s="280"/>
      <c r="AU879" s="280"/>
      <c r="AV879" s="280"/>
      <c r="AW879" s="280"/>
      <c r="AX879" s="280"/>
      <c r="AY879">
        <f>COUNTA($C$879)</f>
        <v>1</v>
      </c>
    </row>
    <row r="880" spans="1:51" ht="30" customHeight="1" x14ac:dyDescent="0.15">
      <c r="A880" s="591">
        <v>3</v>
      </c>
      <c r="B880" s="591">
        <v>1</v>
      </c>
      <c r="C880" s="592" t="s">
        <v>84</v>
      </c>
      <c r="D880" s="592"/>
      <c r="E880" s="592"/>
      <c r="F880" s="592"/>
      <c r="G880" s="592"/>
      <c r="H880" s="592"/>
      <c r="I880" s="592"/>
      <c r="J880" s="605">
        <v>5011101036563</v>
      </c>
      <c r="K880" s="606"/>
      <c r="L880" s="606"/>
      <c r="M880" s="606"/>
      <c r="N880" s="606"/>
      <c r="O880" s="607"/>
      <c r="P880" s="594" t="s">
        <v>164</v>
      </c>
      <c r="Q880" s="594"/>
      <c r="R880" s="594"/>
      <c r="S880" s="594"/>
      <c r="T880" s="594"/>
      <c r="U880" s="594"/>
      <c r="V880" s="594"/>
      <c r="W880" s="594"/>
      <c r="X880" s="594"/>
      <c r="Y880" s="595">
        <v>9</v>
      </c>
      <c r="Z880" s="596"/>
      <c r="AA880" s="596"/>
      <c r="AB880" s="597"/>
      <c r="AC880" s="598" t="s">
        <v>157</v>
      </c>
      <c r="AD880" s="599"/>
      <c r="AE880" s="599"/>
      <c r="AF880" s="599"/>
      <c r="AG880" s="599"/>
      <c r="AH880" s="611">
        <v>1</v>
      </c>
      <c r="AI880" s="612">
        <v>1</v>
      </c>
      <c r="AJ880" s="612">
        <v>1</v>
      </c>
      <c r="AK880" s="613">
        <v>1</v>
      </c>
      <c r="AL880" s="601">
        <v>93.4</v>
      </c>
      <c r="AM880" s="602"/>
      <c r="AN880" s="602"/>
      <c r="AO880" s="603"/>
      <c r="AP880" s="280"/>
      <c r="AQ880" s="280"/>
      <c r="AR880" s="280"/>
      <c r="AS880" s="280"/>
      <c r="AT880" s="280"/>
      <c r="AU880" s="280"/>
      <c r="AV880" s="280"/>
      <c r="AW880" s="280"/>
      <c r="AX880" s="280"/>
      <c r="AY880">
        <f>COUNTA($C$880)</f>
        <v>1</v>
      </c>
    </row>
    <row r="881" spans="1:51" ht="30" customHeight="1" x14ac:dyDescent="0.15">
      <c r="A881" s="591">
        <v>4</v>
      </c>
      <c r="B881" s="591">
        <v>1</v>
      </c>
      <c r="C881" s="592" t="s">
        <v>633</v>
      </c>
      <c r="D881" s="592"/>
      <c r="E881" s="592"/>
      <c r="F881" s="592"/>
      <c r="G881" s="592"/>
      <c r="H881" s="592"/>
      <c r="I881" s="592"/>
      <c r="J881" s="605">
        <v>5120001158218</v>
      </c>
      <c r="K881" s="606"/>
      <c r="L881" s="606"/>
      <c r="M881" s="606"/>
      <c r="N881" s="606"/>
      <c r="O881" s="607"/>
      <c r="P881" s="594" t="s">
        <v>164</v>
      </c>
      <c r="Q881" s="594"/>
      <c r="R881" s="594"/>
      <c r="S881" s="594"/>
      <c r="T881" s="594"/>
      <c r="U881" s="594"/>
      <c r="V881" s="594"/>
      <c r="W881" s="594"/>
      <c r="X881" s="594"/>
      <c r="Y881" s="595">
        <v>7</v>
      </c>
      <c r="Z881" s="596"/>
      <c r="AA881" s="596"/>
      <c r="AB881" s="597"/>
      <c r="AC881" s="598" t="s">
        <v>366</v>
      </c>
      <c r="AD881" s="599"/>
      <c r="AE881" s="599"/>
      <c r="AF881" s="599"/>
      <c r="AG881" s="599"/>
      <c r="AH881" s="611">
        <v>1</v>
      </c>
      <c r="AI881" s="612">
        <v>1</v>
      </c>
      <c r="AJ881" s="612">
        <v>1</v>
      </c>
      <c r="AK881" s="613">
        <v>1</v>
      </c>
      <c r="AL881" s="601">
        <v>92.5</v>
      </c>
      <c r="AM881" s="602"/>
      <c r="AN881" s="602"/>
      <c r="AO881" s="603"/>
      <c r="AP881" s="280"/>
      <c r="AQ881" s="280"/>
      <c r="AR881" s="280"/>
      <c r="AS881" s="280"/>
      <c r="AT881" s="280"/>
      <c r="AU881" s="280"/>
      <c r="AV881" s="280"/>
      <c r="AW881" s="280"/>
      <c r="AX881" s="280"/>
      <c r="AY881">
        <f>COUNTA($C$881)</f>
        <v>1</v>
      </c>
    </row>
    <row r="882" spans="1:51" ht="30" customHeight="1" x14ac:dyDescent="0.15">
      <c r="A882" s="591">
        <v>5</v>
      </c>
      <c r="B882" s="591">
        <v>1</v>
      </c>
      <c r="C882" s="592" t="s">
        <v>421</v>
      </c>
      <c r="D882" s="592"/>
      <c r="E882" s="592"/>
      <c r="F882" s="592"/>
      <c r="G882" s="592"/>
      <c r="H882" s="592"/>
      <c r="I882" s="592"/>
      <c r="J882" s="605">
        <v>3010001088790</v>
      </c>
      <c r="K882" s="606"/>
      <c r="L882" s="606"/>
      <c r="M882" s="606"/>
      <c r="N882" s="606"/>
      <c r="O882" s="607"/>
      <c r="P882" s="594" t="s">
        <v>164</v>
      </c>
      <c r="Q882" s="594"/>
      <c r="R882" s="594"/>
      <c r="S882" s="594"/>
      <c r="T882" s="594"/>
      <c r="U882" s="594"/>
      <c r="V882" s="594"/>
      <c r="W882" s="594"/>
      <c r="X882" s="594"/>
      <c r="Y882" s="595">
        <v>6</v>
      </c>
      <c r="Z882" s="596"/>
      <c r="AA882" s="596"/>
      <c r="AB882" s="597"/>
      <c r="AC882" s="598" t="s">
        <v>366</v>
      </c>
      <c r="AD882" s="599"/>
      <c r="AE882" s="599"/>
      <c r="AF882" s="599"/>
      <c r="AG882" s="599"/>
      <c r="AH882" s="611">
        <v>2</v>
      </c>
      <c r="AI882" s="612">
        <v>2</v>
      </c>
      <c r="AJ882" s="612">
        <v>2</v>
      </c>
      <c r="AK882" s="613">
        <v>2</v>
      </c>
      <c r="AL882" s="601">
        <v>93.8</v>
      </c>
      <c r="AM882" s="602"/>
      <c r="AN882" s="602"/>
      <c r="AO882" s="603"/>
      <c r="AP882" s="280"/>
      <c r="AQ882" s="280"/>
      <c r="AR882" s="280"/>
      <c r="AS882" s="280"/>
      <c r="AT882" s="280"/>
      <c r="AU882" s="280"/>
      <c r="AV882" s="280"/>
      <c r="AW882" s="280"/>
      <c r="AX882" s="280"/>
      <c r="AY882">
        <f>COUNTA($C$882)</f>
        <v>1</v>
      </c>
    </row>
    <row r="883" spans="1:51" ht="30" customHeight="1" x14ac:dyDescent="0.15">
      <c r="A883" s="591">
        <v>6</v>
      </c>
      <c r="B883" s="591">
        <v>1</v>
      </c>
      <c r="C883" s="592" t="s">
        <v>421</v>
      </c>
      <c r="D883" s="592"/>
      <c r="E883" s="592"/>
      <c r="F883" s="592"/>
      <c r="G883" s="592"/>
      <c r="H883" s="592"/>
      <c r="I883" s="592"/>
      <c r="J883" s="605">
        <v>3010001088790</v>
      </c>
      <c r="K883" s="606"/>
      <c r="L883" s="606"/>
      <c r="M883" s="606"/>
      <c r="N883" s="606"/>
      <c r="O883" s="607"/>
      <c r="P883" s="594" t="s">
        <v>164</v>
      </c>
      <c r="Q883" s="594"/>
      <c r="R883" s="594"/>
      <c r="S883" s="594"/>
      <c r="T883" s="594"/>
      <c r="U883" s="594"/>
      <c r="V883" s="594"/>
      <c r="W883" s="594"/>
      <c r="X883" s="594"/>
      <c r="Y883" s="595">
        <v>6</v>
      </c>
      <c r="Z883" s="596"/>
      <c r="AA883" s="596"/>
      <c r="AB883" s="597"/>
      <c r="AC883" s="598" t="s">
        <v>366</v>
      </c>
      <c r="AD883" s="599"/>
      <c r="AE883" s="599"/>
      <c r="AF883" s="599"/>
      <c r="AG883" s="599"/>
      <c r="AH883" s="611">
        <v>2</v>
      </c>
      <c r="AI883" s="612">
        <v>2</v>
      </c>
      <c r="AJ883" s="612">
        <v>2</v>
      </c>
      <c r="AK883" s="613">
        <v>2</v>
      </c>
      <c r="AL883" s="601">
        <v>92.8</v>
      </c>
      <c r="AM883" s="602"/>
      <c r="AN883" s="602"/>
      <c r="AO883" s="603"/>
      <c r="AP883" s="280"/>
      <c r="AQ883" s="280"/>
      <c r="AR883" s="280"/>
      <c r="AS883" s="280"/>
      <c r="AT883" s="280"/>
      <c r="AU883" s="280"/>
      <c r="AV883" s="280"/>
      <c r="AW883" s="280"/>
      <c r="AX883" s="280"/>
      <c r="AY883">
        <f>COUNTA($C$883)</f>
        <v>1</v>
      </c>
    </row>
    <row r="884" spans="1:51" ht="30" customHeight="1" x14ac:dyDescent="0.15">
      <c r="A884" s="591">
        <v>7</v>
      </c>
      <c r="B884" s="591">
        <v>1</v>
      </c>
      <c r="C884" s="592" t="s">
        <v>681</v>
      </c>
      <c r="D884" s="592"/>
      <c r="E884" s="592"/>
      <c r="F884" s="592"/>
      <c r="G884" s="592"/>
      <c r="H884" s="592"/>
      <c r="I884" s="592"/>
      <c r="J884" s="605">
        <v>9010001006111</v>
      </c>
      <c r="K884" s="606">
        <v>9010001006111</v>
      </c>
      <c r="L884" s="606">
        <v>9010001006111</v>
      </c>
      <c r="M884" s="606">
        <v>9010001006111</v>
      </c>
      <c r="N884" s="606">
        <v>9010001006111</v>
      </c>
      <c r="O884" s="607">
        <v>9010001006111</v>
      </c>
      <c r="P884" s="594" t="s">
        <v>164</v>
      </c>
      <c r="Q884" s="594"/>
      <c r="R884" s="594"/>
      <c r="S884" s="594"/>
      <c r="T884" s="594"/>
      <c r="U884" s="594"/>
      <c r="V884" s="594"/>
      <c r="W884" s="594"/>
      <c r="X884" s="594"/>
      <c r="Y884" s="595">
        <v>5</v>
      </c>
      <c r="Z884" s="596"/>
      <c r="AA884" s="596"/>
      <c r="AB884" s="597"/>
      <c r="AC884" s="598" t="s">
        <v>157</v>
      </c>
      <c r="AD884" s="599"/>
      <c r="AE884" s="599"/>
      <c r="AF884" s="599"/>
      <c r="AG884" s="599"/>
      <c r="AH884" s="604">
        <v>1</v>
      </c>
      <c r="AI884" s="604">
        <v>1</v>
      </c>
      <c r="AJ884" s="604">
        <v>1</v>
      </c>
      <c r="AK884" s="604">
        <v>1</v>
      </c>
      <c r="AL884" s="601">
        <v>92.7</v>
      </c>
      <c r="AM884" s="602"/>
      <c r="AN884" s="602"/>
      <c r="AO884" s="603"/>
      <c r="AP884" s="280"/>
      <c r="AQ884" s="280"/>
      <c r="AR884" s="280"/>
      <c r="AS884" s="280"/>
      <c r="AT884" s="280"/>
      <c r="AU884" s="280"/>
      <c r="AV884" s="280"/>
      <c r="AW884" s="280"/>
      <c r="AX884" s="280"/>
      <c r="AY884">
        <f>COUNTA($C$884)</f>
        <v>1</v>
      </c>
    </row>
    <row r="885" spans="1:51" ht="30" customHeight="1" x14ac:dyDescent="0.15">
      <c r="A885" s="591">
        <v>8</v>
      </c>
      <c r="B885" s="591">
        <v>1</v>
      </c>
      <c r="C885" s="592" t="s">
        <v>115</v>
      </c>
      <c r="D885" s="592" t="s">
        <v>115</v>
      </c>
      <c r="E885" s="592" t="s">
        <v>115</v>
      </c>
      <c r="F885" s="592" t="s">
        <v>115</v>
      </c>
      <c r="G885" s="592" t="s">
        <v>115</v>
      </c>
      <c r="H885" s="592" t="s">
        <v>115</v>
      </c>
      <c r="I885" s="592" t="s">
        <v>115</v>
      </c>
      <c r="J885" s="593" t="s">
        <v>455</v>
      </c>
      <c r="K885" s="593" t="s">
        <v>455</v>
      </c>
      <c r="L885" s="593" t="s">
        <v>455</v>
      </c>
      <c r="M885" s="593" t="s">
        <v>455</v>
      </c>
      <c r="N885" s="593" t="s">
        <v>455</v>
      </c>
      <c r="O885" s="593" t="s">
        <v>455</v>
      </c>
      <c r="P885" s="594" t="s">
        <v>164</v>
      </c>
      <c r="Q885" s="594"/>
      <c r="R885" s="594"/>
      <c r="S885" s="594"/>
      <c r="T885" s="594"/>
      <c r="U885" s="594"/>
      <c r="V885" s="594"/>
      <c r="W885" s="594"/>
      <c r="X885" s="594"/>
      <c r="Y885" s="595">
        <v>5</v>
      </c>
      <c r="Z885" s="596"/>
      <c r="AA885" s="596"/>
      <c r="AB885" s="597"/>
      <c r="AC885" s="598" t="s">
        <v>366</v>
      </c>
      <c r="AD885" s="599"/>
      <c r="AE885" s="599"/>
      <c r="AF885" s="599"/>
      <c r="AG885" s="599"/>
      <c r="AH885" s="604">
        <v>1</v>
      </c>
      <c r="AI885" s="604">
        <v>1</v>
      </c>
      <c r="AJ885" s="604">
        <v>1</v>
      </c>
      <c r="AK885" s="604">
        <v>1</v>
      </c>
      <c r="AL885" s="601">
        <v>94.2</v>
      </c>
      <c r="AM885" s="602"/>
      <c r="AN885" s="602"/>
      <c r="AO885" s="603"/>
      <c r="AP885" s="280"/>
      <c r="AQ885" s="280"/>
      <c r="AR885" s="280"/>
      <c r="AS885" s="280"/>
      <c r="AT885" s="280"/>
      <c r="AU885" s="280"/>
      <c r="AV885" s="280"/>
      <c r="AW885" s="280"/>
      <c r="AX885" s="280"/>
      <c r="AY885">
        <f>COUNTA($C$885)</f>
        <v>1</v>
      </c>
    </row>
    <row r="886" spans="1:51" ht="30" customHeight="1" x14ac:dyDescent="0.15">
      <c r="A886" s="591">
        <v>9</v>
      </c>
      <c r="B886" s="591">
        <v>1</v>
      </c>
      <c r="C886" s="592" t="s">
        <v>682</v>
      </c>
      <c r="D886" s="592" t="s">
        <v>682</v>
      </c>
      <c r="E886" s="592" t="s">
        <v>682</v>
      </c>
      <c r="F886" s="592" t="s">
        <v>682</v>
      </c>
      <c r="G886" s="592" t="s">
        <v>682</v>
      </c>
      <c r="H886" s="592" t="s">
        <v>682</v>
      </c>
      <c r="I886" s="592" t="s">
        <v>682</v>
      </c>
      <c r="J886" s="593">
        <v>4010001071390</v>
      </c>
      <c r="K886" s="593">
        <v>4010001071390</v>
      </c>
      <c r="L886" s="593">
        <v>4010001071390</v>
      </c>
      <c r="M886" s="593">
        <v>4010001071390</v>
      </c>
      <c r="N886" s="593">
        <v>4010001071390</v>
      </c>
      <c r="O886" s="593">
        <v>4010001071390</v>
      </c>
      <c r="P886" s="594" t="s">
        <v>164</v>
      </c>
      <c r="Q886" s="594"/>
      <c r="R886" s="594"/>
      <c r="S886" s="594"/>
      <c r="T886" s="594"/>
      <c r="U886" s="594"/>
      <c r="V886" s="594"/>
      <c r="W886" s="594"/>
      <c r="X886" s="594"/>
      <c r="Y886" s="595">
        <v>4</v>
      </c>
      <c r="Z886" s="596"/>
      <c r="AA886" s="596"/>
      <c r="AB886" s="597"/>
      <c r="AC886" s="598" t="s">
        <v>157</v>
      </c>
      <c r="AD886" s="599"/>
      <c r="AE886" s="599"/>
      <c r="AF886" s="599"/>
      <c r="AG886" s="599"/>
      <c r="AH886" s="604">
        <v>1</v>
      </c>
      <c r="AI886" s="604">
        <v>1</v>
      </c>
      <c r="AJ886" s="604">
        <v>1</v>
      </c>
      <c r="AK886" s="604">
        <v>1</v>
      </c>
      <c r="AL886" s="601">
        <v>89.2</v>
      </c>
      <c r="AM886" s="602"/>
      <c r="AN886" s="602"/>
      <c r="AO886" s="603"/>
      <c r="AP886" s="280"/>
      <c r="AQ886" s="280"/>
      <c r="AR886" s="280"/>
      <c r="AS886" s="280"/>
      <c r="AT886" s="280"/>
      <c r="AU886" s="280"/>
      <c r="AV886" s="280"/>
      <c r="AW886" s="280"/>
      <c r="AX886" s="280"/>
      <c r="AY886">
        <f>COUNTA($C$886)</f>
        <v>1</v>
      </c>
    </row>
    <row r="887" spans="1:51" ht="30" customHeight="1" x14ac:dyDescent="0.15">
      <c r="A887" s="591">
        <v>10</v>
      </c>
      <c r="B887" s="591">
        <v>1</v>
      </c>
      <c r="C887" s="592" t="s">
        <v>669</v>
      </c>
      <c r="D887" s="592" t="s">
        <v>669</v>
      </c>
      <c r="E887" s="592" t="s">
        <v>669</v>
      </c>
      <c r="F887" s="592" t="s">
        <v>669</v>
      </c>
      <c r="G887" s="592" t="s">
        <v>669</v>
      </c>
      <c r="H887" s="592" t="s">
        <v>669</v>
      </c>
      <c r="I887" s="592" t="s">
        <v>669</v>
      </c>
      <c r="J887" s="593">
        <v>4010001000696</v>
      </c>
      <c r="K887" s="593">
        <v>4010001000696</v>
      </c>
      <c r="L887" s="593">
        <v>4010001000696</v>
      </c>
      <c r="M887" s="593">
        <v>4010001000696</v>
      </c>
      <c r="N887" s="593">
        <v>4010001000696</v>
      </c>
      <c r="O887" s="593">
        <v>4010001000696</v>
      </c>
      <c r="P887" s="594" t="s">
        <v>164</v>
      </c>
      <c r="Q887" s="594"/>
      <c r="R887" s="594"/>
      <c r="S887" s="594"/>
      <c r="T887" s="594"/>
      <c r="U887" s="594"/>
      <c r="V887" s="594"/>
      <c r="W887" s="594"/>
      <c r="X887" s="594"/>
      <c r="Y887" s="595">
        <v>4</v>
      </c>
      <c r="Z887" s="596"/>
      <c r="AA887" s="596"/>
      <c r="AB887" s="597"/>
      <c r="AC887" s="598" t="s">
        <v>157</v>
      </c>
      <c r="AD887" s="599"/>
      <c r="AE887" s="599"/>
      <c r="AF887" s="599"/>
      <c r="AG887" s="599"/>
      <c r="AH887" s="604">
        <v>2</v>
      </c>
      <c r="AI887" s="604">
        <v>2</v>
      </c>
      <c r="AJ887" s="604">
        <v>2</v>
      </c>
      <c r="AK887" s="604">
        <v>2</v>
      </c>
      <c r="AL887" s="601">
        <v>90.3</v>
      </c>
      <c r="AM887" s="602"/>
      <c r="AN887" s="602"/>
      <c r="AO887" s="603"/>
      <c r="AP887" s="280"/>
      <c r="AQ887" s="280"/>
      <c r="AR887" s="280"/>
      <c r="AS887" s="280"/>
      <c r="AT887" s="280"/>
      <c r="AU887" s="280"/>
      <c r="AV887" s="280"/>
      <c r="AW887" s="280"/>
      <c r="AX887" s="280"/>
      <c r="AY887">
        <f>COUNTA($C$887)</f>
        <v>1</v>
      </c>
    </row>
    <row r="888" spans="1:51" ht="30" customHeight="1" x14ac:dyDescent="0.15">
      <c r="A888" s="591">
        <v>11</v>
      </c>
      <c r="B888" s="591">
        <v>1</v>
      </c>
      <c r="C888" s="592" t="s">
        <v>683</v>
      </c>
      <c r="D888" s="592" t="s">
        <v>683</v>
      </c>
      <c r="E888" s="592" t="s">
        <v>683</v>
      </c>
      <c r="F888" s="592" t="s">
        <v>683</v>
      </c>
      <c r="G888" s="592" t="s">
        <v>683</v>
      </c>
      <c r="H888" s="592" t="s">
        <v>683</v>
      </c>
      <c r="I888" s="592" t="s">
        <v>683</v>
      </c>
      <c r="J888" s="593">
        <v>1210001001479</v>
      </c>
      <c r="K888" s="593">
        <v>1210001001479</v>
      </c>
      <c r="L888" s="593">
        <v>1210001001479</v>
      </c>
      <c r="M888" s="593">
        <v>1210001001479</v>
      </c>
      <c r="N888" s="593">
        <v>1210001001479</v>
      </c>
      <c r="O888" s="593">
        <v>1210001001479</v>
      </c>
      <c r="P888" s="594" t="s">
        <v>164</v>
      </c>
      <c r="Q888" s="594"/>
      <c r="R888" s="594"/>
      <c r="S888" s="594"/>
      <c r="T888" s="594"/>
      <c r="U888" s="594"/>
      <c r="V888" s="594"/>
      <c r="W888" s="594"/>
      <c r="X888" s="594"/>
      <c r="Y888" s="595">
        <v>3</v>
      </c>
      <c r="Z888" s="596"/>
      <c r="AA888" s="596"/>
      <c r="AB888" s="597"/>
      <c r="AC888" s="598" t="s">
        <v>157</v>
      </c>
      <c r="AD888" s="599"/>
      <c r="AE888" s="599"/>
      <c r="AF888" s="599"/>
      <c r="AG888" s="599"/>
      <c r="AH888" s="604">
        <v>2</v>
      </c>
      <c r="AI888" s="604">
        <v>2</v>
      </c>
      <c r="AJ888" s="604">
        <v>2</v>
      </c>
      <c r="AK888" s="604">
        <v>2</v>
      </c>
      <c r="AL888" s="601">
        <v>90.8</v>
      </c>
      <c r="AM888" s="602"/>
      <c r="AN888" s="602"/>
      <c r="AO888" s="603"/>
      <c r="AP888" s="280"/>
      <c r="AQ888" s="280"/>
      <c r="AR888" s="280"/>
      <c r="AS888" s="280"/>
      <c r="AT888" s="280"/>
      <c r="AU888" s="280"/>
      <c r="AV888" s="280"/>
      <c r="AW888" s="280"/>
      <c r="AX888" s="280"/>
      <c r="AY888">
        <f>COUNTA($C$888)</f>
        <v>1</v>
      </c>
    </row>
    <row r="889" spans="1:51" ht="76.5" customHeight="1" x14ac:dyDescent="0.15">
      <c r="A889" s="591">
        <v>12</v>
      </c>
      <c r="B889" s="591">
        <v>1</v>
      </c>
      <c r="C889" s="592" t="s">
        <v>679</v>
      </c>
      <c r="D889" s="592" t="s">
        <v>679</v>
      </c>
      <c r="E889" s="592" t="s">
        <v>679</v>
      </c>
      <c r="F889" s="592" t="s">
        <v>679</v>
      </c>
      <c r="G889" s="592" t="s">
        <v>679</v>
      </c>
      <c r="H889" s="592" t="s">
        <v>679</v>
      </c>
      <c r="I889" s="592" t="s">
        <v>679</v>
      </c>
      <c r="J889" s="593" t="s">
        <v>455</v>
      </c>
      <c r="K889" s="593" t="s">
        <v>455</v>
      </c>
      <c r="L889" s="593" t="s">
        <v>455</v>
      </c>
      <c r="M889" s="593" t="s">
        <v>455</v>
      </c>
      <c r="N889" s="593" t="s">
        <v>455</v>
      </c>
      <c r="O889" s="593" t="s">
        <v>455</v>
      </c>
      <c r="P889" s="594" t="s">
        <v>164</v>
      </c>
      <c r="Q889" s="594"/>
      <c r="R889" s="594"/>
      <c r="S889" s="594"/>
      <c r="T889" s="594"/>
      <c r="U889" s="594"/>
      <c r="V889" s="594"/>
      <c r="W889" s="594"/>
      <c r="X889" s="594"/>
      <c r="Y889" s="595">
        <v>3</v>
      </c>
      <c r="Z889" s="596"/>
      <c r="AA889" s="596"/>
      <c r="AB889" s="597"/>
      <c r="AC889" s="598" t="s">
        <v>366</v>
      </c>
      <c r="AD889" s="599"/>
      <c r="AE889" s="599"/>
      <c r="AF889" s="599"/>
      <c r="AG889" s="599"/>
      <c r="AH889" s="604">
        <v>2</v>
      </c>
      <c r="AI889" s="604">
        <v>2</v>
      </c>
      <c r="AJ889" s="604">
        <v>2</v>
      </c>
      <c r="AK889" s="604">
        <v>2</v>
      </c>
      <c r="AL889" s="601">
        <v>93.4</v>
      </c>
      <c r="AM889" s="602"/>
      <c r="AN889" s="602"/>
      <c r="AO889" s="603"/>
      <c r="AP889" s="280"/>
      <c r="AQ889" s="280"/>
      <c r="AR889" s="280"/>
      <c r="AS889" s="280"/>
      <c r="AT889" s="280"/>
      <c r="AU889" s="280"/>
      <c r="AV889" s="280"/>
      <c r="AW889" s="280"/>
      <c r="AX889" s="280"/>
      <c r="AY889">
        <f>COUNTA($C$889)</f>
        <v>1</v>
      </c>
    </row>
    <row r="890" spans="1:51" ht="30" customHeight="1" x14ac:dyDescent="0.15">
      <c r="A890" s="591">
        <v>13</v>
      </c>
      <c r="B890" s="591">
        <v>1</v>
      </c>
      <c r="C890" s="592" t="s">
        <v>681</v>
      </c>
      <c r="D890" s="592" t="s">
        <v>681</v>
      </c>
      <c r="E890" s="592" t="s">
        <v>681</v>
      </c>
      <c r="F890" s="592" t="s">
        <v>681</v>
      </c>
      <c r="G890" s="592" t="s">
        <v>681</v>
      </c>
      <c r="H890" s="592" t="s">
        <v>681</v>
      </c>
      <c r="I890" s="592" t="s">
        <v>681</v>
      </c>
      <c r="J890" s="593">
        <v>9010001006111</v>
      </c>
      <c r="K890" s="593">
        <v>9010001006111</v>
      </c>
      <c r="L890" s="593">
        <v>9010001006111</v>
      </c>
      <c r="M890" s="593">
        <v>9010001006111</v>
      </c>
      <c r="N890" s="593">
        <v>9010001006111</v>
      </c>
      <c r="O890" s="593">
        <v>9010001006111</v>
      </c>
      <c r="P890" s="594" t="s">
        <v>164</v>
      </c>
      <c r="Q890" s="594"/>
      <c r="R890" s="594"/>
      <c r="S890" s="594"/>
      <c r="T890" s="594"/>
      <c r="U890" s="594"/>
      <c r="V890" s="594"/>
      <c r="W890" s="594"/>
      <c r="X890" s="594"/>
      <c r="Y890" s="595">
        <v>3</v>
      </c>
      <c r="Z890" s="596"/>
      <c r="AA890" s="596"/>
      <c r="AB890" s="597"/>
      <c r="AC890" s="598" t="s">
        <v>157</v>
      </c>
      <c r="AD890" s="599"/>
      <c r="AE890" s="599"/>
      <c r="AF890" s="599"/>
      <c r="AG890" s="599"/>
      <c r="AH890" s="604">
        <v>1</v>
      </c>
      <c r="AI890" s="604">
        <v>1</v>
      </c>
      <c r="AJ890" s="604">
        <v>1</v>
      </c>
      <c r="AK890" s="604">
        <v>1</v>
      </c>
      <c r="AL890" s="601">
        <v>93.4</v>
      </c>
      <c r="AM890" s="602"/>
      <c r="AN890" s="602"/>
      <c r="AO890" s="603"/>
      <c r="AP890" s="280"/>
      <c r="AQ890" s="280"/>
      <c r="AR890" s="280"/>
      <c r="AS890" s="280"/>
      <c r="AT890" s="280"/>
      <c r="AU890" s="280"/>
      <c r="AV890" s="280"/>
      <c r="AW890" s="280"/>
      <c r="AX890" s="280"/>
      <c r="AY890">
        <f>COUNTA($C$890)</f>
        <v>1</v>
      </c>
    </row>
    <row r="891" spans="1:51" ht="30" customHeight="1" x14ac:dyDescent="0.15">
      <c r="A891" s="591">
        <v>14</v>
      </c>
      <c r="B891" s="591">
        <v>1</v>
      </c>
      <c r="C891" s="592" t="s">
        <v>681</v>
      </c>
      <c r="D891" s="592" t="s">
        <v>681</v>
      </c>
      <c r="E891" s="592" t="s">
        <v>681</v>
      </c>
      <c r="F891" s="592" t="s">
        <v>681</v>
      </c>
      <c r="G891" s="592" t="s">
        <v>681</v>
      </c>
      <c r="H891" s="592" t="s">
        <v>681</v>
      </c>
      <c r="I891" s="592" t="s">
        <v>681</v>
      </c>
      <c r="J891" s="593">
        <v>9010001006111</v>
      </c>
      <c r="K891" s="593">
        <v>9010001006111</v>
      </c>
      <c r="L891" s="593">
        <v>9010001006111</v>
      </c>
      <c r="M891" s="593">
        <v>9010001006111</v>
      </c>
      <c r="N891" s="593">
        <v>9010001006111</v>
      </c>
      <c r="O891" s="593">
        <v>9010001006111</v>
      </c>
      <c r="P891" s="594" t="s">
        <v>164</v>
      </c>
      <c r="Q891" s="594"/>
      <c r="R891" s="594"/>
      <c r="S891" s="594"/>
      <c r="T891" s="594"/>
      <c r="U891" s="594"/>
      <c r="V891" s="594"/>
      <c r="W891" s="594"/>
      <c r="X891" s="594"/>
      <c r="Y891" s="595">
        <v>2</v>
      </c>
      <c r="Z891" s="596"/>
      <c r="AA891" s="596"/>
      <c r="AB891" s="597"/>
      <c r="AC891" s="598" t="s">
        <v>157</v>
      </c>
      <c r="AD891" s="599"/>
      <c r="AE891" s="599"/>
      <c r="AF891" s="599"/>
      <c r="AG891" s="599"/>
      <c r="AH891" s="604">
        <v>3</v>
      </c>
      <c r="AI891" s="604">
        <v>3</v>
      </c>
      <c r="AJ891" s="604">
        <v>3</v>
      </c>
      <c r="AK891" s="604">
        <v>3</v>
      </c>
      <c r="AL891" s="601">
        <v>77.3</v>
      </c>
      <c r="AM891" s="602"/>
      <c r="AN891" s="602"/>
      <c r="AO891" s="603"/>
      <c r="AP891" s="280"/>
      <c r="AQ891" s="280"/>
      <c r="AR891" s="280"/>
      <c r="AS891" s="280"/>
      <c r="AT891" s="280"/>
      <c r="AU891" s="280"/>
      <c r="AV891" s="280"/>
      <c r="AW891" s="280"/>
      <c r="AX891" s="280"/>
      <c r="AY891">
        <f>COUNTA($C$891)</f>
        <v>1</v>
      </c>
    </row>
    <row r="892" spans="1:51" ht="30" customHeight="1" x14ac:dyDescent="0.15">
      <c r="A892" s="591">
        <v>15</v>
      </c>
      <c r="B892" s="591">
        <v>1</v>
      </c>
      <c r="C892" s="592" t="s">
        <v>421</v>
      </c>
      <c r="D892" s="592" t="s">
        <v>421</v>
      </c>
      <c r="E892" s="592" t="s">
        <v>421</v>
      </c>
      <c r="F892" s="592" t="s">
        <v>421</v>
      </c>
      <c r="G892" s="592" t="s">
        <v>421</v>
      </c>
      <c r="H892" s="592" t="s">
        <v>421</v>
      </c>
      <c r="I892" s="592" t="s">
        <v>421</v>
      </c>
      <c r="J892" s="593">
        <v>3010001088790</v>
      </c>
      <c r="K892" s="593">
        <v>3010001088790</v>
      </c>
      <c r="L892" s="593">
        <v>3010001088790</v>
      </c>
      <c r="M892" s="593">
        <v>3010001088790</v>
      </c>
      <c r="N892" s="593">
        <v>3010001088790</v>
      </c>
      <c r="O892" s="593">
        <v>3010001088790</v>
      </c>
      <c r="P892" s="594" t="s">
        <v>164</v>
      </c>
      <c r="Q892" s="594"/>
      <c r="R892" s="594"/>
      <c r="S892" s="594"/>
      <c r="T892" s="594"/>
      <c r="U892" s="594"/>
      <c r="V892" s="594"/>
      <c r="W892" s="594"/>
      <c r="X892" s="594"/>
      <c r="Y892" s="595">
        <v>1</v>
      </c>
      <c r="Z892" s="596"/>
      <c r="AA892" s="596"/>
      <c r="AB892" s="597"/>
      <c r="AC892" s="598" t="s">
        <v>366</v>
      </c>
      <c r="AD892" s="599"/>
      <c r="AE892" s="599"/>
      <c r="AF892" s="599"/>
      <c r="AG892" s="599"/>
      <c r="AH892" s="604">
        <v>2</v>
      </c>
      <c r="AI892" s="604">
        <v>2</v>
      </c>
      <c r="AJ892" s="604">
        <v>2</v>
      </c>
      <c r="AK892" s="604">
        <v>2</v>
      </c>
      <c r="AL892" s="601">
        <v>67.900000000000006</v>
      </c>
      <c r="AM892" s="602"/>
      <c r="AN892" s="602"/>
      <c r="AO892" s="603"/>
      <c r="AP892" s="280"/>
      <c r="AQ892" s="280"/>
      <c r="AR892" s="280"/>
      <c r="AS892" s="280"/>
      <c r="AT892" s="280"/>
      <c r="AU892" s="280"/>
      <c r="AV892" s="280"/>
      <c r="AW892" s="280"/>
      <c r="AX892" s="280"/>
      <c r="AY892">
        <f>COUNTA($C$892)</f>
        <v>1</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91</v>
      </c>
      <c r="D910" s="332"/>
      <c r="E910" s="332"/>
      <c r="F910" s="332"/>
      <c r="G910" s="332"/>
      <c r="H910" s="332"/>
      <c r="I910" s="332"/>
      <c r="J910" s="382" t="s">
        <v>93</v>
      </c>
      <c r="K910" s="540"/>
      <c r="L910" s="540"/>
      <c r="M910" s="540"/>
      <c r="N910" s="540"/>
      <c r="O910" s="540"/>
      <c r="P910" s="332" t="s">
        <v>20</v>
      </c>
      <c r="Q910" s="332"/>
      <c r="R910" s="332"/>
      <c r="S910" s="332"/>
      <c r="T910" s="332"/>
      <c r="U910" s="332"/>
      <c r="V910" s="332"/>
      <c r="W910" s="332"/>
      <c r="X910" s="332"/>
      <c r="Y910" s="590" t="s">
        <v>361</v>
      </c>
      <c r="Z910" s="590"/>
      <c r="AA910" s="590"/>
      <c r="AB910" s="590"/>
      <c r="AC910" s="382" t="s">
        <v>307</v>
      </c>
      <c r="AD910" s="382"/>
      <c r="AE910" s="382"/>
      <c r="AF910" s="382"/>
      <c r="AG910" s="382"/>
      <c r="AH910" s="590" t="s">
        <v>425</v>
      </c>
      <c r="AI910" s="332"/>
      <c r="AJ910" s="332"/>
      <c r="AK910" s="332"/>
      <c r="AL910" s="332" t="s">
        <v>21</v>
      </c>
      <c r="AM910" s="332"/>
      <c r="AN910" s="332"/>
      <c r="AO910" s="241"/>
      <c r="AP910" s="382" t="s">
        <v>365</v>
      </c>
      <c r="AQ910" s="382"/>
      <c r="AR910" s="382"/>
      <c r="AS910" s="382"/>
      <c r="AT910" s="382"/>
      <c r="AU910" s="382"/>
      <c r="AV910" s="382"/>
      <c r="AW910" s="382"/>
      <c r="AX910" s="382"/>
      <c r="AY910">
        <f>$AY$908</f>
        <v>0</v>
      </c>
    </row>
    <row r="911" spans="1:51" ht="30" hidden="1" customHeight="1" x14ac:dyDescent="0.15">
      <c r="A911" s="591">
        <v>1</v>
      </c>
      <c r="B911" s="591">
        <v>1</v>
      </c>
      <c r="C911" s="592"/>
      <c r="D911" s="592"/>
      <c r="E911" s="592"/>
      <c r="F911" s="592"/>
      <c r="G911" s="592"/>
      <c r="H911" s="592"/>
      <c r="I911" s="592"/>
      <c r="J911" s="593"/>
      <c r="K911" s="593"/>
      <c r="L911" s="593"/>
      <c r="M911" s="593"/>
      <c r="N911" s="593"/>
      <c r="O911" s="593"/>
      <c r="P911" s="594"/>
      <c r="Q911" s="594"/>
      <c r="R911" s="594"/>
      <c r="S911" s="594"/>
      <c r="T911" s="594"/>
      <c r="U911" s="594"/>
      <c r="V911" s="594"/>
      <c r="W911" s="594"/>
      <c r="X911" s="59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x14ac:dyDescent="0.15">
      <c r="A912" s="591">
        <v>2</v>
      </c>
      <c r="B912" s="591">
        <v>1</v>
      </c>
      <c r="C912" s="592"/>
      <c r="D912" s="592"/>
      <c r="E912" s="592"/>
      <c r="F912" s="592"/>
      <c r="G912" s="592"/>
      <c r="H912" s="592"/>
      <c r="I912" s="592"/>
      <c r="J912" s="593"/>
      <c r="K912" s="593"/>
      <c r="L912" s="593"/>
      <c r="M912" s="593"/>
      <c r="N912" s="593"/>
      <c r="O912" s="593"/>
      <c r="P912" s="594"/>
      <c r="Q912" s="594"/>
      <c r="R912" s="594"/>
      <c r="S912" s="594"/>
      <c r="T912" s="594"/>
      <c r="U912" s="594"/>
      <c r="V912" s="594"/>
      <c r="W912" s="594"/>
      <c r="X912" s="59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x14ac:dyDescent="0.15">
      <c r="A913" s="591">
        <v>3</v>
      </c>
      <c r="B913" s="591">
        <v>1</v>
      </c>
      <c r="C913" s="592"/>
      <c r="D913" s="592"/>
      <c r="E913" s="592"/>
      <c r="F913" s="592"/>
      <c r="G913" s="592"/>
      <c r="H913" s="592"/>
      <c r="I913" s="592"/>
      <c r="J913" s="593"/>
      <c r="K913" s="593"/>
      <c r="L913" s="593"/>
      <c r="M913" s="593"/>
      <c r="N913" s="593"/>
      <c r="O913" s="593"/>
      <c r="P913" s="594"/>
      <c r="Q913" s="594"/>
      <c r="R913" s="594"/>
      <c r="S913" s="594"/>
      <c r="T913" s="594"/>
      <c r="U913" s="594"/>
      <c r="V913" s="594"/>
      <c r="W913" s="594"/>
      <c r="X913" s="594"/>
      <c r="Y913" s="595"/>
      <c r="Z913" s="596"/>
      <c r="AA913" s="596"/>
      <c r="AB913" s="597"/>
      <c r="AC913" s="598"/>
      <c r="AD913" s="599"/>
      <c r="AE913" s="599"/>
      <c r="AF913" s="599"/>
      <c r="AG913" s="599"/>
      <c r="AH913" s="604"/>
      <c r="AI913" s="604"/>
      <c r="AJ913" s="604"/>
      <c r="AK913" s="604"/>
      <c r="AL913" s="601"/>
      <c r="AM913" s="602"/>
      <c r="AN913" s="602"/>
      <c r="AO913" s="603"/>
      <c r="AP913" s="280"/>
      <c r="AQ913" s="280"/>
      <c r="AR913" s="280"/>
      <c r="AS913" s="280"/>
      <c r="AT913" s="280"/>
      <c r="AU913" s="280"/>
      <c r="AV913" s="280"/>
      <c r="AW913" s="280"/>
      <c r="AX913" s="280"/>
      <c r="AY913">
        <f>COUNTA($C$913)</f>
        <v>0</v>
      </c>
    </row>
    <row r="914" spans="1:51" ht="30" hidden="1" customHeight="1" x14ac:dyDescent="0.15">
      <c r="A914" s="591">
        <v>4</v>
      </c>
      <c r="B914" s="591">
        <v>1</v>
      </c>
      <c r="C914" s="592"/>
      <c r="D914" s="592"/>
      <c r="E914" s="592"/>
      <c r="F914" s="592"/>
      <c r="G914" s="592"/>
      <c r="H914" s="592"/>
      <c r="I914" s="592"/>
      <c r="J914" s="593"/>
      <c r="K914" s="593"/>
      <c r="L914" s="593"/>
      <c r="M914" s="593"/>
      <c r="N914" s="593"/>
      <c r="O914" s="593"/>
      <c r="P914" s="594"/>
      <c r="Q914" s="594"/>
      <c r="R914" s="594"/>
      <c r="S914" s="594"/>
      <c r="T914" s="594"/>
      <c r="U914" s="594"/>
      <c r="V914" s="594"/>
      <c r="W914" s="594"/>
      <c r="X914" s="594"/>
      <c r="Y914" s="595"/>
      <c r="Z914" s="596"/>
      <c r="AA914" s="596"/>
      <c r="AB914" s="597"/>
      <c r="AC914" s="598"/>
      <c r="AD914" s="599"/>
      <c r="AE914" s="599"/>
      <c r="AF914" s="599"/>
      <c r="AG914" s="599"/>
      <c r="AH914" s="604"/>
      <c r="AI914" s="604"/>
      <c r="AJ914" s="604"/>
      <c r="AK914" s="604"/>
      <c r="AL914" s="601"/>
      <c r="AM914" s="602"/>
      <c r="AN914" s="602"/>
      <c r="AO914" s="603"/>
      <c r="AP914" s="280"/>
      <c r="AQ914" s="280"/>
      <c r="AR914" s="280"/>
      <c r="AS914" s="280"/>
      <c r="AT914" s="280"/>
      <c r="AU914" s="280"/>
      <c r="AV914" s="280"/>
      <c r="AW914" s="280"/>
      <c r="AX914" s="280"/>
      <c r="AY914">
        <f>COUNTA($C$914)</f>
        <v>0</v>
      </c>
    </row>
    <row r="915" spans="1:51" ht="30" hidden="1" customHeight="1" x14ac:dyDescent="0.15">
      <c r="A915" s="591">
        <v>5</v>
      </c>
      <c r="B915" s="591">
        <v>1</v>
      </c>
      <c r="C915" s="592"/>
      <c r="D915" s="592"/>
      <c r="E915" s="592"/>
      <c r="F915" s="592"/>
      <c r="G915" s="592"/>
      <c r="H915" s="592"/>
      <c r="I915" s="592"/>
      <c r="J915" s="593"/>
      <c r="K915" s="593"/>
      <c r="L915" s="593"/>
      <c r="M915" s="593"/>
      <c r="N915" s="593"/>
      <c r="O915" s="593"/>
      <c r="P915" s="594"/>
      <c r="Q915" s="594"/>
      <c r="R915" s="594"/>
      <c r="S915" s="594"/>
      <c r="T915" s="594"/>
      <c r="U915" s="594"/>
      <c r="V915" s="594"/>
      <c r="W915" s="594"/>
      <c r="X915" s="594"/>
      <c r="Y915" s="595"/>
      <c r="Z915" s="596"/>
      <c r="AA915" s="596"/>
      <c r="AB915" s="597"/>
      <c r="AC915" s="598"/>
      <c r="AD915" s="599"/>
      <c r="AE915" s="599"/>
      <c r="AF915" s="599"/>
      <c r="AG915" s="599"/>
      <c r="AH915" s="604"/>
      <c r="AI915" s="604"/>
      <c r="AJ915" s="604"/>
      <c r="AK915" s="604"/>
      <c r="AL915" s="601"/>
      <c r="AM915" s="602"/>
      <c r="AN915" s="602"/>
      <c r="AO915" s="603"/>
      <c r="AP915" s="280"/>
      <c r="AQ915" s="280"/>
      <c r="AR915" s="280"/>
      <c r="AS915" s="280"/>
      <c r="AT915" s="280"/>
      <c r="AU915" s="280"/>
      <c r="AV915" s="280"/>
      <c r="AW915" s="280"/>
      <c r="AX915" s="280"/>
      <c r="AY915">
        <f>COUNTA($C$915)</f>
        <v>0</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91</v>
      </c>
      <c r="D943" s="332"/>
      <c r="E943" s="332"/>
      <c r="F943" s="332"/>
      <c r="G943" s="332"/>
      <c r="H943" s="332"/>
      <c r="I943" s="332"/>
      <c r="J943" s="382" t="s">
        <v>93</v>
      </c>
      <c r="K943" s="540"/>
      <c r="L943" s="540"/>
      <c r="M943" s="540"/>
      <c r="N943" s="540"/>
      <c r="O943" s="540"/>
      <c r="P943" s="332" t="s">
        <v>20</v>
      </c>
      <c r="Q943" s="332"/>
      <c r="R943" s="332"/>
      <c r="S943" s="332"/>
      <c r="T943" s="332"/>
      <c r="U943" s="332"/>
      <c r="V943" s="332"/>
      <c r="W943" s="332"/>
      <c r="X943" s="332"/>
      <c r="Y943" s="590" t="s">
        <v>361</v>
      </c>
      <c r="Z943" s="590"/>
      <c r="AA943" s="590"/>
      <c r="AB943" s="590"/>
      <c r="AC943" s="382" t="s">
        <v>307</v>
      </c>
      <c r="AD943" s="382"/>
      <c r="AE943" s="382"/>
      <c r="AF943" s="382"/>
      <c r="AG943" s="382"/>
      <c r="AH943" s="590" t="s">
        <v>425</v>
      </c>
      <c r="AI943" s="332"/>
      <c r="AJ943" s="332"/>
      <c r="AK943" s="332"/>
      <c r="AL943" s="332" t="s">
        <v>21</v>
      </c>
      <c r="AM943" s="332"/>
      <c r="AN943" s="332"/>
      <c r="AO943" s="241"/>
      <c r="AP943" s="382" t="s">
        <v>365</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91</v>
      </c>
      <c r="D976" s="332"/>
      <c r="E976" s="332"/>
      <c r="F976" s="332"/>
      <c r="G976" s="332"/>
      <c r="H976" s="332"/>
      <c r="I976" s="332"/>
      <c r="J976" s="382" t="s">
        <v>93</v>
      </c>
      <c r="K976" s="540"/>
      <c r="L976" s="540"/>
      <c r="M976" s="540"/>
      <c r="N976" s="540"/>
      <c r="O976" s="540"/>
      <c r="P976" s="332" t="s">
        <v>20</v>
      </c>
      <c r="Q976" s="332"/>
      <c r="R976" s="332"/>
      <c r="S976" s="332"/>
      <c r="T976" s="332"/>
      <c r="U976" s="332"/>
      <c r="V976" s="332"/>
      <c r="W976" s="332"/>
      <c r="X976" s="332"/>
      <c r="Y976" s="590" t="s">
        <v>361</v>
      </c>
      <c r="Z976" s="590"/>
      <c r="AA976" s="590"/>
      <c r="AB976" s="590"/>
      <c r="AC976" s="382" t="s">
        <v>307</v>
      </c>
      <c r="AD976" s="382"/>
      <c r="AE976" s="382"/>
      <c r="AF976" s="382"/>
      <c r="AG976" s="382"/>
      <c r="AH976" s="590" t="s">
        <v>425</v>
      </c>
      <c r="AI976" s="332"/>
      <c r="AJ976" s="332"/>
      <c r="AK976" s="332"/>
      <c r="AL976" s="332" t="s">
        <v>21</v>
      </c>
      <c r="AM976" s="332"/>
      <c r="AN976" s="332"/>
      <c r="AO976" s="241"/>
      <c r="AP976" s="382" t="s">
        <v>365</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91</v>
      </c>
      <c r="D1009" s="332"/>
      <c r="E1009" s="332"/>
      <c r="F1009" s="332"/>
      <c r="G1009" s="332"/>
      <c r="H1009" s="332"/>
      <c r="I1009" s="332"/>
      <c r="J1009" s="382" t="s">
        <v>93</v>
      </c>
      <c r="K1009" s="540"/>
      <c r="L1009" s="540"/>
      <c r="M1009" s="540"/>
      <c r="N1009" s="540"/>
      <c r="O1009" s="540"/>
      <c r="P1009" s="332" t="s">
        <v>20</v>
      </c>
      <c r="Q1009" s="332"/>
      <c r="R1009" s="332"/>
      <c r="S1009" s="332"/>
      <c r="T1009" s="332"/>
      <c r="U1009" s="332"/>
      <c r="V1009" s="332"/>
      <c r="W1009" s="332"/>
      <c r="X1009" s="332"/>
      <c r="Y1009" s="590" t="s">
        <v>361</v>
      </c>
      <c r="Z1009" s="590"/>
      <c r="AA1009" s="590"/>
      <c r="AB1009" s="590"/>
      <c r="AC1009" s="382" t="s">
        <v>307</v>
      </c>
      <c r="AD1009" s="382"/>
      <c r="AE1009" s="382"/>
      <c r="AF1009" s="382"/>
      <c r="AG1009" s="382"/>
      <c r="AH1009" s="590" t="s">
        <v>425</v>
      </c>
      <c r="AI1009" s="332"/>
      <c r="AJ1009" s="332"/>
      <c r="AK1009" s="332"/>
      <c r="AL1009" s="332" t="s">
        <v>21</v>
      </c>
      <c r="AM1009" s="332"/>
      <c r="AN1009" s="332"/>
      <c r="AO1009" s="241"/>
      <c r="AP1009" s="382" t="s">
        <v>365</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91</v>
      </c>
      <c r="D1042" s="332"/>
      <c r="E1042" s="332"/>
      <c r="F1042" s="332"/>
      <c r="G1042" s="332"/>
      <c r="H1042" s="332"/>
      <c r="I1042" s="332"/>
      <c r="J1042" s="382" t="s">
        <v>93</v>
      </c>
      <c r="K1042" s="540"/>
      <c r="L1042" s="540"/>
      <c r="M1042" s="540"/>
      <c r="N1042" s="540"/>
      <c r="O1042" s="540"/>
      <c r="P1042" s="332" t="s">
        <v>20</v>
      </c>
      <c r="Q1042" s="332"/>
      <c r="R1042" s="332"/>
      <c r="S1042" s="332"/>
      <c r="T1042" s="332"/>
      <c r="U1042" s="332"/>
      <c r="V1042" s="332"/>
      <c r="W1042" s="332"/>
      <c r="X1042" s="332"/>
      <c r="Y1042" s="590" t="s">
        <v>361</v>
      </c>
      <c r="Z1042" s="590"/>
      <c r="AA1042" s="590"/>
      <c r="AB1042" s="590"/>
      <c r="AC1042" s="382" t="s">
        <v>307</v>
      </c>
      <c r="AD1042" s="382"/>
      <c r="AE1042" s="382"/>
      <c r="AF1042" s="382"/>
      <c r="AG1042" s="382"/>
      <c r="AH1042" s="590" t="s">
        <v>425</v>
      </c>
      <c r="AI1042" s="332"/>
      <c r="AJ1042" s="332"/>
      <c r="AK1042" s="332"/>
      <c r="AL1042" s="332" t="s">
        <v>21</v>
      </c>
      <c r="AM1042" s="332"/>
      <c r="AN1042" s="332"/>
      <c r="AO1042" s="241"/>
      <c r="AP1042" s="382" t="s">
        <v>365</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91</v>
      </c>
      <c r="D1075" s="332"/>
      <c r="E1075" s="332"/>
      <c r="F1075" s="332"/>
      <c r="G1075" s="332"/>
      <c r="H1075" s="332"/>
      <c r="I1075" s="332"/>
      <c r="J1075" s="382" t="s">
        <v>93</v>
      </c>
      <c r="K1075" s="540"/>
      <c r="L1075" s="540"/>
      <c r="M1075" s="540"/>
      <c r="N1075" s="540"/>
      <c r="O1075" s="540"/>
      <c r="P1075" s="332" t="s">
        <v>20</v>
      </c>
      <c r="Q1075" s="332"/>
      <c r="R1075" s="332"/>
      <c r="S1075" s="332"/>
      <c r="T1075" s="332"/>
      <c r="U1075" s="332"/>
      <c r="V1075" s="332"/>
      <c r="W1075" s="332"/>
      <c r="X1075" s="332"/>
      <c r="Y1075" s="590" t="s">
        <v>361</v>
      </c>
      <c r="Z1075" s="590"/>
      <c r="AA1075" s="590"/>
      <c r="AB1075" s="590"/>
      <c r="AC1075" s="382" t="s">
        <v>307</v>
      </c>
      <c r="AD1075" s="382"/>
      <c r="AE1075" s="382"/>
      <c r="AF1075" s="382"/>
      <c r="AG1075" s="382"/>
      <c r="AH1075" s="590" t="s">
        <v>425</v>
      </c>
      <c r="AI1075" s="332"/>
      <c r="AJ1075" s="332"/>
      <c r="AK1075" s="332"/>
      <c r="AL1075" s="332" t="s">
        <v>21</v>
      </c>
      <c r="AM1075" s="332"/>
      <c r="AN1075" s="332"/>
      <c r="AO1075" s="241"/>
      <c r="AP1075" s="382" t="s">
        <v>365</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14" t="s">
        <v>40</v>
      </c>
      <c r="B1106" s="615"/>
      <c r="C1106" s="615"/>
      <c r="D1106" s="615"/>
      <c r="E1106" s="615"/>
      <c r="F1106" s="615"/>
      <c r="G1106" s="615"/>
      <c r="H1106" s="615"/>
      <c r="I1106" s="615"/>
      <c r="J1106" s="615"/>
      <c r="K1106" s="615"/>
      <c r="L1106" s="615"/>
      <c r="M1106" s="615"/>
      <c r="N1106" s="615"/>
      <c r="O1106" s="615"/>
      <c r="P1106" s="615"/>
      <c r="Q1106" s="615"/>
      <c r="R1106" s="615"/>
      <c r="S1106" s="615"/>
      <c r="T1106" s="615"/>
      <c r="U1106" s="615"/>
      <c r="V1106" s="615"/>
      <c r="W1106" s="615"/>
      <c r="X1106" s="615"/>
      <c r="Y1106" s="615"/>
      <c r="Z1106" s="615"/>
      <c r="AA1106" s="615"/>
      <c r="AB1106" s="615"/>
      <c r="AC1106" s="615"/>
      <c r="AD1106" s="615"/>
      <c r="AE1106" s="615"/>
      <c r="AF1106" s="615"/>
      <c r="AG1106" s="615"/>
      <c r="AH1106" s="615"/>
      <c r="AI1106" s="615"/>
      <c r="AJ1106" s="615"/>
      <c r="AK1106" s="616"/>
      <c r="AL1106" s="617" t="s">
        <v>409</v>
      </c>
      <c r="AM1106" s="618"/>
      <c r="AN1106" s="61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1"/>
      <c r="B1109" s="591"/>
      <c r="C1109" s="382" t="s">
        <v>3</v>
      </c>
      <c r="D1109" s="382"/>
      <c r="E1109" s="382" t="s">
        <v>324</v>
      </c>
      <c r="F1109" s="382"/>
      <c r="G1109" s="382"/>
      <c r="H1109" s="382"/>
      <c r="I1109" s="382"/>
      <c r="J1109" s="382" t="s">
        <v>93</v>
      </c>
      <c r="K1109" s="382"/>
      <c r="L1109" s="382"/>
      <c r="M1109" s="382"/>
      <c r="N1109" s="382"/>
      <c r="O1109" s="382"/>
      <c r="P1109" s="590" t="s">
        <v>20</v>
      </c>
      <c r="Q1109" s="590"/>
      <c r="R1109" s="590"/>
      <c r="S1109" s="590"/>
      <c r="T1109" s="590"/>
      <c r="U1109" s="590"/>
      <c r="V1109" s="590"/>
      <c r="W1109" s="590"/>
      <c r="X1109" s="590"/>
      <c r="Y1109" s="382" t="s">
        <v>321</v>
      </c>
      <c r="Z1109" s="382"/>
      <c r="AA1109" s="382"/>
      <c r="AB1109" s="382"/>
      <c r="AC1109" s="382" t="s">
        <v>325</v>
      </c>
      <c r="AD1109" s="382"/>
      <c r="AE1109" s="382"/>
      <c r="AF1109" s="382"/>
      <c r="AG1109" s="382"/>
      <c r="AH1109" s="590" t="s">
        <v>347</v>
      </c>
      <c r="AI1109" s="590"/>
      <c r="AJ1109" s="590"/>
      <c r="AK1109" s="590"/>
      <c r="AL1109" s="590" t="s">
        <v>21</v>
      </c>
      <c r="AM1109" s="590"/>
      <c r="AN1109" s="590"/>
      <c r="AO1109" s="619"/>
      <c r="AP1109" s="382" t="s">
        <v>404</v>
      </c>
      <c r="AQ1109" s="382"/>
      <c r="AR1109" s="382"/>
      <c r="AS1109" s="382"/>
      <c r="AT1109" s="382"/>
      <c r="AU1109" s="382"/>
      <c r="AV1109" s="382"/>
      <c r="AW1109" s="382"/>
      <c r="AX1109" s="382"/>
    </row>
    <row r="1110" spans="1:51" ht="30" hidden="1" customHeight="1" x14ac:dyDescent="0.15">
      <c r="A1110" s="591">
        <v>1</v>
      </c>
      <c r="B1110" s="591">
        <v>1</v>
      </c>
      <c r="C1110" s="620"/>
      <c r="D1110" s="620"/>
      <c r="E1110" s="280"/>
      <c r="F1110" s="280"/>
      <c r="G1110" s="280"/>
      <c r="H1110" s="280"/>
      <c r="I1110" s="280"/>
      <c r="J1110" s="593"/>
      <c r="K1110" s="593"/>
      <c r="L1110" s="593"/>
      <c r="M1110" s="593"/>
      <c r="N1110" s="593"/>
      <c r="O1110" s="593"/>
      <c r="P1110" s="594"/>
      <c r="Q1110" s="594"/>
      <c r="R1110" s="594"/>
      <c r="S1110" s="594"/>
      <c r="T1110" s="594"/>
      <c r="U1110" s="594"/>
      <c r="V1110" s="594"/>
      <c r="W1110" s="594"/>
      <c r="X1110" s="594"/>
      <c r="Y1110" s="595"/>
      <c r="Z1110" s="596"/>
      <c r="AA1110" s="596"/>
      <c r="AB1110" s="597"/>
      <c r="AC1110" s="598"/>
      <c r="AD1110" s="599"/>
      <c r="AE1110" s="599"/>
      <c r="AF1110" s="599"/>
      <c r="AG1110" s="599"/>
      <c r="AH1110" s="604"/>
      <c r="AI1110" s="604"/>
      <c r="AJ1110" s="604"/>
      <c r="AK1110" s="604"/>
      <c r="AL1110" s="601"/>
      <c r="AM1110" s="602"/>
      <c r="AN1110" s="602"/>
      <c r="AO1110" s="603"/>
      <c r="AP1110" s="280"/>
      <c r="AQ1110" s="280"/>
      <c r="AR1110" s="280"/>
      <c r="AS1110" s="280"/>
      <c r="AT1110" s="280"/>
      <c r="AU1110" s="280"/>
      <c r="AV1110" s="280"/>
      <c r="AW1110" s="280"/>
      <c r="AX1110" s="280"/>
    </row>
    <row r="1111" spans="1:51" ht="30" hidden="1" customHeight="1" x14ac:dyDescent="0.15">
      <c r="A1111" s="591">
        <v>2</v>
      </c>
      <c r="B1111" s="591">
        <v>1</v>
      </c>
      <c r="C1111" s="620"/>
      <c r="D1111" s="620"/>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20"/>
      <c r="D1112" s="620"/>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20"/>
      <c r="D1113" s="620"/>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20"/>
      <c r="D1114" s="620"/>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20"/>
      <c r="D1115" s="620"/>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20"/>
      <c r="D1116" s="620"/>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20"/>
      <c r="D1117" s="620"/>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20"/>
      <c r="D1118" s="620"/>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20"/>
      <c r="D1119" s="620"/>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20"/>
      <c r="D1120" s="620"/>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20"/>
      <c r="D1121" s="620"/>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20"/>
      <c r="D1122" s="620"/>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20"/>
      <c r="D1123" s="620"/>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20"/>
      <c r="D1124" s="620"/>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20"/>
      <c r="D1125" s="620"/>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20"/>
      <c r="D1126" s="620"/>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20"/>
      <c r="D1127" s="620"/>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20"/>
      <c r="D1128" s="620"/>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20"/>
      <c r="D1129" s="620"/>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20"/>
      <c r="D1130" s="620"/>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20"/>
      <c r="D1131" s="620"/>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20"/>
      <c r="D1132" s="620"/>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20"/>
      <c r="D1133" s="620"/>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20"/>
      <c r="D1134" s="620"/>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20"/>
      <c r="D1135" s="620"/>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20"/>
      <c r="D1136" s="620"/>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20"/>
      <c r="D1137" s="620"/>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20"/>
      <c r="D1138" s="620"/>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20"/>
      <c r="D1139" s="620"/>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5"/>
  <conditionalFormatting sqref="P14:AQ14">
    <cfRule type="expression" dxfId="2109" priority="14029">
      <formula>IF(RIGHT(TEXT(P14,"0.#"),1)=".",FALSE,TRUE)</formula>
    </cfRule>
    <cfRule type="expression" dxfId="2108" priority="14030">
      <formula>IF(RIGHT(TEXT(P14,"0.#"),1)=".",TRUE,FALSE)</formula>
    </cfRule>
  </conditionalFormatting>
  <conditionalFormatting sqref="P18:AX18">
    <cfRule type="expression" dxfId="2107" priority="13905">
      <formula>IF(RIGHT(TEXT(P18,"0.#"),1)=".",FALSE,TRUE)</formula>
    </cfRule>
    <cfRule type="expression" dxfId="2106" priority="13906">
      <formula>IF(RIGHT(TEXT(P18,"0.#"),1)=".",TRUE,FALSE)</formula>
    </cfRule>
  </conditionalFormatting>
  <conditionalFormatting sqref="Y790">
    <cfRule type="expression" dxfId="2105" priority="13901">
      <formula>IF(RIGHT(TEXT(Y790,"0.#"),1)=".",FALSE,TRUE)</formula>
    </cfRule>
    <cfRule type="expression" dxfId="2104" priority="13902">
      <formula>IF(RIGHT(TEXT(Y790,"0.#"),1)=".",TRUE,FALSE)</formula>
    </cfRule>
  </conditionalFormatting>
  <conditionalFormatting sqref="Y799">
    <cfRule type="expression" dxfId="2103" priority="13897">
      <formula>IF(RIGHT(TEXT(Y799,"0.#"),1)=".",FALSE,TRUE)</formula>
    </cfRule>
    <cfRule type="expression" dxfId="2102" priority="13898">
      <formula>IF(RIGHT(TEXT(Y799,"0.#"),1)=".",TRUE,FALSE)</formula>
    </cfRule>
  </conditionalFormatting>
  <conditionalFormatting sqref="Y830:Y837 Y828 Y817:Y824 Y815 Y804:Y811 Y802">
    <cfRule type="expression" dxfId="2101" priority="13679">
      <formula>IF(RIGHT(TEXT(Y802,"0.#"),1)=".",FALSE,TRUE)</formula>
    </cfRule>
    <cfRule type="expression" dxfId="2100" priority="13680">
      <formula>IF(RIGHT(TEXT(Y802,"0.#"),1)=".",TRUE,FALSE)</formula>
    </cfRule>
  </conditionalFormatting>
  <conditionalFormatting sqref="P16:AQ17 P15:AX15 P13:AX13">
    <cfRule type="expression" dxfId="2099" priority="13727">
      <formula>IF(RIGHT(TEXT(P13,"0.#"),1)=".",FALSE,TRUE)</formula>
    </cfRule>
    <cfRule type="expression" dxfId="2098" priority="13728">
      <formula>IF(RIGHT(TEXT(P13,"0.#"),1)=".",TRUE,FALSE)</formula>
    </cfRule>
  </conditionalFormatting>
  <conditionalFormatting sqref="P19:AJ19">
    <cfRule type="expression" dxfId="2097" priority="13725">
      <formula>IF(RIGHT(TEXT(P19,"0.#"),1)=".",FALSE,TRUE)</formula>
    </cfRule>
    <cfRule type="expression" dxfId="2096" priority="13726">
      <formula>IF(RIGHT(TEXT(P19,"0.#"),1)=".",TRUE,FALSE)</formula>
    </cfRule>
  </conditionalFormatting>
  <conditionalFormatting sqref="AQ101">
    <cfRule type="expression" dxfId="2095" priority="13717">
      <formula>IF(RIGHT(TEXT(AQ101,"0.#"),1)=".",FALSE,TRUE)</formula>
    </cfRule>
    <cfRule type="expression" dxfId="2094" priority="13718">
      <formula>IF(RIGHT(TEXT(AQ101,"0.#"),1)=".",TRUE,FALSE)</formula>
    </cfRule>
  </conditionalFormatting>
  <conditionalFormatting sqref="Y791:Y798 Y789">
    <cfRule type="expression" dxfId="2093" priority="13703">
      <formula>IF(RIGHT(TEXT(Y789,"0.#"),1)=".",FALSE,TRUE)</formula>
    </cfRule>
    <cfRule type="expression" dxfId="2092" priority="13704">
      <formula>IF(RIGHT(TEXT(Y789,"0.#"),1)=".",TRUE,FALSE)</formula>
    </cfRule>
  </conditionalFormatting>
  <conditionalFormatting sqref="AU790">
    <cfRule type="expression" dxfId="2091" priority="13701">
      <formula>IF(RIGHT(TEXT(AU790,"0.#"),1)=".",FALSE,TRUE)</formula>
    </cfRule>
    <cfRule type="expression" dxfId="2090" priority="13702">
      <formula>IF(RIGHT(TEXT(AU790,"0.#"),1)=".",TRUE,FALSE)</formula>
    </cfRule>
  </conditionalFormatting>
  <conditionalFormatting sqref="AU799">
    <cfRule type="expression" dxfId="2089" priority="13699">
      <formula>IF(RIGHT(TEXT(AU799,"0.#"),1)=".",FALSE,TRUE)</formula>
    </cfRule>
    <cfRule type="expression" dxfId="2088" priority="13700">
      <formula>IF(RIGHT(TEXT(AU799,"0.#"),1)=".",TRUE,FALSE)</formula>
    </cfRule>
  </conditionalFormatting>
  <conditionalFormatting sqref="AU791:AU798 AU789">
    <cfRule type="expression" dxfId="2087" priority="13697">
      <formula>IF(RIGHT(TEXT(AU789,"0.#"),1)=".",FALSE,TRUE)</formula>
    </cfRule>
    <cfRule type="expression" dxfId="2086" priority="13698">
      <formula>IF(RIGHT(TEXT(AU789,"0.#"),1)=".",TRUE,FALSE)</formula>
    </cfRule>
  </conditionalFormatting>
  <conditionalFormatting sqref="Y829 Y816 Y803">
    <cfRule type="expression" dxfId="2085" priority="13683">
      <formula>IF(RIGHT(TEXT(Y803,"0.#"),1)=".",FALSE,TRUE)</formula>
    </cfRule>
    <cfRule type="expression" dxfId="2084" priority="13684">
      <formula>IF(RIGHT(TEXT(Y803,"0.#"),1)=".",TRUE,FALSE)</formula>
    </cfRule>
  </conditionalFormatting>
  <conditionalFormatting sqref="Y838 Y825 Y812">
    <cfRule type="expression" dxfId="2083" priority="13681">
      <formula>IF(RIGHT(TEXT(Y812,"0.#"),1)=".",FALSE,TRUE)</formula>
    </cfRule>
    <cfRule type="expression" dxfId="2082" priority="13682">
      <formula>IF(RIGHT(TEXT(Y812,"0.#"),1)=".",TRUE,FALSE)</formula>
    </cfRule>
  </conditionalFormatting>
  <conditionalFormatting sqref="AU829 AU816 AU803">
    <cfRule type="expression" dxfId="2081" priority="13677">
      <formula>IF(RIGHT(TEXT(AU803,"0.#"),1)=".",FALSE,TRUE)</formula>
    </cfRule>
    <cfRule type="expression" dxfId="2080" priority="13678">
      <formula>IF(RIGHT(TEXT(AU803,"0.#"),1)=".",TRUE,FALSE)</formula>
    </cfRule>
  </conditionalFormatting>
  <conditionalFormatting sqref="AU838 AU825 AU812">
    <cfRule type="expression" dxfId="2079" priority="13675">
      <formula>IF(RIGHT(TEXT(AU812,"0.#"),1)=".",FALSE,TRUE)</formula>
    </cfRule>
    <cfRule type="expression" dxfId="2078" priority="13676">
      <formula>IF(RIGHT(TEXT(AU812,"0.#"),1)=".",TRUE,FALSE)</formula>
    </cfRule>
  </conditionalFormatting>
  <conditionalFormatting sqref="AU830:AU837 AU828 AU817:AU824 AU815 AU804:AU811 AU802">
    <cfRule type="expression" dxfId="2077" priority="13673">
      <formula>IF(RIGHT(TEXT(AU802,"0.#"),1)=".",FALSE,TRUE)</formula>
    </cfRule>
    <cfRule type="expression" dxfId="2076" priority="13674">
      <formula>IF(RIGHT(TEXT(AU802,"0.#"),1)=".",TRUE,FALSE)</formula>
    </cfRule>
  </conditionalFormatting>
  <conditionalFormatting sqref="AM87">
    <cfRule type="expression" dxfId="2075" priority="13327">
      <formula>IF(RIGHT(TEXT(AM87,"0.#"),1)=".",FALSE,TRUE)</formula>
    </cfRule>
    <cfRule type="expression" dxfId="2074" priority="13328">
      <formula>IF(RIGHT(TEXT(AM87,"0.#"),1)=".",TRUE,FALSE)</formula>
    </cfRule>
  </conditionalFormatting>
  <conditionalFormatting sqref="AE55">
    <cfRule type="expression" dxfId="2073" priority="13395">
      <formula>IF(RIGHT(TEXT(AE55,"0.#"),1)=".",FALSE,TRUE)</formula>
    </cfRule>
    <cfRule type="expression" dxfId="2072" priority="13396">
      <formula>IF(RIGHT(TEXT(AE55,"0.#"),1)=".",TRUE,FALSE)</formula>
    </cfRule>
  </conditionalFormatting>
  <conditionalFormatting sqref="AI55">
    <cfRule type="expression" dxfId="2071" priority="13393">
      <formula>IF(RIGHT(TEXT(AI55,"0.#"),1)=".",FALSE,TRUE)</formula>
    </cfRule>
    <cfRule type="expression" dxfId="2070" priority="13394">
      <formula>IF(RIGHT(TEXT(AI55,"0.#"),1)=".",TRUE,FALSE)</formula>
    </cfRule>
  </conditionalFormatting>
  <conditionalFormatting sqref="AM34">
    <cfRule type="expression" dxfId="2069" priority="13473">
      <formula>IF(RIGHT(TEXT(AM34,"0.#"),1)=".",FALSE,TRUE)</formula>
    </cfRule>
    <cfRule type="expression" dxfId="2068" priority="13474">
      <formula>IF(RIGHT(TEXT(AM34,"0.#"),1)=".",TRUE,FALSE)</formula>
    </cfRule>
  </conditionalFormatting>
  <conditionalFormatting sqref="AE34">
    <cfRule type="expression" dxfId="2067" priority="13485">
      <formula>IF(RIGHT(TEXT(AE34,"0.#"),1)=".",FALSE,TRUE)</formula>
    </cfRule>
    <cfRule type="expression" dxfId="2066" priority="13486">
      <formula>IF(RIGHT(TEXT(AE34,"0.#"),1)=".",TRUE,FALSE)</formula>
    </cfRule>
  </conditionalFormatting>
  <conditionalFormatting sqref="AI34">
    <cfRule type="expression" dxfId="2065" priority="13483">
      <formula>IF(RIGHT(TEXT(AI34,"0.#"),1)=".",FALSE,TRUE)</formula>
    </cfRule>
    <cfRule type="expression" dxfId="2064" priority="13484">
      <formula>IF(RIGHT(TEXT(AI34,"0.#"),1)=".",TRUE,FALSE)</formula>
    </cfRule>
  </conditionalFormatting>
  <conditionalFormatting sqref="AI33">
    <cfRule type="expression" dxfId="2063" priority="13481">
      <formula>IF(RIGHT(TEXT(AI33,"0.#"),1)=".",FALSE,TRUE)</formula>
    </cfRule>
    <cfRule type="expression" dxfId="2062" priority="13482">
      <formula>IF(RIGHT(TEXT(AI33,"0.#"),1)=".",TRUE,FALSE)</formula>
    </cfRule>
  </conditionalFormatting>
  <conditionalFormatting sqref="AI32">
    <cfRule type="expression" dxfId="2061" priority="13479">
      <formula>IF(RIGHT(TEXT(AI32,"0.#"),1)=".",FALSE,TRUE)</formula>
    </cfRule>
    <cfRule type="expression" dxfId="2060" priority="13480">
      <formula>IF(RIGHT(TEXT(AI32,"0.#"),1)=".",TRUE,FALSE)</formula>
    </cfRule>
  </conditionalFormatting>
  <conditionalFormatting sqref="AM32">
    <cfRule type="expression" dxfId="2059" priority="13477">
      <formula>IF(RIGHT(TEXT(AM32,"0.#"),1)=".",FALSE,TRUE)</formula>
    </cfRule>
    <cfRule type="expression" dxfId="2058" priority="13478">
      <formula>IF(RIGHT(TEXT(AM32,"0.#"),1)=".",TRUE,FALSE)</formula>
    </cfRule>
  </conditionalFormatting>
  <conditionalFormatting sqref="AM33">
    <cfRule type="expression" dxfId="2057" priority="13475">
      <formula>IF(RIGHT(TEXT(AM33,"0.#"),1)=".",FALSE,TRUE)</formula>
    </cfRule>
    <cfRule type="expression" dxfId="2056" priority="13476">
      <formula>IF(RIGHT(TEXT(AM33,"0.#"),1)=".",TRUE,FALSE)</formula>
    </cfRule>
  </conditionalFormatting>
  <conditionalFormatting sqref="AQ32:AQ34">
    <cfRule type="expression" dxfId="2055" priority="13467">
      <formula>IF(RIGHT(TEXT(AQ32,"0.#"),1)=".",FALSE,TRUE)</formula>
    </cfRule>
    <cfRule type="expression" dxfId="2054" priority="13468">
      <formula>IF(RIGHT(TEXT(AQ32,"0.#"),1)=".",TRUE,FALSE)</formula>
    </cfRule>
  </conditionalFormatting>
  <conditionalFormatting sqref="AU32:AU34">
    <cfRule type="expression" dxfId="2053" priority="13465">
      <formula>IF(RIGHT(TEXT(AU32,"0.#"),1)=".",FALSE,TRUE)</formula>
    </cfRule>
    <cfRule type="expression" dxfId="2052" priority="13466">
      <formula>IF(RIGHT(TEXT(AU32,"0.#"),1)=".",TRUE,FALSE)</formula>
    </cfRule>
  </conditionalFormatting>
  <conditionalFormatting sqref="AE53">
    <cfRule type="expression" dxfId="2051" priority="13399">
      <formula>IF(RIGHT(TEXT(AE53,"0.#"),1)=".",FALSE,TRUE)</formula>
    </cfRule>
    <cfRule type="expression" dxfId="2050" priority="13400">
      <formula>IF(RIGHT(TEXT(AE53,"0.#"),1)=".",TRUE,FALSE)</formula>
    </cfRule>
  </conditionalFormatting>
  <conditionalFormatting sqref="AE54">
    <cfRule type="expression" dxfId="2049" priority="13397">
      <formula>IF(RIGHT(TEXT(AE54,"0.#"),1)=".",FALSE,TRUE)</formula>
    </cfRule>
    <cfRule type="expression" dxfId="2048" priority="13398">
      <formula>IF(RIGHT(TEXT(AE54,"0.#"),1)=".",TRUE,FALSE)</formula>
    </cfRule>
  </conditionalFormatting>
  <conditionalFormatting sqref="AI54">
    <cfRule type="expression" dxfId="2047" priority="13391">
      <formula>IF(RIGHT(TEXT(AI54,"0.#"),1)=".",FALSE,TRUE)</formula>
    </cfRule>
    <cfRule type="expression" dxfId="2046" priority="13392">
      <formula>IF(RIGHT(TEXT(AI54,"0.#"),1)=".",TRUE,FALSE)</formula>
    </cfRule>
  </conditionalFormatting>
  <conditionalFormatting sqref="AI53">
    <cfRule type="expression" dxfId="2045" priority="13389">
      <formula>IF(RIGHT(TEXT(AI53,"0.#"),1)=".",FALSE,TRUE)</formula>
    </cfRule>
    <cfRule type="expression" dxfId="2044" priority="13390">
      <formula>IF(RIGHT(TEXT(AI53,"0.#"),1)=".",TRUE,FALSE)</formula>
    </cfRule>
  </conditionalFormatting>
  <conditionalFormatting sqref="AM53">
    <cfRule type="expression" dxfId="2043" priority="13387">
      <formula>IF(RIGHT(TEXT(AM53,"0.#"),1)=".",FALSE,TRUE)</formula>
    </cfRule>
    <cfRule type="expression" dxfId="2042" priority="13388">
      <formula>IF(RIGHT(TEXT(AM53,"0.#"),1)=".",TRUE,FALSE)</formula>
    </cfRule>
  </conditionalFormatting>
  <conditionalFormatting sqref="AM54">
    <cfRule type="expression" dxfId="2041" priority="13385">
      <formula>IF(RIGHT(TEXT(AM54,"0.#"),1)=".",FALSE,TRUE)</formula>
    </cfRule>
    <cfRule type="expression" dxfId="2040" priority="13386">
      <formula>IF(RIGHT(TEXT(AM54,"0.#"),1)=".",TRUE,FALSE)</formula>
    </cfRule>
  </conditionalFormatting>
  <conditionalFormatting sqref="AM55">
    <cfRule type="expression" dxfId="2039" priority="13383">
      <formula>IF(RIGHT(TEXT(AM55,"0.#"),1)=".",FALSE,TRUE)</formula>
    </cfRule>
    <cfRule type="expression" dxfId="2038" priority="13384">
      <formula>IF(RIGHT(TEXT(AM55,"0.#"),1)=".",TRUE,FALSE)</formula>
    </cfRule>
  </conditionalFormatting>
  <conditionalFormatting sqref="AE60">
    <cfRule type="expression" dxfId="2037" priority="13369">
      <formula>IF(RIGHT(TEXT(AE60,"0.#"),1)=".",FALSE,TRUE)</formula>
    </cfRule>
    <cfRule type="expression" dxfId="2036" priority="13370">
      <formula>IF(RIGHT(TEXT(AE60,"0.#"),1)=".",TRUE,FALSE)</formula>
    </cfRule>
  </conditionalFormatting>
  <conditionalFormatting sqref="AE61">
    <cfRule type="expression" dxfId="2035" priority="13367">
      <formula>IF(RIGHT(TEXT(AE61,"0.#"),1)=".",FALSE,TRUE)</formula>
    </cfRule>
    <cfRule type="expression" dxfId="2034" priority="13368">
      <formula>IF(RIGHT(TEXT(AE61,"0.#"),1)=".",TRUE,FALSE)</formula>
    </cfRule>
  </conditionalFormatting>
  <conditionalFormatting sqref="AE62">
    <cfRule type="expression" dxfId="2033" priority="13365">
      <formula>IF(RIGHT(TEXT(AE62,"0.#"),1)=".",FALSE,TRUE)</formula>
    </cfRule>
    <cfRule type="expression" dxfId="2032" priority="13366">
      <formula>IF(RIGHT(TEXT(AE62,"0.#"),1)=".",TRUE,FALSE)</formula>
    </cfRule>
  </conditionalFormatting>
  <conditionalFormatting sqref="AI62">
    <cfRule type="expression" dxfId="2031" priority="13363">
      <formula>IF(RIGHT(TEXT(AI62,"0.#"),1)=".",FALSE,TRUE)</formula>
    </cfRule>
    <cfRule type="expression" dxfId="2030" priority="13364">
      <formula>IF(RIGHT(TEXT(AI62,"0.#"),1)=".",TRUE,FALSE)</formula>
    </cfRule>
  </conditionalFormatting>
  <conditionalFormatting sqref="AI61">
    <cfRule type="expression" dxfId="2029" priority="13361">
      <formula>IF(RIGHT(TEXT(AI61,"0.#"),1)=".",FALSE,TRUE)</formula>
    </cfRule>
    <cfRule type="expression" dxfId="2028" priority="13362">
      <formula>IF(RIGHT(TEXT(AI61,"0.#"),1)=".",TRUE,FALSE)</formula>
    </cfRule>
  </conditionalFormatting>
  <conditionalFormatting sqref="AI60">
    <cfRule type="expression" dxfId="2027" priority="13359">
      <formula>IF(RIGHT(TEXT(AI60,"0.#"),1)=".",FALSE,TRUE)</formula>
    </cfRule>
    <cfRule type="expression" dxfId="2026" priority="13360">
      <formula>IF(RIGHT(TEXT(AI60,"0.#"),1)=".",TRUE,FALSE)</formula>
    </cfRule>
  </conditionalFormatting>
  <conditionalFormatting sqref="AM60">
    <cfRule type="expression" dxfId="2025" priority="13357">
      <formula>IF(RIGHT(TEXT(AM60,"0.#"),1)=".",FALSE,TRUE)</formula>
    </cfRule>
    <cfRule type="expression" dxfId="2024" priority="13358">
      <formula>IF(RIGHT(TEXT(AM60,"0.#"),1)=".",TRUE,FALSE)</formula>
    </cfRule>
  </conditionalFormatting>
  <conditionalFormatting sqref="AM61">
    <cfRule type="expression" dxfId="2023" priority="13355">
      <formula>IF(RIGHT(TEXT(AM61,"0.#"),1)=".",FALSE,TRUE)</formula>
    </cfRule>
    <cfRule type="expression" dxfId="2022" priority="13356">
      <formula>IF(RIGHT(TEXT(AM61,"0.#"),1)=".",TRUE,FALSE)</formula>
    </cfRule>
  </conditionalFormatting>
  <conditionalFormatting sqref="AM62">
    <cfRule type="expression" dxfId="2021" priority="13353">
      <formula>IF(RIGHT(TEXT(AM62,"0.#"),1)=".",FALSE,TRUE)</formula>
    </cfRule>
    <cfRule type="expression" dxfId="2020" priority="13354">
      <formula>IF(RIGHT(TEXT(AM62,"0.#"),1)=".",TRUE,FALSE)</formula>
    </cfRule>
  </conditionalFormatting>
  <conditionalFormatting sqref="AE87">
    <cfRule type="expression" dxfId="2019" priority="13339">
      <formula>IF(RIGHT(TEXT(AE87,"0.#"),1)=".",FALSE,TRUE)</formula>
    </cfRule>
    <cfRule type="expression" dxfId="2018" priority="13340">
      <formula>IF(RIGHT(TEXT(AE87,"0.#"),1)=".",TRUE,FALSE)</formula>
    </cfRule>
  </conditionalFormatting>
  <conditionalFormatting sqref="AE88">
    <cfRule type="expression" dxfId="2017" priority="13337">
      <formula>IF(RIGHT(TEXT(AE88,"0.#"),1)=".",FALSE,TRUE)</formula>
    </cfRule>
    <cfRule type="expression" dxfId="2016" priority="13338">
      <formula>IF(RIGHT(TEXT(AE88,"0.#"),1)=".",TRUE,FALSE)</formula>
    </cfRule>
  </conditionalFormatting>
  <conditionalFormatting sqref="AE89">
    <cfRule type="expression" dxfId="2015" priority="13335">
      <formula>IF(RIGHT(TEXT(AE89,"0.#"),1)=".",FALSE,TRUE)</formula>
    </cfRule>
    <cfRule type="expression" dxfId="2014" priority="13336">
      <formula>IF(RIGHT(TEXT(AE89,"0.#"),1)=".",TRUE,FALSE)</formula>
    </cfRule>
  </conditionalFormatting>
  <conditionalFormatting sqref="AI89">
    <cfRule type="expression" dxfId="2013" priority="13333">
      <formula>IF(RIGHT(TEXT(AI89,"0.#"),1)=".",FALSE,TRUE)</formula>
    </cfRule>
    <cfRule type="expression" dxfId="2012" priority="13334">
      <formula>IF(RIGHT(TEXT(AI89,"0.#"),1)=".",TRUE,FALSE)</formula>
    </cfRule>
  </conditionalFormatting>
  <conditionalFormatting sqref="AI88">
    <cfRule type="expression" dxfId="2011" priority="13331">
      <formula>IF(RIGHT(TEXT(AI88,"0.#"),1)=".",FALSE,TRUE)</formula>
    </cfRule>
    <cfRule type="expression" dxfId="2010" priority="13332">
      <formula>IF(RIGHT(TEXT(AI88,"0.#"),1)=".",TRUE,FALSE)</formula>
    </cfRule>
  </conditionalFormatting>
  <conditionalFormatting sqref="AI87">
    <cfRule type="expression" dxfId="2009" priority="13329">
      <formula>IF(RIGHT(TEXT(AI87,"0.#"),1)=".",FALSE,TRUE)</formula>
    </cfRule>
    <cfRule type="expression" dxfId="2008" priority="13330">
      <formula>IF(RIGHT(TEXT(AI87,"0.#"),1)=".",TRUE,FALSE)</formula>
    </cfRule>
  </conditionalFormatting>
  <conditionalFormatting sqref="AM88">
    <cfRule type="expression" dxfId="2007" priority="13325">
      <formula>IF(RIGHT(TEXT(AM88,"0.#"),1)=".",FALSE,TRUE)</formula>
    </cfRule>
    <cfRule type="expression" dxfId="2006" priority="13326">
      <formula>IF(RIGHT(TEXT(AM88,"0.#"),1)=".",TRUE,FALSE)</formula>
    </cfRule>
  </conditionalFormatting>
  <conditionalFormatting sqref="AM89">
    <cfRule type="expression" dxfId="2005" priority="13323">
      <formula>IF(RIGHT(TEXT(AM89,"0.#"),1)=".",FALSE,TRUE)</formula>
    </cfRule>
    <cfRule type="expression" dxfId="2004" priority="13324">
      <formula>IF(RIGHT(TEXT(AM89,"0.#"),1)=".",TRUE,FALSE)</formula>
    </cfRule>
  </conditionalFormatting>
  <conditionalFormatting sqref="AE92">
    <cfRule type="expression" dxfId="2003" priority="13309">
      <formula>IF(RIGHT(TEXT(AE92,"0.#"),1)=".",FALSE,TRUE)</formula>
    </cfRule>
    <cfRule type="expression" dxfId="2002" priority="13310">
      <formula>IF(RIGHT(TEXT(AE92,"0.#"),1)=".",TRUE,FALSE)</formula>
    </cfRule>
  </conditionalFormatting>
  <conditionalFormatting sqref="AE93">
    <cfRule type="expression" dxfId="2001" priority="13307">
      <formula>IF(RIGHT(TEXT(AE93,"0.#"),1)=".",FALSE,TRUE)</formula>
    </cfRule>
    <cfRule type="expression" dxfId="2000" priority="13308">
      <formula>IF(RIGHT(TEXT(AE93,"0.#"),1)=".",TRUE,FALSE)</formula>
    </cfRule>
  </conditionalFormatting>
  <conditionalFormatting sqref="AE94">
    <cfRule type="expression" dxfId="1999" priority="13305">
      <formula>IF(RIGHT(TEXT(AE94,"0.#"),1)=".",FALSE,TRUE)</formula>
    </cfRule>
    <cfRule type="expression" dxfId="1998" priority="13306">
      <formula>IF(RIGHT(TEXT(AE94,"0.#"),1)=".",TRUE,FALSE)</formula>
    </cfRule>
  </conditionalFormatting>
  <conditionalFormatting sqref="AI94">
    <cfRule type="expression" dxfId="1997" priority="13303">
      <formula>IF(RIGHT(TEXT(AI94,"0.#"),1)=".",FALSE,TRUE)</formula>
    </cfRule>
    <cfRule type="expression" dxfId="1996" priority="13304">
      <formula>IF(RIGHT(TEXT(AI94,"0.#"),1)=".",TRUE,FALSE)</formula>
    </cfRule>
  </conditionalFormatting>
  <conditionalFormatting sqref="AI93">
    <cfRule type="expression" dxfId="1995" priority="13301">
      <formula>IF(RIGHT(TEXT(AI93,"0.#"),1)=".",FALSE,TRUE)</formula>
    </cfRule>
    <cfRule type="expression" dxfId="1994" priority="13302">
      <formula>IF(RIGHT(TEXT(AI93,"0.#"),1)=".",TRUE,FALSE)</formula>
    </cfRule>
  </conditionalFormatting>
  <conditionalFormatting sqref="AI92">
    <cfRule type="expression" dxfId="1993" priority="13299">
      <formula>IF(RIGHT(TEXT(AI92,"0.#"),1)=".",FALSE,TRUE)</formula>
    </cfRule>
    <cfRule type="expression" dxfId="1992" priority="13300">
      <formula>IF(RIGHT(TEXT(AI92,"0.#"),1)=".",TRUE,FALSE)</formula>
    </cfRule>
  </conditionalFormatting>
  <conditionalFormatting sqref="AM92">
    <cfRule type="expression" dxfId="1991" priority="13297">
      <formula>IF(RIGHT(TEXT(AM92,"0.#"),1)=".",FALSE,TRUE)</formula>
    </cfRule>
    <cfRule type="expression" dxfId="1990" priority="13298">
      <formula>IF(RIGHT(TEXT(AM92,"0.#"),1)=".",TRUE,FALSE)</formula>
    </cfRule>
  </conditionalFormatting>
  <conditionalFormatting sqref="AM93">
    <cfRule type="expression" dxfId="1989" priority="13295">
      <formula>IF(RIGHT(TEXT(AM93,"0.#"),1)=".",FALSE,TRUE)</formula>
    </cfRule>
    <cfRule type="expression" dxfId="1988" priority="13296">
      <formula>IF(RIGHT(TEXT(AM93,"0.#"),1)=".",TRUE,FALSE)</formula>
    </cfRule>
  </conditionalFormatting>
  <conditionalFormatting sqref="AM94">
    <cfRule type="expression" dxfId="1987" priority="13293">
      <formula>IF(RIGHT(TEXT(AM94,"0.#"),1)=".",FALSE,TRUE)</formula>
    </cfRule>
    <cfRule type="expression" dxfId="1986" priority="13294">
      <formula>IF(RIGHT(TEXT(AM94,"0.#"),1)=".",TRUE,FALSE)</formula>
    </cfRule>
  </conditionalFormatting>
  <conditionalFormatting sqref="AE97">
    <cfRule type="expression" dxfId="1985" priority="13279">
      <formula>IF(RIGHT(TEXT(AE97,"0.#"),1)=".",FALSE,TRUE)</formula>
    </cfRule>
    <cfRule type="expression" dxfId="1984" priority="13280">
      <formula>IF(RIGHT(TEXT(AE97,"0.#"),1)=".",TRUE,FALSE)</formula>
    </cfRule>
  </conditionalFormatting>
  <conditionalFormatting sqref="AE98">
    <cfRule type="expression" dxfId="1983" priority="13277">
      <formula>IF(RIGHT(TEXT(AE98,"0.#"),1)=".",FALSE,TRUE)</formula>
    </cfRule>
    <cfRule type="expression" dxfId="1982" priority="13278">
      <formula>IF(RIGHT(TEXT(AE98,"0.#"),1)=".",TRUE,FALSE)</formula>
    </cfRule>
  </conditionalFormatting>
  <conditionalFormatting sqref="AE99">
    <cfRule type="expression" dxfId="1981" priority="13275">
      <formula>IF(RIGHT(TEXT(AE99,"0.#"),1)=".",FALSE,TRUE)</formula>
    </cfRule>
    <cfRule type="expression" dxfId="1980" priority="13276">
      <formula>IF(RIGHT(TEXT(AE99,"0.#"),1)=".",TRUE,FALSE)</formula>
    </cfRule>
  </conditionalFormatting>
  <conditionalFormatting sqref="AI99">
    <cfRule type="expression" dxfId="1979" priority="13273">
      <formula>IF(RIGHT(TEXT(AI99,"0.#"),1)=".",FALSE,TRUE)</formula>
    </cfRule>
    <cfRule type="expression" dxfId="1978" priority="13274">
      <formula>IF(RIGHT(TEXT(AI99,"0.#"),1)=".",TRUE,FALSE)</formula>
    </cfRule>
  </conditionalFormatting>
  <conditionalFormatting sqref="AI98">
    <cfRule type="expression" dxfId="1977" priority="13271">
      <formula>IF(RIGHT(TEXT(AI98,"0.#"),1)=".",FALSE,TRUE)</formula>
    </cfRule>
    <cfRule type="expression" dxfId="1976" priority="13272">
      <formula>IF(RIGHT(TEXT(AI98,"0.#"),1)=".",TRUE,FALSE)</formula>
    </cfRule>
  </conditionalFormatting>
  <conditionalFormatting sqref="AI97">
    <cfRule type="expression" dxfId="1975" priority="13269">
      <formula>IF(RIGHT(TEXT(AI97,"0.#"),1)=".",FALSE,TRUE)</formula>
    </cfRule>
    <cfRule type="expression" dxfId="1974" priority="13270">
      <formula>IF(RIGHT(TEXT(AI97,"0.#"),1)=".",TRUE,FALSE)</formula>
    </cfRule>
  </conditionalFormatting>
  <conditionalFormatting sqref="AM97">
    <cfRule type="expression" dxfId="1973" priority="13267">
      <formula>IF(RIGHT(TEXT(AM97,"0.#"),1)=".",FALSE,TRUE)</formula>
    </cfRule>
    <cfRule type="expression" dxfId="1972" priority="13268">
      <formula>IF(RIGHT(TEXT(AM97,"0.#"),1)=".",TRUE,FALSE)</formula>
    </cfRule>
  </conditionalFormatting>
  <conditionalFormatting sqref="AM98">
    <cfRule type="expression" dxfId="1971" priority="13265">
      <formula>IF(RIGHT(TEXT(AM98,"0.#"),1)=".",FALSE,TRUE)</formula>
    </cfRule>
    <cfRule type="expression" dxfId="1970" priority="13266">
      <formula>IF(RIGHT(TEXT(AM98,"0.#"),1)=".",TRUE,FALSE)</formula>
    </cfRule>
  </conditionalFormatting>
  <conditionalFormatting sqref="AM99">
    <cfRule type="expression" dxfId="1969" priority="13263">
      <formula>IF(RIGHT(TEXT(AM99,"0.#"),1)=".",FALSE,TRUE)</formula>
    </cfRule>
    <cfRule type="expression" dxfId="1968" priority="13264">
      <formula>IF(RIGHT(TEXT(AM99,"0.#"),1)=".",TRUE,FALSE)</formula>
    </cfRule>
  </conditionalFormatting>
  <conditionalFormatting sqref="AM101">
    <cfRule type="expression" dxfId="1967" priority="13247">
      <formula>IF(RIGHT(TEXT(AM101,"0.#"),1)=".",FALSE,TRUE)</formula>
    </cfRule>
    <cfRule type="expression" dxfId="1966" priority="13248">
      <formula>IF(RIGHT(TEXT(AM101,"0.#"),1)=".",TRUE,FALSE)</formula>
    </cfRule>
  </conditionalFormatting>
  <conditionalFormatting sqref="AM102">
    <cfRule type="expression" dxfId="1965" priority="13241">
      <formula>IF(RIGHT(TEXT(AM102,"0.#"),1)=".",FALSE,TRUE)</formula>
    </cfRule>
    <cfRule type="expression" dxfId="1964" priority="13242">
      <formula>IF(RIGHT(TEXT(AM102,"0.#"),1)=".",TRUE,FALSE)</formula>
    </cfRule>
  </conditionalFormatting>
  <conditionalFormatting sqref="AQ102">
    <cfRule type="expression" dxfId="1963" priority="13239">
      <formula>IF(RIGHT(TEXT(AQ102,"0.#"),1)=".",FALSE,TRUE)</formula>
    </cfRule>
    <cfRule type="expression" dxfId="1962" priority="13240">
      <formula>IF(RIGHT(TEXT(AQ102,"0.#"),1)=".",TRUE,FALSE)</formula>
    </cfRule>
  </conditionalFormatting>
  <conditionalFormatting sqref="AE104">
    <cfRule type="expression" dxfId="1961" priority="13237">
      <formula>IF(RIGHT(TEXT(AE104,"0.#"),1)=".",FALSE,TRUE)</formula>
    </cfRule>
    <cfRule type="expression" dxfId="1960" priority="13238">
      <formula>IF(RIGHT(TEXT(AE104,"0.#"),1)=".",TRUE,FALSE)</formula>
    </cfRule>
  </conditionalFormatting>
  <conditionalFormatting sqref="AI104">
    <cfRule type="expression" dxfId="1959" priority="13235">
      <formula>IF(RIGHT(TEXT(AI104,"0.#"),1)=".",FALSE,TRUE)</formula>
    </cfRule>
    <cfRule type="expression" dxfId="1958" priority="13236">
      <formula>IF(RIGHT(TEXT(AI104,"0.#"),1)=".",TRUE,FALSE)</formula>
    </cfRule>
  </conditionalFormatting>
  <conditionalFormatting sqref="AM104">
    <cfRule type="expression" dxfId="1957" priority="13233">
      <formula>IF(RIGHT(TEXT(AM104,"0.#"),1)=".",FALSE,TRUE)</formula>
    </cfRule>
    <cfRule type="expression" dxfId="1956" priority="13234">
      <formula>IF(RIGHT(TEXT(AM104,"0.#"),1)=".",TRUE,FALSE)</formula>
    </cfRule>
  </conditionalFormatting>
  <conditionalFormatting sqref="AE105">
    <cfRule type="expression" dxfId="1955" priority="13231">
      <formula>IF(RIGHT(TEXT(AE105,"0.#"),1)=".",FALSE,TRUE)</formula>
    </cfRule>
    <cfRule type="expression" dxfId="1954" priority="13232">
      <formula>IF(RIGHT(TEXT(AE105,"0.#"),1)=".",TRUE,FALSE)</formula>
    </cfRule>
  </conditionalFormatting>
  <conditionalFormatting sqref="AI105">
    <cfRule type="expression" dxfId="1953" priority="13229">
      <formula>IF(RIGHT(TEXT(AI105,"0.#"),1)=".",FALSE,TRUE)</formula>
    </cfRule>
    <cfRule type="expression" dxfId="1952" priority="13230">
      <formula>IF(RIGHT(TEXT(AI105,"0.#"),1)=".",TRUE,FALSE)</formula>
    </cfRule>
  </conditionalFormatting>
  <conditionalFormatting sqref="AM105">
    <cfRule type="expression" dxfId="1951" priority="13227">
      <formula>IF(RIGHT(TEXT(AM105,"0.#"),1)=".",FALSE,TRUE)</formula>
    </cfRule>
    <cfRule type="expression" dxfId="1950" priority="13228">
      <formula>IF(RIGHT(TEXT(AM105,"0.#"),1)=".",TRUE,FALSE)</formula>
    </cfRule>
  </conditionalFormatting>
  <conditionalFormatting sqref="AE107">
    <cfRule type="expression" dxfId="1949" priority="13223">
      <formula>IF(RIGHT(TEXT(AE107,"0.#"),1)=".",FALSE,TRUE)</formula>
    </cfRule>
    <cfRule type="expression" dxfId="1948" priority="13224">
      <formula>IF(RIGHT(TEXT(AE107,"0.#"),1)=".",TRUE,FALSE)</formula>
    </cfRule>
  </conditionalFormatting>
  <conditionalFormatting sqref="AI107">
    <cfRule type="expression" dxfId="1947" priority="13221">
      <formula>IF(RIGHT(TEXT(AI107,"0.#"),1)=".",FALSE,TRUE)</formula>
    </cfRule>
    <cfRule type="expression" dxfId="1946" priority="13222">
      <formula>IF(RIGHT(TEXT(AI107,"0.#"),1)=".",TRUE,FALSE)</formula>
    </cfRule>
  </conditionalFormatting>
  <conditionalFormatting sqref="AM107">
    <cfRule type="expression" dxfId="1945" priority="13219">
      <formula>IF(RIGHT(TEXT(AM107,"0.#"),1)=".",FALSE,TRUE)</formula>
    </cfRule>
    <cfRule type="expression" dxfId="1944" priority="13220">
      <formula>IF(RIGHT(TEXT(AM107,"0.#"),1)=".",TRUE,FALSE)</formula>
    </cfRule>
  </conditionalFormatting>
  <conditionalFormatting sqref="AE108">
    <cfRule type="expression" dxfId="1943" priority="13217">
      <formula>IF(RIGHT(TEXT(AE108,"0.#"),1)=".",FALSE,TRUE)</formula>
    </cfRule>
    <cfRule type="expression" dxfId="1942" priority="13218">
      <formula>IF(RIGHT(TEXT(AE108,"0.#"),1)=".",TRUE,FALSE)</formula>
    </cfRule>
  </conditionalFormatting>
  <conditionalFormatting sqref="AI108">
    <cfRule type="expression" dxfId="1941" priority="13215">
      <formula>IF(RIGHT(TEXT(AI108,"0.#"),1)=".",FALSE,TRUE)</formula>
    </cfRule>
    <cfRule type="expression" dxfId="1940" priority="13216">
      <formula>IF(RIGHT(TEXT(AI108,"0.#"),1)=".",TRUE,FALSE)</formula>
    </cfRule>
  </conditionalFormatting>
  <conditionalFormatting sqref="AM108">
    <cfRule type="expression" dxfId="1939" priority="13213">
      <formula>IF(RIGHT(TEXT(AM108,"0.#"),1)=".",FALSE,TRUE)</formula>
    </cfRule>
    <cfRule type="expression" dxfId="1938" priority="13214">
      <formula>IF(RIGHT(TEXT(AM108,"0.#"),1)=".",TRUE,FALSE)</formula>
    </cfRule>
  </conditionalFormatting>
  <conditionalFormatting sqref="AE110">
    <cfRule type="expression" dxfId="1937" priority="13209">
      <formula>IF(RIGHT(TEXT(AE110,"0.#"),1)=".",FALSE,TRUE)</formula>
    </cfRule>
    <cfRule type="expression" dxfId="1936" priority="13210">
      <formula>IF(RIGHT(TEXT(AE110,"0.#"),1)=".",TRUE,FALSE)</formula>
    </cfRule>
  </conditionalFormatting>
  <conditionalFormatting sqref="AI110">
    <cfRule type="expression" dxfId="1935" priority="13207">
      <formula>IF(RIGHT(TEXT(AI110,"0.#"),1)=".",FALSE,TRUE)</formula>
    </cfRule>
    <cfRule type="expression" dxfId="1934" priority="13208">
      <formula>IF(RIGHT(TEXT(AI110,"0.#"),1)=".",TRUE,FALSE)</formula>
    </cfRule>
  </conditionalFormatting>
  <conditionalFormatting sqref="AM110">
    <cfRule type="expression" dxfId="1933" priority="13205">
      <formula>IF(RIGHT(TEXT(AM110,"0.#"),1)=".",FALSE,TRUE)</formula>
    </cfRule>
    <cfRule type="expression" dxfId="1932" priority="13206">
      <formula>IF(RIGHT(TEXT(AM110,"0.#"),1)=".",TRUE,FALSE)</formula>
    </cfRule>
  </conditionalFormatting>
  <conditionalFormatting sqref="AE111">
    <cfRule type="expression" dxfId="1931" priority="13203">
      <formula>IF(RIGHT(TEXT(AE111,"0.#"),1)=".",FALSE,TRUE)</formula>
    </cfRule>
    <cfRule type="expression" dxfId="1930" priority="13204">
      <formula>IF(RIGHT(TEXT(AE111,"0.#"),1)=".",TRUE,FALSE)</formula>
    </cfRule>
  </conditionalFormatting>
  <conditionalFormatting sqref="AI111">
    <cfRule type="expression" dxfId="1929" priority="13201">
      <formula>IF(RIGHT(TEXT(AI111,"0.#"),1)=".",FALSE,TRUE)</formula>
    </cfRule>
    <cfRule type="expression" dxfId="1928" priority="13202">
      <formula>IF(RIGHT(TEXT(AI111,"0.#"),1)=".",TRUE,FALSE)</formula>
    </cfRule>
  </conditionalFormatting>
  <conditionalFormatting sqref="AM111">
    <cfRule type="expression" dxfId="1927" priority="13199">
      <formula>IF(RIGHT(TEXT(AM111,"0.#"),1)=".",FALSE,TRUE)</formula>
    </cfRule>
    <cfRule type="expression" dxfId="1926" priority="13200">
      <formula>IF(RIGHT(TEXT(AM111,"0.#"),1)=".",TRUE,FALSE)</formula>
    </cfRule>
  </conditionalFormatting>
  <conditionalFormatting sqref="AE113">
    <cfRule type="expression" dxfId="1925" priority="13195">
      <formula>IF(RIGHT(TEXT(AE113,"0.#"),1)=".",FALSE,TRUE)</formula>
    </cfRule>
    <cfRule type="expression" dxfId="1924" priority="13196">
      <formula>IF(RIGHT(TEXT(AE113,"0.#"),1)=".",TRUE,FALSE)</formula>
    </cfRule>
  </conditionalFormatting>
  <conditionalFormatting sqref="AI113">
    <cfRule type="expression" dxfId="1923" priority="13193">
      <formula>IF(RIGHT(TEXT(AI113,"0.#"),1)=".",FALSE,TRUE)</formula>
    </cfRule>
    <cfRule type="expression" dxfId="1922" priority="13194">
      <formula>IF(RIGHT(TEXT(AI113,"0.#"),1)=".",TRUE,FALSE)</formula>
    </cfRule>
  </conditionalFormatting>
  <conditionalFormatting sqref="AM113">
    <cfRule type="expression" dxfId="1921" priority="13191">
      <formula>IF(RIGHT(TEXT(AM113,"0.#"),1)=".",FALSE,TRUE)</formula>
    </cfRule>
    <cfRule type="expression" dxfId="1920" priority="13192">
      <formula>IF(RIGHT(TEXT(AM113,"0.#"),1)=".",TRUE,FALSE)</formula>
    </cfRule>
  </conditionalFormatting>
  <conditionalFormatting sqref="AE114">
    <cfRule type="expression" dxfId="1919" priority="13189">
      <formula>IF(RIGHT(TEXT(AE114,"0.#"),1)=".",FALSE,TRUE)</formula>
    </cfRule>
    <cfRule type="expression" dxfId="1918" priority="13190">
      <formula>IF(RIGHT(TEXT(AE114,"0.#"),1)=".",TRUE,FALSE)</formula>
    </cfRule>
  </conditionalFormatting>
  <conditionalFormatting sqref="AI114">
    <cfRule type="expression" dxfId="1917" priority="13187">
      <formula>IF(RIGHT(TEXT(AI114,"0.#"),1)=".",FALSE,TRUE)</formula>
    </cfRule>
    <cfRule type="expression" dxfId="1916" priority="13188">
      <formula>IF(RIGHT(TEXT(AI114,"0.#"),1)=".",TRUE,FALSE)</formula>
    </cfRule>
  </conditionalFormatting>
  <conditionalFormatting sqref="AM114">
    <cfRule type="expression" dxfId="1915" priority="13185">
      <formula>IF(RIGHT(TEXT(AM114,"0.#"),1)=".",FALSE,TRUE)</formula>
    </cfRule>
    <cfRule type="expression" dxfId="1914" priority="13186">
      <formula>IF(RIGHT(TEXT(AM114,"0.#"),1)=".",TRUE,FALSE)</formula>
    </cfRule>
  </conditionalFormatting>
  <conditionalFormatting sqref="AQ116">
    <cfRule type="expression" dxfId="1913" priority="13181">
      <formula>IF(RIGHT(TEXT(AQ116,"0.#"),1)=".",FALSE,TRUE)</formula>
    </cfRule>
    <cfRule type="expression" dxfId="1912" priority="13182">
      <formula>IF(RIGHT(TEXT(AQ116,"0.#"),1)=".",TRUE,FALSE)</formula>
    </cfRule>
  </conditionalFormatting>
  <conditionalFormatting sqref="AM116">
    <cfRule type="expression" dxfId="1911" priority="13177">
      <formula>IF(RIGHT(TEXT(AM116,"0.#"),1)=".",FALSE,TRUE)</formula>
    </cfRule>
    <cfRule type="expression" dxfId="1910" priority="13178">
      <formula>IF(RIGHT(TEXT(AM116,"0.#"),1)=".",TRUE,FALSE)</formula>
    </cfRule>
  </conditionalFormatting>
  <conditionalFormatting sqref="AM117">
    <cfRule type="expression" dxfId="1909" priority="13175">
      <formula>IF(RIGHT(TEXT(AM117,"0.#"),1)=".",FALSE,TRUE)</formula>
    </cfRule>
    <cfRule type="expression" dxfId="1908" priority="13176">
      <formula>IF(RIGHT(TEXT(AM117,"0.#"),1)=".",TRUE,FALSE)</formula>
    </cfRule>
  </conditionalFormatting>
  <conditionalFormatting sqref="AQ117">
    <cfRule type="expression" dxfId="1907" priority="13169">
      <formula>IF(RIGHT(TEXT(AQ117,"0.#"),1)=".",FALSE,TRUE)</formula>
    </cfRule>
    <cfRule type="expression" dxfId="1906" priority="13170">
      <formula>IF(RIGHT(TEXT(AQ117,"0.#"),1)=".",TRUE,FALSE)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M134:AM135 AQ134:AQ135 AU134:AU135">
    <cfRule type="expression" dxfId="1855" priority="13081">
      <formula>IF(RIGHT(TEXT(AM134,"0.#"),1)=".",FALSE,TRUE)</formula>
    </cfRule>
    <cfRule type="expression" dxfId="1854" priority="13082">
      <formula>IF(RIGHT(TEXT(AM134,"0.#"),1)=".",TRUE,FALSE)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7:AO874">
    <cfRule type="expression" dxfId="1823" priority="6651">
      <formula>IF(AND(AL847&gt;=0,RIGHT(TEXT(AL847,"0.#"),1)&lt;&gt;"."),TRUE,FALSE)</formula>
    </cfRule>
    <cfRule type="expression" dxfId="1822" priority="6652">
      <formula>IF(AND(AL847&gt;=0,RIGHT(TEXT(AL847,"0.#"),1)="."),TRUE,FALSE)</formula>
    </cfRule>
    <cfRule type="expression" dxfId="1821" priority="6653">
      <formula>IF(AND(AL847&lt;0,RIGHT(TEXT(AL847,"0.#"),1)&lt;&gt;"."),TRUE,FALSE)</formula>
    </cfRule>
    <cfRule type="expression" dxfId="1820" priority="6654">
      <formula>IF(AND(AL847&lt;0,RIGHT(TEXT(AL847,"0.#"),1)="."),TRUE,FALSE)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7:Y874">
    <cfRule type="expression" dxfId="1749" priority="2979">
      <formula>IF(RIGHT(TEXT(Y847,"0.#"),1)=".",FALSE,TRUE)</formula>
    </cfRule>
    <cfRule type="expression" dxfId="1748" priority="2980">
      <formula>IF(RIGHT(TEXT(Y847,"0.#"),1)=".",TRUE,FALSE)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10:AO1139">
    <cfRule type="expression" dxfId="1719" priority="2885">
      <formula>IF(AND(AL1110&gt;=0,RIGHT(TEXT(AL1110,"0.#"),1)&lt;&gt;"."),TRUE,FALSE)</formula>
    </cfRule>
    <cfRule type="expression" dxfId="1718" priority="2886">
      <formula>IF(AND(AL1110&gt;=0,RIGHT(TEXT(AL1110,"0.#"),1)="."),TRUE,FALSE)</formula>
    </cfRule>
    <cfRule type="expression" dxfId="1717" priority="2887">
      <formula>IF(AND(AL1110&lt;0,RIGHT(TEXT(AL1110,"0.#"),1)&lt;&gt;"."),TRUE,FALSE)</formula>
    </cfRule>
    <cfRule type="expression" dxfId="1716" priority="2888">
      <formula>IF(AND(AL1110&lt;0,RIGHT(TEXT(AL1110,"0.#"),1)="."),TRUE,FALSE)</formula>
    </cfRule>
  </conditionalFormatting>
  <conditionalFormatting sqref="Y1110:Y1139">
    <cfRule type="expression" dxfId="1715" priority="2883">
      <formula>IF(RIGHT(TEXT(Y1110,"0.#"),1)=".",FALSE,TRUE)</formula>
    </cfRule>
    <cfRule type="expression" dxfId="1714" priority="2884">
      <formula>IF(RIGHT(TEXT(Y1110,"0.#"),1)=".",TRUE,FALSE)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45:AO846">
    <cfRule type="expression" dxfId="1705" priority="2837">
      <formula>IF(AND(AL845&gt;=0,RIGHT(TEXT(AL845,"0.#"),1)&lt;&gt;"."),TRUE,FALSE)</formula>
    </cfRule>
    <cfRule type="expression" dxfId="1704" priority="2838">
      <formula>IF(AND(AL845&gt;=0,RIGHT(TEXT(AL845,"0.#"),1)="."),TRUE,FALSE)</formula>
    </cfRule>
    <cfRule type="expression" dxfId="1703" priority="2839">
      <formula>IF(AND(AL845&lt;0,RIGHT(TEXT(AL845,"0.#"),1)&lt;&gt;"."),TRUE,FALSE)</formula>
    </cfRule>
    <cfRule type="expression" dxfId="1702" priority="2840">
      <formula>IF(AND(AL845&lt;0,RIGHT(TEXT(AL845,"0.#"),1)="."),TRUE,FALSE)</formula>
    </cfRule>
  </conditionalFormatting>
  <conditionalFormatting sqref="Y845:Y846">
    <cfRule type="expression" dxfId="1701" priority="2835">
      <formula>IF(RIGHT(TEXT(Y845,"0.#"),1)=".",FALSE,TRUE)</formula>
    </cfRule>
    <cfRule type="expression" dxfId="1700" priority="2836">
      <formula>IF(RIGHT(TEXT(Y845,"0.#"),1)=".",TRUE,FALSE)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80:Y907">
    <cfRule type="expression" dxfId="1383" priority="2095">
      <formula>IF(RIGHT(TEXT(Y880,"0.#"),1)=".",FALSE,TRUE)</formula>
    </cfRule>
    <cfRule type="expression" dxfId="1382" priority="2096">
      <formula>IF(RIGHT(TEXT(Y880,"0.#"),1)=".",TRUE,FALSE)</formula>
    </cfRule>
  </conditionalFormatting>
  <conditionalFormatting sqref="Y878:Y879">
    <cfRule type="expression" dxfId="1381" priority="2089">
      <formula>IF(RIGHT(TEXT(Y878,"0.#"),1)=".",FALSE,TRUE)</formula>
    </cfRule>
    <cfRule type="expression" dxfId="1380" priority="2090">
      <formula>IF(RIGHT(TEXT(Y878,"0.#"),1)=".",TRUE,FALSE)</formula>
    </cfRule>
  </conditionalFormatting>
  <conditionalFormatting sqref="Y913:Y940">
    <cfRule type="expression" dxfId="1379" priority="2083">
      <formula>IF(RIGHT(TEXT(Y913,"0.#"),1)=".",FALSE,TRUE)</formula>
    </cfRule>
    <cfRule type="expression" dxfId="1378" priority="2084">
      <formula>IF(RIGHT(TEXT(Y913,"0.#"),1)=".",TRUE,FALSE)</formula>
    </cfRule>
  </conditionalFormatting>
  <conditionalFormatting sqref="Y911:Y912">
    <cfRule type="expression" dxfId="1377" priority="2077">
      <formula>IF(RIGHT(TEXT(Y911,"0.#"),1)=".",FALSE,TRUE)</formula>
    </cfRule>
    <cfRule type="expression" dxfId="1376" priority="2078">
      <formula>IF(RIGHT(TEXT(Y911,"0.#"),1)=".",TRUE,FALSE)</formula>
    </cfRule>
  </conditionalFormatting>
  <conditionalFormatting sqref="Y946:Y973">
    <cfRule type="expression" dxfId="1375" priority="2071">
      <formula>IF(RIGHT(TEXT(Y946,"0.#"),1)=".",FALSE,TRUE)</formula>
    </cfRule>
    <cfRule type="expression" dxfId="1374" priority="2072">
      <formula>IF(RIGHT(TEXT(Y946,"0.#"),1)=".",TRUE,FALSE)</formula>
    </cfRule>
  </conditionalFormatting>
  <conditionalFormatting sqref="Y944:Y945">
    <cfRule type="expression" dxfId="1373" priority="2065">
      <formula>IF(RIGHT(TEXT(Y944,"0.#"),1)=".",FALSE,TRUE)</formula>
    </cfRule>
    <cfRule type="expression" dxfId="1372" priority="2066">
      <formula>IF(RIGHT(TEXT(Y944,"0.#"),1)=".",TRUE,FALSE)</formula>
    </cfRule>
  </conditionalFormatting>
  <conditionalFormatting sqref="Y979:Y1006">
    <cfRule type="expression" dxfId="1371" priority="2059">
      <formula>IF(RIGHT(TEXT(Y979,"0.#"),1)=".",FALSE,TRUE)</formula>
    </cfRule>
    <cfRule type="expression" dxfId="1370" priority="2060">
      <formula>IF(RIGHT(TEXT(Y979,"0.#"),1)=".",TRUE,FALSE)</formula>
    </cfRule>
  </conditionalFormatting>
  <conditionalFormatting sqref="Y977:Y978">
    <cfRule type="expression" dxfId="1369" priority="2053">
      <formula>IF(RIGHT(TEXT(Y977,"0.#"),1)=".",FALSE,TRUE)</formula>
    </cfRule>
    <cfRule type="expression" dxfId="1368" priority="2054">
      <formula>IF(RIGHT(TEXT(Y977,"0.#"),1)=".",TRUE,FALSE)</formula>
    </cfRule>
  </conditionalFormatting>
  <conditionalFormatting sqref="Y1012:Y1039">
    <cfRule type="expression" dxfId="1367" priority="2047">
      <formula>IF(RIGHT(TEXT(Y1012,"0.#"),1)=".",FALSE,TRUE)</formula>
    </cfRule>
    <cfRule type="expression" dxfId="1366" priority="2048">
      <formula>IF(RIGHT(TEXT(Y1012,"0.#"),1)=".",TRUE,FALSE)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80:AO907">
    <cfRule type="expression" dxfId="1285" priority="2097">
      <formula>IF(AND(AL880&gt;=0,RIGHT(TEXT(AL880,"0.#"),1)&lt;&gt;"."),TRUE,FALSE)</formula>
    </cfRule>
    <cfRule type="expression" dxfId="1284" priority="2098">
      <formula>IF(AND(AL880&gt;=0,RIGHT(TEXT(AL880,"0.#"),1)="."),TRUE,FALSE)</formula>
    </cfRule>
    <cfRule type="expression" dxfId="1283" priority="2099">
      <formula>IF(AND(AL880&lt;0,RIGHT(TEXT(AL880,"0.#"),1)&lt;&gt;"."),TRUE,FALSE)</formula>
    </cfRule>
    <cfRule type="expression" dxfId="1282" priority="2100">
      <formula>IF(AND(AL880&lt;0,RIGHT(TEXT(AL880,"0.#"),1)="."),TRUE,FALSE)</formula>
    </cfRule>
  </conditionalFormatting>
  <conditionalFormatting sqref="AL878:AO879">
    <cfRule type="expression" dxfId="1281" priority="2091">
      <formula>IF(AND(AL878&gt;=0,RIGHT(TEXT(AL878,"0.#"),1)&lt;&gt;"."),TRUE,FALSE)</formula>
    </cfRule>
    <cfRule type="expression" dxfId="1280" priority="2092">
      <formula>IF(AND(AL878&gt;=0,RIGHT(TEXT(AL878,"0.#"),1)="."),TRUE,FALSE)</formula>
    </cfRule>
    <cfRule type="expression" dxfId="1279" priority="2093">
      <formula>IF(AND(AL878&lt;0,RIGHT(TEXT(AL878,"0.#"),1)&lt;&gt;"."),TRUE,FALSE)</formula>
    </cfRule>
    <cfRule type="expression" dxfId="1278" priority="2094">
      <formula>IF(AND(AL878&lt;0,RIGHT(TEXT(AL878,"0.#"),1)="."),TRUE,FALSE)</formula>
    </cfRule>
  </conditionalFormatting>
  <conditionalFormatting sqref="AL913:AO940">
    <cfRule type="expression" dxfId="1277" priority="2085">
      <formula>IF(AND(AL913&gt;=0,RIGHT(TEXT(AL913,"0.#"),1)&lt;&gt;"."),TRUE,FALSE)</formula>
    </cfRule>
    <cfRule type="expression" dxfId="1276" priority="2086">
      <formula>IF(AND(AL913&gt;=0,RIGHT(TEXT(AL913,"0.#"),1)="."),TRUE,FALSE)</formula>
    </cfRule>
    <cfRule type="expression" dxfId="1275" priority="2087">
      <formula>IF(AND(AL913&lt;0,RIGHT(TEXT(AL913,"0.#"),1)&lt;&gt;"."),TRUE,FALSE)</formula>
    </cfRule>
    <cfRule type="expression" dxfId="1274" priority="2088">
      <formula>IF(AND(AL913&lt;0,RIGHT(TEXT(AL913,"0.#"),1)="."),TRUE,FALSE)</formula>
    </cfRule>
  </conditionalFormatting>
  <conditionalFormatting sqref="AL911:AO912">
    <cfRule type="expression" dxfId="1273" priority="2079">
      <formula>IF(AND(AL911&gt;=0,RIGHT(TEXT(AL911,"0.#"),1)&lt;&gt;"."),TRUE,FALSE)</formula>
    </cfRule>
    <cfRule type="expression" dxfId="1272" priority="2080">
      <formula>IF(AND(AL911&gt;=0,RIGHT(TEXT(AL911,"0.#"),1)="."),TRUE,FALSE)</formula>
    </cfRule>
    <cfRule type="expression" dxfId="1271" priority="2081">
      <formula>IF(AND(AL911&lt;0,RIGHT(TEXT(AL911,"0.#"),1)&lt;&gt;"."),TRUE,FALSE)</formula>
    </cfRule>
    <cfRule type="expression" dxfId="1270" priority="2082">
      <formula>IF(AND(AL911&lt;0,RIGHT(TEXT(AL911,"0.#"),1)="."),TRUE,FALSE)</formula>
    </cfRule>
  </conditionalFormatting>
  <conditionalFormatting sqref="AL946:AO973">
    <cfRule type="expression" dxfId="1269" priority="2073">
      <formula>IF(AND(AL946&gt;=0,RIGHT(TEXT(AL946,"0.#"),1)&lt;&gt;"."),TRUE,FALSE)</formula>
    </cfRule>
    <cfRule type="expression" dxfId="1268" priority="2074">
      <formula>IF(AND(AL946&gt;=0,RIGHT(TEXT(AL946,"0.#"),1)="."),TRUE,FALSE)</formula>
    </cfRule>
    <cfRule type="expression" dxfId="1267" priority="2075">
      <formula>IF(AND(AL946&lt;0,RIGHT(TEXT(AL946,"0.#"),1)&lt;&gt;"."),TRUE,FALSE)</formula>
    </cfRule>
    <cfRule type="expression" dxfId="1266" priority="2076">
      <formula>IF(AND(AL946&lt;0,RIGHT(TEXT(AL946,"0.#"),1)="."),TRUE,FALSE)</formula>
    </cfRule>
  </conditionalFormatting>
  <conditionalFormatting sqref="AL944:AO945">
    <cfRule type="expression" dxfId="1265" priority="2067">
      <formula>IF(AND(AL944&gt;=0,RIGHT(TEXT(AL944,"0.#"),1)&lt;&gt;"."),TRUE,FALSE)</formula>
    </cfRule>
    <cfRule type="expression" dxfId="1264" priority="2068">
      <formula>IF(AND(AL944&gt;=0,RIGHT(TEXT(AL944,"0.#"),1)="."),TRUE,FALSE)</formula>
    </cfRule>
    <cfRule type="expression" dxfId="1263" priority="2069">
      <formula>IF(AND(AL944&lt;0,RIGHT(TEXT(AL944,"0.#"),1)&lt;&gt;"."),TRUE,FALSE)</formula>
    </cfRule>
    <cfRule type="expression" dxfId="1262" priority="2070">
      <formula>IF(AND(AL944&lt;0,RIGHT(TEXT(AL944,"0.#"),1)="."),TRUE,FALSE)</formula>
    </cfRule>
  </conditionalFormatting>
  <conditionalFormatting sqref="AL979:AO1006">
    <cfRule type="expression" dxfId="1261" priority="2061">
      <formula>IF(AND(AL979&gt;=0,RIGHT(TEXT(AL979,"0.#"),1)&lt;&gt;"."),TRUE,FALSE)</formula>
    </cfRule>
    <cfRule type="expression" dxfId="1260" priority="2062">
      <formula>IF(AND(AL979&gt;=0,RIGHT(TEXT(AL979,"0.#"),1)="."),TRUE,FALSE)</formula>
    </cfRule>
    <cfRule type="expression" dxfId="1259" priority="2063">
      <formula>IF(AND(AL979&lt;0,RIGHT(TEXT(AL979,"0.#"),1)&lt;&gt;"."),TRUE,FALSE)</formula>
    </cfRule>
    <cfRule type="expression" dxfId="1258" priority="2064">
      <formula>IF(AND(AL979&lt;0,RIGHT(TEXT(AL979,"0.#"),1)="."),TRUE,FALSE)</formula>
    </cfRule>
  </conditionalFormatting>
  <conditionalFormatting sqref="AL977:AO978">
    <cfRule type="expression" dxfId="1257" priority="2055">
      <formula>IF(AND(AL977&gt;=0,RIGHT(TEXT(AL977,"0.#"),1)&lt;&gt;"."),TRUE,FALSE)</formula>
    </cfRule>
    <cfRule type="expression" dxfId="1256" priority="2056">
      <formula>IF(AND(AL977&gt;=0,RIGHT(TEXT(AL977,"0.#"),1)="."),TRUE,FALSE)</formula>
    </cfRule>
    <cfRule type="expression" dxfId="1255" priority="2057">
      <formula>IF(AND(AL977&lt;0,RIGHT(TEXT(AL977,"0.#"),1)&lt;&gt;"."),TRUE,FALSE)</formula>
    </cfRule>
    <cfRule type="expression" dxfId="1254" priority="2058">
      <formula>IF(AND(AL977&lt;0,RIGHT(TEXT(AL977,"0.#"),1)="."),TRUE,FALSE)</formula>
    </cfRule>
  </conditionalFormatting>
  <conditionalFormatting sqref="AL1012:AO1039">
    <cfRule type="expression" dxfId="1253" priority="2049">
      <formula>IF(AND(AL1012&gt;=0,RIGHT(TEXT(AL1012,"0.#"),1)&lt;&gt;"."),TRUE,FALSE)</formula>
    </cfRule>
    <cfRule type="expression" dxfId="1252" priority="2050">
      <formula>IF(AND(AL1012&gt;=0,RIGHT(TEXT(AL1012,"0.#"),1)="."),TRUE,FALSE)</formula>
    </cfRule>
    <cfRule type="expression" dxfId="1251" priority="2051">
      <formula>IF(AND(AL1012&lt;0,RIGHT(TEXT(AL1012,"0.#"),1)&lt;&gt;"."),TRUE,FALSE)</formula>
    </cfRule>
    <cfRule type="expression" dxfId="1250" priority="2052">
      <formula>IF(AND(AL1012&lt;0,RIGHT(TEXT(AL1012,"0.#"),1)="."),TRUE,FALSE)</formula>
    </cfRule>
  </conditionalFormatting>
  <conditionalFormatting sqref="AL1010:AO1011">
    <cfRule type="expression" dxfId="1249" priority="2043">
      <formula>IF(AND(AL1010&gt;=0,RIGHT(TEXT(AL1010,"0.#"),1)&lt;&gt;"."),TRUE,FALSE)</formula>
    </cfRule>
    <cfRule type="expression" dxfId="1248" priority="2044">
      <formula>IF(AND(AL1010&gt;=0,RIGHT(TEXT(AL1010,"0.#"),1)="."),TRUE,FALSE)</formula>
    </cfRule>
    <cfRule type="expression" dxfId="1247" priority="2045">
      <formula>IF(AND(AL1010&lt;0,RIGHT(TEXT(AL1010,"0.#"),1)&lt;&gt;"."),TRUE,FALSE)</formula>
    </cfRule>
    <cfRule type="expression" dxfId="1246" priority="2046">
      <formula>IF(AND(AL1010&lt;0,RIGHT(TEXT(AL1010,"0.#"),1)="."),TRUE,FALSE)</formula>
    </cfRule>
  </conditionalFormatting>
  <conditionalFormatting sqref="Y1010:Y1011">
    <cfRule type="expression" dxfId="1245" priority="2041">
      <formula>IF(RIGHT(TEXT(Y1010,"0.#"),1)=".",FALSE,TRUE)</formula>
    </cfRule>
    <cfRule type="expression" dxfId="1244" priority="2042">
      <formula>IF(RIGHT(TEXT(Y1010,"0.#"),1)=".",TRUE,FALSE)</formula>
    </cfRule>
  </conditionalFormatting>
  <conditionalFormatting sqref="AL1045:AO1072">
    <cfRule type="expression" dxfId="1243" priority="2037">
      <formula>IF(AND(AL1045&gt;=0,RIGHT(TEXT(AL1045,"0.#"),1)&lt;&gt;"."),TRUE,FALSE)</formula>
    </cfRule>
    <cfRule type="expression" dxfId="1242" priority="2038">
      <formula>IF(AND(AL1045&gt;=0,RIGHT(TEXT(AL1045,"0.#"),1)="."),TRUE,FALSE)</formula>
    </cfRule>
    <cfRule type="expression" dxfId="1241" priority="2039">
      <formula>IF(AND(AL1045&lt;0,RIGHT(TEXT(AL1045,"0.#"),1)&lt;&gt;"."),TRUE,FALSE)</formula>
    </cfRule>
    <cfRule type="expression" dxfId="1240" priority="2040">
      <formula>IF(AND(AL1045&lt;0,RIGHT(TEXT(AL1045,"0.#"),1)="."),TRUE,FALSE)</formula>
    </cfRule>
  </conditionalFormatting>
  <conditionalFormatting sqref="Y1045:Y1072">
    <cfRule type="expression" dxfId="1239" priority="2035">
      <formula>IF(RIGHT(TEXT(Y1045,"0.#"),1)=".",FALSE,TRUE)</formula>
    </cfRule>
    <cfRule type="expression" dxfId="1238" priority="2036">
      <formula>IF(RIGHT(TEXT(Y1045,"0.#"),1)=".",TRUE,FALSE)</formula>
    </cfRule>
  </conditionalFormatting>
  <conditionalFormatting sqref="AL1043:AO1044">
    <cfRule type="expression" dxfId="1237" priority="2031">
      <formula>IF(AND(AL1043&gt;=0,RIGHT(TEXT(AL1043,"0.#"),1)&lt;&gt;"."),TRUE,FALSE)</formula>
    </cfRule>
    <cfRule type="expression" dxfId="1236" priority="2032">
      <formula>IF(AND(AL1043&gt;=0,RIGHT(TEXT(AL1043,"0.#"),1)="."),TRUE,FALSE)</formula>
    </cfRule>
    <cfRule type="expression" dxfId="1235" priority="2033">
      <formula>IF(AND(AL1043&lt;0,RIGHT(TEXT(AL1043,"0.#"),1)&lt;&gt;"."),TRUE,FALSE)</formula>
    </cfRule>
    <cfRule type="expression" dxfId="1234" priority="2034">
      <formula>IF(AND(AL1043&lt;0,RIGHT(TEXT(AL1043,"0.#"),1)="."),TRUE,FALSE)</formula>
    </cfRule>
  </conditionalFormatting>
  <conditionalFormatting sqref="Y1043:Y1044">
    <cfRule type="expression" dxfId="1233" priority="2029">
      <formula>IF(RIGHT(TEXT(Y1043,"0.#"),1)=".",FALSE,TRUE)</formula>
    </cfRule>
    <cfRule type="expression" dxfId="1232" priority="2030">
      <formula>IF(RIGHT(TEXT(Y1043,"0.#"),1)=".",TRUE,FALSE)</formula>
    </cfRule>
  </conditionalFormatting>
  <conditionalFormatting sqref="AL1078:AO1105">
    <cfRule type="expression" dxfId="1231" priority="2025">
      <formula>IF(AND(AL1078&gt;=0,RIGHT(TEXT(AL1078,"0.#"),1)&lt;&gt;"."),TRUE,FALSE)</formula>
    </cfRule>
    <cfRule type="expression" dxfId="1230" priority="2026">
      <formula>IF(AND(AL1078&gt;=0,RIGHT(TEXT(AL1078,"0.#"),1)="."),TRUE,FALSE)</formula>
    </cfRule>
    <cfRule type="expression" dxfId="1229" priority="2027">
      <formula>IF(AND(AL1078&lt;0,RIGHT(TEXT(AL1078,"0.#"),1)&lt;&gt;"."),TRUE,FALSE)</formula>
    </cfRule>
    <cfRule type="expression" dxfId="1228" priority="2028">
      <formula>IF(AND(AL1078&lt;0,RIGHT(TEXT(AL1078,"0.#"),1)="."),TRUE,FALSE)</formula>
    </cfRule>
  </conditionalFormatting>
  <conditionalFormatting sqref="Y1078:Y1105">
    <cfRule type="expression" dxfId="1227" priority="2023">
      <formula>IF(RIGHT(TEXT(Y1078,"0.#"),1)=".",FALSE,TRUE)</formula>
    </cfRule>
    <cfRule type="expression" dxfId="1226" priority="2024">
      <formula>IF(RIGHT(TEXT(Y1078,"0.#"),1)=".",TRUE,FALSE)</formula>
    </cfRule>
  </conditionalFormatting>
  <conditionalFormatting sqref="AL1076:AO1077">
    <cfRule type="expression" dxfId="1225" priority="2019">
      <formula>IF(AND(AL1076&gt;=0,RIGHT(TEXT(AL1076,"0.#"),1)&lt;&gt;"."),TRUE,FALSE)</formula>
    </cfRule>
    <cfRule type="expression" dxfId="1224" priority="2020">
      <formula>IF(AND(AL1076&gt;=0,RIGHT(TEXT(AL1076,"0.#"),1)="."),TRUE,FALSE)</formula>
    </cfRule>
    <cfRule type="expression" dxfId="1223" priority="2021">
      <formula>IF(AND(AL1076&lt;0,RIGHT(TEXT(AL1076,"0.#"),1)&lt;&gt;"."),TRUE,FALSE)</formula>
    </cfRule>
    <cfRule type="expression" dxfId="1222" priority="2022">
      <formula>IF(AND(AL1076&lt;0,RIGHT(TEXT(AL1076,"0.#"),1)="."),TRUE,FALSE)</formula>
    </cfRule>
  </conditionalFormatting>
  <conditionalFormatting sqref="Y1076:Y1077">
    <cfRule type="expression" dxfId="1221" priority="2017">
      <formula>IF(RIGHT(TEXT(Y1076,"0.#"),1)=".",FALSE,TRUE)</formula>
    </cfRule>
    <cfRule type="expression" dxfId="1220" priority="2018">
      <formula>IF(RIGHT(TEXT(Y1076,"0.#"),1)=".",TRUE,FALSE)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E33">
    <cfRule type="expression" dxfId="25" priority="25">
      <formula>IF(RIGHT(TEXT(AE33,"0.#"),1)=".",FALSE,TRUE)</formula>
    </cfRule>
    <cfRule type="expression" dxfId="24" priority="26">
      <formula>IF(RIGHT(TEXT(AE33,"0.#"),1)=".",TRUE,FALSE)</formula>
    </cfRule>
  </conditionalFormatting>
  <conditionalFormatting sqref="AE32">
    <cfRule type="expression" dxfId="23" priority="23">
      <formula>IF(RIGHT(TEXT(AE32,"0.#"),1)=".",FALSE,TRUE)</formula>
    </cfRule>
    <cfRule type="expression" dxfId="22" priority="24">
      <formula>IF(RIGHT(TEXT(AE32,"0.#"),1)=".",TRUE,FALSE)</formula>
    </cfRule>
  </conditionalFormatting>
  <conditionalFormatting sqref="AI102">
    <cfRule type="expression" dxfId="21" priority="21">
      <formula>IF(RIGHT(TEXT(AI102,"0.#"),1)=".",FALSE,TRUE)</formula>
    </cfRule>
    <cfRule type="expression" dxfId="20" priority="22">
      <formula>IF(RIGHT(TEXT(AI102,"0.#"),1)=".",TRUE,FALSE)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E102">
    <cfRule type="expression" dxfId="17" priority="17">
      <formula>IF(RIGHT(TEXT(AE102,"0.#"),1)=".",FALSE,TRUE)</formula>
    </cfRule>
    <cfRule type="expression" dxfId="16" priority="18">
      <formula>IF(RIGHT(TEXT(AE102,"0.#"),1)=".",TRUE,FALSE)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I134:AI135">
    <cfRule type="expression" dxfId="5" priority="5">
      <formula>IF(RIGHT(TEXT(AI134,"0.#"),1)=".",FALSE,TRUE)</formula>
    </cfRule>
    <cfRule type="expression" dxfId="4" priority="6">
      <formula>IF(RIGHT(TEXT(AI134,"0.#"),1)=".",TRUE,FALSE)</formula>
    </cfRule>
  </conditionalFormatting>
  <conditionalFormatting sqref="AE134">
    <cfRule type="expression" dxfId="3" priority="3">
      <formula>IF(RIGHT(TEXT(AE134,"0.#"),1)=".",FALSE,TRUE)</formula>
    </cfRule>
    <cfRule type="expression" dxfId="2" priority="4">
      <formula>IF(RIGHT(TEXT(AE134,"0.#"),1)=".",TRUE,FALSE)</formula>
    </cfRule>
  </conditionalFormatting>
  <conditionalFormatting sqref="AE135">
    <cfRule type="expression" dxfId="1" priority="1">
      <formula>IF(RIGHT(TEXT(AE135,"0.#"),1)=".",FALSE,TRUE)</formula>
    </cfRule>
    <cfRule type="expression" dxfId="0" priority="2">
      <formula>IF(RIGHT(TEXT(AE135,"0.#"),1)=".",TRUE,FALSE)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workbookViewId="0">
      <selection activeCell="P11" sqref="P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149</v>
      </c>
      <c r="F1" s="61" t="s">
        <v>29</v>
      </c>
      <c r="G1" s="61" t="s">
        <v>149</v>
      </c>
      <c r="K1" s="66" t="s">
        <v>187</v>
      </c>
      <c r="L1" s="54" t="s">
        <v>149</v>
      </c>
      <c r="O1" s="51"/>
      <c r="P1" s="61" t="s">
        <v>22</v>
      </c>
      <c r="Q1" s="61" t="s">
        <v>149</v>
      </c>
      <c r="T1" s="51"/>
      <c r="U1" s="67" t="s">
        <v>295</v>
      </c>
      <c r="W1" s="67" t="s">
        <v>293</v>
      </c>
      <c r="Y1" s="67" t="s">
        <v>34</v>
      </c>
      <c r="Z1" s="67" t="s">
        <v>550</v>
      </c>
      <c r="AA1" s="67" t="s">
        <v>158</v>
      </c>
      <c r="AB1" s="67" t="s">
        <v>552</v>
      </c>
      <c r="AC1" s="67" t="s">
        <v>83</v>
      </c>
      <c r="AD1" s="52"/>
      <c r="AE1" s="67" t="s">
        <v>125</v>
      </c>
      <c r="AF1" s="74"/>
      <c r="AG1" s="75" t="s">
        <v>325</v>
      </c>
      <c r="AI1" s="75" t="s">
        <v>339</v>
      </c>
      <c r="AK1" s="75" t="s">
        <v>349</v>
      </c>
      <c r="AM1" s="78"/>
      <c r="AN1" s="78"/>
      <c r="AP1" s="52" t="s">
        <v>417</v>
      </c>
    </row>
    <row r="2" spans="1:42" ht="13.5" customHeight="1" x14ac:dyDescent="0.15">
      <c r="A2" s="55" t="s">
        <v>163</v>
      </c>
      <c r="B2" s="58"/>
      <c r="C2" s="51" t="str">
        <f t="shared" ref="C2:C24" si="0">IF(B2="","",A2)</f>
        <v/>
      </c>
      <c r="D2" s="51" t="str">
        <f>IF(C2="","",IF(D1&lt;&gt;"",CONCATENATE(D1,"、",C2),C2))</f>
        <v/>
      </c>
      <c r="F2" s="62" t="s">
        <v>146</v>
      </c>
      <c r="G2" s="64" t="s">
        <v>653</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203</v>
      </c>
      <c r="Y2" s="69" t="s">
        <v>143</v>
      </c>
      <c r="Z2" s="69" t="s">
        <v>143</v>
      </c>
      <c r="AA2" s="70" t="s">
        <v>363</v>
      </c>
      <c r="AB2" s="70" t="s">
        <v>603</v>
      </c>
      <c r="AC2" s="73" t="s">
        <v>246</v>
      </c>
      <c r="AD2" s="52"/>
      <c r="AE2" s="69" t="s">
        <v>179</v>
      </c>
      <c r="AF2" s="74"/>
      <c r="AG2" s="76" t="s">
        <v>28</v>
      </c>
      <c r="AI2" s="75" t="s">
        <v>455</v>
      </c>
      <c r="AK2" s="75" t="s">
        <v>351</v>
      </c>
      <c r="AM2" s="78"/>
      <c r="AN2" s="78"/>
      <c r="AP2" s="76" t="s">
        <v>28</v>
      </c>
    </row>
    <row r="3" spans="1:42" ht="13.5" customHeight="1" x14ac:dyDescent="0.15">
      <c r="A3" s="55" t="s">
        <v>166</v>
      </c>
      <c r="B3" s="58"/>
      <c r="C3" s="51" t="str">
        <f t="shared" si="0"/>
        <v/>
      </c>
      <c r="D3" s="51" t="str">
        <f t="shared" ref="D3:D24" si="4">IF(C3="",D2,IF(D2&lt;&gt;"",CONCATENATE(D2,"、",C3),C3))</f>
        <v/>
      </c>
      <c r="F3" s="63" t="s">
        <v>207</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151</v>
      </c>
      <c r="Q3" s="64"/>
      <c r="R3" s="51" t="str">
        <f t="shared" si="3"/>
        <v/>
      </c>
      <c r="S3" s="51" t="str">
        <f t="shared" ref="S3:S8" si="7">IF(R3="",S2,IF(S2&lt;&gt;"",CONCATENATE(S2,"、",R3),R3))</f>
        <v/>
      </c>
      <c r="T3" s="51"/>
      <c r="U3" s="69" t="s">
        <v>624</v>
      </c>
      <c r="W3" s="69" t="s">
        <v>263</v>
      </c>
      <c r="Y3" s="69" t="s">
        <v>144</v>
      </c>
      <c r="Z3" s="69" t="s">
        <v>553</v>
      </c>
      <c r="AA3" s="70" t="s">
        <v>532</v>
      </c>
      <c r="AB3" s="70" t="s">
        <v>587</v>
      </c>
      <c r="AC3" s="73" t="s">
        <v>234</v>
      </c>
      <c r="AD3" s="52"/>
      <c r="AE3" s="69" t="s">
        <v>296</v>
      </c>
      <c r="AF3" s="74"/>
      <c r="AG3" s="76" t="s">
        <v>366</v>
      </c>
      <c r="AI3" s="75" t="s">
        <v>140</v>
      </c>
      <c r="AK3" s="75" t="str">
        <f t="shared" ref="AK3:AK27" si="8">CHAR(CODE(AK2)+1)</f>
        <v>B</v>
      </c>
      <c r="AM3" s="78"/>
      <c r="AN3" s="78"/>
      <c r="AP3" s="76" t="s">
        <v>366</v>
      </c>
    </row>
    <row r="4" spans="1:42" ht="13.5" customHeight="1" x14ac:dyDescent="0.15">
      <c r="A4" s="55" t="s">
        <v>169</v>
      </c>
      <c r="B4" s="58"/>
      <c r="C4" s="51" t="str">
        <f t="shared" si="0"/>
        <v/>
      </c>
      <c r="D4" s="51" t="str">
        <f t="shared" si="4"/>
        <v/>
      </c>
      <c r="F4" s="63" t="s">
        <v>209</v>
      </c>
      <c r="G4" s="64"/>
      <c r="H4" s="51" t="str">
        <f t="shared" si="1"/>
        <v/>
      </c>
      <c r="I4" s="51" t="str">
        <f t="shared" si="5"/>
        <v>一般会計</v>
      </c>
      <c r="K4" s="55" t="s">
        <v>96</v>
      </c>
      <c r="L4" s="58"/>
      <c r="M4" s="51" t="str">
        <f t="shared" si="2"/>
        <v/>
      </c>
      <c r="N4" s="51" t="str">
        <f t="shared" si="6"/>
        <v/>
      </c>
      <c r="O4" s="51"/>
      <c r="P4" s="62" t="s">
        <v>153</v>
      </c>
      <c r="Q4" s="64" t="s">
        <v>653</v>
      </c>
      <c r="R4" s="51" t="str">
        <f t="shared" si="3"/>
        <v>補助</v>
      </c>
      <c r="S4" s="51" t="str">
        <f t="shared" si="7"/>
        <v>補助</v>
      </c>
      <c r="T4" s="51"/>
      <c r="U4" s="69" t="s">
        <v>167</v>
      </c>
      <c r="W4" s="69" t="s">
        <v>267</v>
      </c>
      <c r="Y4" s="69" t="s">
        <v>10</v>
      </c>
      <c r="Z4" s="69" t="s">
        <v>554</v>
      </c>
      <c r="AA4" s="70" t="s">
        <v>134</v>
      </c>
      <c r="AB4" s="70" t="s">
        <v>604</v>
      </c>
      <c r="AC4" s="70" t="s">
        <v>211</v>
      </c>
      <c r="AD4" s="52"/>
      <c r="AE4" s="69" t="s">
        <v>252</v>
      </c>
      <c r="AF4" s="74"/>
      <c r="AG4" s="76" t="s">
        <v>221</v>
      </c>
      <c r="AI4" s="75" t="s">
        <v>341</v>
      </c>
      <c r="AK4" s="75" t="str">
        <f t="shared" si="8"/>
        <v>C</v>
      </c>
      <c r="AM4" s="78"/>
      <c r="AN4" s="78"/>
      <c r="AP4" s="76" t="s">
        <v>221</v>
      </c>
    </row>
    <row r="5" spans="1:42" ht="13.5" customHeight="1" x14ac:dyDescent="0.15">
      <c r="A5" s="55" t="s">
        <v>170</v>
      </c>
      <c r="B5" s="58"/>
      <c r="C5" s="51" t="str">
        <f t="shared" si="0"/>
        <v/>
      </c>
      <c r="D5" s="51" t="str">
        <f t="shared" si="4"/>
        <v/>
      </c>
      <c r="F5" s="63" t="s">
        <v>74</v>
      </c>
      <c r="G5" s="64"/>
      <c r="H5" s="51" t="str">
        <f t="shared" si="1"/>
        <v/>
      </c>
      <c r="I5" s="51" t="str">
        <f t="shared" si="5"/>
        <v>一般会計</v>
      </c>
      <c r="K5" s="55" t="s">
        <v>196</v>
      </c>
      <c r="L5" s="58"/>
      <c r="M5" s="51" t="str">
        <f t="shared" si="2"/>
        <v/>
      </c>
      <c r="N5" s="51" t="str">
        <f t="shared" si="6"/>
        <v/>
      </c>
      <c r="O5" s="51"/>
      <c r="P5" s="62" t="s">
        <v>154</v>
      </c>
      <c r="Q5" s="64"/>
      <c r="R5" s="51" t="str">
        <f t="shared" si="3"/>
        <v/>
      </c>
      <c r="S5" s="51" t="str">
        <f t="shared" si="7"/>
        <v>補助</v>
      </c>
      <c r="T5" s="51"/>
      <c r="W5" s="69" t="s">
        <v>644</v>
      </c>
      <c r="Y5" s="69" t="s">
        <v>356</v>
      </c>
      <c r="Z5" s="69" t="s">
        <v>73</v>
      </c>
      <c r="AA5" s="70" t="s">
        <v>280</v>
      </c>
      <c r="AB5" s="70" t="s">
        <v>605</v>
      </c>
      <c r="AC5" s="70" t="s">
        <v>41</v>
      </c>
      <c r="AD5" s="72"/>
      <c r="AE5" s="69" t="s">
        <v>426</v>
      </c>
      <c r="AF5" s="74"/>
      <c r="AG5" s="76" t="s">
        <v>433</v>
      </c>
      <c r="AI5" s="75" t="s">
        <v>384</v>
      </c>
      <c r="AK5" s="75" t="str">
        <f t="shared" si="8"/>
        <v>D</v>
      </c>
      <c r="AP5" s="76" t="s">
        <v>433</v>
      </c>
    </row>
    <row r="6" spans="1:42" ht="13.5" customHeight="1" x14ac:dyDescent="0.15">
      <c r="A6" s="55" t="s">
        <v>171</v>
      </c>
      <c r="B6" s="58"/>
      <c r="C6" s="51" t="str">
        <f t="shared" si="0"/>
        <v/>
      </c>
      <c r="D6" s="51" t="str">
        <f t="shared" si="4"/>
        <v/>
      </c>
      <c r="F6" s="63" t="s">
        <v>210</v>
      </c>
      <c r="G6" s="64"/>
      <c r="H6" s="51" t="str">
        <f t="shared" si="1"/>
        <v/>
      </c>
      <c r="I6" s="51" t="str">
        <f t="shared" si="5"/>
        <v>一般会計</v>
      </c>
      <c r="K6" s="55" t="s">
        <v>199</v>
      </c>
      <c r="L6" s="58" t="s">
        <v>653</v>
      </c>
      <c r="M6" s="51" t="str">
        <f t="shared" si="2"/>
        <v>公共事業</v>
      </c>
      <c r="N6" s="51" t="str">
        <f t="shared" si="6"/>
        <v>公共事業</v>
      </c>
      <c r="O6" s="51"/>
      <c r="P6" s="62" t="s">
        <v>155</v>
      </c>
      <c r="Q6" s="64"/>
      <c r="R6" s="51" t="str">
        <f t="shared" si="3"/>
        <v/>
      </c>
      <c r="S6" s="51" t="str">
        <f t="shared" si="7"/>
        <v>補助</v>
      </c>
      <c r="T6" s="51"/>
      <c r="U6" s="69" t="s">
        <v>440</v>
      </c>
      <c r="W6" s="69" t="s">
        <v>268</v>
      </c>
      <c r="Y6" s="69" t="s">
        <v>458</v>
      </c>
      <c r="Z6" s="69" t="s">
        <v>459</v>
      </c>
      <c r="AA6" s="70" t="s">
        <v>316</v>
      </c>
      <c r="AB6" s="70" t="s">
        <v>606</v>
      </c>
      <c r="AC6" s="70" t="s">
        <v>248</v>
      </c>
      <c r="AD6" s="72"/>
      <c r="AE6" s="69" t="s">
        <v>436</v>
      </c>
      <c r="AF6" s="74"/>
      <c r="AG6" s="76" t="s">
        <v>434</v>
      </c>
      <c r="AI6" s="75" t="s">
        <v>457</v>
      </c>
      <c r="AK6" s="75" t="str">
        <f t="shared" si="8"/>
        <v>E</v>
      </c>
      <c r="AP6" s="76" t="s">
        <v>434</v>
      </c>
    </row>
    <row r="7" spans="1:42" ht="13.5" customHeight="1" x14ac:dyDescent="0.15">
      <c r="A7" s="55" t="s">
        <v>136</v>
      </c>
      <c r="B7" s="58"/>
      <c r="C7" s="51" t="str">
        <f t="shared" si="0"/>
        <v/>
      </c>
      <c r="D7" s="51" t="str">
        <f t="shared" si="4"/>
        <v/>
      </c>
      <c r="F7" s="63" t="s">
        <v>52</v>
      </c>
      <c r="G7" s="64"/>
      <c r="H7" s="51" t="str">
        <f t="shared" si="1"/>
        <v/>
      </c>
      <c r="I7" s="51" t="str">
        <f t="shared" si="5"/>
        <v>一般会計</v>
      </c>
      <c r="K7" s="55" t="s">
        <v>160</v>
      </c>
      <c r="L7" s="58"/>
      <c r="M7" s="51" t="str">
        <f t="shared" si="2"/>
        <v/>
      </c>
      <c r="N7" s="51" t="str">
        <f t="shared" si="6"/>
        <v>公共事業</v>
      </c>
      <c r="O7" s="51"/>
      <c r="P7" s="62" t="s">
        <v>156</v>
      </c>
      <c r="Q7" s="64"/>
      <c r="R7" s="51" t="str">
        <f t="shared" si="3"/>
        <v/>
      </c>
      <c r="S7" s="51" t="str">
        <f t="shared" si="7"/>
        <v>補助</v>
      </c>
      <c r="T7" s="51"/>
      <c r="U7" s="69"/>
      <c r="W7" s="69" t="s">
        <v>269</v>
      </c>
      <c r="Y7" s="69" t="s">
        <v>428</v>
      </c>
      <c r="Z7" s="69" t="s">
        <v>432</v>
      </c>
      <c r="AA7" s="70" t="s">
        <v>372</v>
      </c>
      <c r="AB7" s="70" t="s">
        <v>607</v>
      </c>
      <c r="AC7" s="72"/>
      <c r="AD7" s="72"/>
      <c r="AE7" s="69" t="s">
        <v>248</v>
      </c>
      <c r="AF7" s="74"/>
      <c r="AG7" s="76" t="s">
        <v>406</v>
      </c>
      <c r="AH7" s="79"/>
      <c r="AI7" s="76" t="s">
        <v>451</v>
      </c>
      <c r="AK7" s="75" t="str">
        <f t="shared" si="8"/>
        <v>F</v>
      </c>
      <c r="AP7" s="76" t="s">
        <v>406</v>
      </c>
    </row>
    <row r="8" spans="1:42" ht="13.5" customHeight="1" x14ac:dyDescent="0.15">
      <c r="A8" s="55" t="s">
        <v>80</v>
      </c>
      <c r="B8" s="58"/>
      <c r="C8" s="51" t="str">
        <f t="shared" si="0"/>
        <v/>
      </c>
      <c r="D8" s="51" t="str">
        <f t="shared" si="4"/>
        <v/>
      </c>
      <c r="F8" s="63" t="s">
        <v>213</v>
      </c>
      <c r="G8" s="64"/>
      <c r="H8" s="51" t="str">
        <f t="shared" si="1"/>
        <v/>
      </c>
      <c r="I8" s="51" t="str">
        <f t="shared" si="5"/>
        <v>一般会計</v>
      </c>
      <c r="K8" s="55" t="s">
        <v>200</v>
      </c>
      <c r="L8" s="58"/>
      <c r="M8" s="51" t="str">
        <f t="shared" si="2"/>
        <v/>
      </c>
      <c r="N8" s="51" t="str">
        <f t="shared" si="6"/>
        <v>公共事業</v>
      </c>
      <c r="O8" s="51"/>
      <c r="P8" s="62" t="s">
        <v>157</v>
      </c>
      <c r="Q8" s="64"/>
      <c r="R8" s="51" t="str">
        <f t="shared" si="3"/>
        <v/>
      </c>
      <c r="S8" s="51" t="str">
        <f t="shared" si="7"/>
        <v>補助</v>
      </c>
      <c r="T8" s="51"/>
      <c r="U8" s="69" t="s">
        <v>456</v>
      </c>
      <c r="W8" s="69" t="s">
        <v>271</v>
      </c>
      <c r="Y8" s="69" t="s">
        <v>461</v>
      </c>
      <c r="Z8" s="69" t="s">
        <v>66</v>
      </c>
      <c r="AA8" s="70" t="s">
        <v>473</v>
      </c>
      <c r="AB8" s="70" t="s">
        <v>32</v>
      </c>
      <c r="AC8" s="72"/>
      <c r="AD8" s="72"/>
      <c r="AE8" s="72"/>
      <c r="AF8" s="74"/>
      <c r="AG8" s="76" t="s">
        <v>273</v>
      </c>
      <c r="AI8" s="75" t="s">
        <v>382</v>
      </c>
      <c r="AK8" s="75" t="str">
        <f t="shared" si="8"/>
        <v>G</v>
      </c>
      <c r="AP8" s="76" t="s">
        <v>273</v>
      </c>
    </row>
    <row r="9" spans="1:42" ht="13.5" customHeight="1" x14ac:dyDescent="0.15">
      <c r="A9" s="55" t="s">
        <v>172</v>
      </c>
      <c r="B9" s="58"/>
      <c r="C9" s="51" t="str">
        <f t="shared" si="0"/>
        <v/>
      </c>
      <c r="D9" s="51" t="str">
        <f t="shared" si="4"/>
        <v/>
      </c>
      <c r="F9" s="63" t="s">
        <v>368</v>
      </c>
      <c r="G9" s="64"/>
      <c r="H9" s="51" t="str">
        <f t="shared" si="1"/>
        <v/>
      </c>
      <c r="I9" s="51" t="str">
        <f t="shared" si="5"/>
        <v>一般会計</v>
      </c>
      <c r="K9" s="55" t="s">
        <v>202</v>
      </c>
      <c r="L9" s="58"/>
      <c r="M9" s="51" t="str">
        <f t="shared" si="2"/>
        <v/>
      </c>
      <c r="N9" s="51" t="str">
        <f t="shared" si="6"/>
        <v>公共事業</v>
      </c>
      <c r="O9" s="51"/>
      <c r="P9" s="51"/>
      <c r="Q9" s="65"/>
      <c r="T9" s="51"/>
      <c r="U9" s="69" t="s">
        <v>193</v>
      </c>
      <c r="W9" s="69" t="s">
        <v>272</v>
      </c>
      <c r="Y9" s="69" t="s">
        <v>462</v>
      </c>
      <c r="Z9" s="69" t="s">
        <v>396</v>
      </c>
      <c r="AA9" s="70" t="s">
        <v>533</v>
      </c>
      <c r="AB9" s="70" t="s">
        <v>564</v>
      </c>
      <c r="AC9" s="72"/>
      <c r="AD9" s="72"/>
      <c r="AE9" s="72"/>
      <c r="AF9" s="74"/>
      <c r="AG9" s="76" t="s">
        <v>435</v>
      </c>
      <c r="AI9" s="77"/>
      <c r="AK9" s="75" t="str">
        <f t="shared" si="8"/>
        <v>H</v>
      </c>
      <c r="AP9" s="76" t="s">
        <v>435</v>
      </c>
    </row>
    <row r="10" spans="1:42" ht="13.5" customHeight="1" x14ac:dyDescent="0.15">
      <c r="A10" s="55" t="s">
        <v>401</v>
      </c>
      <c r="B10" s="58"/>
      <c r="C10" s="51" t="str">
        <f t="shared" si="0"/>
        <v/>
      </c>
      <c r="D10" s="51" t="str">
        <f t="shared" si="4"/>
        <v/>
      </c>
      <c r="F10" s="63" t="s">
        <v>214</v>
      </c>
      <c r="G10" s="64"/>
      <c r="H10" s="51" t="str">
        <f t="shared" si="1"/>
        <v/>
      </c>
      <c r="I10" s="51" t="str">
        <f t="shared" si="5"/>
        <v>一般会計</v>
      </c>
      <c r="K10" s="55" t="s">
        <v>405</v>
      </c>
      <c r="L10" s="58"/>
      <c r="M10" s="51" t="str">
        <f t="shared" si="2"/>
        <v/>
      </c>
      <c r="N10" s="51" t="str">
        <f t="shared" si="6"/>
        <v>公共事業</v>
      </c>
      <c r="O10" s="51"/>
      <c r="P10" s="51" t="str">
        <f>S8</f>
        <v>補助</v>
      </c>
      <c r="Q10" s="65"/>
      <c r="T10" s="51"/>
      <c r="W10" s="69" t="s">
        <v>275</v>
      </c>
      <c r="Y10" s="69" t="s">
        <v>463</v>
      </c>
      <c r="Z10" s="69" t="s">
        <v>240</v>
      </c>
      <c r="AA10" s="70" t="s">
        <v>536</v>
      </c>
      <c r="AB10" s="70" t="s">
        <v>109</v>
      </c>
      <c r="AC10" s="72"/>
      <c r="AD10" s="72"/>
      <c r="AE10" s="72"/>
      <c r="AF10" s="74"/>
      <c r="AG10" s="76" t="s">
        <v>420</v>
      </c>
      <c r="AK10" s="75" t="str">
        <f t="shared" si="8"/>
        <v>I</v>
      </c>
      <c r="AP10" s="75" t="s">
        <v>157</v>
      </c>
    </row>
    <row r="11" spans="1:42" ht="13.5" customHeight="1" x14ac:dyDescent="0.15">
      <c r="A11" s="55" t="s">
        <v>174</v>
      </c>
      <c r="B11" s="58"/>
      <c r="C11" s="51" t="str">
        <f t="shared" si="0"/>
        <v/>
      </c>
      <c r="D11" s="51" t="str">
        <f t="shared" si="4"/>
        <v/>
      </c>
      <c r="F11" s="63" t="s">
        <v>215</v>
      </c>
      <c r="G11" s="64"/>
      <c r="H11" s="51" t="str">
        <f t="shared" si="1"/>
        <v/>
      </c>
      <c r="I11" s="51" t="str">
        <f t="shared" si="5"/>
        <v>一般会計</v>
      </c>
      <c r="K11" s="55" t="s">
        <v>204</v>
      </c>
      <c r="L11" s="58"/>
      <c r="M11" s="51" t="str">
        <f t="shared" si="2"/>
        <v/>
      </c>
      <c r="N11" s="51" t="str">
        <f t="shared" si="6"/>
        <v>公共事業</v>
      </c>
      <c r="O11" s="51"/>
      <c r="P11" s="51"/>
      <c r="Q11" s="65"/>
      <c r="T11" s="51"/>
      <c r="W11" s="69" t="s">
        <v>278</v>
      </c>
      <c r="Y11" s="69" t="s">
        <v>6</v>
      </c>
      <c r="Z11" s="69" t="s">
        <v>555</v>
      </c>
      <c r="AA11" s="70" t="s">
        <v>538</v>
      </c>
      <c r="AB11" s="70" t="s">
        <v>608</v>
      </c>
      <c r="AC11" s="72"/>
      <c r="AD11" s="72"/>
      <c r="AE11" s="72"/>
      <c r="AF11" s="74"/>
      <c r="AG11" s="75" t="s">
        <v>424</v>
      </c>
      <c r="AK11" s="75" t="str">
        <f t="shared" si="8"/>
        <v>J</v>
      </c>
    </row>
    <row r="12" spans="1:42" ht="13.5" customHeight="1" x14ac:dyDescent="0.15">
      <c r="A12" s="55" t="s">
        <v>176</v>
      </c>
      <c r="B12" s="58"/>
      <c r="C12" s="51" t="str">
        <f t="shared" si="0"/>
        <v/>
      </c>
      <c r="D12" s="51" t="str">
        <f t="shared" si="4"/>
        <v/>
      </c>
      <c r="F12" s="63" t="s">
        <v>77</v>
      </c>
      <c r="G12" s="64"/>
      <c r="H12" s="51" t="str">
        <f t="shared" si="1"/>
        <v/>
      </c>
      <c r="I12" s="51" t="str">
        <f t="shared" si="5"/>
        <v>一般会計</v>
      </c>
      <c r="K12" s="51"/>
      <c r="L12" s="51"/>
      <c r="O12" s="51"/>
      <c r="P12" s="51"/>
      <c r="Q12" s="65"/>
      <c r="T12" s="51"/>
      <c r="U12" s="67" t="s">
        <v>625</v>
      </c>
      <c r="W12" s="69" t="s">
        <v>161</v>
      </c>
      <c r="Y12" s="69" t="s">
        <v>466</v>
      </c>
      <c r="Z12" s="69" t="s">
        <v>556</v>
      </c>
      <c r="AA12" s="70" t="s">
        <v>387</v>
      </c>
      <c r="AB12" s="70" t="s">
        <v>522</v>
      </c>
      <c r="AC12" s="72"/>
      <c r="AD12" s="72"/>
      <c r="AE12" s="72"/>
      <c r="AF12" s="74"/>
      <c r="AG12" s="75" t="s">
        <v>423</v>
      </c>
      <c r="AK12" s="75" t="str">
        <f t="shared" si="8"/>
        <v>K</v>
      </c>
    </row>
    <row r="13" spans="1:42" ht="13.5" customHeight="1" x14ac:dyDescent="0.15">
      <c r="A13" s="55" t="s">
        <v>181</v>
      </c>
      <c r="B13" s="58"/>
      <c r="C13" s="51" t="str">
        <f t="shared" si="0"/>
        <v/>
      </c>
      <c r="D13" s="51" t="str">
        <f t="shared" si="4"/>
        <v/>
      </c>
      <c r="F13" s="63" t="s">
        <v>218</v>
      </c>
      <c r="G13" s="64"/>
      <c r="H13" s="51" t="str">
        <f t="shared" si="1"/>
        <v/>
      </c>
      <c r="I13" s="51" t="str">
        <f t="shared" si="5"/>
        <v>一般会計</v>
      </c>
      <c r="K13" s="51" t="str">
        <f>N11</f>
        <v>公共事業</v>
      </c>
      <c r="L13" s="51"/>
      <c r="O13" s="51"/>
      <c r="P13" s="51"/>
      <c r="Q13" s="65"/>
      <c r="T13" s="51"/>
      <c r="U13" s="69" t="s">
        <v>203</v>
      </c>
      <c r="W13" s="69" t="s">
        <v>279</v>
      </c>
      <c r="Y13" s="69" t="s">
        <v>467</v>
      </c>
      <c r="Z13" s="69" t="s">
        <v>477</v>
      </c>
      <c r="AA13" s="70" t="s">
        <v>481</v>
      </c>
      <c r="AB13" s="70" t="s">
        <v>67</v>
      </c>
      <c r="AC13" s="72"/>
      <c r="AD13" s="72"/>
      <c r="AE13" s="72"/>
      <c r="AF13" s="74"/>
      <c r="AG13" s="75" t="s">
        <v>157</v>
      </c>
      <c r="AK13" s="75" t="str">
        <f t="shared" si="8"/>
        <v>L</v>
      </c>
    </row>
    <row r="14" spans="1:42" ht="13.5" customHeight="1" x14ac:dyDescent="0.15">
      <c r="A14" s="55" t="s">
        <v>12</v>
      </c>
      <c r="B14" s="58"/>
      <c r="C14" s="51" t="str">
        <f t="shared" si="0"/>
        <v/>
      </c>
      <c r="D14" s="51" t="str">
        <f t="shared" si="4"/>
        <v/>
      </c>
      <c r="F14" s="63" t="s">
        <v>219</v>
      </c>
      <c r="G14" s="64"/>
      <c r="H14" s="51" t="str">
        <f t="shared" si="1"/>
        <v/>
      </c>
      <c r="I14" s="51" t="str">
        <f t="shared" si="5"/>
        <v>一般会計</v>
      </c>
      <c r="K14" s="51"/>
      <c r="L14" s="51"/>
      <c r="O14" s="51"/>
      <c r="P14" s="51"/>
      <c r="Q14" s="65"/>
      <c r="T14" s="51"/>
      <c r="U14" s="69" t="s">
        <v>575</v>
      </c>
      <c r="W14" s="69" t="s">
        <v>281</v>
      </c>
      <c r="Y14" s="69" t="s">
        <v>468</v>
      </c>
      <c r="Z14" s="69" t="s">
        <v>558</v>
      </c>
      <c r="AA14" s="70" t="s">
        <v>528</v>
      </c>
      <c r="AB14" s="70" t="s">
        <v>609</v>
      </c>
      <c r="AC14" s="72"/>
      <c r="AD14" s="72"/>
      <c r="AE14" s="72"/>
      <c r="AF14" s="74"/>
      <c r="AG14" s="77"/>
      <c r="AK14" s="75" t="str">
        <f t="shared" si="8"/>
        <v>M</v>
      </c>
    </row>
    <row r="15" spans="1:42" ht="13.5" customHeight="1" x14ac:dyDescent="0.15">
      <c r="A15" s="55" t="s">
        <v>182</v>
      </c>
      <c r="B15" s="58"/>
      <c r="C15" s="51" t="str">
        <f t="shared" si="0"/>
        <v/>
      </c>
      <c r="D15" s="51" t="str">
        <f t="shared" si="4"/>
        <v/>
      </c>
      <c r="F15" s="63" t="s">
        <v>220</v>
      </c>
      <c r="G15" s="64"/>
      <c r="H15" s="51" t="str">
        <f t="shared" si="1"/>
        <v/>
      </c>
      <c r="I15" s="51" t="str">
        <f t="shared" si="5"/>
        <v>一般会計</v>
      </c>
      <c r="K15" s="51"/>
      <c r="L15" s="51"/>
      <c r="O15" s="51"/>
      <c r="P15" s="51"/>
      <c r="Q15" s="65"/>
      <c r="T15" s="51"/>
      <c r="U15" s="69" t="s">
        <v>313</v>
      </c>
      <c r="W15" s="69" t="s">
        <v>283</v>
      </c>
      <c r="Y15" s="69" t="s">
        <v>223</v>
      </c>
      <c r="Z15" s="69" t="s">
        <v>559</v>
      </c>
      <c r="AA15" s="70" t="s">
        <v>539</v>
      </c>
      <c r="AB15" s="70" t="s">
        <v>610</v>
      </c>
      <c r="AC15" s="72"/>
      <c r="AD15" s="72"/>
      <c r="AE15" s="72"/>
      <c r="AF15" s="74"/>
      <c r="AG15" s="78"/>
      <c r="AK15" s="75" t="str">
        <f t="shared" si="8"/>
        <v>N</v>
      </c>
    </row>
    <row r="16" spans="1:42" ht="13.5" customHeight="1" x14ac:dyDescent="0.15">
      <c r="A16" s="55" t="s">
        <v>184</v>
      </c>
      <c r="B16" s="58"/>
      <c r="C16" s="51" t="str">
        <f t="shared" si="0"/>
        <v/>
      </c>
      <c r="D16" s="51" t="str">
        <f t="shared" si="4"/>
        <v/>
      </c>
      <c r="F16" s="63" t="s">
        <v>224</v>
      </c>
      <c r="G16" s="64"/>
      <c r="H16" s="51" t="str">
        <f t="shared" si="1"/>
        <v/>
      </c>
      <c r="I16" s="51" t="str">
        <f t="shared" si="5"/>
        <v>一般会計</v>
      </c>
      <c r="K16" s="51"/>
      <c r="L16" s="51"/>
      <c r="O16" s="51"/>
      <c r="P16" s="51"/>
      <c r="Q16" s="65"/>
      <c r="T16" s="51"/>
      <c r="U16" s="69" t="s">
        <v>626</v>
      </c>
      <c r="W16" s="69" t="s">
        <v>285</v>
      </c>
      <c r="Y16" s="69" t="s">
        <v>118</v>
      </c>
      <c r="Z16" s="69" t="s">
        <v>18</v>
      </c>
      <c r="AA16" s="70" t="s">
        <v>540</v>
      </c>
      <c r="AB16" s="70" t="s">
        <v>611</v>
      </c>
      <c r="AC16" s="72"/>
      <c r="AD16" s="72"/>
      <c r="AE16" s="72"/>
      <c r="AF16" s="74"/>
      <c r="AG16" s="78"/>
      <c r="AK16" s="75" t="str">
        <f t="shared" si="8"/>
        <v>O</v>
      </c>
    </row>
    <row r="17" spans="1:37" ht="13.5" customHeight="1" x14ac:dyDescent="0.15">
      <c r="A17" s="55" t="s">
        <v>0</v>
      </c>
      <c r="B17" s="58"/>
      <c r="C17" s="51" t="str">
        <f t="shared" si="0"/>
        <v/>
      </c>
      <c r="D17" s="51" t="str">
        <f t="shared" si="4"/>
        <v/>
      </c>
      <c r="F17" s="63" t="s">
        <v>226</v>
      </c>
      <c r="G17" s="64"/>
      <c r="H17" s="51" t="str">
        <f t="shared" si="1"/>
        <v/>
      </c>
      <c r="I17" s="51" t="str">
        <f t="shared" si="5"/>
        <v>一般会計</v>
      </c>
      <c r="K17" s="51"/>
      <c r="L17" s="51"/>
      <c r="O17" s="51"/>
      <c r="P17" s="51"/>
      <c r="Q17" s="65"/>
      <c r="T17" s="51"/>
      <c r="U17" s="69" t="s">
        <v>628</v>
      </c>
      <c r="W17" s="69" t="s">
        <v>286</v>
      </c>
      <c r="Y17" s="69" t="s">
        <v>469</v>
      </c>
      <c r="Z17" s="69" t="s">
        <v>560</v>
      </c>
      <c r="AA17" s="70" t="s">
        <v>303</v>
      </c>
      <c r="AB17" s="70" t="s">
        <v>612</v>
      </c>
      <c r="AC17" s="72"/>
      <c r="AD17" s="72"/>
      <c r="AE17" s="72"/>
      <c r="AF17" s="74"/>
      <c r="AG17" s="78"/>
      <c r="AK17" s="75" t="str">
        <f t="shared" si="8"/>
        <v>P</v>
      </c>
    </row>
    <row r="18" spans="1:37" ht="13.5" customHeight="1" x14ac:dyDescent="0.15">
      <c r="A18" s="55" t="s">
        <v>186</v>
      </c>
      <c r="B18" s="58"/>
      <c r="C18" s="51" t="str">
        <f t="shared" si="0"/>
        <v/>
      </c>
      <c r="D18" s="51" t="str">
        <f t="shared" si="4"/>
        <v/>
      </c>
      <c r="F18" s="63" t="s">
        <v>227</v>
      </c>
      <c r="G18" s="64"/>
      <c r="H18" s="51" t="str">
        <f t="shared" si="1"/>
        <v/>
      </c>
      <c r="I18" s="51" t="str">
        <f t="shared" si="5"/>
        <v>一般会計</v>
      </c>
      <c r="K18" s="51"/>
      <c r="L18" s="51"/>
      <c r="O18" s="51"/>
      <c r="P18" s="51"/>
      <c r="Q18" s="65"/>
      <c r="T18" s="51"/>
      <c r="U18" s="69" t="s">
        <v>364</v>
      </c>
      <c r="W18" s="69" t="s">
        <v>31</v>
      </c>
      <c r="Y18" s="69" t="s">
        <v>442</v>
      </c>
      <c r="Z18" s="69" t="s">
        <v>561</v>
      </c>
      <c r="AA18" s="70" t="s">
        <v>225</v>
      </c>
      <c r="AB18" s="70" t="s">
        <v>429</v>
      </c>
      <c r="AC18" s="72"/>
      <c r="AD18" s="72"/>
      <c r="AE18" s="72"/>
      <c r="AF18" s="74"/>
      <c r="AK18" s="75" t="str">
        <f t="shared" si="8"/>
        <v>Q</v>
      </c>
    </row>
    <row r="19" spans="1:37" ht="13.5" customHeight="1" x14ac:dyDescent="0.15">
      <c r="A19" s="55" t="s">
        <v>165</v>
      </c>
      <c r="B19" s="58"/>
      <c r="C19" s="51" t="str">
        <f t="shared" si="0"/>
        <v/>
      </c>
      <c r="D19" s="51" t="str">
        <f t="shared" si="4"/>
        <v/>
      </c>
      <c r="F19" s="63" t="s">
        <v>233</v>
      </c>
      <c r="G19" s="64"/>
      <c r="H19" s="51" t="str">
        <f t="shared" si="1"/>
        <v/>
      </c>
      <c r="I19" s="51" t="str">
        <f t="shared" si="5"/>
        <v>一般会計</v>
      </c>
      <c r="K19" s="51"/>
      <c r="L19" s="51"/>
      <c r="O19" s="51"/>
      <c r="P19" s="51"/>
      <c r="Q19" s="65"/>
      <c r="T19" s="51"/>
      <c r="U19" s="69" t="s">
        <v>630</v>
      </c>
      <c r="W19" s="69" t="s">
        <v>288</v>
      </c>
      <c r="Y19" s="69" t="s">
        <v>336</v>
      </c>
      <c r="Z19" s="69" t="s">
        <v>562</v>
      </c>
      <c r="AA19" s="70" t="s">
        <v>542</v>
      </c>
      <c r="AB19" s="70" t="s">
        <v>613</v>
      </c>
      <c r="AC19" s="72"/>
      <c r="AD19" s="72"/>
      <c r="AE19" s="72"/>
      <c r="AF19" s="74"/>
      <c r="AK19" s="75" t="str">
        <f t="shared" si="8"/>
        <v>R</v>
      </c>
    </row>
    <row r="20" spans="1:37" ht="13.5" customHeight="1" x14ac:dyDescent="0.15">
      <c r="A20" s="55" t="s">
        <v>375</v>
      </c>
      <c r="B20" s="58"/>
      <c r="C20" s="51" t="str">
        <f t="shared" si="0"/>
        <v/>
      </c>
      <c r="D20" s="51" t="str">
        <f t="shared" si="4"/>
        <v/>
      </c>
      <c r="F20" s="63" t="s">
        <v>26</v>
      </c>
      <c r="G20" s="64"/>
      <c r="H20" s="51" t="str">
        <f t="shared" si="1"/>
        <v/>
      </c>
      <c r="I20" s="51" t="str">
        <f t="shared" si="5"/>
        <v>一般会計</v>
      </c>
      <c r="K20" s="51"/>
      <c r="L20" s="51"/>
      <c r="O20" s="51"/>
      <c r="P20" s="51"/>
      <c r="Q20" s="65"/>
      <c r="T20" s="51"/>
      <c r="U20" s="69" t="s">
        <v>631</v>
      </c>
      <c r="W20" s="69" t="s">
        <v>290</v>
      </c>
      <c r="Y20" s="69" t="s">
        <v>287</v>
      </c>
      <c r="Z20" s="69" t="s">
        <v>563</v>
      </c>
      <c r="AA20" s="70" t="s">
        <v>543</v>
      </c>
      <c r="AB20" s="70" t="s">
        <v>615</v>
      </c>
      <c r="AC20" s="72"/>
      <c r="AD20" s="72"/>
      <c r="AE20" s="72"/>
      <c r="AF20" s="74"/>
      <c r="AK20" s="75" t="str">
        <f t="shared" si="8"/>
        <v>S</v>
      </c>
    </row>
    <row r="21" spans="1:37" ht="13.5" customHeight="1" x14ac:dyDescent="0.15">
      <c r="A21" s="55" t="s">
        <v>378</v>
      </c>
      <c r="B21" s="58" t="s">
        <v>653</v>
      </c>
      <c r="C21" s="51" t="str">
        <f t="shared" si="0"/>
        <v>地方創生</v>
      </c>
      <c r="D21" s="51" t="str">
        <f t="shared" si="4"/>
        <v>地方創生</v>
      </c>
      <c r="F21" s="63" t="s">
        <v>235</v>
      </c>
      <c r="G21" s="64"/>
      <c r="H21" s="51" t="str">
        <f t="shared" si="1"/>
        <v/>
      </c>
      <c r="I21" s="51" t="str">
        <f t="shared" si="5"/>
        <v>一般会計</v>
      </c>
      <c r="K21" s="51"/>
      <c r="L21" s="51"/>
      <c r="O21" s="51"/>
      <c r="P21" s="51"/>
      <c r="Q21" s="65"/>
      <c r="T21" s="51"/>
      <c r="U21" s="69" t="s">
        <v>632</v>
      </c>
      <c r="W21" s="69" t="s">
        <v>106</v>
      </c>
      <c r="Y21" s="69" t="s">
        <v>328</v>
      </c>
      <c r="Z21" s="69" t="s">
        <v>565</v>
      </c>
      <c r="AA21" s="70" t="s">
        <v>344</v>
      </c>
      <c r="AB21" s="70" t="s">
        <v>616</v>
      </c>
      <c r="AC21" s="72"/>
      <c r="AD21" s="72"/>
      <c r="AE21" s="72"/>
      <c r="AF21" s="74"/>
      <c r="AK21" s="75" t="str">
        <f t="shared" si="8"/>
        <v>T</v>
      </c>
    </row>
    <row r="22" spans="1:37" ht="13.5" customHeight="1" x14ac:dyDescent="0.15">
      <c r="A22" s="55" t="s">
        <v>379</v>
      </c>
      <c r="B22" s="58"/>
      <c r="C22" s="51" t="str">
        <f t="shared" si="0"/>
        <v/>
      </c>
      <c r="D22" s="51" t="str">
        <f t="shared" si="4"/>
        <v>地方創生</v>
      </c>
      <c r="F22" s="63" t="s">
        <v>147</v>
      </c>
      <c r="G22" s="64"/>
      <c r="H22" s="51" t="str">
        <f t="shared" si="1"/>
        <v/>
      </c>
      <c r="I22" s="51" t="str">
        <f t="shared" si="5"/>
        <v>一般会計</v>
      </c>
      <c r="K22" s="51"/>
      <c r="L22" s="51"/>
      <c r="O22" s="51"/>
      <c r="P22" s="51"/>
      <c r="Q22" s="65"/>
      <c r="T22" s="51"/>
      <c r="U22" s="69" t="s">
        <v>634</v>
      </c>
      <c r="W22" s="69" t="s">
        <v>292</v>
      </c>
      <c r="Y22" s="69" t="s">
        <v>470</v>
      </c>
      <c r="Z22" s="69" t="s">
        <v>566</v>
      </c>
      <c r="AA22" s="70" t="s">
        <v>102</v>
      </c>
      <c r="AB22" s="70" t="s">
        <v>386</v>
      </c>
      <c r="AC22" s="72"/>
      <c r="AD22" s="72"/>
      <c r="AE22" s="72"/>
      <c r="AF22" s="74"/>
      <c r="AK22" s="75" t="str">
        <f t="shared" si="8"/>
        <v>U</v>
      </c>
    </row>
    <row r="23" spans="1:37" ht="13.5" customHeight="1" x14ac:dyDescent="0.15">
      <c r="A23" s="55" t="s">
        <v>380</v>
      </c>
      <c r="B23" s="58"/>
      <c r="C23" s="51" t="str">
        <f t="shared" si="0"/>
        <v/>
      </c>
      <c r="D23" s="51" t="str">
        <f t="shared" si="4"/>
        <v>地方創生</v>
      </c>
      <c r="F23" s="63" t="s">
        <v>152</v>
      </c>
      <c r="G23" s="64"/>
      <c r="H23" s="51" t="str">
        <f t="shared" si="1"/>
        <v/>
      </c>
      <c r="I23" s="51" t="str">
        <f t="shared" si="5"/>
        <v>一般会計</v>
      </c>
      <c r="K23" s="51"/>
      <c r="L23" s="51"/>
      <c r="O23" s="51"/>
      <c r="P23" s="51"/>
      <c r="Q23" s="65"/>
      <c r="T23" s="51"/>
      <c r="U23" s="69" t="s">
        <v>586</v>
      </c>
      <c r="W23" s="69" t="s">
        <v>646</v>
      </c>
      <c r="Y23" s="69" t="s">
        <v>471</v>
      </c>
      <c r="Z23" s="69" t="s">
        <v>89</v>
      </c>
      <c r="AA23" s="70" t="s">
        <v>541</v>
      </c>
      <c r="AB23" s="70" t="s">
        <v>98</v>
      </c>
      <c r="AC23" s="72"/>
      <c r="AD23" s="72"/>
      <c r="AE23" s="72"/>
      <c r="AF23" s="74"/>
      <c r="AK23" s="75" t="str">
        <f t="shared" si="8"/>
        <v>V</v>
      </c>
    </row>
    <row r="24" spans="1:37" ht="13.5" customHeight="1" x14ac:dyDescent="0.15">
      <c r="A24" s="55" t="s">
        <v>454</v>
      </c>
      <c r="B24" s="58"/>
      <c r="C24" s="51" t="str">
        <f t="shared" si="0"/>
        <v/>
      </c>
      <c r="D24" s="51" t="str">
        <f t="shared" si="4"/>
        <v>地方創生</v>
      </c>
      <c r="F24" s="63" t="s">
        <v>403</v>
      </c>
      <c r="G24" s="64"/>
      <c r="H24" s="51" t="str">
        <f t="shared" si="1"/>
        <v/>
      </c>
      <c r="I24" s="51" t="str">
        <f t="shared" si="5"/>
        <v>一般会計</v>
      </c>
      <c r="K24" s="51"/>
      <c r="L24" s="51"/>
      <c r="O24" s="51"/>
      <c r="P24" s="51"/>
      <c r="Q24" s="65"/>
      <c r="T24" s="51"/>
      <c r="U24" s="69" t="s">
        <v>635</v>
      </c>
      <c r="Y24" s="69" t="s">
        <v>472</v>
      </c>
      <c r="Z24" s="69" t="s">
        <v>350</v>
      </c>
      <c r="AA24" s="70" t="s">
        <v>544</v>
      </c>
      <c r="AB24" s="70" t="s">
        <v>617</v>
      </c>
      <c r="AC24" s="72"/>
      <c r="AD24" s="72"/>
      <c r="AE24" s="72"/>
      <c r="AF24" s="74"/>
      <c r="AK24" s="75" t="str">
        <f t="shared" si="8"/>
        <v>W</v>
      </c>
    </row>
    <row r="25" spans="1:37" ht="13.5" customHeight="1" x14ac:dyDescent="0.15">
      <c r="A25" s="56"/>
      <c r="B25" s="59"/>
      <c r="F25" s="63" t="s">
        <v>236</v>
      </c>
      <c r="G25" s="64"/>
      <c r="H25" s="51" t="str">
        <f t="shared" si="1"/>
        <v/>
      </c>
      <c r="I25" s="51" t="str">
        <f t="shared" si="5"/>
        <v>一般会計</v>
      </c>
      <c r="K25" s="51"/>
      <c r="L25" s="51"/>
      <c r="O25" s="51"/>
      <c r="P25" s="51"/>
      <c r="Q25" s="65"/>
      <c r="T25" s="51"/>
      <c r="U25" s="69" t="s">
        <v>636</v>
      </c>
      <c r="Y25" s="69" t="s">
        <v>474</v>
      </c>
      <c r="Z25" s="69" t="s">
        <v>535</v>
      </c>
      <c r="AA25" s="70" t="s">
        <v>545</v>
      </c>
      <c r="AB25" s="70" t="s">
        <v>618</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637</v>
      </c>
      <c r="Y26" s="69" t="s">
        <v>475</v>
      </c>
      <c r="Z26" s="69" t="s">
        <v>78</v>
      </c>
      <c r="AA26" s="70" t="s">
        <v>546</v>
      </c>
      <c r="AB26" s="70" t="s">
        <v>578</v>
      </c>
      <c r="AC26" s="72"/>
      <c r="AD26" s="72"/>
      <c r="AE26" s="72"/>
      <c r="AF26" s="74"/>
      <c r="AK26" s="75" t="str">
        <f t="shared" si="8"/>
        <v>Y</v>
      </c>
    </row>
    <row r="27" spans="1:37" ht="13.5" customHeight="1" x14ac:dyDescent="0.15">
      <c r="A27" s="51" t="str">
        <f>IF(D24="","-",D24)</f>
        <v>地方創生</v>
      </c>
      <c r="B27" s="51"/>
      <c r="F27" s="63" t="s">
        <v>239</v>
      </c>
      <c r="G27" s="64"/>
      <c r="H27" s="51" t="str">
        <f t="shared" si="1"/>
        <v/>
      </c>
      <c r="I27" s="51" t="str">
        <f t="shared" si="5"/>
        <v>一般会計</v>
      </c>
      <c r="K27" s="51"/>
      <c r="L27" s="51"/>
      <c r="O27" s="51"/>
      <c r="P27" s="51"/>
      <c r="Q27" s="65"/>
      <c r="T27" s="51"/>
      <c r="U27" s="69" t="s">
        <v>217</v>
      </c>
      <c r="Y27" s="69" t="s">
        <v>476</v>
      </c>
      <c r="Z27" s="69" t="s">
        <v>17</v>
      </c>
      <c r="AA27" s="70" t="s">
        <v>299</v>
      </c>
      <c r="AB27" s="70" t="s">
        <v>620</v>
      </c>
      <c r="AC27" s="72"/>
      <c r="AD27" s="72"/>
      <c r="AE27" s="72"/>
      <c r="AF27" s="74"/>
      <c r="AK27" s="75" t="str">
        <f t="shared" si="8"/>
        <v>Z</v>
      </c>
    </row>
    <row r="28" spans="1:37" ht="13.5" customHeight="1" x14ac:dyDescent="0.15">
      <c r="B28" s="51"/>
      <c r="F28" s="63" t="s">
        <v>242</v>
      </c>
      <c r="G28" s="64"/>
      <c r="H28" s="51" t="str">
        <f t="shared" si="1"/>
        <v/>
      </c>
      <c r="I28" s="51" t="str">
        <f t="shared" si="5"/>
        <v>一般会計</v>
      </c>
      <c r="K28" s="51"/>
      <c r="L28" s="51"/>
      <c r="O28" s="51"/>
      <c r="P28" s="51"/>
      <c r="Q28" s="65"/>
      <c r="T28" s="51"/>
      <c r="U28" s="69" t="s">
        <v>638</v>
      </c>
      <c r="Y28" s="69" t="s">
        <v>464</v>
      </c>
      <c r="Z28" s="69" t="s">
        <v>333</v>
      </c>
      <c r="AA28" s="70" t="s">
        <v>548</v>
      </c>
      <c r="AB28" s="70" t="s">
        <v>13</v>
      </c>
      <c r="AC28" s="72"/>
      <c r="AD28" s="72"/>
      <c r="AE28" s="72"/>
      <c r="AF28" s="74"/>
      <c r="AK28" s="75" t="s">
        <v>353</v>
      </c>
    </row>
    <row r="29" spans="1:37" ht="13.5" customHeight="1" x14ac:dyDescent="0.15">
      <c r="A29" s="51"/>
      <c r="B29" s="51"/>
      <c r="F29" s="63" t="s">
        <v>229</v>
      </c>
      <c r="G29" s="64"/>
      <c r="H29" s="51" t="str">
        <f t="shared" si="1"/>
        <v/>
      </c>
      <c r="I29" s="51" t="str">
        <f t="shared" si="5"/>
        <v>一般会計</v>
      </c>
      <c r="K29" s="51"/>
      <c r="L29" s="51"/>
      <c r="O29" s="51"/>
      <c r="P29" s="51"/>
      <c r="Q29" s="65"/>
      <c r="T29" s="51"/>
      <c r="U29" s="69" t="s">
        <v>640</v>
      </c>
      <c r="Y29" s="69" t="s">
        <v>329</v>
      </c>
      <c r="Z29" s="69" t="s">
        <v>567</v>
      </c>
      <c r="AA29" s="70" t="s">
        <v>243</v>
      </c>
      <c r="AB29" s="70" t="s">
        <v>621</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641</v>
      </c>
      <c r="Y30" s="69" t="s">
        <v>392</v>
      </c>
      <c r="Z30" s="69" t="s">
        <v>135</v>
      </c>
      <c r="AA30" s="70" t="s">
        <v>354</v>
      </c>
      <c r="AB30" s="70" t="s">
        <v>622</v>
      </c>
      <c r="AC30" s="72"/>
      <c r="AD30" s="72"/>
      <c r="AE30" s="72"/>
      <c r="AF30" s="74"/>
      <c r="AK30" s="75" t="str">
        <f t="shared" si="9"/>
        <v>c</v>
      </c>
    </row>
    <row r="31" spans="1:37" ht="13.5" customHeight="1" x14ac:dyDescent="0.15">
      <c r="A31" s="51"/>
      <c r="B31" s="51"/>
      <c r="F31" s="63" t="s">
        <v>198</v>
      </c>
      <c r="G31" s="64"/>
      <c r="H31" s="51" t="str">
        <f t="shared" si="1"/>
        <v/>
      </c>
      <c r="I31" s="51" t="str">
        <f t="shared" si="5"/>
        <v>一般会計</v>
      </c>
      <c r="K31" s="51"/>
      <c r="L31" s="51"/>
      <c r="O31" s="51"/>
      <c r="P31" s="51"/>
      <c r="Q31" s="65"/>
      <c r="T31" s="51"/>
      <c r="U31" s="69" t="s">
        <v>129</v>
      </c>
      <c r="Y31" s="69" t="s">
        <v>62</v>
      </c>
      <c r="Z31" s="69" t="s">
        <v>262</v>
      </c>
      <c r="AA31" s="70" t="s">
        <v>498</v>
      </c>
      <c r="AB31" s="70" t="s">
        <v>265</v>
      </c>
      <c r="AC31" s="72"/>
      <c r="AD31" s="72"/>
      <c r="AE31" s="72"/>
      <c r="AF31" s="74"/>
      <c r="AK31" s="75" t="str">
        <f t="shared" si="9"/>
        <v>d</v>
      </c>
    </row>
    <row r="32" spans="1:37" ht="13.5" customHeight="1" x14ac:dyDescent="0.15">
      <c r="A32" s="51"/>
      <c r="B32" s="51"/>
      <c r="F32" s="63" t="s">
        <v>369</v>
      </c>
      <c r="G32" s="64"/>
      <c r="H32" s="51" t="str">
        <f t="shared" si="1"/>
        <v/>
      </c>
      <c r="I32" s="51" t="str">
        <f t="shared" si="5"/>
        <v>一般会計</v>
      </c>
      <c r="K32" s="51"/>
      <c r="L32" s="51"/>
      <c r="O32" s="51"/>
      <c r="P32" s="51"/>
      <c r="Q32" s="65"/>
      <c r="T32" s="51"/>
      <c r="U32" s="69" t="s">
        <v>30</v>
      </c>
      <c r="Y32" s="69" t="s">
        <v>450</v>
      </c>
      <c r="Z32" s="69" t="s">
        <v>352</v>
      </c>
      <c r="AA32" s="70" t="s">
        <v>35</v>
      </c>
      <c r="AB32" s="70" t="s">
        <v>35</v>
      </c>
      <c r="AC32" s="72"/>
      <c r="AD32" s="72"/>
      <c r="AE32" s="72"/>
      <c r="AF32" s="74"/>
      <c r="AK32" s="75" t="str">
        <f t="shared" si="9"/>
        <v>e</v>
      </c>
    </row>
    <row r="33" spans="1:37" ht="13.5" customHeight="1" x14ac:dyDescent="0.15">
      <c r="A33" s="51"/>
      <c r="B33" s="51"/>
      <c r="F33" s="63" t="s">
        <v>370</v>
      </c>
      <c r="G33" s="64"/>
      <c r="H33" s="51" t="str">
        <f t="shared" si="1"/>
        <v/>
      </c>
      <c r="I33" s="51" t="str">
        <f t="shared" si="5"/>
        <v>一般会計</v>
      </c>
      <c r="K33" s="51"/>
      <c r="L33" s="51"/>
      <c r="O33" s="51"/>
      <c r="P33" s="51"/>
      <c r="Q33" s="65"/>
      <c r="T33" s="51"/>
      <c r="U33" s="69" t="s">
        <v>614</v>
      </c>
      <c r="Y33" s="69" t="s">
        <v>478</v>
      </c>
      <c r="Z33" s="69" t="s">
        <v>90</v>
      </c>
      <c r="AA33" s="71"/>
      <c r="AB33" s="72"/>
      <c r="AC33" s="72"/>
      <c r="AD33" s="72"/>
      <c r="AE33" s="72"/>
      <c r="AF33" s="74"/>
      <c r="AK33" s="75" t="str">
        <f t="shared" si="9"/>
        <v>f</v>
      </c>
    </row>
    <row r="34" spans="1:37" ht="13.5" customHeight="1" x14ac:dyDescent="0.15">
      <c r="A34" s="51"/>
      <c r="B34" s="51"/>
      <c r="F34" s="63" t="s">
        <v>371</v>
      </c>
      <c r="G34" s="64"/>
      <c r="H34" s="51" t="str">
        <f t="shared" si="1"/>
        <v/>
      </c>
      <c r="I34" s="51" t="str">
        <f t="shared" si="5"/>
        <v>一般会計</v>
      </c>
      <c r="K34" s="51"/>
      <c r="L34" s="51"/>
      <c r="O34" s="51"/>
      <c r="P34" s="51"/>
      <c r="Q34" s="65"/>
      <c r="T34" s="51"/>
      <c r="U34" s="69" t="s">
        <v>642</v>
      </c>
      <c r="Y34" s="69" t="s">
        <v>422</v>
      </c>
      <c r="Z34" s="69" t="s">
        <v>192</v>
      </c>
      <c r="AB34" s="72"/>
      <c r="AC34" s="72"/>
      <c r="AD34" s="72"/>
      <c r="AE34" s="72"/>
      <c r="AF34" s="74"/>
      <c r="AK34" s="75" t="str">
        <f t="shared" si="9"/>
        <v>g</v>
      </c>
    </row>
    <row r="35" spans="1:37" ht="13.5" customHeight="1" x14ac:dyDescent="0.15">
      <c r="A35" s="51"/>
      <c r="B35" s="51"/>
      <c r="F35" s="63" t="s">
        <v>373</v>
      </c>
      <c r="G35" s="64"/>
      <c r="H35" s="51" t="str">
        <f t="shared" si="1"/>
        <v/>
      </c>
      <c r="I35" s="51" t="str">
        <f t="shared" si="5"/>
        <v>一般会計</v>
      </c>
      <c r="K35" s="51"/>
      <c r="L35" s="51"/>
      <c r="O35" s="51"/>
      <c r="P35" s="51"/>
      <c r="Q35" s="65"/>
      <c r="T35" s="51"/>
      <c r="Y35" s="69" t="s">
        <v>479</v>
      </c>
      <c r="Z35" s="69" t="s">
        <v>517</v>
      </c>
      <c r="AC35" s="72"/>
      <c r="AF35" s="74"/>
      <c r="AK35" s="75" t="str">
        <f t="shared" si="9"/>
        <v>h</v>
      </c>
    </row>
    <row r="36" spans="1:37" ht="13.5" customHeight="1" x14ac:dyDescent="0.15">
      <c r="A36" s="51"/>
      <c r="B36" s="51"/>
      <c r="F36" s="63" t="s">
        <v>374</v>
      </c>
      <c r="G36" s="64"/>
      <c r="H36" s="51" t="str">
        <f t="shared" si="1"/>
        <v/>
      </c>
      <c r="I36" s="51" t="str">
        <f t="shared" si="5"/>
        <v>一般会計</v>
      </c>
      <c r="K36" s="51"/>
      <c r="L36" s="51"/>
      <c r="O36" s="51"/>
      <c r="P36" s="51"/>
      <c r="Q36" s="65"/>
      <c r="T36" s="51"/>
      <c r="U36" s="69" t="s">
        <v>643</v>
      </c>
      <c r="Y36" s="69" t="s">
        <v>482</v>
      </c>
      <c r="Z36" s="69" t="s">
        <v>400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483</v>
      </c>
      <c r="Z37" s="69" t="s">
        <v>537</v>
      </c>
      <c r="AF37" s="74"/>
      <c r="AK37" s="75" t="str">
        <f t="shared" si="9"/>
        <v>j</v>
      </c>
    </row>
    <row r="38" spans="1:37" x14ac:dyDescent="0.15">
      <c r="A38" s="51"/>
      <c r="B38" s="51"/>
      <c r="F38" s="51"/>
      <c r="G38" s="65"/>
      <c r="K38" s="51"/>
      <c r="L38" s="51"/>
      <c r="O38" s="51"/>
      <c r="P38" s="51"/>
      <c r="Q38" s="65"/>
      <c r="T38" s="51"/>
      <c r="U38" s="69" t="s">
        <v>385</v>
      </c>
      <c r="Y38" s="69" t="s">
        <v>465</v>
      </c>
      <c r="Z38" s="69" t="s">
        <v>266</v>
      </c>
      <c r="AF38" s="74"/>
      <c r="AK38" s="75" t="str">
        <f t="shared" si="9"/>
        <v>k</v>
      </c>
    </row>
    <row r="39" spans="1:37" x14ac:dyDescent="0.15">
      <c r="A39" s="51"/>
      <c r="B39" s="51"/>
      <c r="F39" s="51" t="str">
        <f>I37</f>
        <v>一般会計</v>
      </c>
      <c r="G39" s="65"/>
      <c r="K39" s="51"/>
      <c r="L39" s="51"/>
      <c r="O39" s="51"/>
      <c r="P39" s="51"/>
      <c r="Q39" s="65"/>
      <c r="T39" s="51"/>
      <c r="U39" s="69" t="s">
        <v>448</v>
      </c>
      <c r="Y39" s="69" t="s">
        <v>485</v>
      </c>
      <c r="Z39" s="69" t="s">
        <v>443</v>
      </c>
      <c r="AF39" s="74"/>
      <c r="AK39" s="75" t="str">
        <f t="shared" si="9"/>
        <v>l</v>
      </c>
    </row>
    <row r="40" spans="1:37" x14ac:dyDescent="0.15">
      <c r="A40" s="51"/>
      <c r="B40" s="51"/>
      <c r="F40" s="51"/>
      <c r="G40" s="65"/>
      <c r="K40" s="51"/>
      <c r="L40" s="51"/>
      <c r="O40" s="51"/>
      <c r="P40" s="51"/>
      <c r="Q40" s="65"/>
      <c r="T40" s="51"/>
      <c r="Y40" s="69" t="s">
        <v>486</v>
      </c>
      <c r="Z40" s="69" t="s">
        <v>547</v>
      </c>
      <c r="AF40" s="74"/>
      <c r="AK40" s="75" t="str">
        <f t="shared" si="9"/>
        <v>m</v>
      </c>
    </row>
    <row r="41" spans="1:37" x14ac:dyDescent="0.15">
      <c r="A41" s="51"/>
      <c r="B41" s="51"/>
      <c r="F41" s="51"/>
      <c r="G41" s="65"/>
      <c r="K41" s="51"/>
      <c r="L41" s="51"/>
      <c r="O41" s="51"/>
      <c r="P41" s="51"/>
      <c r="Q41" s="65"/>
      <c r="T41" s="51"/>
      <c r="Y41" s="69" t="s">
        <v>487</v>
      </c>
      <c r="Z41" s="69" t="s">
        <v>508</v>
      </c>
      <c r="AF41" s="74"/>
      <c r="AK41" s="75" t="str">
        <f t="shared" si="9"/>
        <v>n</v>
      </c>
    </row>
    <row r="42" spans="1:37" x14ac:dyDescent="0.15">
      <c r="A42" s="51"/>
      <c r="B42" s="51"/>
      <c r="F42" s="51"/>
      <c r="G42" s="65"/>
      <c r="K42" s="51"/>
      <c r="L42" s="51"/>
      <c r="O42" s="51"/>
      <c r="P42" s="51"/>
      <c r="Q42" s="65"/>
      <c r="T42" s="51"/>
      <c r="Y42" s="69" t="s">
        <v>488</v>
      </c>
      <c r="Z42" s="69" t="s">
        <v>569</v>
      </c>
      <c r="AF42" s="74"/>
      <c r="AK42" s="75" t="str">
        <f t="shared" si="9"/>
        <v>o</v>
      </c>
    </row>
    <row r="43" spans="1:37" x14ac:dyDescent="0.15">
      <c r="A43" s="51"/>
      <c r="B43" s="51"/>
      <c r="F43" s="51"/>
      <c r="G43" s="65"/>
      <c r="K43" s="51"/>
      <c r="L43" s="51"/>
      <c r="O43" s="51"/>
      <c r="P43" s="51"/>
      <c r="Q43" s="65"/>
      <c r="T43" s="51"/>
      <c r="Y43" s="69" t="s">
        <v>489</v>
      </c>
      <c r="Z43" s="69" t="s">
        <v>570</v>
      </c>
      <c r="AF43" s="74"/>
      <c r="AK43" s="75" t="str">
        <f t="shared" si="9"/>
        <v>p</v>
      </c>
    </row>
    <row r="44" spans="1:37" x14ac:dyDescent="0.15">
      <c r="A44" s="51"/>
      <c r="B44" s="51"/>
      <c r="F44" s="51"/>
      <c r="G44" s="65"/>
      <c r="K44" s="51"/>
      <c r="L44" s="51"/>
      <c r="O44" s="51"/>
      <c r="P44" s="51"/>
      <c r="Q44" s="65"/>
      <c r="T44" s="51"/>
      <c r="Y44" s="69" t="s">
        <v>491</v>
      </c>
      <c r="Z44" s="69" t="s">
        <v>44</v>
      </c>
      <c r="AF44" s="74"/>
      <c r="AK44" s="75" t="str">
        <f t="shared" si="9"/>
        <v>q</v>
      </c>
    </row>
    <row r="45" spans="1:37" x14ac:dyDescent="0.15">
      <c r="A45" s="51"/>
      <c r="B45" s="51"/>
      <c r="F45" s="51"/>
      <c r="G45" s="65"/>
      <c r="K45" s="51"/>
      <c r="L45" s="51"/>
      <c r="O45" s="51"/>
      <c r="P45" s="51"/>
      <c r="Q45" s="65"/>
      <c r="T45" s="51"/>
      <c r="Y45" s="69" t="s">
        <v>492</v>
      </c>
      <c r="Z45" s="69" t="s">
        <v>348</v>
      </c>
      <c r="AF45" s="74"/>
      <c r="AK45" s="75" t="str">
        <f t="shared" si="9"/>
        <v>r</v>
      </c>
    </row>
    <row r="46" spans="1:37" x14ac:dyDescent="0.15">
      <c r="A46" s="51"/>
      <c r="B46" s="51"/>
      <c r="F46" s="51"/>
      <c r="G46" s="65"/>
      <c r="K46" s="51"/>
      <c r="L46" s="51"/>
      <c r="O46" s="51"/>
      <c r="P46" s="51"/>
      <c r="Q46" s="65"/>
      <c r="T46" s="51"/>
      <c r="Y46" s="69" t="s">
        <v>431</v>
      </c>
      <c r="Z46" s="69" t="s">
        <v>76</v>
      </c>
      <c r="AF46" s="74"/>
      <c r="AK46" s="75" t="str">
        <f t="shared" si="9"/>
        <v>s</v>
      </c>
    </row>
    <row r="47" spans="1:37" x14ac:dyDescent="0.15">
      <c r="A47" s="51"/>
      <c r="B47" s="51"/>
      <c r="F47" s="51"/>
      <c r="G47" s="65"/>
      <c r="K47" s="51"/>
      <c r="L47" s="51"/>
      <c r="O47" s="51"/>
      <c r="P47" s="51"/>
      <c r="Q47" s="65"/>
      <c r="T47" s="51"/>
      <c r="Y47" s="69" t="s">
        <v>241</v>
      </c>
      <c r="Z47" s="69" t="s">
        <v>8</v>
      </c>
      <c r="AF47" s="74"/>
      <c r="AK47" s="75" t="str">
        <f t="shared" si="9"/>
        <v>t</v>
      </c>
    </row>
    <row r="48" spans="1:37" x14ac:dyDescent="0.15">
      <c r="A48" s="51"/>
      <c r="B48" s="51"/>
      <c r="F48" s="51"/>
      <c r="G48" s="65"/>
      <c r="K48" s="51"/>
      <c r="L48" s="51"/>
      <c r="O48" s="51"/>
      <c r="P48" s="51"/>
      <c r="Q48" s="65"/>
      <c r="T48" s="51"/>
      <c r="Y48" s="69" t="s">
        <v>53</v>
      </c>
      <c r="Z48" s="69" t="s">
        <v>231</v>
      </c>
      <c r="AF48" s="74"/>
      <c r="AK48" s="75" t="str">
        <f t="shared" si="9"/>
        <v>u</v>
      </c>
    </row>
    <row r="49" spans="1:37" x14ac:dyDescent="0.15">
      <c r="A49" s="51"/>
      <c r="B49" s="51"/>
      <c r="F49" s="51"/>
      <c r="G49" s="65"/>
      <c r="K49" s="51"/>
      <c r="L49" s="51"/>
      <c r="O49" s="51"/>
      <c r="P49" s="51"/>
      <c r="Q49" s="65"/>
      <c r="T49" s="51"/>
      <c r="Y49" s="69" t="s">
        <v>494</v>
      </c>
      <c r="Z49" s="69" t="s">
        <v>274</v>
      </c>
      <c r="AF49" s="74"/>
      <c r="AK49" s="75" t="str">
        <f t="shared" si="9"/>
        <v>v</v>
      </c>
    </row>
    <row r="50" spans="1:37" x14ac:dyDescent="0.15">
      <c r="A50" s="51"/>
      <c r="B50" s="51"/>
      <c r="F50" s="51"/>
      <c r="G50" s="65"/>
      <c r="K50" s="51"/>
      <c r="L50" s="51"/>
      <c r="O50" s="51"/>
      <c r="P50" s="51"/>
      <c r="Q50" s="65"/>
      <c r="T50" s="51"/>
      <c r="Y50" s="69" t="s">
        <v>495</v>
      </c>
      <c r="Z50" s="69" t="s">
        <v>571</v>
      </c>
      <c r="AF50" s="74"/>
    </row>
    <row r="51" spans="1:37" x14ac:dyDescent="0.15">
      <c r="A51" s="51"/>
      <c r="B51" s="51"/>
      <c r="F51" s="51"/>
      <c r="G51" s="65"/>
      <c r="K51" s="51"/>
      <c r="L51" s="51"/>
      <c r="O51" s="51"/>
      <c r="P51" s="51"/>
      <c r="Q51" s="65"/>
      <c r="T51" s="51"/>
      <c r="Y51" s="69" t="s">
        <v>496</v>
      </c>
      <c r="Z51" s="69" t="s">
        <v>499</v>
      </c>
      <c r="AF51" s="74"/>
    </row>
    <row r="52" spans="1:37" x14ac:dyDescent="0.15">
      <c r="A52" s="51"/>
      <c r="B52" s="51"/>
      <c r="F52" s="51"/>
      <c r="G52" s="65"/>
      <c r="K52" s="51"/>
      <c r="L52" s="51"/>
      <c r="O52" s="51"/>
      <c r="P52" s="51"/>
      <c r="Q52" s="65"/>
      <c r="T52" s="51"/>
      <c r="Y52" s="69" t="s">
        <v>497</v>
      </c>
      <c r="Z52" s="69" t="s">
        <v>297</v>
      </c>
      <c r="AF52" s="74"/>
    </row>
    <row r="53" spans="1:37" x14ac:dyDescent="0.15">
      <c r="A53" s="51"/>
      <c r="B53" s="51"/>
      <c r="F53" s="51"/>
      <c r="G53" s="65"/>
      <c r="K53" s="51"/>
      <c r="L53" s="51"/>
      <c r="O53" s="51"/>
      <c r="P53" s="51"/>
      <c r="Q53" s="65"/>
      <c r="T53" s="51"/>
      <c r="Y53" s="69" t="s">
        <v>500</v>
      </c>
      <c r="Z53" s="69" t="s">
        <v>247</v>
      </c>
      <c r="AF53" s="74"/>
    </row>
    <row r="54" spans="1:37" x14ac:dyDescent="0.15">
      <c r="A54" s="51"/>
      <c r="B54" s="51"/>
      <c r="F54" s="51"/>
      <c r="G54" s="65"/>
      <c r="K54" s="51"/>
      <c r="L54" s="51"/>
      <c r="O54" s="51"/>
      <c r="P54" s="57"/>
      <c r="Q54" s="65"/>
      <c r="T54" s="51"/>
      <c r="Y54" s="69" t="s">
        <v>501</v>
      </c>
      <c r="Z54" s="69" t="s">
        <v>572</v>
      </c>
      <c r="AF54" s="74"/>
    </row>
    <row r="55" spans="1:37" x14ac:dyDescent="0.15">
      <c r="A55" s="51"/>
      <c r="B55" s="51"/>
      <c r="F55" s="51"/>
      <c r="G55" s="65"/>
      <c r="K55" s="51"/>
      <c r="L55" s="51"/>
      <c r="O55" s="51"/>
      <c r="P55" s="51"/>
      <c r="Q55" s="65"/>
      <c r="T55" s="51"/>
      <c r="Y55" s="69" t="s">
        <v>502</v>
      </c>
      <c r="Z55" s="69" t="s">
        <v>27</v>
      </c>
      <c r="AF55" s="74"/>
    </row>
    <row r="56" spans="1:37" x14ac:dyDescent="0.15">
      <c r="A56" s="51"/>
      <c r="B56" s="51"/>
      <c r="F56" s="51"/>
      <c r="G56" s="65"/>
      <c r="K56" s="51"/>
      <c r="L56" s="51"/>
      <c r="O56" s="51"/>
      <c r="P56" s="51"/>
      <c r="Q56" s="65"/>
      <c r="T56" s="51"/>
      <c r="Y56" s="69" t="s">
        <v>504</v>
      </c>
      <c r="Z56" s="69" t="s">
        <v>446</v>
      </c>
      <c r="AF56" s="74"/>
    </row>
    <row r="57" spans="1:37" x14ac:dyDescent="0.15">
      <c r="A57" s="51"/>
      <c r="B57" s="51"/>
      <c r="F57" s="51"/>
      <c r="G57" s="65"/>
      <c r="K57" s="51"/>
      <c r="L57" s="51"/>
      <c r="O57" s="51"/>
      <c r="P57" s="51"/>
      <c r="Q57" s="65"/>
      <c r="T57" s="51"/>
      <c r="Y57" s="69" t="s">
        <v>503</v>
      </c>
      <c r="Z57" s="69" t="s">
        <v>47</v>
      </c>
      <c r="AF57" s="74"/>
    </row>
    <row r="58" spans="1:37" x14ac:dyDescent="0.15">
      <c r="A58" s="51"/>
      <c r="B58" s="51"/>
      <c r="F58" s="51"/>
      <c r="G58" s="65"/>
      <c r="K58" s="51"/>
      <c r="L58" s="51"/>
      <c r="O58" s="51"/>
      <c r="P58" s="51"/>
      <c r="Q58" s="65"/>
      <c r="T58" s="51"/>
      <c r="Y58" s="69" t="s">
        <v>505</v>
      </c>
      <c r="Z58" s="69" t="s">
        <v>438</v>
      </c>
      <c r="AF58" s="74"/>
    </row>
    <row r="59" spans="1:37" x14ac:dyDescent="0.15">
      <c r="A59" s="51"/>
      <c r="B59" s="51"/>
      <c r="F59" s="51"/>
      <c r="G59" s="65"/>
      <c r="K59" s="51"/>
      <c r="L59" s="51"/>
      <c r="O59" s="51"/>
      <c r="P59" s="51"/>
      <c r="Q59" s="65"/>
      <c r="T59" s="51"/>
      <c r="Y59" s="69" t="s">
        <v>506</v>
      </c>
      <c r="Z59" s="69" t="s">
        <v>294</v>
      </c>
      <c r="AF59" s="74"/>
    </row>
    <row r="60" spans="1:37" x14ac:dyDescent="0.15">
      <c r="A60" s="51"/>
      <c r="B60" s="51"/>
      <c r="F60" s="51"/>
      <c r="G60" s="65"/>
      <c r="K60" s="51"/>
      <c r="L60" s="51"/>
      <c r="O60" s="51"/>
      <c r="P60" s="51"/>
      <c r="Q60" s="65"/>
      <c r="T60" s="51"/>
      <c r="Y60" s="69" t="s">
        <v>418</v>
      </c>
      <c r="Z60" s="69" t="s">
        <v>573</v>
      </c>
      <c r="AF60" s="74"/>
    </row>
    <row r="61" spans="1:37" x14ac:dyDescent="0.15">
      <c r="A61" s="51"/>
      <c r="B61" s="51"/>
      <c r="F61" s="51"/>
      <c r="G61" s="65"/>
      <c r="K61" s="51"/>
      <c r="L61" s="51"/>
      <c r="O61" s="51"/>
      <c r="P61" s="51"/>
      <c r="Q61" s="65"/>
      <c r="T61" s="51"/>
      <c r="Y61" s="69" t="s">
        <v>36</v>
      </c>
      <c r="Z61" s="69" t="s">
        <v>114</v>
      </c>
      <c r="AF61" s="74"/>
    </row>
    <row r="62" spans="1:37" x14ac:dyDescent="0.15">
      <c r="A62" s="51"/>
      <c r="B62" s="51"/>
      <c r="F62" s="51"/>
      <c r="G62" s="65"/>
      <c r="K62" s="51"/>
      <c r="L62" s="51"/>
      <c r="O62" s="51"/>
      <c r="P62" s="51"/>
      <c r="Q62" s="65"/>
      <c r="T62" s="51"/>
      <c r="Y62" s="69" t="s">
        <v>86</v>
      </c>
      <c r="Z62" s="69" t="s">
        <v>323</v>
      </c>
      <c r="AF62" s="74"/>
    </row>
    <row r="63" spans="1:37" x14ac:dyDescent="0.15">
      <c r="A63" s="51"/>
      <c r="B63" s="51"/>
      <c r="F63" s="51"/>
      <c r="G63" s="65"/>
      <c r="K63" s="51"/>
      <c r="L63" s="51"/>
      <c r="O63" s="51"/>
      <c r="P63" s="51"/>
      <c r="Q63" s="65"/>
      <c r="T63" s="51"/>
      <c r="Y63" s="69" t="s">
        <v>256</v>
      </c>
      <c r="Z63" s="69" t="s">
        <v>574</v>
      </c>
      <c r="AF63" s="74"/>
    </row>
    <row r="64" spans="1:37" x14ac:dyDescent="0.15">
      <c r="A64" s="51"/>
      <c r="B64" s="51"/>
      <c r="F64" s="51"/>
      <c r="G64" s="65"/>
      <c r="K64" s="51"/>
      <c r="L64" s="51"/>
      <c r="O64" s="51"/>
      <c r="P64" s="51"/>
      <c r="Q64" s="65"/>
      <c r="T64" s="51"/>
      <c r="Y64" s="69" t="s">
        <v>359</v>
      </c>
      <c r="Z64" s="69" t="s">
        <v>50</v>
      </c>
      <c r="AF64" s="74"/>
    </row>
    <row r="65" spans="1:32" x14ac:dyDescent="0.15">
      <c r="A65" s="51"/>
      <c r="B65" s="51"/>
      <c r="F65" s="51"/>
      <c r="G65" s="65"/>
      <c r="K65" s="51"/>
      <c r="L65" s="51"/>
      <c r="O65" s="51"/>
      <c r="P65" s="51"/>
      <c r="Q65" s="65"/>
      <c r="T65" s="51"/>
      <c r="Y65" s="69" t="s">
        <v>507</v>
      </c>
      <c r="Z65" s="69" t="s">
        <v>576</v>
      </c>
      <c r="AF65" s="74"/>
    </row>
    <row r="66" spans="1:32" x14ac:dyDescent="0.15">
      <c r="A66" s="51"/>
      <c r="B66" s="51"/>
      <c r="F66" s="51"/>
      <c r="G66" s="65"/>
      <c r="K66" s="51"/>
      <c r="L66" s="51"/>
      <c r="O66" s="51"/>
      <c r="P66" s="51"/>
      <c r="Q66" s="65"/>
      <c r="T66" s="51"/>
      <c r="Y66" s="69" t="s">
        <v>145</v>
      </c>
      <c r="Z66" s="69" t="s">
        <v>577</v>
      </c>
      <c r="AF66" s="74"/>
    </row>
    <row r="67" spans="1:32" x14ac:dyDescent="0.15">
      <c r="A67" s="51"/>
      <c r="B67" s="51"/>
      <c r="F67" s="51"/>
      <c r="G67" s="65"/>
      <c r="K67" s="51"/>
      <c r="L67" s="51"/>
      <c r="O67" s="51"/>
      <c r="P67" s="51"/>
      <c r="Q67" s="65"/>
      <c r="T67" s="51"/>
      <c r="Y67" s="69" t="s">
        <v>509</v>
      </c>
      <c r="Z67" s="69" t="s">
        <v>23</v>
      </c>
      <c r="AF67" s="74"/>
    </row>
    <row r="68" spans="1:32" x14ac:dyDescent="0.15">
      <c r="A68" s="51"/>
      <c r="B68" s="51"/>
      <c r="F68" s="51"/>
      <c r="G68" s="65"/>
      <c r="K68" s="51"/>
      <c r="L68" s="51"/>
      <c r="O68" s="51"/>
      <c r="P68" s="51"/>
      <c r="Q68" s="65"/>
      <c r="T68" s="51"/>
      <c r="Y68" s="69" t="s">
        <v>340</v>
      </c>
      <c r="Z68" s="69" t="s">
        <v>579</v>
      </c>
      <c r="AF68" s="74"/>
    </row>
    <row r="69" spans="1:32" x14ac:dyDescent="0.15">
      <c r="A69" s="51"/>
      <c r="B69" s="51"/>
      <c r="F69" s="51"/>
      <c r="G69" s="65"/>
      <c r="K69" s="51"/>
      <c r="L69" s="51"/>
      <c r="O69" s="51"/>
      <c r="P69" s="51"/>
      <c r="Q69" s="65"/>
      <c r="T69" s="51"/>
      <c r="Y69" s="69" t="s">
        <v>439</v>
      </c>
      <c r="Z69" s="69" t="s">
        <v>581</v>
      </c>
      <c r="AF69" s="74"/>
    </row>
    <row r="70" spans="1:32" x14ac:dyDescent="0.15">
      <c r="A70" s="51"/>
      <c r="B70" s="51"/>
      <c r="Y70" s="69" t="s">
        <v>127</v>
      </c>
      <c r="Z70" s="69" t="s">
        <v>582</v>
      </c>
    </row>
    <row r="71" spans="1:32" x14ac:dyDescent="0.15">
      <c r="Y71" s="69" t="s">
        <v>510</v>
      </c>
      <c r="Z71" s="69" t="s">
        <v>183</v>
      </c>
    </row>
    <row r="72" spans="1:32" x14ac:dyDescent="0.15">
      <c r="Y72" s="69" t="s">
        <v>511</v>
      </c>
      <c r="Z72" s="69" t="s">
        <v>526</v>
      </c>
    </row>
    <row r="73" spans="1:32" x14ac:dyDescent="0.15">
      <c r="Y73" s="69" t="s">
        <v>480</v>
      </c>
      <c r="Z73" s="69" t="s">
        <v>584</v>
      </c>
    </row>
    <row r="74" spans="1:32" x14ac:dyDescent="0.15">
      <c r="Y74" s="69" t="s">
        <v>512</v>
      </c>
      <c r="Z74" s="69" t="s">
        <v>250</v>
      </c>
    </row>
    <row r="75" spans="1:32" x14ac:dyDescent="0.15">
      <c r="Y75" s="69" t="s">
        <v>414</v>
      </c>
      <c r="Z75" s="69" t="s">
        <v>585</v>
      </c>
    </row>
    <row r="76" spans="1:32" x14ac:dyDescent="0.15">
      <c r="Y76" s="69" t="s">
        <v>513</v>
      </c>
      <c r="Z76" s="69" t="s">
        <v>588</v>
      </c>
    </row>
    <row r="77" spans="1:32" x14ac:dyDescent="0.15">
      <c r="Y77" s="69" t="s">
        <v>514</v>
      </c>
      <c r="Z77" s="69" t="s">
        <v>398</v>
      </c>
    </row>
    <row r="78" spans="1:32" x14ac:dyDescent="0.15">
      <c r="Y78" s="69" t="s">
        <v>493</v>
      </c>
      <c r="Z78" s="69" t="s">
        <v>589</v>
      </c>
    </row>
    <row r="79" spans="1:32" x14ac:dyDescent="0.15">
      <c r="Y79" s="69" t="s">
        <v>516</v>
      </c>
      <c r="Z79" s="69" t="s">
        <v>568</v>
      </c>
    </row>
    <row r="80" spans="1:32" x14ac:dyDescent="0.15">
      <c r="Y80" s="69" t="s">
        <v>518</v>
      </c>
      <c r="Z80" s="69" t="s">
        <v>583</v>
      </c>
    </row>
    <row r="81" spans="25:26" x14ac:dyDescent="0.15">
      <c r="Y81" s="69" t="s">
        <v>110</v>
      </c>
      <c r="Z81" s="69" t="s">
        <v>282</v>
      </c>
    </row>
    <row r="82" spans="25:26" x14ac:dyDescent="0.15">
      <c r="Y82" s="69" t="s">
        <v>367</v>
      </c>
      <c r="Z82" s="69" t="s">
        <v>591</v>
      </c>
    </row>
    <row r="83" spans="25:26" x14ac:dyDescent="0.15">
      <c r="Y83" s="69" t="s">
        <v>194</v>
      </c>
      <c r="Z83" s="69" t="s">
        <v>232</v>
      </c>
    </row>
    <row r="84" spans="25:26" x14ac:dyDescent="0.15">
      <c r="Y84" s="69" t="s">
        <v>520</v>
      </c>
      <c r="Z84" s="69" t="s">
        <v>238</v>
      </c>
    </row>
    <row r="85" spans="25:26" x14ac:dyDescent="0.15">
      <c r="Y85" s="69" t="s">
        <v>521</v>
      </c>
      <c r="Z85" s="69" t="s">
        <v>594</v>
      </c>
    </row>
    <row r="86" spans="25:26" x14ac:dyDescent="0.15">
      <c r="Y86" s="69" t="s">
        <v>523</v>
      </c>
      <c r="Z86" s="69" t="s">
        <v>595</v>
      </c>
    </row>
    <row r="87" spans="25:26" x14ac:dyDescent="0.15">
      <c r="Y87" s="69" t="s">
        <v>524</v>
      </c>
      <c r="Z87" s="69" t="s">
        <v>596</v>
      </c>
    </row>
    <row r="88" spans="25:26" x14ac:dyDescent="0.15">
      <c r="Y88" s="69" t="s">
        <v>525</v>
      </c>
      <c r="Z88" s="69" t="s">
        <v>597</v>
      </c>
    </row>
    <row r="89" spans="25:26" x14ac:dyDescent="0.15">
      <c r="Y89" s="69" t="s">
        <v>346</v>
      </c>
      <c r="Z89" s="69" t="s">
        <v>598</v>
      </c>
    </row>
    <row r="90" spans="25:26" x14ac:dyDescent="0.15">
      <c r="Y90" s="69" t="s">
        <v>527</v>
      </c>
      <c r="Z90" s="69" t="s">
        <v>599</v>
      </c>
    </row>
    <row r="91" spans="25:26" x14ac:dyDescent="0.15">
      <c r="Y91" s="69" t="s">
        <v>253</v>
      </c>
      <c r="Z91" s="69" t="s">
        <v>600</v>
      </c>
    </row>
    <row r="92" spans="25:26" x14ac:dyDescent="0.15">
      <c r="Y92" s="69" t="s">
        <v>484</v>
      </c>
      <c r="Z92" s="69" t="s">
        <v>549</v>
      </c>
    </row>
    <row r="93" spans="25:26" x14ac:dyDescent="0.15">
      <c r="Y93" s="69" t="s">
        <v>530</v>
      </c>
      <c r="Z93" s="69" t="s">
        <v>601</v>
      </c>
    </row>
    <row r="94" spans="25:26" x14ac:dyDescent="0.15">
      <c r="Y94" s="69" t="s">
        <v>159</v>
      </c>
      <c r="Z94" s="69" t="s">
        <v>593</v>
      </c>
    </row>
    <row r="95" spans="25:26" x14ac:dyDescent="0.15">
      <c r="Y95" s="69" t="s">
        <v>381</v>
      </c>
      <c r="Z95" s="69" t="s">
        <v>602</v>
      </c>
    </row>
    <row r="96" spans="25:26" x14ac:dyDescent="0.15">
      <c r="Y96" s="69" t="s">
        <v>81</v>
      </c>
      <c r="Z96" s="69" t="s">
        <v>603</v>
      </c>
    </row>
    <row r="97" spans="25:26" x14ac:dyDescent="0.15">
      <c r="Y97" s="69" t="s">
        <v>531</v>
      </c>
      <c r="Z97" s="69" t="s">
        <v>587</v>
      </c>
    </row>
    <row r="98" spans="25:26" x14ac:dyDescent="0.15">
      <c r="Y98" s="69" t="s">
        <v>308</v>
      </c>
      <c r="Z98" s="69" t="s">
        <v>604</v>
      </c>
    </row>
    <row r="99" spans="25:26" x14ac:dyDescent="0.15">
      <c r="Y99" s="69" t="s">
        <v>291</v>
      </c>
      <c r="Z99" s="69" t="s">
        <v>605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小笠原 裕光</dc:creator>
  <cp:lastModifiedBy>ㅤ</cp:lastModifiedBy>
  <cp:lastPrinted>2021-08-25T11:52:33Z</cp:lastPrinted>
  <dcterms:created xsi:type="dcterms:W3CDTF">2012-03-13T00:50:25Z</dcterms:created>
  <dcterms:modified xsi:type="dcterms:W3CDTF">2021-08-27T05:57:21Z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2021-08-26T04:29:38Z</vt:filetime>
  </property>
</Properties>
</file>