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1_重要文書フォルダ（保存期間１年以上）\08_予算班\調整係\R３\01.予算関係\20.行政事業レビュー\210826最終公表に向けたレビューシート等の追記・修正等について\２提出\調査室より\"/>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18" i="3"/>
  <c r="AD20" i="3"/>
  <c r="W20" i="3"/>
  <c r="P20" i="3"/>
  <c r="AR18" i="3"/>
  <c r="AK18" i="3"/>
  <c r="W18" i="3"/>
  <c r="P18" i="3"/>
  <c r="G11" i="3"/>
  <c r="AE8" i="3"/>
  <c r="G8" i="3"/>
  <c r="G6" i="3"/>
  <c r="AV2" i="3"/>
</calcChain>
</file>

<file path=xl/sharedStrings.xml><?xml version="1.0" encoding="utf-8"?>
<sst xmlns="http://schemas.openxmlformats.org/spreadsheetml/2006/main" count="3037" uniqueCount="753">
  <si>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</si>
  <si>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</si>
  <si>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</si>
  <si>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</si>
  <si>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</si>
  <si>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</si>
  <si>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</si>
  <si>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</si>
  <si>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</si>
  <si>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</si>
  <si>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</si>
  <si>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</si>
  <si>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</si>
  <si>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</si>
  <si>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</si>
  <si>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</si>
  <si>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</si>
  <si>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</si>
  <si>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</si>
  <si>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</si>
  <si>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</si>
  <si>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</si>
  <si>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</si>
  <si>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</si>
  <si>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</si>
  <si>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</si>
  <si>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</si>
  <si>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</si>
  <si>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</si>
  <si>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</si>
  <si>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</si>
  <si>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</si>
  <si>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</si>
  <si>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</si>
  <si>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</si>
  <si>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</si>
  <si>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</si>
  <si>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</si>
  <si>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</si>
  <si>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</si>
  <si>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</si>
  <si>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</si>
  <si>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</si>
  <si>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</si>
  <si>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</si>
  <si>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</si>
  <si>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</si>
  <si>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</si>
  <si>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</si>
  <si>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</si>
  <si>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</si>
  <si>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</si>
  <si>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</si>
  <si>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</si>
  <si>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</si>
  <si>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</si>
  <si>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</si>
  <si>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</si>
  <si>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</si>
  <si>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</si>
  <si>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</si>
  <si>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</si>
  <si>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</si>
  <si>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</si>
  <si>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</si>
  <si>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</si>
  <si>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4２　情報化を推進する</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</si>
  <si>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</si>
  <si>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</si>
  <si>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</si>
  <si>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</si>
  <si>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</si>
  <si>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</si>
  <si>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</si>
  <si>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</si>
  <si>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</si>
  <si>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</si>
  <si>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</si>
  <si>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</si>
  <si>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</si>
  <si>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</si>
  <si>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</si>
  <si>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</si>
  <si>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</si>
  <si>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</si>
  <si>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</si>
  <si>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</si>
  <si>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</si>
  <si>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</si>
  <si>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</si>
  <si>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</si>
  <si>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</si>
  <si>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</si>
  <si>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</si>
  <si>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</si>
  <si>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</si>
  <si>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</si>
  <si>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</si>
  <si>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</si>
  <si>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</si>
  <si>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</si>
  <si>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</si>
  <si>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</si>
  <si>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</si>
  <si>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</si>
  <si>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</si>
  <si>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</si>
  <si>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</si>
  <si>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</si>
  <si>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</si>
  <si>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</si>
  <si>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</si>
  <si>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</si>
  <si>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</si>
  <si>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支出額
／調査件数</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</si>
  <si>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</si>
  <si>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</si>
  <si>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</si>
  <si>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</si>
  <si>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</si>
  <si>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</si>
  <si>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</si>
  <si>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</si>
  <si>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</si>
  <si>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</si>
  <si>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</si>
  <si>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</si>
  <si>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</si>
  <si>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</si>
  <si>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</si>
  <si>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</si>
  <si>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</si>
  <si>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</si>
  <si>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</si>
  <si>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</si>
  <si>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</si>
  <si>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</si>
  <si>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</si>
  <si>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</si>
  <si>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</si>
  <si>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</si>
  <si>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</si>
  <si>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</si>
  <si>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</si>
  <si>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</si>
  <si>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</si>
  <si>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</si>
  <si>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</si>
  <si>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</si>
  <si>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</si>
  <si>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</si>
  <si>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</si>
  <si>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</si>
  <si>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</si>
  <si>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</si>
  <si>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</si>
  <si>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</si>
  <si>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</si>
  <si>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</si>
  <si>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</si>
  <si>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</si>
  <si>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</si>
  <si>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</si>
  <si>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</si>
  <si>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</si>
  <si>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</si>
  <si>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</si>
  <si>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</si>
  <si>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</si>
  <si>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</si>
  <si>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</si>
  <si>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</si>
  <si>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</si>
  <si>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</si>
  <si>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</si>
  <si>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</si>
  <si>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</si>
  <si>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都市行政情報データベースシステム運営業務</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</si>
  <si>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</si>
  <si>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</si>
  <si>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</si>
  <si>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</si>
  <si>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</si>
  <si>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</si>
  <si>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</si>
  <si>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</si>
  <si>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</si>
  <si>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</si>
  <si>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</si>
  <si>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</si>
  <si>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</si>
  <si>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</si>
  <si>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</si>
  <si>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</si>
  <si>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</si>
  <si>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</si>
  <si>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</si>
  <si>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</si>
  <si>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</si>
  <si>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</si>
  <si>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</si>
  <si>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</si>
  <si>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</si>
  <si>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</si>
  <si>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</si>
  <si>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</si>
  <si>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</si>
  <si>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</si>
  <si>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</si>
  <si>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</si>
  <si>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本経費については、平成22年度より、企画競争から一般競争入札に変更し、より一層の経費の削減に努めているところである。</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</si>
  <si>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</si>
  <si>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</si>
  <si>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</si>
  <si>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</si>
  <si>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</si>
  <si>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</si>
  <si>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</si>
  <si>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</si>
  <si>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</si>
  <si>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</si>
  <si>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</si>
  <si>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</si>
  <si>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</si>
  <si>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</si>
  <si>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</si>
  <si>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</si>
  <si>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</si>
  <si>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</si>
  <si>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</si>
  <si>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</si>
  <si>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</si>
  <si>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</si>
  <si>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</si>
  <si>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</si>
  <si>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</si>
  <si>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</si>
  <si>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</si>
  <si>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</si>
  <si>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</si>
  <si>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</si>
  <si>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</si>
  <si>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</si>
  <si>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</si>
  <si>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</si>
  <si>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</si>
  <si>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</si>
  <si>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</si>
  <si>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</si>
  <si>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</si>
  <si>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</si>
  <si>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</si>
  <si>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</si>
  <si>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</si>
  <si>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</si>
  <si>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</si>
  <si>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</si>
  <si>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</si>
  <si>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</si>
  <si>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</si>
  <si>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</si>
  <si>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</si>
  <si>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</si>
  <si>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</si>
  <si>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</si>
  <si>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</si>
  <si>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 xml:space="preserve"> 　行政や民間の諸活動の基盤となる土地利用規制や都市インフラに関する基礎的な情報である都市計画データを中心とした、都市行政に関する各種データを収集・整理・集約化し提供する。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</si>
  <si>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</si>
  <si>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</si>
  <si>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</si>
  <si>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</si>
  <si>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</si>
  <si>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</si>
  <si>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</si>
  <si>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</si>
  <si>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</si>
  <si>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</si>
  <si>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</si>
  <si>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</si>
  <si>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</si>
  <si>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</si>
  <si>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</si>
  <si>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</si>
  <si>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</si>
  <si>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</si>
  <si>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</si>
  <si>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</si>
  <si>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</si>
  <si>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</si>
  <si>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</si>
  <si>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</si>
  <si>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</si>
  <si>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</si>
  <si>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</si>
  <si>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</si>
  <si>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</si>
  <si>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</si>
  <si>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</si>
  <si>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</si>
  <si>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</si>
  <si>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</si>
  <si>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</si>
  <si>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</si>
  <si>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</si>
  <si>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</si>
  <si>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</si>
  <si>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</si>
  <si>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</si>
  <si>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</si>
  <si>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</si>
  <si>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</si>
  <si>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</si>
  <si>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</si>
  <si>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</si>
  <si>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</si>
  <si>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</si>
  <si>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</si>
  <si>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</si>
  <si>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</si>
  <si>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</si>
  <si>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</si>
  <si>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</si>
  <si>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</si>
  <si>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</si>
  <si>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</si>
  <si>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</si>
  <si>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</si>
  <si>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</si>
  <si>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</si>
  <si>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</si>
  <si>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</si>
  <si>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</si>
  <si>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</si>
  <si>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</si>
  <si>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</si>
  <si>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</si>
  <si>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</si>
  <si>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都市行政情報データベース運営経費</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</si>
  <si>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</si>
  <si>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</si>
  <si>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</si>
  <si>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</si>
  <si>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</si>
  <si>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</si>
  <si>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</si>
  <si>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</si>
  <si>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</si>
  <si>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</si>
  <si>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</si>
  <si>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</si>
  <si>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</si>
  <si>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</si>
  <si>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</si>
  <si>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</si>
  <si>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</si>
  <si>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</si>
  <si>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</si>
  <si>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</si>
  <si>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</si>
  <si>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</si>
  <si>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</si>
  <si>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</si>
  <si>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</si>
  <si>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</si>
  <si>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</si>
  <si>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</si>
  <si>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</si>
  <si>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</si>
  <si>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</si>
  <si>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</si>
  <si>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</si>
  <si>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</si>
  <si>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</si>
  <si>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</si>
  <si>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</si>
  <si>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</si>
  <si>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</si>
  <si>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</si>
  <si>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</si>
  <si>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</si>
  <si>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</si>
  <si>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</si>
  <si>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</si>
  <si>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</si>
  <si>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</si>
  <si>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</si>
  <si>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</si>
  <si>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</si>
  <si>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</si>
  <si>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</si>
  <si>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</si>
  <si>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</si>
  <si>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</si>
  <si>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</si>
  <si>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</si>
  <si>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</si>
  <si>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</si>
  <si>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</si>
  <si>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</si>
  <si>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</si>
  <si>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</si>
  <si>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</si>
  <si>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</si>
  <si>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</si>
  <si>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</si>
  <si>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</si>
  <si>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</si>
  <si>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</si>
  <si>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</si>
  <si>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</si>
  <si>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とりまとめたデータは国土交通省のＨＰにて公開している。</t>
  </si>
  <si>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</si>
  <si>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</si>
  <si>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</si>
  <si>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</si>
  <si>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</si>
  <si>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</si>
  <si>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　百万円
　　/箇所数</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</si>
  <si>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</si>
  <si>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</si>
  <si>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</si>
  <si>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</si>
  <si>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</si>
  <si>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</si>
  <si>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</si>
  <si>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</si>
  <si>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</si>
  <si>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</si>
  <si>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</si>
  <si>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</si>
  <si>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</si>
  <si>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</si>
  <si>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</si>
  <si>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</si>
  <si>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</si>
  <si>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</si>
  <si>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</si>
  <si>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</si>
  <si>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</si>
  <si>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</si>
  <si>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</si>
  <si>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</si>
  <si>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</si>
  <si>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</si>
  <si>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</si>
  <si>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</si>
  <si>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</si>
  <si>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</si>
  <si>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</si>
  <si>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アクロスロード（株）</t>
    <rPh sb="7" eb="10">
      <t>カブ</t>
    </rPh>
    <phoneticPr fontId="4"/>
  </si>
  <si>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</si>
  <si>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</si>
  <si>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</si>
  <si>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</si>
  <si>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</si>
  <si>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</si>
  <si>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</si>
  <si>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</si>
  <si>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</si>
  <si>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</si>
  <si>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</si>
  <si>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11　ICTの利活用及び技術研究開発の推進</t>
  </si>
  <si>
    <t>D.</t>
  </si>
  <si>
    <t>C.</t>
  </si>
  <si>
    <t>昭和28年度</t>
    <rPh sb="0" eb="2">
      <t>ショウワ</t>
    </rPh>
    <rPh sb="4" eb="5">
      <t>ネン</t>
    </rPh>
    <rPh sb="5" eb="6">
      <t>ド</t>
    </rPh>
    <phoneticPr fontId="4"/>
  </si>
  <si>
    <t>当該データは、都市間の比較や事業の進捗状況等についても網羅的に知り得ることが出来る唯一の資料であり、都市行政の円滑な遂行に必要である。</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</si>
  <si>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</si>
  <si>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</si>
  <si>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</si>
  <si>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</si>
  <si>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</si>
  <si>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</si>
  <si>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</si>
  <si>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</si>
  <si>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</si>
  <si>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</si>
  <si>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</si>
  <si>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</si>
  <si>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</si>
  <si>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</si>
  <si>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</si>
  <si>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</si>
  <si>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</si>
  <si>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</si>
  <si>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</si>
  <si>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</si>
  <si>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</si>
  <si>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</si>
  <si>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</si>
  <si>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</si>
  <si>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</si>
  <si>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</si>
  <si>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</si>
  <si>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</si>
  <si>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</si>
  <si>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</si>
  <si>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</si>
  <si>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</si>
  <si>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</si>
  <si>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</si>
  <si>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</si>
  <si>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</si>
  <si>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</si>
  <si>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</si>
  <si>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</si>
  <si>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</si>
  <si>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</si>
  <si>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</si>
  <si>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</si>
  <si>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</si>
  <si>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</si>
  <si>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</si>
  <si>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</si>
  <si>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</si>
  <si>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</si>
  <si>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</si>
  <si>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</si>
  <si>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</si>
  <si>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</si>
  <si>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</si>
  <si>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</si>
  <si>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</si>
  <si>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</si>
  <si>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</si>
  <si>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</si>
  <si>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</si>
  <si>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</si>
  <si>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</si>
  <si>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</si>
  <si>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</si>
  <si>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</si>
  <si>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</si>
  <si>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</si>
  <si>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</si>
  <si>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</si>
  <si>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</si>
  <si>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</si>
  <si>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</si>
  <si>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</si>
  <si>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</si>
  <si>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</si>
  <si>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</si>
  <si>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</si>
  <si>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</si>
  <si>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</si>
  <si>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</si>
  <si>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</si>
  <si>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</si>
  <si>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</si>
  <si>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</si>
  <si>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</si>
  <si>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</si>
  <si>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</si>
  <si>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</si>
  <si>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</si>
  <si>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</si>
  <si>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</si>
  <si>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</si>
  <si>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</si>
  <si>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</si>
  <si>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</si>
  <si>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</si>
  <si>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</si>
  <si>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</si>
  <si>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</si>
  <si>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</si>
  <si>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</si>
  <si>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</si>
  <si>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</si>
  <si>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</si>
  <si>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</si>
  <si>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</si>
  <si>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</si>
  <si>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</si>
  <si>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</si>
  <si>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</si>
  <si>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</si>
  <si>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</si>
  <si>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</si>
  <si>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</si>
  <si>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</si>
  <si>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</si>
  <si>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</si>
  <si>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</si>
  <si>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</si>
  <si>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</si>
  <si>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</si>
  <si>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</si>
  <si>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</si>
  <si>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</si>
  <si>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</si>
  <si>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</si>
  <si>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</si>
  <si>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</si>
  <si>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</si>
  <si>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</si>
  <si>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</si>
  <si>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</si>
  <si>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</si>
  <si>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</si>
  <si>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</si>
  <si>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</si>
  <si>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</si>
  <si>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</si>
  <si>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</si>
  <si>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</si>
  <si>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</si>
  <si>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</si>
  <si>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</si>
  <si>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</si>
  <si>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</si>
  <si>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</si>
  <si>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</si>
  <si>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</si>
  <si>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都市行政に関する各種データの収集・整理をすることは、都市計画を中心とした情報の集約化及びその提供を求める地方公共団体等関係機関のニーズを的確に反映している。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</si>
  <si>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</si>
  <si>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</si>
  <si>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</si>
  <si>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</si>
  <si>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</si>
  <si>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</si>
  <si>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</si>
  <si>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</si>
  <si>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</si>
  <si>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</si>
  <si>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</si>
  <si>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</si>
  <si>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</si>
  <si>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</si>
  <si>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</si>
  <si>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</si>
  <si>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</si>
  <si>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</si>
  <si>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</si>
  <si>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</si>
  <si>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</si>
  <si>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</si>
  <si>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</si>
  <si>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</si>
  <si>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</si>
  <si>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</si>
  <si>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</si>
  <si>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</si>
  <si>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</si>
  <si>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459</t>
  </si>
  <si>
    <t>1982年度</t>
    <rPh sb="5" eb="6">
      <t>ド</t>
    </rPh>
    <phoneticPr fontId="4"/>
  </si>
  <si>
    <t>1983年度</t>
    <rPh sb="5" eb="6">
      <t>ド</t>
    </rPh>
    <phoneticPr fontId="4"/>
  </si>
  <si>
    <t>1986年度</t>
    <rPh sb="5" eb="6">
      <t>ド</t>
    </rPh>
    <phoneticPr fontId="4"/>
  </si>
  <si>
    <t>3/1</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</si>
  <si>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</si>
  <si>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</si>
  <si>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</si>
  <si>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</si>
  <si>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</si>
  <si>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</si>
  <si>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</si>
  <si>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</si>
  <si>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</si>
  <si>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</si>
  <si>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4/1</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</si>
  <si>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</si>
  <si>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</si>
  <si>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</si>
  <si>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</si>
  <si>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</si>
  <si>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</si>
  <si>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</si>
  <si>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</si>
  <si>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</si>
  <si>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</si>
  <si>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</si>
  <si>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</si>
  <si>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</si>
  <si>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</si>
  <si>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</si>
  <si>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</si>
  <si>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毎年度成果目標を達成している。</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</si>
  <si>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</si>
  <si>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</si>
  <si>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</si>
  <si>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</si>
  <si>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</si>
  <si>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</si>
  <si>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</si>
  <si>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</si>
  <si>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</si>
  <si>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</si>
  <si>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</si>
  <si>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</si>
  <si>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</si>
  <si>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</si>
  <si>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</si>
  <si>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</si>
  <si>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</si>
  <si>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</si>
  <si>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</si>
  <si>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</si>
  <si>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</si>
  <si>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</si>
  <si>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</si>
  <si>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</si>
  <si>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</si>
  <si>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</si>
  <si>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</si>
  <si>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</si>
  <si>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</si>
  <si>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</si>
  <si>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</si>
  <si>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</si>
  <si>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</si>
  <si>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</si>
  <si>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</si>
  <si>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</si>
  <si>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</si>
  <si>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</si>
  <si>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</si>
  <si>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</si>
  <si>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課長　堤　洋介</t>
  </si>
  <si>
    <t>平成14年度</t>
  </si>
  <si>
    <t>終了予定なし</t>
  </si>
  <si>
    <t>（目）情報処理業務庁費</t>
  </si>
  <si>
    <t>都市行政データの安定的な提供を維持するため、成果指標としてホームページへの過去最高アクセス数を更新していくことを毎年の目標とする。</t>
  </si>
  <si>
    <t>都市計画現況調査のホームページアクセス数（PV数：ページビュー数）</t>
  </si>
  <si>
    <t>PV/年</t>
  </si>
  <si>
    <t>都市計画現況調査（国土交通省都市局調べ）</t>
  </si>
  <si>
    <t>都市行政情報データベース改修・運営業務発注件数</t>
  </si>
  <si>
    <t>件</t>
  </si>
  <si>
    <t>152</t>
  </si>
  <si>
    <t>百万円</t>
  </si>
  <si>
    <t>156</t>
  </si>
  <si>
    <t>464</t>
  </si>
  <si>
    <t>445</t>
  </si>
  <si>
    <t>458</t>
  </si>
  <si>
    <t>472</t>
  </si>
  <si>
    <t>460</t>
  </si>
  <si>
    <t>○</t>
  </si>
  <si>
    <t>都市行政情報データベースの改修・運営を通じて、都市計画を中心とした情報のデータベース化を促進し、情報化の推進に寄与する。</t>
  </si>
  <si>
    <t>都市計画に関する基礎データを全国規模で収集・集計を行う業務であり、国において実施するのが妥当である。</t>
  </si>
  <si>
    <t>平成22年度より企画競争から一般競争へ移行し、競争性の確保に努めている。</t>
  </si>
  <si>
    <t>一般競争により、単位当たりコスト等の水準の妥当性は保たれている。</t>
  </si>
  <si>
    <t>都市行政に関する各種データの収集・整理に必要なものに限定している。</t>
  </si>
  <si>
    <t>都市計画現況調査のWEB入力対象自治体数（市町村）の見込みと実績は一致している。</t>
  </si>
  <si>
    <t>A.アクロスロード（株）</t>
  </si>
  <si>
    <t>情報処理業務庁費</t>
  </si>
  <si>
    <t>都市計画課</t>
  </si>
  <si>
    <t>　本業務は今後の都市行政に資するため、全国の都市計画のデータを中心としたデータベースの運営・改良及びデータを集約化し、その提供を行うものである。
　当該データは都市計画を中心に87の項目をデータベース化しており、例えば全国1,003ある都市計画区域内の各都市の用途地域の面積や道路、公園等の都市施設の計画・供用の状況、8,000を超え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phoneticPr fontId="4"/>
  </si>
  <si>
    <t>A.民間企業</t>
    <rPh sb="2" eb="4">
      <t>ミンカン</t>
    </rPh>
    <rPh sb="4" eb="6">
      <t>キギョウ</t>
    </rPh>
    <phoneticPr fontId="4"/>
  </si>
  <si>
    <t>-</t>
    <phoneticPr fontId="4"/>
  </si>
  <si>
    <t>引き続き、都市計画データを中心としたデータベースについて、自治体、大学、研究機関等幅広い関係者が活用できるような形で整備すべき。</t>
    <rPh sb="0" eb="1">
      <t>ヒ</t>
    </rPh>
    <rPh sb="2" eb="3">
      <t>ツヅ</t>
    </rPh>
    <rPh sb="29" eb="32">
      <t>ジチタイ</t>
    </rPh>
    <rPh sb="33" eb="35">
      <t>ダイガク</t>
    </rPh>
    <rPh sb="36" eb="38">
      <t>ケンキュウ</t>
    </rPh>
    <rPh sb="38" eb="40">
      <t>キカン</t>
    </rPh>
    <rPh sb="40" eb="41">
      <t>トウ</t>
    </rPh>
    <rPh sb="41" eb="43">
      <t>ハバヒロ</t>
    </rPh>
    <rPh sb="44" eb="47">
      <t>カンケイシャ</t>
    </rPh>
    <rPh sb="48" eb="50">
      <t>カツヨウ</t>
    </rPh>
    <rPh sb="56" eb="57">
      <t>カタチ</t>
    </rPh>
    <rPh sb="58" eb="60">
      <t>セイビ</t>
    </rPh>
    <phoneticPr fontId="4"/>
  </si>
  <si>
    <t>-</t>
    <phoneticPr fontId="4"/>
  </si>
  <si>
    <t>引き続き、一般競争入札を行い、経費の削減に努める。</t>
    <phoneticPr fontId="4"/>
  </si>
  <si>
    <t>必要に応じ調査項目を見直すなど、幅広い関係者が活用できる都市計画データを中心としたデータベースの整備に努める。</t>
    <rPh sb="0" eb="2">
      <t>ヒツヨウ</t>
    </rPh>
    <rPh sb="3" eb="4">
      <t>オウ</t>
    </rPh>
    <rPh sb="5" eb="7">
      <t>チョウサ</t>
    </rPh>
    <rPh sb="7" eb="9">
      <t>コウモク</t>
    </rPh>
    <rPh sb="10" eb="12">
      <t>ミナオ</t>
    </rPh>
    <rPh sb="28" eb="30">
      <t>トシ</t>
    </rPh>
    <rPh sb="30" eb="32">
      <t>ケイカク</t>
    </rPh>
    <rPh sb="36" eb="38">
      <t>チュウシン</t>
    </rPh>
    <rPh sb="48" eb="50">
      <t>セイビ</t>
    </rPh>
    <rPh sb="51" eb="52">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</si>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</sst>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13335</xdr:colOff>
      <xdr:row>750</xdr:row>
      <xdr:rowOff>190500</xdr:rowOff>
    </xdr:from>
    <xdr:to>
      <xdr:col>38</xdr:col>
      <xdr:colOff>170815</xdr:colOff>
      <xdr:row>761</xdr:row>
      <xdr:rowOff>15240</xdr:rowOff>
    </xdr:to>
    <xdr:grpSp>
      <xdr:nvGrpSpPr>
        <xdr:cNvPr id="8" name="グループ化 7"/>
        <xdr:cNvGrpSpPr/>
      </xdr:nvGrpSpPr>
      <xdr:grpSpPr>
        <a:xfrm>
          <a:off x="2433806" y="34469294"/>
          <a:ext cx="5401833" cy="3645946"/>
          <a:chOff x="2616895" y="31002674"/>
          <a:chExt cx="5454382" cy="3660861"/>
        </a:xfrm>
      </xdr:grpSpPr>
      <xdr:sp macro="" textlink="">
        <xdr:nvSpPr>
          <xdr:cNvPr id="9" name="正方形/長方形 8"/>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xnSp macro="">
        <xdr:nvCxnSpPr>
          <xdr:cNvPr id="10" name="直線コネクタ 9"/>
          <xdr:cNvCxnSpPr/>
        </xdr:nvCxnSpPr>
        <xdr:spPr>
          <a:xfrm>
            <a:off x="5254492" y="31799522"/>
            <a:ext cx="0" cy="76562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12" name="正方形/長方形 11"/>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４百万円</a:t>
            </a:r>
            <a:endParaRPr kumimoji="1" lang="en-US" altLang="ja-JP" sz="1600">
              <a:solidFill>
                <a:sysClr val="windowText" lastClr="000000"/>
              </a:solidFill>
            </a:endParaRPr>
          </a:p>
        </xdr:txBody>
      </xdr:sp>
      <xdr:sp macro="" textlink="">
        <xdr:nvSpPr>
          <xdr:cNvPr id="13" name="正方形/長方形 12"/>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K16" sqref="AK16:AQ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73">
        <v>2021</v>
      </c>
      <c r="AE2" s="873"/>
      <c r="AF2" s="873"/>
      <c r="AG2" s="873"/>
      <c r="AH2" s="873"/>
      <c r="AI2" s="32" t="s">
        <v>518</v>
      </c>
      <c r="AJ2" s="873" t="s">
        <v>707</v>
      </c>
      <c r="AK2" s="873"/>
      <c r="AL2" s="873"/>
      <c r="AM2" s="873"/>
      <c r="AN2" s="32" t="s">
        <v>518</v>
      </c>
      <c r="AO2" s="873">
        <v>20</v>
      </c>
      <c r="AP2" s="873"/>
      <c r="AQ2" s="873"/>
      <c r="AR2" s="40" t="s">
        <v>518</v>
      </c>
      <c r="AS2" s="874">
        <v>555</v>
      </c>
      <c r="AT2" s="874"/>
      <c r="AU2" s="874"/>
      <c r="AV2" s="32" t="str">
        <f>IF(AW2="","","-")</f>
        <v/>
      </c>
      <c r="AW2" s="875"/>
      <c r="AX2" s="875"/>
    </row>
    <row r="3" spans="1:50" ht="21" customHeight="1" x14ac:dyDescent="0.15">
      <c r="A3" s="876" t="s">
        <v>712</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99</v>
      </c>
      <c r="AJ3" s="878" t="s">
        <v>295</v>
      </c>
      <c r="AK3" s="878"/>
      <c r="AL3" s="878"/>
      <c r="AM3" s="878"/>
      <c r="AN3" s="878"/>
      <c r="AO3" s="878"/>
      <c r="AP3" s="878"/>
      <c r="AQ3" s="878"/>
      <c r="AR3" s="878"/>
      <c r="AS3" s="878"/>
      <c r="AT3" s="878"/>
      <c r="AU3" s="878"/>
      <c r="AV3" s="878"/>
      <c r="AW3" s="878"/>
      <c r="AX3" s="42" t="s">
        <v>141</v>
      </c>
    </row>
    <row r="4" spans="1:50" ht="24.75" customHeight="1" x14ac:dyDescent="0.15">
      <c r="A4" s="879" t="s">
        <v>49</v>
      </c>
      <c r="B4" s="880"/>
      <c r="C4" s="880"/>
      <c r="D4" s="880"/>
      <c r="E4" s="880"/>
      <c r="F4" s="880"/>
      <c r="G4" s="881" t="s">
        <v>337</v>
      </c>
      <c r="H4" s="882"/>
      <c r="I4" s="882"/>
      <c r="J4" s="882"/>
      <c r="K4" s="882"/>
      <c r="L4" s="882"/>
      <c r="M4" s="882"/>
      <c r="N4" s="882"/>
      <c r="O4" s="882"/>
      <c r="P4" s="882"/>
      <c r="Q4" s="882"/>
      <c r="R4" s="882"/>
      <c r="S4" s="882"/>
      <c r="T4" s="882"/>
      <c r="U4" s="882"/>
      <c r="V4" s="882"/>
      <c r="W4" s="882"/>
      <c r="X4" s="882"/>
      <c r="Y4" s="883" t="s">
        <v>11</v>
      </c>
      <c r="Z4" s="884"/>
      <c r="AA4" s="884"/>
      <c r="AB4" s="884"/>
      <c r="AC4" s="884"/>
      <c r="AD4" s="885"/>
      <c r="AE4" s="886" t="s">
        <v>513</v>
      </c>
      <c r="AF4" s="882"/>
      <c r="AG4" s="882"/>
      <c r="AH4" s="882"/>
      <c r="AI4" s="882"/>
      <c r="AJ4" s="882"/>
      <c r="AK4" s="882"/>
      <c r="AL4" s="882"/>
      <c r="AM4" s="882"/>
      <c r="AN4" s="882"/>
      <c r="AO4" s="882"/>
      <c r="AP4" s="887"/>
      <c r="AQ4" s="888" t="s">
        <v>25</v>
      </c>
      <c r="AR4" s="884"/>
      <c r="AS4" s="884"/>
      <c r="AT4" s="884"/>
      <c r="AU4" s="884"/>
      <c r="AV4" s="884"/>
      <c r="AW4" s="884"/>
      <c r="AX4" s="889"/>
    </row>
    <row r="5" spans="1:50" ht="30" customHeight="1" x14ac:dyDescent="0.15">
      <c r="A5" s="890" t="s">
        <v>146</v>
      </c>
      <c r="B5" s="891"/>
      <c r="C5" s="891"/>
      <c r="D5" s="891"/>
      <c r="E5" s="891"/>
      <c r="F5" s="892"/>
      <c r="G5" s="893" t="s">
        <v>718</v>
      </c>
      <c r="H5" s="894"/>
      <c r="I5" s="894"/>
      <c r="J5" s="894"/>
      <c r="K5" s="894"/>
      <c r="L5" s="894"/>
      <c r="M5" s="895" t="s">
        <v>143</v>
      </c>
      <c r="N5" s="896"/>
      <c r="O5" s="896"/>
      <c r="P5" s="896"/>
      <c r="Q5" s="896"/>
      <c r="R5" s="897"/>
      <c r="S5" s="898" t="s">
        <v>719</v>
      </c>
      <c r="T5" s="894"/>
      <c r="U5" s="894"/>
      <c r="V5" s="894"/>
      <c r="W5" s="894"/>
      <c r="X5" s="899"/>
      <c r="Y5" s="900" t="s">
        <v>28</v>
      </c>
      <c r="Z5" s="714"/>
      <c r="AA5" s="714"/>
      <c r="AB5" s="714"/>
      <c r="AC5" s="714"/>
      <c r="AD5" s="715"/>
      <c r="AE5" s="901" t="s">
        <v>744</v>
      </c>
      <c r="AF5" s="901"/>
      <c r="AG5" s="901"/>
      <c r="AH5" s="901"/>
      <c r="AI5" s="901"/>
      <c r="AJ5" s="901"/>
      <c r="AK5" s="901"/>
      <c r="AL5" s="901"/>
      <c r="AM5" s="901"/>
      <c r="AN5" s="901"/>
      <c r="AO5" s="901"/>
      <c r="AP5" s="902"/>
      <c r="AQ5" s="903" t="s">
        <v>717</v>
      </c>
      <c r="AR5" s="904"/>
      <c r="AS5" s="904"/>
      <c r="AT5" s="904"/>
      <c r="AU5" s="904"/>
      <c r="AV5" s="904"/>
      <c r="AW5" s="904"/>
      <c r="AX5" s="905"/>
    </row>
    <row r="6" spans="1:50" ht="26.25" customHeight="1" x14ac:dyDescent="0.15">
      <c r="A6" s="836" t="s">
        <v>30</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39" customHeight="1" x14ac:dyDescent="0.15">
      <c r="A7" s="841" t="s">
        <v>2</v>
      </c>
      <c r="B7" s="842"/>
      <c r="C7" s="842"/>
      <c r="D7" s="842"/>
      <c r="E7" s="842"/>
      <c r="F7" s="843"/>
      <c r="G7" s="844" t="s">
        <v>518</v>
      </c>
      <c r="H7" s="754"/>
      <c r="I7" s="754"/>
      <c r="J7" s="754"/>
      <c r="K7" s="754"/>
      <c r="L7" s="754"/>
      <c r="M7" s="754"/>
      <c r="N7" s="754"/>
      <c r="O7" s="754"/>
      <c r="P7" s="754"/>
      <c r="Q7" s="754"/>
      <c r="R7" s="754"/>
      <c r="S7" s="754"/>
      <c r="T7" s="754"/>
      <c r="U7" s="754"/>
      <c r="V7" s="754"/>
      <c r="W7" s="754"/>
      <c r="X7" s="755"/>
      <c r="Y7" s="845" t="s">
        <v>273</v>
      </c>
      <c r="Z7" s="268"/>
      <c r="AA7" s="268"/>
      <c r="AB7" s="268"/>
      <c r="AC7" s="268"/>
      <c r="AD7" s="846"/>
      <c r="AE7" s="847" t="s">
        <v>518</v>
      </c>
      <c r="AF7" s="848"/>
      <c r="AG7" s="848"/>
      <c r="AH7" s="848"/>
      <c r="AI7" s="848"/>
      <c r="AJ7" s="848"/>
      <c r="AK7" s="848"/>
      <c r="AL7" s="848"/>
      <c r="AM7" s="848"/>
      <c r="AN7" s="848"/>
      <c r="AO7" s="848"/>
      <c r="AP7" s="848"/>
      <c r="AQ7" s="848"/>
      <c r="AR7" s="848"/>
      <c r="AS7" s="848"/>
      <c r="AT7" s="848"/>
      <c r="AU7" s="848"/>
      <c r="AV7" s="848"/>
      <c r="AW7" s="848"/>
      <c r="AX7" s="849"/>
    </row>
    <row r="8" spans="1:50" ht="30" customHeight="1" x14ac:dyDescent="0.15">
      <c r="A8" s="841" t="s">
        <v>390</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392</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46.5" customHeight="1" x14ac:dyDescent="0.15">
      <c r="A9" s="125" t="s">
        <v>85</v>
      </c>
      <c r="B9" s="126"/>
      <c r="C9" s="126"/>
      <c r="D9" s="126"/>
      <c r="E9" s="126"/>
      <c r="F9" s="126"/>
      <c r="G9" s="858" t="s">
        <v>266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8.5" customHeight="1" x14ac:dyDescent="0.15">
      <c r="A10" s="861" t="s">
        <v>95</v>
      </c>
      <c r="B10" s="862"/>
      <c r="C10" s="862"/>
      <c r="D10" s="862"/>
      <c r="E10" s="862"/>
      <c r="F10" s="862"/>
      <c r="G10" s="863" t="s">
        <v>745</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32.25" customHeight="1" x14ac:dyDescent="0.15">
      <c r="A11" s="861" t="s">
        <v>23</v>
      </c>
      <c r="B11" s="862"/>
      <c r="C11" s="862"/>
      <c r="D11" s="862"/>
      <c r="E11" s="862"/>
      <c r="F11" s="866"/>
      <c r="G11" s="867" t="str">
        <f>入力規則等!P10</f>
        <v>委託・請負</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x14ac:dyDescent="0.15">
      <c r="A12" s="122" t="s">
        <v>89</v>
      </c>
      <c r="B12" s="123"/>
      <c r="C12" s="123"/>
      <c r="D12" s="123"/>
      <c r="E12" s="123"/>
      <c r="F12" s="124"/>
      <c r="G12" s="870"/>
      <c r="H12" s="871"/>
      <c r="I12" s="871"/>
      <c r="J12" s="871"/>
      <c r="K12" s="871"/>
      <c r="L12" s="871"/>
      <c r="M12" s="871"/>
      <c r="N12" s="871"/>
      <c r="O12" s="871"/>
      <c r="P12" s="421" t="s">
        <v>495</v>
      </c>
      <c r="Q12" s="296"/>
      <c r="R12" s="296"/>
      <c r="S12" s="296"/>
      <c r="T12" s="296"/>
      <c r="U12" s="296"/>
      <c r="V12" s="297"/>
      <c r="W12" s="421" t="s">
        <v>83</v>
      </c>
      <c r="X12" s="296"/>
      <c r="Y12" s="296"/>
      <c r="Z12" s="296"/>
      <c r="AA12" s="296"/>
      <c r="AB12" s="296"/>
      <c r="AC12" s="297"/>
      <c r="AD12" s="421" t="s">
        <v>199</v>
      </c>
      <c r="AE12" s="296"/>
      <c r="AF12" s="296"/>
      <c r="AG12" s="296"/>
      <c r="AH12" s="296"/>
      <c r="AI12" s="296"/>
      <c r="AJ12" s="297"/>
      <c r="AK12" s="421" t="s">
        <v>713</v>
      </c>
      <c r="AL12" s="296"/>
      <c r="AM12" s="296"/>
      <c r="AN12" s="296"/>
      <c r="AO12" s="296"/>
      <c r="AP12" s="296"/>
      <c r="AQ12" s="297"/>
      <c r="AR12" s="421" t="s">
        <v>714</v>
      </c>
      <c r="AS12" s="296"/>
      <c r="AT12" s="296"/>
      <c r="AU12" s="296"/>
      <c r="AV12" s="296"/>
      <c r="AW12" s="296"/>
      <c r="AX12" s="872"/>
    </row>
    <row r="13" spans="1:50" ht="21" customHeight="1" x14ac:dyDescent="0.15">
      <c r="A13" s="85"/>
      <c r="B13" s="86"/>
      <c r="C13" s="86"/>
      <c r="D13" s="86"/>
      <c r="E13" s="86"/>
      <c r="F13" s="87"/>
      <c r="G13" s="437" t="s">
        <v>3</v>
      </c>
      <c r="H13" s="438"/>
      <c r="I13" s="829" t="s">
        <v>17</v>
      </c>
      <c r="J13" s="830"/>
      <c r="K13" s="830"/>
      <c r="L13" s="830"/>
      <c r="M13" s="830"/>
      <c r="N13" s="830"/>
      <c r="O13" s="831"/>
      <c r="P13" s="786">
        <v>4</v>
      </c>
      <c r="Q13" s="787"/>
      <c r="R13" s="787"/>
      <c r="S13" s="787"/>
      <c r="T13" s="787"/>
      <c r="U13" s="787"/>
      <c r="V13" s="788"/>
      <c r="W13" s="786">
        <v>4</v>
      </c>
      <c r="X13" s="787"/>
      <c r="Y13" s="787"/>
      <c r="Z13" s="787"/>
      <c r="AA13" s="787"/>
      <c r="AB13" s="787"/>
      <c r="AC13" s="788"/>
      <c r="AD13" s="786">
        <v>4</v>
      </c>
      <c r="AE13" s="787"/>
      <c r="AF13" s="787"/>
      <c r="AG13" s="787"/>
      <c r="AH13" s="787"/>
      <c r="AI13" s="787"/>
      <c r="AJ13" s="788"/>
      <c r="AK13" s="786">
        <v>4</v>
      </c>
      <c r="AL13" s="787"/>
      <c r="AM13" s="787"/>
      <c r="AN13" s="787"/>
      <c r="AO13" s="787"/>
      <c r="AP13" s="787"/>
      <c r="AQ13" s="788"/>
      <c r="AR13" s="801">
        <v>4</v>
      </c>
      <c r="AS13" s="802"/>
      <c r="AT13" s="802"/>
      <c r="AU13" s="802"/>
      <c r="AV13" s="802"/>
      <c r="AW13" s="802"/>
      <c r="AX13" s="832"/>
    </row>
    <row r="14" spans="1:50" ht="21" customHeight="1" x14ac:dyDescent="0.15">
      <c r="A14" s="85"/>
      <c r="B14" s="86"/>
      <c r="C14" s="86"/>
      <c r="D14" s="86"/>
      <c r="E14" s="86"/>
      <c r="F14" s="87"/>
      <c r="G14" s="439"/>
      <c r="H14" s="440"/>
      <c r="I14" s="815" t="s">
        <v>6</v>
      </c>
      <c r="J14" s="821"/>
      <c r="K14" s="821"/>
      <c r="L14" s="821"/>
      <c r="M14" s="821"/>
      <c r="N14" s="821"/>
      <c r="O14" s="822"/>
      <c r="P14" s="786" t="s">
        <v>518</v>
      </c>
      <c r="Q14" s="787"/>
      <c r="R14" s="787"/>
      <c r="S14" s="787"/>
      <c r="T14" s="787"/>
      <c r="U14" s="787"/>
      <c r="V14" s="788"/>
      <c r="W14" s="786" t="s">
        <v>518</v>
      </c>
      <c r="X14" s="787"/>
      <c r="Y14" s="787"/>
      <c r="Z14" s="787"/>
      <c r="AA14" s="787"/>
      <c r="AB14" s="787"/>
      <c r="AC14" s="788"/>
      <c r="AD14" s="786" t="s">
        <v>747</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85"/>
      <c r="B15" s="86"/>
      <c r="C15" s="86"/>
      <c r="D15" s="86"/>
      <c r="E15" s="86"/>
      <c r="F15" s="87"/>
      <c r="G15" s="439"/>
      <c r="H15" s="440"/>
      <c r="I15" s="815" t="s">
        <v>122</v>
      </c>
      <c r="J15" s="816"/>
      <c r="K15" s="816"/>
      <c r="L15" s="816"/>
      <c r="M15" s="816"/>
      <c r="N15" s="816"/>
      <c r="O15" s="817"/>
      <c r="P15" s="786" t="s">
        <v>518</v>
      </c>
      <c r="Q15" s="787"/>
      <c r="R15" s="787"/>
      <c r="S15" s="787"/>
      <c r="T15" s="787"/>
      <c r="U15" s="787"/>
      <c r="V15" s="788"/>
      <c r="W15" s="786" t="s">
        <v>518</v>
      </c>
      <c r="X15" s="787"/>
      <c r="Y15" s="787"/>
      <c r="Z15" s="787"/>
      <c r="AA15" s="787"/>
      <c r="AB15" s="787"/>
      <c r="AC15" s="788"/>
      <c r="AD15" s="786" t="s">
        <v>518</v>
      </c>
      <c r="AE15" s="787"/>
      <c r="AF15" s="787"/>
      <c r="AG15" s="787"/>
      <c r="AH15" s="787"/>
      <c r="AI15" s="787"/>
      <c r="AJ15" s="788"/>
      <c r="AK15" s="786" t="s">
        <v>752</v>
      </c>
      <c r="AL15" s="787"/>
      <c r="AM15" s="787"/>
      <c r="AN15" s="787"/>
      <c r="AO15" s="787"/>
      <c r="AP15" s="787"/>
      <c r="AQ15" s="788"/>
      <c r="AR15" s="786"/>
      <c r="AS15" s="787"/>
      <c r="AT15" s="787"/>
      <c r="AU15" s="787"/>
      <c r="AV15" s="787"/>
      <c r="AW15" s="787"/>
      <c r="AX15" s="835"/>
    </row>
    <row r="16" spans="1:50" ht="21" customHeight="1" x14ac:dyDescent="0.15">
      <c r="A16" s="85"/>
      <c r="B16" s="86"/>
      <c r="C16" s="86"/>
      <c r="D16" s="86"/>
      <c r="E16" s="86"/>
      <c r="F16" s="87"/>
      <c r="G16" s="439"/>
      <c r="H16" s="440"/>
      <c r="I16" s="815" t="s">
        <v>63</v>
      </c>
      <c r="J16" s="816"/>
      <c r="K16" s="816"/>
      <c r="L16" s="816"/>
      <c r="M16" s="816"/>
      <c r="N16" s="816"/>
      <c r="O16" s="817"/>
      <c r="P16" s="786" t="s">
        <v>518</v>
      </c>
      <c r="Q16" s="787"/>
      <c r="R16" s="787"/>
      <c r="S16" s="787"/>
      <c r="T16" s="787"/>
      <c r="U16" s="787"/>
      <c r="V16" s="788"/>
      <c r="W16" s="786" t="s">
        <v>518</v>
      </c>
      <c r="X16" s="787"/>
      <c r="Y16" s="787"/>
      <c r="Z16" s="787"/>
      <c r="AA16" s="787"/>
      <c r="AB16" s="787"/>
      <c r="AC16" s="788"/>
      <c r="AD16" s="786" t="s">
        <v>747</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85"/>
      <c r="B17" s="86"/>
      <c r="C17" s="86"/>
      <c r="D17" s="86"/>
      <c r="E17" s="86"/>
      <c r="F17" s="87"/>
      <c r="G17" s="439"/>
      <c r="H17" s="440"/>
      <c r="I17" s="815" t="s">
        <v>134</v>
      </c>
      <c r="J17" s="821"/>
      <c r="K17" s="821"/>
      <c r="L17" s="821"/>
      <c r="M17" s="821"/>
      <c r="N17" s="821"/>
      <c r="O17" s="822"/>
      <c r="P17" s="786" t="s">
        <v>518</v>
      </c>
      <c r="Q17" s="787"/>
      <c r="R17" s="787"/>
      <c r="S17" s="787"/>
      <c r="T17" s="787"/>
      <c r="U17" s="787"/>
      <c r="V17" s="788"/>
      <c r="W17" s="786" t="s">
        <v>518</v>
      </c>
      <c r="X17" s="787"/>
      <c r="Y17" s="787"/>
      <c r="Z17" s="787"/>
      <c r="AA17" s="787"/>
      <c r="AB17" s="787"/>
      <c r="AC17" s="788"/>
      <c r="AD17" s="786" t="s">
        <v>747</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85"/>
      <c r="B18" s="86"/>
      <c r="C18" s="86"/>
      <c r="D18" s="86"/>
      <c r="E18" s="86"/>
      <c r="F18" s="87"/>
      <c r="G18" s="441"/>
      <c r="H18" s="442"/>
      <c r="I18" s="825" t="s">
        <v>80</v>
      </c>
      <c r="J18" s="826"/>
      <c r="K18" s="826"/>
      <c r="L18" s="826"/>
      <c r="M18" s="826"/>
      <c r="N18" s="826"/>
      <c r="O18" s="827"/>
      <c r="P18" s="782">
        <f>SUM(P13:V17)</f>
        <v>4</v>
      </c>
      <c r="Q18" s="783"/>
      <c r="R18" s="783"/>
      <c r="S18" s="783"/>
      <c r="T18" s="783"/>
      <c r="U18" s="783"/>
      <c r="V18" s="784"/>
      <c r="W18" s="782">
        <f>SUM(W13:AC17)</f>
        <v>4</v>
      </c>
      <c r="X18" s="783"/>
      <c r="Y18" s="783"/>
      <c r="Z18" s="783"/>
      <c r="AA18" s="783"/>
      <c r="AB18" s="783"/>
      <c r="AC18" s="784"/>
      <c r="AD18" s="782">
        <f>SUM(AD13:AJ17)</f>
        <v>4</v>
      </c>
      <c r="AE18" s="783"/>
      <c r="AF18" s="783"/>
      <c r="AG18" s="783"/>
      <c r="AH18" s="783"/>
      <c r="AI18" s="783"/>
      <c r="AJ18" s="784"/>
      <c r="AK18" s="782">
        <f>SUM(AK13:AQ17)</f>
        <v>4</v>
      </c>
      <c r="AL18" s="783"/>
      <c r="AM18" s="783"/>
      <c r="AN18" s="783"/>
      <c r="AO18" s="783"/>
      <c r="AP18" s="783"/>
      <c r="AQ18" s="784"/>
      <c r="AR18" s="782">
        <f>SUM(AR13:AX17)</f>
        <v>4</v>
      </c>
      <c r="AS18" s="783"/>
      <c r="AT18" s="783"/>
      <c r="AU18" s="783"/>
      <c r="AV18" s="783"/>
      <c r="AW18" s="783"/>
      <c r="AX18" s="828"/>
    </row>
    <row r="19" spans="1:50" ht="24.75" customHeight="1" x14ac:dyDescent="0.15">
      <c r="A19" s="85"/>
      <c r="B19" s="86"/>
      <c r="C19" s="86"/>
      <c r="D19" s="86"/>
      <c r="E19" s="86"/>
      <c r="F19" s="87"/>
      <c r="G19" s="807" t="s">
        <v>38</v>
      </c>
      <c r="H19" s="808"/>
      <c r="I19" s="808"/>
      <c r="J19" s="808"/>
      <c r="K19" s="808"/>
      <c r="L19" s="808"/>
      <c r="M19" s="808"/>
      <c r="N19" s="808"/>
      <c r="O19" s="808"/>
      <c r="P19" s="786">
        <v>3</v>
      </c>
      <c r="Q19" s="787"/>
      <c r="R19" s="787"/>
      <c r="S19" s="787"/>
      <c r="T19" s="787"/>
      <c r="U19" s="787"/>
      <c r="V19" s="788"/>
      <c r="W19" s="786">
        <v>4</v>
      </c>
      <c r="X19" s="787"/>
      <c r="Y19" s="787"/>
      <c r="Z19" s="787"/>
      <c r="AA19" s="787"/>
      <c r="AB19" s="787"/>
      <c r="AC19" s="788"/>
      <c r="AD19" s="786">
        <v>4</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85"/>
      <c r="B20" s="86"/>
      <c r="C20" s="86"/>
      <c r="D20" s="86"/>
      <c r="E20" s="86"/>
      <c r="F20" s="87"/>
      <c r="G20" s="807" t="s">
        <v>40</v>
      </c>
      <c r="H20" s="808"/>
      <c r="I20" s="808"/>
      <c r="J20" s="808"/>
      <c r="K20" s="808"/>
      <c r="L20" s="808"/>
      <c r="M20" s="808"/>
      <c r="N20" s="808"/>
      <c r="O20" s="808"/>
      <c r="P20" s="811">
        <f>IF(P18=0,"-",SUM(P19)/P18)</f>
        <v>0.75</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25"/>
      <c r="B21" s="126"/>
      <c r="C21" s="126"/>
      <c r="D21" s="126"/>
      <c r="E21" s="126"/>
      <c r="F21" s="127"/>
      <c r="G21" s="813" t="s">
        <v>485</v>
      </c>
      <c r="H21" s="814"/>
      <c r="I21" s="814"/>
      <c r="J21" s="814"/>
      <c r="K21" s="814"/>
      <c r="L21" s="814"/>
      <c r="M21" s="814"/>
      <c r="N21" s="814"/>
      <c r="O21" s="814"/>
      <c r="P21" s="811">
        <f>IF(P19=0,"-",SUM(P19)/SUM(P13,P14))</f>
        <v>0.75</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28" t="s">
        <v>262</v>
      </c>
      <c r="B22" s="129"/>
      <c r="C22" s="129"/>
      <c r="D22" s="129"/>
      <c r="E22" s="129"/>
      <c r="F22" s="130"/>
      <c r="G22" s="796" t="s">
        <v>253</v>
      </c>
      <c r="H22" s="197"/>
      <c r="I22" s="197"/>
      <c r="J22" s="197"/>
      <c r="K22" s="197"/>
      <c r="L22" s="197"/>
      <c r="M22" s="197"/>
      <c r="N22" s="197"/>
      <c r="O22" s="198"/>
      <c r="P22" s="196" t="s">
        <v>214</v>
      </c>
      <c r="Q22" s="197"/>
      <c r="R22" s="197"/>
      <c r="S22" s="197"/>
      <c r="T22" s="197"/>
      <c r="U22" s="197"/>
      <c r="V22" s="198"/>
      <c r="W22" s="196" t="s">
        <v>715</v>
      </c>
      <c r="X22" s="197"/>
      <c r="Y22" s="197"/>
      <c r="Z22" s="197"/>
      <c r="AA22" s="197"/>
      <c r="AB22" s="197"/>
      <c r="AC22" s="198"/>
      <c r="AD22" s="196" t="s">
        <v>182</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25.5" customHeight="1" x14ac:dyDescent="0.15">
      <c r="A23" s="131"/>
      <c r="B23" s="132"/>
      <c r="C23" s="132"/>
      <c r="D23" s="132"/>
      <c r="E23" s="132"/>
      <c r="F23" s="133"/>
      <c r="G23" s="798" t="s">
        <v>720</v>
      </c>
      <c r="H23" s="799"/>
      <c r="I23" s="799"/>
      <c r="J23" s="799"/>
      <c r="K23" s="799"/>
      <c r="L23" s="799"/>
      <c r="M23" s="799"/>
      <c r="N23" s="799"/>
      <c r="O23" s="800"/>
      <c r="P23" s="801">
        <v>4</v>
      </c>
      <c r="Q23" s="802"/>
      <c r="R23" s="802"/>
      <c r="S23" s="802"/>
      <c r="T23" s="802"/>
      <c r="U23" s="802"/>
      <c r="V23" s="803"/>
      <c r="W23" s="801">
        <v>4</v>
      </c>
      <c r="X23" s="802"/>
      <c r="Y23" s="802"/>
      <c r="Z23" s="802"/>
      <c r="AA23" s="802"/>
      <c r="AB23" s="802"/>
      <c r="AC23" s="803"/>
      <c r="AD23" s="137" t="s">
        <v>749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19.5" customHeight="1" x14ac:dyDescent="0.15">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9" t="s">
        <v>164</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5" t="s">
        <v>80</v>
      </c>
      <c r="H29" s="725"/>
      <c r="I29" s="725"/>
      <c r="J29" s="725"/>
      <c r="K29" s="725"/>
      <c r="L29" s="725"/>
      <c r="M29" s="725"/>
      <c r="N29" s="725"/>
      <c r="O29" s="726"/>
      <c r="P29" s="786">
        <f>AK13</f>
        <v>4</v>
      </c>
      <c r="Q29" s="787"/>
      <c r="R29" s="787"/>
      <c r="S29" s="787"/>
      <c r="T29" s="787"/>
      <c r="U29" s="787"/>
      <c r="V29" s="788"/>
      <c r="W29" s="789">
        <f>AR13</f>
        <v>4</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481</v>
      </c>
      <c r="B30" s="444"/>
      <c r="C30" s="444"/>
      <c r="D30" s="444"/>
      <c r="E30" s="444"/>
      <c r="F30" s="445"/>
      <c r="G30" s="446" t="s">
        <v>215</v>
      </c>
      <c r="H30" s="447"/>
      <c r="I30" s="447"/>
      <c r="J30" s="447"/>
      <c r="K30" s="447"/>
      <c r="L30" s="447"/>
      <c r="M30" s="447"/>
      <c r="N30" s="447"/>
      <c r="O30" s="448"/>
      <c r="P30" s="449" t="s">
        <v>94</v>
      </c>
      <c r="Q30" s="447"/>
      <c r="R30" s="447"/>
      <c r="S30" s="447"/>
      <c r="T30" s="447"/>
      <c r="U30" s="447"/>
      <c r="V30" s="447"/>
      <c r="W30" s="447"/>
      <c r="X30" s="448"/>
      <c r="Y30" s="450"/>
      <c r="Z30" s="451"/>
      <c r="AA30" s="452"/>
      <c r="AB30" s="453" t="s">
        <v>47</v>
      </c>
      <c r="AC30" s="454"/>
      <c r="AD30" s="455"/>
      <c r="AE30" s="453" t="s">
        <v>495</v>
      </c>
      <c r="AF30" s="454"/>
      <c r="AG30" s="454"/>
      <c r="AH30" s="455"/>
      <c r="AI30" s="456" t="s">
        <v>83</v>
      </c>
      <c r="AJ30" s="456"/>
      <c r="AK30" s="456"/>
      <c r="AL30" s="453"/>
      <c r="AM30" s="456" t="s">
        <v>581</v>
      </c>
      <c r="AN30" s="456"/>
      <c r="AO30" s="456"/>
      <c r="AP30" s="453"/>
      <c r="AQ30" s="792" t="s">
        <v>360</v>
      </c>
      <c r="AR30" s="793"/>
      <c r="AS30" s="793"/>
      <c r="AT30" s="794"/>
      <c r="AU30" s="447" t="s">
        <v>252</v>
      </c>
      <c r="AV30" s="447"/>
      <c r="AW30" s="447"/>
      <c r="AX30" s="795"/>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518</v>
      </c>
      <c r="AR31" s="203"/>
      <c r="AS31" s="181" t="s">
        <v>361</v>
      </c>
      <c r="AT31" s="182"/>
      <c r="AU31" s="257" t="s">
        <v>518</v>
      </c>
      <c r="AV31" s="257"/>
      <c r="AW31" s="319" t="s">
        <v>305</v>
      </c>
      <c r="AX31" s="738"/>
    </row>
    <row r="32" spans="1:50" ht="23.25" customHeight="1" x14ac:dyDescent="0.15">
      <c r="A32" s="374"/>
      <c r="B32" s="372"/>
      <c r="C32" s="372"/>
      <c r="D32" s="372"/>
      <c r="E32" s="372"/>
      <c r="F32" s="373"/>
      <c r="G32" s="364" t="s">
        <v>721</v>
      </c>
      <c r="H32" s="365"/>
      <c r="I32" s="365"/>
      <c r="J32" s="365"/>
      <c r="K32" s="365"/>
      <c r="L32" s="365"/>
      <c r="M32" s="365"/>
      <c r="N32" s="365"/>
      <c r="O32" s="391"/>
      <c r="P32" s="104" t="s">
        <v>722</v>
      </c>
      <c r="Q32" s="104"/>
      <c r="R32" s="104"/>
      <c r="S32" s="104"/>
      <c r="T32" s="104"/>
      <c r="U32" s="104"/>
      <c r="V32" s="104"/>
      <c r="W32" s="104"/>
      <c r="X32" s="191"/>
      <c r="Y32" s="681" t="s">
        <v>54</v>
      </c>
      <c r="Z32" s="774"/>
      <c r="AA32" s="775"/>
      <c r="AB32" s="716" t="s">
        <v>723</v>
      </c>
      <c r="AC32" s="716"/>
      <c r="AD32" s="716"/>
      <c r="AE32" s="335">
        <v>24027</v>
      </c>
      <c r="AF32" s="336"/>
      <c r="AG32" s="336"/>
      <c r="AH32" s="336"/>
      <c r="AI32" s="335">
        <v>24874</v>
      </c>
      <c r="AJ32" s="336"/>
      <c r="AK32" s="336"/>
      <c r="AL32" s="336"/>
      <c r="AM32" s="335">
        <v>26232</v>
      </c>
      <c r="AN32" s="336"/>
      <c r="AO32" s="336"/>
      <c r="AP32" s="336"/>
      <c r="AQ32" s="200" t="s">
        <v>518</v>
      </c>
      <c r="AR32" s="201"/>
      <c r="AS32" s="201"/>
      <c r="AT32" s="202"/>
      <c r="AU32" s="336" t="s">
        <v>518</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4" t="s">
        <v>723</v>
      </c>
      <c r="AC33" s="734"/>
      <c r="AD33" s="734"/>
      <c r="AE33" s="335">
        <v>22612</v>
      </c>
      <c r="AF33" s="336"/>
      <c r="AG33" s="336"/>
      <c r="AH33" s="336"/>
      <c r="AI33" s="335">
        <v>24027</v>
      </c>
      <c r="AJ33" s="336"/>
      <c r="AK33" s="336"/>
      <c r="AL33" s="336"/>
      <c r="AM33" s="335">
        <v>24874</v>
      </c>
      <c r="AN33" s="336"/>
      <c r="AO33" s="336"/>
      <c r="AP33" s="336"/>
      <c r="AQ33" s="200" t="s">
        <v>518</v>
      </c>
      <c r="AR33" s="201"/>
      <c r="AS33" s="201"/>
      <c r="AT33" s="202"/>
      <c r="AU33" s="336" t="s">
        <v>518</v>
      </c>
      <c r="AV33" s="336"/>
      <c r="AW33" s="336"/>
      <c r="AX33" s="423"/>
    </row>
    <row r="34" spans="1:51" ht="37.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58</v>
      </c>
      <c r="Z34" s="296"/>
      <c r="AA34" s="297"/>
      <c r="AB34" s="422" t="s">
        <v>51</v>
      </c>
      <c r="AC34" s="422"/>
      <c r="AD34" s="422"/>
      <c r="AE34" s="335">
        <v>106.25773925349399</v>
      </c>
      <c r="AF34" s="336"/>
      <c r="AG34" s="336"/>
      <c r="AH34" s="336"/>
      <c r="AI34" s="335">
        <v>103.5</v>
      </c>
      <c r="AJ34" s="336"/>
      <c r="AK34" s="336"/>
      <c r="AL34" s="336"/>
      <c r="AM34" s="335">
        <v>105.5</v>
      </c>
      <c r="AN34" s="336"/>
      <c r="AO34" s="336"/>
      <c r="AP34" s="336"/>
      <c r="AQ34" s="200" t="s">
        <v>518</v>
      </c>
      <c r="AR34" s="201"/>
      <c r="AS34" s="201"/>
      <c r="AT34" s="202"/>
      <c r="AU34" s="336" t="s">
        <v>518</v>
      </c>
      <c r="AV34" s="336"/>
      <c r="AW34" s="336"/>
      <c r="AX34" s="423"/>
    </row>
    <row r="35" spans="1:51" ht="23.25" customHeight="1" x14ac:dyDescent="0.15">
      <c r="A35" s="288" t="s">
        <v>277</v>
      </c>
      <c r="B35" s="289"/>
      <c r="C35" s="289"/>
      <c r="D35" s="289"/>
      <c r="E35" s="289"/>
      <c r="F35" s="290"/>
      <c r="G35" s="364" t="s">
        <v>724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481</v>
      </c>
      <c r="B37" s="416"/>
      <c r="C37" s="416"/>
      <c r="D37" s="416"/>
      <c r="E37" s="416"/>
      <c r="F37" s="417"/>
      <c r="G37" s="378" t="s">
        <v>215</v>
      </c>
      <c r="H37" s="379"/>
      <c r="I37" s="379"/>
      <c r="J37" s="379"/>
      <c r="K37" s="379"/>
      <c r="L37" s="379"/>
      <c r="M37" s="379"/>
      <c r="N37" s="379"/>
      <c r="O37" s="380"/>
      <c r="P37" s="381" t="s">
        <v>94</v>
      </c>
      <c r="Q37" s="379"/>
      <c r="R37" s="379"/>
      <c r="S37" s="379"/>
      <c r="T37" s="379"/>
      <c r="U37" s="379"/>
      <c r="V37" s="379"/>
      <c r="W37" s="379"/>
      <c r="X37" s="380"/>
      <c r="Y37" s="382"/>
      <c r="Z37" s="383"/>
      <c r="AA37" s="384"/>
      <c r="AB37" s="388" t="s">
        <v>47</v>
      </c>
      <c r="AC37" s="389"/>
      <c r="AD37" s="390"/>
      <c r="AE37" s="278" t="s">
        <v>495</v>
      </c>
      <c r="AF37" s="278"/>
      <c r="AG37" s="278"/>
      <c r="AH37" s="278"/>
      <c r="AI37" s="278" t="s">
        <v>83</v>
      </c>
      <c r="AJ37" s="278"/>
      <c r="AK37" s="278"/>
      <c r="AL37" s="278"/>
      <c r="AM37" s="278" t="s">
        <v>581</v>
      </c>
      <c r="AN37" s="278"/>
      <c r="AO37" s="278"/>
      <c r="AP37" s="278"/>
      <c r="AQ37" s="223" t="s">
        <v>360</v>
      </c>
      <c r="AR37" s="218"/>
      <c r="AS37" s="218"/>
      <c r="AT37" s="219"/>
      <c r="AU37" s="379" t="s">
        <v>252</v>
      </c>
      <c r="AV37" s="379"/>
      <c r="AW37" s="379"/>
      <c r="AX37" s="778"/>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361</v>
      </c>
      <c r="AT38" s="182"/>
      <c r="AU38" s="257"/>
      <c r="AV38" s="257"/>
      <c r="AW38" s="319" t="s">
        <v>305</v>
      </c>
      <c r="AX38" s="738"/>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54</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58</v>
      </c>
      <c r="Z41" s="296"/>
      <c r="AA41" s="297"/>
      <c r="AB41" s="422" t="s">
        <v>51</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481</v>
      </c>
      <c r="B44" s="416"/>
      <c r="C44" s="416"/>
      <c r="D44" s="416"/>
      <c r="E44" s="416"/>
      <c r="F44" s="417"/>
      <c r="G44" s="378" t="s">
        <v>215</v>
      </c>
      <c r="H44" s="379"/>
      <c r="I44" s="379"/>
      <c r="J44" s="379"/>
      <c r="K44" s="379"/>
      <c r="L44" s="379"/>
      <c r="M44" s="379"/>
      <c r="N44" s="379"/>
      <c r="O44" s="380"/>
      <c r="P44" s="381" t="s">
        <v>94</v>
      </c>
      <c r="Q44" s="379"/>
      <c r="R44" s="379"/>
      <c r="S44" s="379"/>
      <c r="T44" s="379"/>
      <c r="U44" s="379"/>
      <c r="V44" s="379"/>
      <c r="W44" s="379"/>
      <c r="X44" s="380"/>
      <c r="Y44" s="382"/>
      <c r="Z44" s="383"/>
      <c r="AA44" s="384"/>
      <c r="AB44" s="388" t="s">
        <v>47</v>
      </c>
      <c r="AC44" s="389"/>
      <c r="AD44" s="390"/>
      <c r="AE44" s="278" t="s">
        <v>495</v>
      </c>
      <c r="AF44" s="278"/>
      <c r="AG44" s="278"/>
      <c r="AH44" s="278"/>
      <c r="AI44" s="278" t="s">
        <v>83</v>
      </c>
      <c r="AJ44" s="278"/>
      <c r="AK44" s="278"/>
      <c r="AL44" s="278"/>
      <c r="AM44" s="278" t="s">
        <v>581</v>
      </c>
      <c r="AN44" s="278"/>
      <c r="AO44" s="278"/>
      <c r="AP44" s="278"/>
      <c r="AQ44" s="223" t="s">
        <v>360</v>
      </c>
      <c r="AR44" s="218"/>
      <c r="AS44" s="218"/>
      <c r="AT44" s="219"/>
      <c r="AU44" s="379" t="s">
        <v>252</v>
      </c>
      <c r="AV44" s="379"/>
      <c r="AW44" s="379"/>
      <c r="AX44" s="778"/>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361</v>
      </c>
      <c r="AT45" s="182"/>
      <c r="AU45" s="257"/>
      <c r="AV45" s="257"/>
      <c r="AW45" s="319" t="s">
        <v>305</v>
      </c>
      <c r="AX45" s="738"/>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54</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58</v>
      </c>
      <c r="Z48" s="296"/>
      <c r="AA48" s="297"/>
      <c r="AB48" s="422" t="s">
        <v>51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481</v>
      </c>
      <c r="B51" s="372"/>
      <c r="C51" s="372"/>
      <c r="D51" s="372"/>
      <c r="E51" s="372"/>
      <c r="F51" s="373"/>
      <c r="G51" s="378" t="s">
        <v>215</v>
      </c>
      <c r="H51" s="379"/>
      <c r="I51" s="379"/>
      <c r="J51" s="379"/>
      <c r="K51" s="379"/>
      <c r="L51" s="379"/>
      <c r="M51" s="379"/>
      <c r="N51" s="379"/>
      <c r="O51" s="380"/>
      <c r="P51" s="381" t="s">
        <v>94</v>
      </c>
      <c r="Q51" s="379"/>
      <c r="R51" s="379"/>
      <c r="S51" s="379"/>
      <c r="T51" s="379"/>
      <c r="U51" s="379"/>
      <c r="V51" s="379"/>
      <c r="W51" s="379"/>
      <c r="X51" s="380"/>
      <c r="Y51" s="382"/>
      <c r="Z51" s="383"/>
      <c r="AA51" s="384"/>
      <c r="AB51" s="388" t="s">
        <v>47</v>
      </c>
      <c r="AC51" s="389"/>
      <c r="AD51" s="390"/>
      <c r="AE51" s="278" t="s">
        <v>495</v>
      </c>
      <c r="AF51" s="278"/>
      <c r="AG51" s="278"/>
      <c r="AH51" s="278"/>
      <c r="AI51" s="278" t="s">
        <v>83</v>
      </c>
      <c r="AJ51" s="278"/>
      <c r="AK51" s="278"/>
      <c r="AL51" s="278"/>
      <c r="AM51" s="278" t="s">
        <v>581</v>
      </c>
      <c r="AN51" s="278"/>
      <c r="AO51" s="278"/>
      <c r="AP51" s="278"/>
      <c r="AQ51" s="223" t="s">
        <v>360</v>
      </c>
      <c r="AR51" s="218"/>
      <c r="AS51" s="218"/>
      <c r="AT51" s="219"/>
      <c r="AU51" s="776" t="s">
        <v>252</v>
      </c>
      <c r="AV51" s="776"/>
      <c r="AW51" s="776"/>
      <c r="AX51" s="777"/>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361</v>
      </c>
      <c r="AT52" s="182"/>
      <c r="AU52" s="257"/>
      <c r="AV52" s="257"/>
      <c r="AW52" s="319" t="s">
        <v>305</v>
      </c>
      <c r="AX52" s="738"/>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54</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58</v>
      </c>
      <c r="Z55" s="296"/>
      <c r="AA55" s="297"/>
      <c r="AB55" s="735" t="s">
        <v>51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481</v>
      </c>
      <c r="B58" s="372"/>
      <c r="C58" s="372"/>
      <c r="D58" s="372"/>
      <c r="E58" s="372"/>
      <c r="F58" s="373"/>
      <c r="G58" s="378" t="s">
        <v>215</v>
      </c>
      <c r="H58" s="379"/>
      <c r="I58" s="379"/>
      <c r="J58" s="379"/>
      <c r="K58" s="379"/>
      <c r="L58" s="379"/>
      <c r="M58" s="379"/>
      <c r="N58" s="379"/>
      <c r="O58" s="380"/>
      <c r="P58" s="381" t="s">
        <v>94</v>
      </c>
      <c r="Q58" s="379"/>
      <c r="R58" s="379"/>
      <c r="S58" s="379"/>
      <c r="T58" s="379"/>
      <c r="U58" s="379"/>
      <c r="V58" s="379"/>
      <c r="W58" s="379"/>
      <c r="X58" s="380"/>
      <c r="Y58" s="382"/>
      <c r="Z58" s="383"/>
      <c r="AA58" s="384"/>
      <c r="AB58" s="388" t="s">
        <v>47</v>
      </c>
      <c r="AC58" s="389"/>
      <c r="AD58" s="390"/>
      <c r="AE58" s="278" t="s">
        <v>495</v>
      </c>
      <c r="AF58" s="278"/>
      <c r="AG58" s="278"/>
      <c r="AH58" s="278"/>
      <c r="AI58" s="278" t="s">
        <v>83</v>
      </c>
      <c r="AJ58" s="278"/>
      <c r="AK58" s="278"/>
      <c r="AL58" s="278"/>
      <c r="AM58" s="278" t="s">
        <v>581</v>
      </c>
      <c r="AN58" s="278"/>
      <c r="AO58" s="278"/>
      <c r="AP58" s="278"/>
      <c r="AQ58" s="223" t="s">
        <v>360</v>
      </c>
      <c r="AR58" s="218"/>
      <c r="AS58" s="218"/>
      <c r="AT58" s="219"/>
      <c r="AU58" s="776" t="s">
        <v>252</v>
      </c>
      <c r="AV58" s="776"/>
      <c r="AW58" s="776"/>
      <c r="AX58" s="777"/>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361</v>
      </c>
      <c r="AT59" s="182"/>
      <c r="AU59" s="257"/>
      <c r="AV59" s="257"/>
      <c r="AW59" s="319" t="s">
        <v>305</v>
      </c>
      <c r="AX59" s="738"/>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54</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58</v>
      </c>
      <c r="Z62" s="296"/>
      <c r="AA62" s="297"/>
      <c r="AB62" s="422" t="s">
        <v>51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291</v>
      </c>
      <c r="B65" s="355"/>
      <c r="C65" s="355"/>
      <c r="D65" s="355"/>
      <c r="E65" s="355"/>
      <c r="F65" s="356"/>
      <c r="G65" s="395"/>
      <c r="H65" s="178" t="s">
        <v>215</v>
      </c>
      <c r="I65" s="178"/>
      <c r="J65" s="178"/>
      <c r="K65" s="178"/>
      <c r="L65" s="178"/>
      <c r="M65" s="178"/>
      <c r="N65" s="178"/>
      <c r="O65" s="179"/>
      <c r="P65" s="186" t="s">
        <v>94</v>
      </c>
      <c r="Q65" s="178"/>
      <c r="R65" s="178"/>
      <c r="S65" s="178"/>
      <c r="T65" s="178"/>
      <c r="U65" s="178"/>
      <c r="V65" s="179"/>
      <c r="W65" s="397" t="s">
        <v>128</v>
      </c>
      <c r="X65" s="398"/>
      <c r="Y65" s="401"/>
      <c r="Z65" s="401"/>
      <c r="AA65" s="402"/>
      <c r="AB65" s="186" t="s">
        <v>47</v>
      </c>
      <c r="AC65" s="178"/>
      <c r="AD65" s="179"/>
      <c r="AE65" s="278" t="s">
        <v>495</v>
      </c>
      <c r="AF65" s="278"/>
      <c r="AG65" s="278"/>
      <c r="AH65" s="278"/>
      <c r="AI65" s="278" t="s">
        <v>83</v>
      </c>
      <c r="AJ65" s="278"/>
      <c r="AK65" s="278"/>
      <c r="AL65" s="278"/>
      <c r="AM65" s="278" t="s">
        <v>581</v>
      </c>
      <c r="AN65" s="278"/>
      <c r="AO65" s="278"/>
      <c r="AP65" s="278"/>
      <c r="AQ65" s="186" t="s">
        <v>360</v>
      </c>
      <c r="AR65" s="178"/>
      <c r="AS65" s="178"/>
      <c r="AT65" s="179"/>
      <c r="AU65" s="208" t="s">
        <v>252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361</v>
      </c>
      <c r="AT66" s="182"/>
      <c r="AU66" s="257"/>
      <c r="AV66" s="257"/>
      <c r="AW66" s="181" t="s">
        <v>305</v>
      </c>
      <c r="AX66" s="211"/>
      <c r="AY66">
        <f t="shared" ref="AY66:AY72" si="4">$AY$65</f>
        <v>0</v>
      </c>
    </row>
    <row r="67" spans="1:51" ht="23.25" hidden="1" customHeight="1" x14ac:dyDescent="0.15">
      <c r="A67" s="338"/>
      <c r="B67" s="339"/>
      <c r="C67" s="339"/>
      <c r="D67" s="339"/>
      <c r="E67" s="339"/>
      <c r="F67" s="340"/>
      <c r="G67" s="362" t="s">
        <v>365</v>
      </c>
      <c r="H67" s="403"/>
      <c r="I67" s="404"/>
      <c r="J67" s="404"/>
      <c r="K67" s="404"/>
      <c r="L67" s="404"/>
      <c r="M67" s="404"/>
      <c r="N67" s="404"/>
      <c r="O67" s="405"/>
      <c r="P67" s="403"/>
      <c r="Q67" s="404"/>
      <c r="R67" s="404"/>
      <c r="S67" s="404"/>
      <c r="T67" s="404"/>
      <c r="U67" s="404"/>
      <c r="V67" s="405"/>
      <c r="W67" s="409"/>
      <c r="X67" s="410"/>
      <c r="Y67" s="213" t="s">
        <v>54</v>
      </c>
      <c r="Z67" s="213"/>
      <c r="AA67" s="214"/>
      <c r="AB67" s="772" t="s">
        <v>97</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101</v>
      </c>
      <c r="Z68" s="197"/>
      <c r="AA68" s="198"/>
      <c r="AB68" s="773" t="s">
        <v>97</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58</v>
      </c>
      <c r="Z69" s="197"/>
      <c r="AA69" s="198"/>
      <c r="AB69" s="770" t="s">
        <v>51</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x14ac:dyDescent="0.15">
      <c r="A70" s="338" t="s">
        <v>486</v>
      </c>
      <c r="B70" s="339"/>
      <c r="C70" s="339"/>
      <c r="D70" s="339"/>
      <c r="E70" s="339"/>
      <c r="F70" s="340"/>
      <c r="G70" s="344" t="s">
        <v>354</v>
      </c>
      <c r="H70" s="345"/>
      <c r="I70" s="345"/>
      <c r="J70" s="345"/>
      <c r="K70" s="345"/>
      <c r="L70" s="345"/>
      <c r="M70" s="345"/>
      <c r="N70" s="345"/>
      <c r="O70" s="345"/>
      <c r="P70" s="345"/>
      <c r="Q70" s="345"/>
      <c r="R70" s="345"/>
      <c r="S70" s="345"/>
      <c r="T70" s="345"/>
      <c r="U70" s="345"/>
      <c r="V70" s="345"/>
      <c r="W70" s="348" t="s">
        <v>500</v>
      </c>
      <c r="X70" s="349"/>
      <c r="Y70" s="213" t="s">
        <v>54</v>
      </c>
      <c r="Z70" s="213"/>
      <c r="AA70" s="214"/>
      <c r="AB70" s="772" t="s">
        <v>97</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101</v>
      </c>
      <c r="Z71" s="197"/>
      <c r="AA71" s="198"/>
      <c r="AB71" s="773" t="s">
        <v>97</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58</v>
      </c>
      <c r="Z72" s="197"/>
      <c r="AA72" s="198"/>
      <c r="AB72" s="770" t="s">
        <v>51</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x14ac:dyDescent="0.15">
      <c r="A73" s="354" t="s">
        <v>291</v>
      </c>
      <c r="B73" s="355"/>
      <c r="C73" s="355"/>
      <c r="D73" s="355"/>
      <c r="E73" s="355"/>
      <c r="F73" s="356"/>
      <c r="G73" s="357"/>
      <c r="H73" s="178" t="s">
        <v>215</v>
      </c>
      <c r="I73" s="178"/>
      <c r="J73" s="178"/>
      <c r="K73" s="178"/>
      <c r="L73" s="178"/>
      <c r="M73" s="178"/>
      <c r="N73" s="178"/>
      <c r="O73" s="179"/>
      <c r="P73" s="186" t="s">
        <v>94</v>
      </c>
      <c r="Q73" s="178"/>
      <c r="R73" s="178"/>
      <c r="S73" s="178"/>
      <c r="T73" s="178"/>
      <c r="U73" s="178"/>
      <c r="V73" s="178"/>
      <c r="W73" s="178"/>
      <c r="X73" s="179"/>
      <c r="Y73" s="359"/>
      <c r="Z73" s="360"/>
      <c r="AA73" s="361"/>
      <c r="AB73" s="186" t="s">
        <v>47</v>
      </c>
      <c r="AC73" s="178"/>
      <c r="AD73" s="179"/>
      <c r="AE73" s="278" t="s">
        <v>495</v>
      </c>
      <c r="AF73" s="278"/>
      <c r="AG73" s="278"/>
      <c r="AH73" s="278"/>
      <c r="AI73" s="278" t="s">
        <v>83</v>
      </c>
      <c r="AJ73" s="278"/>
      <c r="AK73" s="278"/>
      <c r="AL73" s="278"/>
      <c r="AM73" s="278" t="s">
        <v>581</v>
      </c>
      <c r="AN73" s="278"/>
      <c r="AO73" s="278"/>
      <c r="AP73" s="278"/>
      <c r="AQ73" s="186" t="s">
        <v>360</v>
      </c>
      <c r="AR73" s="178"/>
      <c r="AS73" s="178"/>
      <c r="AT73" s="179"/>
      <c r="AU73" s="250" t="s">
        <v>252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361</v>
      </c>
      <c r="AT74" s="182"/>
      <c r="AU74" s="210"/>
      <c r="AV74" s="203"/>
      <c r="AW74" s="181" t="s">
        <v>305</v>
      </c>
      <c r="AX74" s="211"/>
      <c r="AY74">
        <f>$AY$73</f>
        <v>0</v>
      </c>
    </row>
    <row r="75" spans="1:51" ht="23.25" hidden="1" customHeight="1" x14ac:dyDescent="0.15">
      <c r="A75" s="338"/>
      <c r="B75" s="339"/>
      <c r="C75" s="339"/>
      <c r="D75" s="339"/>
      <c r="E75" s="339"/>
      <c r="F75" s="340"/>
      <c r="G75" s="362" t="s">
        <v>365</v>
      </c>
      <c r="H75" s="104"/>
      <c r="I75" s="104"/>
      <c r="J75" s="104"/>
      <c r="K75" s="104"/>
      <c r="L75" s="104"/>
      <c r="M75" s="104"/>
      <c r="N75" s="104"/>
      <c r="O75" s="191"/>
      <c r="P75" s="104"/>
      <c r="Q75" s="104"/>
      <c r="R75" s="104"/>
      <c r="S75" s="104"/>
      <c r="T75" s="104"/>
      <c r="U75" s="104"/>
      <c r="V75" s="104"/>
      <c r="W75" s="104"/>
      <c r="X75" s="191"/>
      <c r="Y75" s="212" t="s">
        <v>54</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101</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58</v>
      </c>
      <c r="Z77" s="178"/>
      <c r="AA77" s="179"/>
      <c r="AB77" s="199" t="s">
        <v>51</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x14ac:dyDescent="0.15">
      <c r="A78" s="764" t="s">
        <v>320</v>
      </c>
      <c r="B78" s="765"/>
      <c r="C78" s="765"/>
      <c r="D78" s="765"/>
      <c r="E78" s="342" t="s">
        <v>45</v>
      </c>
      <c r="F78" s="343"/>
      <c r="G78" s="14" t="s">
        <v>354</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x14ac:dyDescent="0.15">
      <c r="A79" s="739" t="s">
        <v>271</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480</v>
      </c>
      <c r="AP79" s="742"/>
      <c r="AQ79" s="742"/>
      <c r="AR79" s="38" t="s">
        <v>473</v>
      </c>
      <c r="AS79" s="741"/>
      <c r="AT79" s="742"/>
      <c r="AU79" s="742"/>
      <c r="AV79" s="742"/>
      <c r="AW79" s="742"/>
      <c r="AX79" s="743"/>
      <c r="AY79">
        <f>COUNTIF($AR$79,"☑")</f>
        <v>0</v>
      </c>
    </row>
    <row r="80" spans="1:51" ht="18.75" hidden="1" customHeight="1" x14ac:dyDescent="0.15">
      <c r="A80" s="145" t="s">
        <v>209</v>
      </c>
      <c r="B80" s="744" t="s">
        <v>382</v>
      </c>
      <c r="C80" s="745"/>
      <c r="D80" s="745"/>
      <c r="E80" s="745"/>
      <c r="F80" s="746"/>
      <c r="G80" s="316" t="s">
        <v>56</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0</v>
      </c>
    </row>
    <row r="81" spans="1:51" ht="22.5" hidden="1" customHeight="1" x14ac:dyDescent="0.15">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0</v>
      </c>
    </row>
    <row r="82" spans="1:51" ht="22.5" hidden="1" customHeight="1" x14ac:dyDescent="0.15">
      <c r="A82" s="146"/>
      <c r="B82" s="747"/>
      <c r="C82" s="311"/>
      <c r="D82" s="311"/>
      <c r="E82" s="311"/>
      <c r="F82" s="312"/>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x14ac:dyDescent="0.15">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x14ac:dyDescent="0.15">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x14ac:dyDescent="0.15">
      <c r="A85" s="146"/>
      <c r="B85" s="311" t="s">
        <v>268</v>
      </c>
      <c r="C85" s="311"/>
      <c r="D85" s="311"/>
      <c r="E85" s="311"/>
      <c r="F85" s="312"/>
      <c r="G85" s="315" t="s">
        <v>34</v>
      </c>
      <c r="H85" s="316"/>
      <c r="I85" s="316"/>
      <c r="J85" s="316"/>
      <c r="K85" s="316"/>
      <c r="L85" s="316"/>
      <c r="M85" s="316"/>
      <c r="N85" s="316"/>
      <c r="O85" s="317"/>
      <c r="P85" s="321" t="s">
        <v>126</v>
      </c>
      <c r="Q85" s="316"/>
      <c r="R85" s="316"/>
      <c r="S85" s="316"/>
      <c r="T85" s="316"/>
      <c r="U85" s="316"/>
      <c r="V85" s="316"/>
      <c r="W85" s="316"/>
      <c r="X85" s="317"/>
      <c r="Y85" s="183"/>
      <c r="Z85" s="184"/>
      <c r="AA85" s="185"/>
      <c r="AB85" s="302" t="s">
        <v>47</v>
      </c>
      <c r="AC85" s="303"/>
      <c r="AD85" s="304"/>
      <c r="AE85" s="278" t="s">
        <v>495</v>
      </c>
      <c r="AF85" s="278"/>
      <c r="AG85" s="278"/>
      <c r="AH85" s="278"/>
      <c r="AI85" s="278" t="s">
        <v>83</v>
      </c>
      <c r="AJ85" s="278"/>
      <c r="AK85" s="278"/>
      <c r="AL85" s="278"/>
      <c r="AM85" s="278" t="s">
        <v>581</v>
      </c>
      <c r="AN85" s="278"/>
      <c r="AO85" s="278"/>
      <c r="AP85" s="278"/>
      <c r="AQ85" s="186" t="s">
        <v>360</v>
      </c>
      <c r="AR85" s="178"/>
      <c r="AS85" s="178"/>
      <c r="AT85" s="179"/>
      <c r="AU85" s="736" t="s">
        <v>252</v>
      </c>
      <c r="AV85" s="736"/>
      <c r="AW85" s="736"/>
      <c r="AX85" s="737"/>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361</v>
      </c>
      <c r="AT86" s="182"/>
      <c r="AU86" s="257"/>
      <c r="AV86" s="257"/>
      <c r="AW86" s="319" t="s">
        <v>305</v>
      </c>
      <c r="AX86" s="738"/>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16</v>
      </c>
      <c r="Z87" s="330"/>
      <c r="AA87" s="331"/>
      <c r="AB87" s="716"/>
      <c r="AC87" s="716"/>
      <c r="AD87" s="716"/>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101</v>
      </c>
      <c r="Z88" s="298"/>
      <c r="AA88" s="299"/>
      <c r="AB88" s="734"/>
      <c r="AC88" s="734"/>
      <c r="AD88" s="734"/>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58</v>
      </c>
      <c r="Z89" s="298"/>
      <c r="AA89" s="299"/>
      <c r="AB89" s="735" t="s">
        <v>51</v>
      </c>
      <c r="AC89" s="735"/>
      <c r="AD89" s="735"/>
      <c r="AE89" s="717"/>
      <c r="AF89" s="718"/>
      <c r="AG89" s="718"/>
      <c r="AH89" s="718"/>
      <c r="AI89" s="717"/>
      <c r="AJ89" s="718"/>
      <c r="AK89" s="718"/>
      <c r="AL89" s="718"/>
      <c r="AM89" s="717"/>
      <c r="AN89" s="718"/>
      <c r="AO89" s="718"/>
      <c r="AP89" s="718"/>
      <c r="AQ89" s="200"/>
      <c r="AR89" s="201"/>
      <c r="AS89" s="201"/>
      <c r="AT89" s="202"/>
      <c r="AU89" s="336"/>
      <c r="AV89" s="336"/>
      <c r="AW89" s="336"/>
      <c r="AX89" s="423"/>
      <c r="AY89">
        <f t="shared" si="5"/>
        <v>0</v>
      </c>
    </row>
    <row r="90" spans="1:51" ht="18.75" hidden="1" customHeight="1" x14ac:dyDescent="0.15">
      <c r="A90" s="146"/>
      <c r="B90" s="311" t="s">
        <v>268</v>
      </c>
      <c r="C90" s="311"/>
      <c r="D90" s="311"/>
      <c r="E90" s="311"/>
      <c r="F90" s="312"/>
      <c r="G90" s="315" t="s">
        <v>34</v>
      </c>
      <c r="H90" s="316"/>
      <c r="I90" s="316"/>
      <c r="J90" s="316"/>
      <c r="K90" s="316"/>
      <c r="L90" s="316"/>
      <c r="M90" s="316"/>
      <c r="N90" s="316"/>
      <c r="O90" s="317"/>
      <c r="P90" s="321" t="s">
        <v>126</v>
      </c>
      <c r="Q90" s="316"/>
      <c r="R90" s="316"/>
      <c r="S90" s="316"/>
      <c r="T90" s="316"/>
      <c r="U90" s="316"/>
      <c r="V90" s="316"/>
      <c r="W90" s="316"/>
      <c r="X90" s="317"/>
      <c r="Y90" s="183"/>
      <c r="Z90" s="184"/>
      <c r="AA90" s="185"/>
      <c r="AB90" s="302" t="s">
        <v>47</v>
      </c>
      <c r="AC90" s="303"/>
      <c r="AD90" s="304"/>
      <c r="AE90" s="278" t="s">
        <v>495</v>
      </c>
      <c r="AF90" s="278"/>
      <c r="AG90" s="278"/>
      <c r="AH90" s="278"/>
      <c r="AI90" s="278" t="s">
        <v>83</v>
      </c>
      <c r="AJ90" s="278"/>
      <c r="AK90" s="278"/>
      <c r="AL90" s="278"/>
      <c r="AM90" s="278" t="s">
        <v>581</v>
      </c>
      <c r="AN90" s="278"/>
      <c r="AO90" s="278"/>
      <c r="AP90" s="278"/>
      <c r="AQ90" s="186" t="s">
        <v>360</v>
      </c>
      <c r="AR90" s="178"/>
      <c r="AS90" s="178"/>
      <c r="AT90" s="179"/>
      <c r="AU90" s="736" t="s">
        <v>252</v>
      </c>
      <c r="AV90" s="736"/>
      <c r="AW90" s="736"/>
      <c r="AX90" s="737"/>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361</v>
      </c>
      <c r="AT91" s="182"/>
      <c r="AU91" s="257"/>
      <c r="AV91" s="257"/>
      <c r="AW91" s="319" t="s">
        <v>305</v>
      </c>
      <c r="AX91" s="738"/>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16</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101</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58</v>
      </c>
      <c r="Z94" s="298"/>
      <c r="AA94" s="299"/>
      <c r="AB94" s="735" t="s">
        <v>51</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x14ac:dyDescent="0.15">
      <c r="A95" s="146"/>
      <c r="B95" s="311" t="s">
        <v>268</v>
      </c>
      <c r="C95" s="311"/>
      <c r="D95" s="311"/>
      <c r="E95" s="311"/>
      <c r="F95" s="312"/>
      <c r="G95" s="315" t="s">
        <v>34</v>
      </c>
      <c r="H95" s="316"/>
      <c r="I95" s="316"/>
      <c r="J95" s="316"/>
      <c r="K95" s="316"/>
      <c r="L95" s="316"/>
      <c r="M95" s="316"/>
      <c r="N95" s="316"/>
      <c r="O95" s="317"/>
      <c r="P95" s="321" t="s">
        <v>126</v>
      </c>
      <c r="Q95" s="316"/>
      <c r="R95" s="316"/>
      <c r="S95" s="316"/>
      <c r="T95" s="316"/>
      <c r="U95" s="316"/>
      <c r="V95" s="316"/>
      <c r="W95" s="316"/>
      <c r="X95" s="317"/>
      <c r="Y95" s="183"/>
      <c r="Z95" s="184"/>
      <c r="AA95" s="185"/>
      <c r="AB95" s="302" t="s">
        <v>47</v>
      </c>
      <c r="AC95" s="303"/>
      <c r="AD95" s="304"/>
      <c r="AE95" s="278" t="s">
        <v>495</v>
      </c>
      <c r="AF95" s="278"/>
      <c r="AG95" s="278"/>
      <c r="AH95" s="278"/>
      <c r="AI95" s="278" t="s">
        <v>83</v>
      </c>
      <c r="AJ95" s="278"/>
      <c r="AK95" s="278"/>
      <c r="AL95" s="278"/>
      <c r="AM95" s="278" t="s">
        <v>581</v>
      </c>
      <c r="AN95" s="278"/>
      <c r="AO95" s="278"/>
      <c r="AP95" s="278"/>
      <c r="AQ95" s="186" t="s">
        <v>360</v>
      </c>
      <c r="AR95" s="178"/>
      <c r="AS95" s="178"/>
      <c r="AT95" s="179"/>
      <c r="AU95" s="736" t="s">
        <v>252</v>
      </c>
      <c r="AV95" s="736"/>
      <c r="AW95" s="736"/>
      <c r="AX95" s="737"/>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361</v>
      </c>
      <c r="AT96" s="182"/>
      <c r="AU96" s="257"/>
      <c r="AV96" s="257"/>
      <c r="AW96" s="319" t="s">
        <v>305</v>
      </c>
      <c r="AX96" s="738"/>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16</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101</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58</v>
      </c>
      <c r="Z99" s="722"/>
      <c r="AA99" s="723"/>
      <c r="AB99" s="724" t="s">
        <v>51</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x14ac:dyDescent="0.15">
      <c r="A100" s="279" t="s">
        <v>482</v>
      </c>
      <c r="B100" s="280"/>
      <c r="C100" s="280"/>
      <c r="D100" s="280"/>
      <c r="E100" s="280"/>
      <c r="F100" s="281"/>
      <c r="G100" s="300" t="s">
        <v>8</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47</v>
      </c>
      <c r="AC100" s="705"/>
      <c r="AD100" s="705"/>
      <c r="AE100" s="706" t="s">
        <v>495</v>
      </c>
      <c r="AF100" s="707"/>
      <c r="AG100" s="707"/>
      <c r="AH100" s="708"/>
      <c r="AI100" s="706" t="s">
        <v>83</v>
      </c>
      <c r="AJ100" s="707"/>
      <c r="AK100" s="707"/>
      <c r="AL100" s="708"/>
      <c r="AM100" s="706" t="s">
        <v>581</v>
      </c>
      <c r="AN100" s="707"/>
      <c r="AO100" s="707"/>
      <c r="AP100" s="708"/>
      <c r="AQ100" s="709" t="s">
        <v>174</v>
      </c>
      <c r="AR100" s="710"/>
      <c r="AS100" s="710"/>
      <c r="AT100" s="711"/>
      <c r="AU100" s="709" t="s">
        <v>314</v>
      </c>
      <c r="AV100" s="710"/>
      <c r="AW100" s="710"/>
      <c r="AX100" s="712"/>
    </row>
    <row r="101" spans="1:51" ht="23.25" customHeight="1" x14ac:dyDescent="0.15">
      <c r="A101" s="282"/>
      <c r="B101" s="283"/>
      <c r="C101" s="283"/>
      <c r="D101" s="283"/>
      <c r="E101" s="283"/>
      <c r="F101" s="284"/>
      <c r="G101" s="104" t="s">
        <v>725</v>
      </c>
      <c r="H101" s="104"/>
      <c r="I101" s="104"/>
      <c r="J101" s="104"/>
      <c r="K101" s="104"/>
      <c r="L101" s="104"/>
      <c r="M101" s="104"/>
      <c r="N101" s="104"/>
      <c r="O101" s="104"/>
      <c r="P101" s="104"/>
      <c r="Q101" s="104"/>
      <c r="R101" s="104"/>
      <c r="S101" s="104"/>
      <c r="T101" s="104"/>
      <c r="U101" s="104"/>
      <c r="V101" s="104"/>
      <c r="W101" s="104"/>
      <c r="X101" s="191"/>
      <c r="Y101" s="713" t="s">
        <v>59</v>
      </c>
      <c r="Z101" s="714"/>
      <c r="AA101" s="715"/>
      <c r="AB101" s="716" t="s">
        <v>726</v>
      </c>
      <c r="AC101" s="716"/>
      <c r="AD101" s="716"/>
      <c r="AE101" s="679">
        <v>1</v>
      </c>
      <c r="AF101" s="679"/>
      <c r="AG101" s="679"/>
      <c r="AH101" s="679"/>
      <c r="AI101" s="679">
        <v>1</v>
      </c>
      <c r="AJ101" s="679"/>
      <c r="AK101" s="679"/>
      <c r="AL101" s="679"/>
      <c r="AM101" s="679">
        <v>1</v>
      </c>
      <c r="AN101" s="679"/>
      <c r="AO101" s="679"/>
      <c r="AP101" s="679"/>
      <c r="AQ101" s="679" t="s">
        <v>518</v>
      </c>
      <c r="AR101" s="679"/>
      <c r="AS101" s="679"/>
      <c r="AT101" s="679"/>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136</v>
      </c>
      <c r="Z102" s="682"/>
      <c r="AA102" s="683"/>
      <c r="AB102" s="716" t="s">
        <v>726</v>
      </c>
      <c r="AC102" s="716"/>
      <c r="AD102" s="716"/>
      <c r="AE102" s="679">
        <v>1</v>
      </c>
      <c r="AF102" s="679"/>
      <c r="AG102" s="679"/>
      <c r="AH102" s="679"/>
      <c r="AI102" s="679">
        <v>1</v>
      </c>
      <c r="AJ102" s="679"/>
      <c r="AK102" s="679"/>
      <c r="AL102" s="679"/>
      <c r="AM102" s="679">
        <v>1</v>
      </c>
      <c r="AN102" s="679"/>
      <c r="AO102" s="679"/>
      <c r="AP102" s="679"/>
      <c r="AQ102" s="679">
        <v>1</v>
      </c>
      <c r="AR102" s="679"/>
      <c r="AS102" s="679"/>
      <c r="AT102" s="679"/>
      <c r="AU102" s="717"/>
      <c r="AV102" s="718"/>
      <c r="AW102" s="718"/>
      <c r="AX102" s="719"/>
    </row>
    <row r="103" spans="1:51" ht="31.5" hidden="1" customHeight="1" x14ac:dyDescent="0.15">
      <c r="A103" s="288" t="s">
        <v>482</v>
      </c>
      <c r="B103" s="289"/>
      <c r="C103" s="289"/>
      <c r="D103" s="289"/>
      <c r="E103" s="289"/>
      <c r="F103" s="290"/>
      <c r="G103" s="298" t="s">
        <v>8</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47</v>
      </c>
      <c r="AC103" s="296"/>
      <c r="AD103" s="297"/>
      <c r="AE103" s="278" t="s">
        <v>495</v>
      </c>
      <c r="AF103" s="278"/>
      <c r="AG103" s="278"/>
      <c r="AH103" s="278"/>
      <c r="AI103" s="278" t="s">
        <v>83</v>
      </c>
      <c r="AJ103" s="278"/>
      <c r="AK103" s="278"/>
      <c r="AL103" s="278"/>
      <c r="AM103" s="278" t="s">
        <v>581</v>
      </c>
      <c r="AN103" s="278"/>
      <c r="AO103" s="278"/>
      <c r="AP103" s="278"/>
      <c r="AQ103" s="692" t="s">
        <v>174</v>
      </c>
      <c r="AR103" s="693"/>
      <c r="AS103" s="693"/>
      <c r="AT103" s="693"/>
      <c r="AU103" s="692" t="s">
        <v>314</v>
      </c>
      <c r="AV103" s="693"/>
      <c r="AW103" s="693"/>
      <c r="AX103" s="694"/>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59</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136</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x14ac:dyDescent="0.15">
      <c r="A106" s="288" t="s">
        <v>482</v>
      </c>
      <c r="B106" s="289"/>
      <c r="C106" s="289"/>
      <c r="D106" s="289"/>
      <c r="E106" s="289"/>
      <c r="F106" s="290"/>
      <c r="G106" s="298" t="s">
        <v>8</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47</v>
      </c>
      <c r="AC106" s="296"/>
      <c r="AD106" s="297"/>
      <c r="AE106" s="278" t="s">
        <v>495</v>
      </c>
      <c r="AF106" s="278"/>
      <c r="AG106" s="278"/>
      <c r="AH106" s="278"/>
      <c r="AI106" s="278" t="s">
        <v>83</v>
      </c>
      <c r="AJ106" s="278"/>
      <c r="AK106" s="278"/>
      <c r="AL106" s="278"/>
      <c r="AM106" s="278" t="s">
        <v>581</v>
      </c>
      <c r="AN106" s="278"/>
      <c r="AO106" s="278"/>
      <c r="AP106" s="278"/>
      <c r="AQ106" s="692" t="s">
        <v>174</v>
      </c>
      <c r="AR106" s="693"/>
      <c r="AS106" s="693"/>
      <c r="AT106" s="693"/>
      <c r="AU106" s="692" t="s">
        <v>314</v>
      </c>
      <c r="AV106" s="693"/>
      <c r="AW106" s="693"/>
      <c r="AX106" s="694"/>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59</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136</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8" t="s">
        <v>482</v>
      </c>
      <c r="B109" s="289"/>
      <c r="C109" s="289"/>
      <c r="D109" s="289"/>
      <c r="E109" s="289"/>
      <c r="F109" s="290"/>
      <c r="G109" s="298" t="s">
        <v>8</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47</v>
      </c>
      <c r="AC109" s="296"/>
      <c r="AD109" s="297"/>
      <c r="AE109" s="278" t="s">
        <v>495</v>
      </c>
      <c r="AF109" s="278"/>
      <c r="AG109" s="278"/>
      <c r="AH109" s="278"/>
      <c r="AI109" s="278" t="s">
        <v>83</v>
      </c>
      <c r="AJ109" s="278"/>
      <c r="AK109" s="278"/>
      <c r="AL109" s="278"/>
      <c r="AM109" s="278" t="s">
        <v>581</v>
      </c>
      <c r="AN109" s="278"/>
      <c r="AO109" s="278"/>
      <c r="AP109" s="278"/>
      <c r="AQ109" s="692" t="s">
        <v>174</v>
      </c>
      <c r="AR109" s="693"/>
      <c r="AS109" s="693"/>
      <c r="AT109" s="693"/>
      <c r="AU109" s="692" t="s">
        <v>314</v>
      </c>
      <c r="AV109" s="693"/>
      <c r="AW109" s="693"/>
      <c r="AX109" s="694"/>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59</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136</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8" t="s">
        <v>482</v>
      </c>
      <c r="B112" s="289"/>
      <c r="C112" s="289"/>
      <c r="D112" s="289"/>
      <c r="E112" s="289"/>
      <c r="F112" s="290"/>
      <c r="G112" s="298" t="s">
        <v>8</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47</v>
      </c>
      <c r="AC112" s="296"/>
      <c r="AD112" s="297"/>
      <c r="AE112" s="278" t="s">
        <v>495</v>
      </c>
      <c r="AF112" s="278"/>
      <c r="AG112" s="278"/>
      <c r="AH112" s="278"/>
      <c r="AI112" s="278" t="s">
        <v>83</v>
      </c>
      <c r="AJ112" s="278"/>
      <c r="AK112" s="278"/>
      <c r="AL112" s="278"/>
      <c r="AM112" s="278" t="s">
        <v>581</v>
      </c>
      <c r="AN112" s="278"/>
      <c r="AO112" s="278"/>
      <c r="AP112" s="278"/>
      <c r="AQ112" s="692" t="s">
        <v>174</v>
      </c>
      <c r="AR112" s="693"/>
      <c r="AS112" s="693"/>
      <c r="AT112" s="693"/>
      <c r="AU112" s="692" t="s">
        <v>314</v>
      </c>
      <c r="AV112" s="693"/>
      <c r="AW112" s="693"/>
      <c r="AX112" s="694"/>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59</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136</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x14ac:dyDescent="0.15">
      <c r="A115" s="291" t="s">
        <v>44</v>
      </c>
      <c r="B115" s="292"/>
      <c r="C115" s="292"/>
      <c r="D115" s="292"/>
      <c r="E115" s="292"/>
      <c r="F115" s="293"/>
      <c r="G115" s="296" t="s">
        <v>61</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47</v>
      </c>
      <c r="AC115" s="296"/>
      <c r="AD115" s="297"/>
      <c r="AE115" s="278" t="s">
        <v>495</v>
      </c>
      <c r="AF115" s="278"/>
      <c r="AG115" s="278"/>
      <c r="AH115" s="278"/>
      <c r="AI115" s="278" t="s">
        <v>83</v>
      </c>
      <c r="AJ115" s="278"/>
      <c r="AK115" s="278"/>
      <c r="AL115" s="278"/>
      <c r="AM115" s="278" t="s">
        <v>581</v>
      </c>
      <c r="AN115" s="278"/>
      <c r="AO115" s="278"/>
      <c r="AP115" s="278"/>
      <c r="AQ115" s="673" t="s">
        <v>599</v>
      </c>
      <c r="AR115" s="674"/>
      <c r="AS115" s="674"/>
      <c r="AT115" s="674"/>
      <c r="AU115" s="674"/>
      <c r="AV115" s="674"/>
      <c r="AW115" s="674"/>
      <c r="AX115" s="675"/>
    </row>
    <row r="116" spans="1:51" ht="23.25" customHeight="1" x14ac:dyDescent="0.15">
      <c r="A116" s="266"/>
      <c r="B116" s="264"/>
      <c r="C116" s="264"/>
      <c r="D116" s="264"/>
      <c r="E116" s="264"/>
      <c r="F116" s="265"/>
      <c r="G116" s="270" t="s">
        <v>114</v>
      </c>
      <c r="H116" s="270"/>
      <c r="I116" s="270"/>
      <c r="J116" s="270"/>
      <c r="K116" s="270"/>
      <c r="L116" s="270"/>
      <c r="M116" s="270"/>
      <c r="N116" s="270"/>
      <c r="O116" s="270"/>
      <c r="P116" s="270"/>
      <c r="Q116" s="270"/>
      <c r="R116" s="270"/>
      <c r="S116" s="270"/>
      <c r="T116" s="270"/>
      <c r="U116" s="270"/>
      <c r="V116" s="270"/>
      <c r="W116" s="270"/>
      <c r="X116" s="270"/>
      <c r="Y116" s="676" t="s">
        <v>44</v>
      </c>
      <c r="Z116" s="677"/>
      <c r="AA116" s="678"/>
      <c r="AB116" s="332" t="s">
        <v>728</v>
      </c>
      <c r="AC116" s="333"/>
      <c r="AD116" s="334"/>
      <c r="AE116" s="679">
        <v>3</v>
      </c>
      <c r="AF116" s="679"/>
      <c r="AG116" s="679"/>
      <c r="AH116" s="679"/>
      <c r="AI116" s="679">
        <v>4</v>
      </c>
      <c r="AJ116" s="679"/>
      <c r="AK116" s="679"/>
      <c r="AL116" s="679"/>
      <c r="AM116" s="679">
        <v>4</v>
      </c>
      <c r="AN116" s="679"/>
      <c r="AO116" s="679"/>
      <c r="AP116" s="679"/>
      <c r="AQ116" s="335">
        <v>4</v>
      </c>
      <c r="AR116" s="336"/>
      <c r="AS116" s="336"/>
      <c r="AT116" s="336"/>
      <c r="AU116" s="336"/>
      <c r="AV116" s="336"/>
      <c r="AW116" s="336"/>
      <c r="AX116" s="423"/>
    </row>
    <row r="117" spans="1:51" ht="36"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110</v>
      </c>
      <c r="Z117" s="682"/>
      <c r="AA117" s="683"/>
      <c r="AB117" s="684" t="s">
        <v>417</v>
      </c>
      <c r="AC117" s="685"/>
      <c r="AD117" s="686"/>
      <c r="AE117" s="687" t="s">
        <v>648</v>
      </c>
      <c r="AF117" s="687"/>
      <c r="AG117" s="687"/>
      <c r="AH117" s="687"/>
      <c r="AI117" s="687" t="s">
        <v>659</v>
      </c>
      <c r="AJ117" s="687"/>
      <c r="AK117" s="687"/>
      <c r="AL117" s="687"/>
      <c r="AM117" s="687" t="s">
        <v>659</v>
      </c>
      <c r="AN117" s="687"/>
      <c r="AO117" s="687"/>
      <c r="AP117" s="687"/>
      <c r="AQ117" s="687" t="s">
        <v>659</v>
      </c>
      <c r="AR117" s="687"/>
      <c r="AS117" s="687"/>
      <c r="AT117" s="687"/>
      <c r="AU117" s="687"/>
      <c r="AV117" s="687"/>
      <c r="AW117" s="687"/>
      <c r="AX117" s="688"/>
    </row>
    <row r="118" spans="1:51" ht="23.25" hidden="1" customHeight="1" x14ac:dyDescent="0.15">
      <c r="A118" s="291" t="s">
        <v>44</v>
      </c>
      <c r="B118" s="292"/>
      <c r="C118" s="292"/>
      <c r="D118" s="292"/>
      <c r="E118" s="292"/>
      <c r="F118" s="293"/>
      <c r="G118" s="296" t="s">
        <v>61</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47</v>
      </c>
      <c r="AC118" s="296"/>
      <c r="AD118" s="297"/>
      <c r="AE118" s="278" t="s">
        <v>495</v>
      </c>
      <c r="AF118" s="278"/>
      <c r="AG118" s="278"/>
      <c r="AH118" s="278"/>
      <c r="AI118" s="278" t="s">
        <v>83</v>
      </c>
      <c r="AJ118" s="278"/>
      <c r="AK118" s="278"/>
      <c r="AL118" s="278"/>
      <c r="AM118" s="278" t="s">
        <v>581</v>
      </c>
      <c r="AN118" s="278"/>
      <c r="AO118" s="278"/>
      <c r="AP118" s="278"/>
      <c r="AQ118" s="673" t="s">
        <v>599</v>
      </c>
      <c r="AR118" s="674"/>
      <c r="AS118" s="674"/>
      <c r="AT118" s="674"/>
      <c r="AU118" s="674"/>
      <c r="AV118" s="674"/>
      <c r="AW118" s="674"/>
      <c r="AX118" s="675"/>
      <c r="AY118" s="48">
        <f>IF(SUBSTITUTE(SUBSTITUTE($G$119,"／",""),"　","")="",0,1)</f>
        <v>0</v>
      </c>
    </row>
    <row r="119" spans="1:51" ht="23.25" hidden="1" customHeight="1" x14ac:dyDescent="0.15">
      <c r="A119" s="266"/>
      <c r="B119" s="264"/>
      <c r="C119" s="264"/>
      <c r="D119" s="264"/>
      <c r="E119" s="264"/>
      <c r="F119" s="265"/>
      <c r="G119" s="270" t="s">
        <v>489</v>
      </c>
      <c r="H119" s="270"/>
      <c r="I119" s="270"/>
      <c r="J119" s="270"/>
      <c r="K119" s="270"/>
      <c r="L119" s="270"/>
      <c r="M119" s="270"/>
      <c r="N119" s="270"/>
      <c r="O119" s="270"/>
      <c r="P119" s="270"/>
      <c r="Q119" s="270"/>
      <c r="R119" s="270"/>
      <c r="S119" s="270"/>
      <c r="T119" s="270"/>
      <c r="U119" s="270"/>
      <c r="V119" s="270"/>
      <c r="W119" s="270"/>
      <c r="X119" s="270"/>
      <c r="Y119" s="676" t="s">
        <v>44</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110</v>
      </c>
      <c r="Z120" s="682"/>
      <c r="AA120" s="683"/>
      <c r="AB120" s="684" t="s">
        <v>125</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1" t="s">
        <v>44</v>
      </c>
      <c r="B121" s="292"/>
      <c r="C121" s="292"/>
      <c r="D121" s="292"/>
      <c r="E121" s="292"/>
      <c r="F121" s="293"/>
      <c r="G121" s="296" t="s">
        <v>61</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47</v>
      </c>
      <c r="AC121" s="296"/>
      <c r="AD121" s="297"/>
      <c r="AE121" s="278" t="s">
        <v>495</v>
      </c>
      <c r="AF121" s="278"/>
      <c r="AG121" s="278"/>
      <c r="AH121" s="278"/>
      <c r="AI121" s="278" t="s">
        <v>83</v>
      </c>
      <c r="AJ121" s="278"/>
      <c r="AK121" s="278"/>
      <c r="AL121" s="278"/>
      <c r="AM121" s="278" t="s">
        <v>581</v>
      </c>
      <c r="AN121" s="278"/>
      <c r="AO121" s="278"/>
      <c r="AP121" s="278"/>
      <c r="AQ121" s="673" t="s">
        <v>599</v>
      </c>
      <c r="AR121" s="674"/>
      <c r="AS121" s="674"/>
      <c r="AT121" s="674"/>
      <c r="AU121" s="674"/>
      <c r="AV121" s="674"/>
      <c r="AW121" s="674"/>
      <c r="AX121" s="675"/>
      <c r="AY121" s="48">
        <f>IF(SUBSTITUTE(SUBSTITUTE($G$122,"／",""),"　","")="",0,1)</f>
        <v>0</v>
      </c>
    </row>
    <row r="122" spans="1:51" ht="23.25" hidden="1" customHeight="1" x14ac:dyDescent="0.15">
      <c r="A122" s="266"/>
      <c r="B122" s="264"/>
      <c r="C122" s="264"/>
      <c r="D122" s="264"/>
      <c r="E122" s="264"/>
      <c r="F122" s="265"/>
      <c r="G122" s="270" t="s">
        <v>205</v>
      </c>
      <c r="H122" s="270"/>
      <c r="I122" s="270"/>
      <c r="J122" s="270"/>
      <c r="K122" s="270"/>
      <c r="L122" s="270"/>
      <c r="M122" s="270"/>
      <c r="N122" s="270"/>
      <c r="O122" s="270"/>
      <c r="P122" s="270"/>
      <c r="Q122" s="270"/>
      <c r="R122" s="270"/>
      <c r="S122" s="270"/>
      <c r="T122" s="270"/>
      <c r="U122" s="270"/>
      <c r="V122" s="270"/>
      <c r="W122" s="270"/>
      <c r="X122" s="270"/>
      <c r="Y122" s="676" t="s">
        <v>44</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110</v>
      </c>
      <c r="Z123" s="682"/>
      <c r="AA123" s="683"/>
      <c r="AB123" s="684" t="s">
        <v>125</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1" t="s">
        <v>44</v>
      </c>
      <c r="B124" s="292"/>
      <c r="C124" s="292"/>
      <c r="D124" s="292"/>
      <c r="E124" s="292"/>
      <c r="F124" s="293"/>
      <c r="G124" s="296" t="s">
        <v>61</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47</v>
      </c>
      <c r="AC124" s="296"/>
      <c r="AD124" s="297"/>
      <c r="AE124" s="278" t="s">
        <v>495</v>
      </c>
      <c r="AF124" s="278"/>
      <c r="AG124" s="278"/>
      <c r="AH124" s="278"/>
      <c r="AI124" s="278" t="s">
        <v>83</v>
      </c>
      <c r="AJ124" s="278"/>
      <c r="AK124" s="278"/>
      <c r="AL124" s="278"/>
      <c r="AM124" s="278" t="s">
        <v>581</v>
      </c>
      <c r="AN124" s="278"/>
      <c r="AO124" s="278"/>
      <c r="AP124" s="278"/>
      <c r="AQ124" s="673" t="s">
        <v>599</v>
      </c>
      <c r="AR124" s="674"/>
      <c r="AS124" s="674"/>
      <c r="AT124" s="674"/>
      <c r="AU124" s="674"/>
      <c r="AV124" s="674"/>
      <c r="AW124" s="674"/>
      <c r="AX124" s="675"/>
      <c r="AY124" s="48">
        <f>IF(SUBSTITUTE(SUBSTITUTE($G$125,"／",""),"　","")="",0,1)</f>
        <v>0</v>
      </c>
    </row>
    <row r="125" spans="1:51" ht="23.25" hidden="1" customHeight="1" x14ac:dyDescent="0.15">
      <c r="A125" s="266"/>
      <c r="B125" s="264"/>
      <c r="C125" s="264"/>
      <c r="D125" s="264"/>
      <c r="E125" s="264"/>
      <c r="F125" s="265"/>
      <c r="G125" s="270" t="s">
        <v>205</v>
      </c>
      <c r="H125" s="270"/>
      <c r="I125" s="270"/>
      <c r="J125" s="270"/>
      <c r="K125" s="270"/>
      <c r="L125" s="270"/>
      <c r="M125" s="270"/>
      <c r="N125" s="270"/>
      <c r="O125" s="270"/>
      <c r="P125" s="270"/>
      <c r="Q125" s="270"/>
      <c r="R125" s="270"/>
      <c r="S125" s="270"/>
      <c r="T125" s="270"/>
      <c r="U125" s="270"/>
      <c r="V125" s="270"/>
      <c r="W125" s="270"/>
      <c r="X125" s="294"/>
      <c r="Y125" s="676" t="s">
        <v>44</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110</v>
      </c>
      <c r="Z126" s="682"/>
      <c r="AA126" s="683"/>
      <c r="AB126" s="684" t="s">
        <v>125</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4" t="s">
        <v>44</v>
      </c>
      <c r="B127" s="264"/>
      <c r="C127" s="264"/>
      <c r="D127" s="264"/>
      <c r="E127" s="264"/>
      <c r="F127" s="265"/>
      <c r="G127" s="272" t="s">
        <v>61</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47</v>
      </c>
      <c r="AC127" s="272"/>
      <c r="AD127" s="273"/>
      <c r="AE127" s="278" t="s">
        <v>495</v>
      </c>
      <c r="AF127" s="278"/>
      <c r="AG127" s="278"/>
      <c r="AH127" s="278"/>
      <c r="AI127" s="278" t="s">
        <v>83</v>
      </c>
      <c r="AJ127" s="278"/>
      <c r="AK127" s="278"/>
      <c r="AL127" s="278"/>
      <c r="AM127" s="278" t="s">
        <v>581</v>
      </c>
      <c r="AN127" s="278"/>
      <c r="AO127" s="278"/>
      <c r="AP127" s="278"/>
      <c r="AQ127" s="673" t="s">
        <v>599</v>
      </c>
      <c r="AR127" s="674"/>
      <c r="AS127" s="674"/>
      <c r="AT127" s="674"/>
      <c r="AU127" s="674"/>
      <c r="AV127" s="674"/>
      <c r="AW127" s="674"/>
      <c r="AX127" s="675"/>
      <c r="AY127" s="48">
        <f>IF(SUBSTITUTE(SUBSTITUTE($G$128,"／",""),"　","")="",0,1)</f>
        <v>0</v>
      </c>
    </row>
    <row r="128" spans="1:51" ht="23.25" hidden="1" customHeight="1" x14ac:dyDescent="0.15">
      <c r="A128" s="266"/>
      <c r="B128" s="264"/>
      <c r="C128" s="264"/>
      <c r="D128" s="264"/>
      <c r="E128" s="264"/>
      <c r="F128" s="265"/>
      <c r="G128" s="270" t="s">
        <v>205</v>
      </c>
      <c r="H128" s="270"/>
      <c r="I128" s="270"/>
      <c r="J128" s="270"/>
      <c r="K128" s="270"/>
      <c r="L128" s="270"/>
      <c r="M128" s="270"/>
      <c r="N128" s="270"/>
      <c r="O128" s="270"/>
      <c r="P128" s="270"/>
      <c r="Q128" s="270"/>
      <c r="R128" s="270"/>
      <c r="S128" s="270"/>
      <c r="T128" s="270"/>
      <c r="U128" s="270"/>
      <c r="V128" s="270"/>
      <c r="W128" s="270"/>
      <c r="X128" s="270"/>
      <c r="Y128" s="676" t="s">
        <v>44</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110</v>
      </c>
      <c r="Z129" s="682"/>
      <c r="AA129" s="683"/>
      <c r="AB129" s="684" t="s">
        <v>125</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29.25" customHeight="1" x14ac:dyDescent="0.15">
      <c r="A130" s="148" t="s">
        <v>231</v>
      </c>
      <c r="B130" s="149"/>
      <c r="C130" s="154" t="s">
        <v>366</v>
      </c>
      <c r="D130" s="149"/>
      <c r="E130" s="667" t="s">
        <v>400</v>
      </c>
      <c r="F130" s="668"/>
      <c r="G130" s="669" t="s">
        <v>461</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29.25" customHeight="1" x14ac:dyDescent="0.15">
      <c r="A131" s="150"/>
      <c r="B131" s="151"/>
      <c r="C131" s="155"/>
      <c r="D131" s="151"/>
      <c r="E131" s="656" t="s">
        <v>398</v>
      </c>
      <c r="F131" s="657"/>
      <c r="G131" s="194" t="s">
        <v>66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2"/>
      <c r="AY131">
        <f>$AY$130</f>
        <v>1</v>
      </c>
    </row>
    <row r="132" spans="1:51" ht="18.75" customHeight="1" x14ac:dyDescent="0.15">
      <c r="A132" s="150"/>
      <c r="B132" s="151"/>
      <c r="C132" s="155"/>
      <c r="D132" s="151"/>
      <c r="E132" s="158" t="s">
        <v>349</v>
      </c>
      <c r="F132" s="159"/>
      <c r="G132" s="217" t="s">
        <v>377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6" t="s">
        <v>495</v>
      </c>
      <c r="AF132" s="178"/>
      <c r="AG132" s="178"/>
      <c r="AH132" s="179"/>
      <c r="AI132" s="186" t="s">
        <v>83</v>
      </c>
      <c r="AJ132" s="178"/>
      <c r="AK132" s="178"/>
      <c r="AL132" s="179"/>
      <c r="AM132" s="186" t="s">
        <v>199</v>
      </c>
      <c r="AN132" s="178"/>
      <c r="AO132" s="178"/>
      <c r="AP132" s="179"/>
      <c r="AQ132" s="223" t="s">
        <v>360</v>
      </c>
      <c r="AR132" s="218"/>
      <c r="AS132" s="218"/>
      <c r="AT132" s="219"/>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518</v>
      </c>
      <c r="AR133" s="257"/>
      <c r="AS133" s="181" t="s">
        <v>361</v>
      </c>
      <c r="AT133" s="182"/>
      <c r="AU133" s="203" t="s">
        <v>518</v>
      </c>
      <c r="AV133" s="203"/>
      <c r="AW133" s="181" t="s">
        <v>305</v>
      </c>
      <c r="AX133" s="211"/>
      <c r="AY133">
        <f>$AY$132</f>
        <v>1</v>
      </c>
    </row>
    <row r="134" spans="1:51" ht="20.25" customHeight="1" x14ac:dyDescent="0.15">
      <c r="A134" s="150"/>
      <c r="B134" s="151"/>
      <c r="C134" s="155"/>
      <c r="D134" s="151"/>
      <c r="E134" s="155"/>
      <c r="F134" s="160"/>
      <c r="G134" s="190" t="s">
        <v>518</v>
      </c>
      <c r="H134" s="104"/>
      <c r="I134" s="104"/>
      <c r="J134" s="104"/>
      <c r="K134" s="104"/>
      <c r="L134" s="104"/>
      <c r="M134" s="104"/>
      <c r="N134" s="104"/>
      <c r="O134" s="104"/>
      <c r="P134" s="104"/>
      <c r="Q134" s="104"/>
      <c r="R134" s="104"/>
      <c r="S134" s="104"/>
      <c r="T134" s="104"/>
      <c r="U134" s="104"/>
      <c r="V134" s="104"/>
      <c r="W134" s="104"/>
      <c r="X134" s="191"/>
      <c r="Y134" s="212" t="s">
        <v>378</v>
      </c>
      <c r="Z134" s="213"/>
      <c r="AA134" s="214"/>
      <c r="AB134" s="249" t="s">
        <v>518</v>
      </c>
      <c r="AC134" s="204"/>
      <c r="AD134" s="204"/>
      <c r="AE134" s="246" t="s">
        <v>518</v>
      </c>
      <c r="AF134" s="201"/>
      <c r="AG134" s="201"/>
      <c r="AH134" s="201"/>
      <c r="AI134" s="246" t="s">
        <v>518</v>
      </c>
      <c r="AJ134" s="201"/>
      <c r="AK134" s="201"/>
      <c r="AL134" s="201"/>
      <c r="AM134" s="246" t="s">
        <v>518</v>
      </c>
      <c r="AN134" s="201"/>
      <c r="AO134" s="201"/>
      <c r="AP134" s="201"/>
      <c r="AQ134" s="246" t="s">
        <v>518</v>
      </c>
      <c r="AR134" s="201"/>
      <c r="AS134" s="201"/>
      <c r="AT134" s="201"/>
      <c r="AU134" s="246" t="s">
        <v>518</v>
      </c>
      <c r="AV134" s="201"/>
      <c r="AW134" s="201"/>
      <c r="AX134" s="216"/>
      <c r="AY134">
        <f>$AY$132</f>
        <v>1</v>
      </c>
    </row>
    <row r="135" spans="1:51" ht="20.2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101</v>
      </c>
      <c r="Z135" s="197"/>
      <c r="AA135" s="198"/>
      <c r="AB135" s="245" t="s">
        <v>518</v>
      </c>
      <c r="AC135" s="215"/>
      <c r="AD135" s="215"/>
      <c r="AE135" s="246" t="s">
        <v>518</v>
      </c>
      <c r="AF135" s="201"/>
      <c r="AG135" s="201"/>
      <c r="AH135" s="201"/>
      <c r="AI135" s="246" t="s">
        <v>518</v>
      </c>
      <c r="AJ135" s="201"/>
      <c r="AK135" s="201"/>
      <c r="AL135" s="201"/>
      <c r="AM135" s="246" t="s">
        <v>518</v>
      </c>
      <c r="AN135" s="201"/>
      <c r="AO135" s="201"/>
      <c r="AP135" s="201"/>
      <c r="AQ135" s="246" t="s">
        <v>518</v>
      </c>
      <c r="AR135" s="201"/>
      <c r="AS135" s="201"/>
      <c r="AT135" s="201"/>
      <c r="AU135" s="246" t="s">
        <v>518</v>
      </c>
      <c r="AV135" s="201"/>
      <c r="AW135" s="201"/>
      <c r="AX135" s="216"/>
      <c r="AY135">
        <f>$AY$132</f>
        <v>1</v>
      </c>
    </row>
    <row r="136" spans="1:51" ht="18.75" hidden="1" customHeight="1" x14ac:dyDescent="0.15">
      <c r="A136" s="150"/>
      <c r="B136" s="151"/>
      <c r="C136" s="155"/>
      <c r="D136" s="151"/>
      <c r="E136" s="155"/>
      <c r="F136" s="160"/>
      <c r="G136" s="217" t="s">
        <v>377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6" t="s">
        <v>495</v>
      </c>
      <c r="AF136" s="178"/>
      <c r="AG136" s="178"/>
      <c r="AH136" s="179"/>
      <c r="AI136" s="186" t="s">
        <v>83</v>
      </c>
      <c r="AJ136" s="178"/>
      <c r="AK136" s="178"/>
      <c r="AL136" s="179"/>
      <c r="AM136" s="186" t="s">
        <v>199</v>
      </c>
      <c r="AN136" s="178"/>
      <c r="AO136" s="178"/>
      <c r="AP136" s="179"/>
      <c r="AQ136" s="223" t="s">
        <v>360</v>
      </c>
      <c r="AR136" s="218"/>
      <c r="AS136" s="218"/>
      <c r="AT136" s="219"/>
      <c r="AU136" s="254" t="s">
        <v>381</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361</v>
      </c>
      <c r="AT137" s="182"/>
      <c r="AU137" s="203"/>
      <c r="AV137" s="203"/>
      <c r="AW137" s="181" t="s">
        <v>305</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378</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101</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6" t="s">
        <v>495</v>
      </c>
      <c r="AF140" s="178"/>
      <c r="AG140" s="178"/>
      <c r="AH140" s="179"/>
      <c r="AI140" s="186" t="s">
        <v>83</v>
      </c>
      <c r="AJ140" s="178"/>
      <c r="AK140" s="178"/>
      <c r="AL140" s="179"/>
      <c r="AM140" s="186" t="s">
        <v>199</v>
      </c>
      <c r="AN140" s="178"/>
      <c r="AO140" s="178"/>
      <c r="AP140" s="179"/>
      <c r="AQ140" s="223" t="s">
        <v>360</v>
      </c>
      <c r="AR140" s="218"/>
      <c r="AS140" s="218"/>
      <c r="AT140" s="219"/>
      <c r="AU140" s="254" t="s">
        <v>381</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361</v>
      </c>
      <c r="AT141" s="182"/>
      <c r="AU141" s="203"/>
      <c r="AV141" s="203"/>
      <c r="AW141" s="181" t="s">
        <v>305</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378</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101</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6" t="s">
        <v>495</v>
      </c>
      <c r="AF144" s="178"/>
      <c r="AG144" s="178"/>
      <c r="AH144" s="179"/>
      <c r="AI144" s="186" t="s">
        <v>83</v>
      </c>
      <c r="AJ144" s="178"/>
      <c r="AK144" s="178"/>
      <c r="AL144" s="179"/>
      <c r="AM144" s="186" t="s">
        <v>199</v>
      </c>
      <c r="AN144" s="178"/>
      <c r="AO144" s="178"/>
      <c r="AP144" s="179"/>
      <c r="AQ144" s="223" t="s">
        <v>360</v>
      </c>
      <c r="AR144" s="218"/>
      <c r="AS144" s="218"/>
      <c r="AT144" s="219"/>
      <c r="AU144" s="254" t="s">
        <v>381</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361</v>
      </c>
      <c r="AT145" s="182"/>
      <c r="AU145" s="203"/>
      <c r="AV145" s="203"/>
      <c r="AW145" s="181" t="s">
        <v>305</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378</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101</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6" t="s">
        <v>495</v>
      </c>
      <c r="AF148" s="178"/>
      <c r="AG148" s="178"/>
      <c r="AH148" s="179"/>
      <c r="AI148" s="186" t="s">
        <v>83</v>
      </c>
      <c r="AJ148" s="178"/>
      <c r="AK148" s="178"/>
      <c r="AL148" s="179"/>
      <c r="AM148" s="186" t="s">
        <v>199</v>
      </c>
      <c r="AN148" s="178"/>
      <c r="AO148" s="178"/>
      <c r="AP148" s="179"/>
      <c r="AQ148" s="223" t="s">
        <v>360</v>
      </c>
      <c r="AR148" s="218"/>
      <c r="AS148" s="218"/>
      <c r="AT148" s="219"/>
      <c r="AU148" s="254" t="s">
        <v>381</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361</v>
      </c>
      <c r="AT149" s="182"/>
      <c r="AU149" s="203"/>
      <c r="AV149" s="203"/>
      <c r="AW149" s="181" t="s">
        <v>305</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378</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101</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39</v>
      </c>
      <c r="H152" s="178"/>
      <c r="I152" s="178"/>
      <c r="J152" s="178"/>
      <c r="K152" s="178"/>
      <c r="L152" s="178"/>
      <c r="M152" s="178"/>
      <c r="N152" s="178"/>
      <c r="O152" s="178"/>
      <c r="P152" s="179"/>
      <c r="Q152" s="186" t="s">
        <v>478</v>
      </c>
      <c r="R152" s="178"/>
      <c r="S152" s="178"/>
      <c r="T152" s="178"/>
      <c r="U152" s="178"/>
      <c r="V152" s="178"/>
      <c r="W152" s="178"/>
      <c r="X152" s="178"/>
      <c r="Y152" s="178"/>
      <c r="Z152" s="178"/>
      <c r="AA152" s="178"/>
      <c r="AB152" s="225" t="s">
        <v>479</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39</v>
      </c>
      <c r="H159" s="178"/>
      <c r="I159" s="178"/>
      <c r="J159" s="178"/>
      <c r="K159" s="178"/>
      <c r="L159" s="178"/>
      <c r="M159" s="178"/>
      <c r="N159" s="178"/>
      <c r="O159" s="178"/>
      <c r="P159" s="179"/>
      <c r="Q159" s="186" t="s">
        <v>478</v>
      </c>
      <c r="R159" s="178"/>
      <c r="S159" s="178"/>
      <c r="T159" s="178"/>
      <c r="U159" s="178"/>
      <c r="V159" s="178"/>
      <c r="W159" s="178"/>
      <c r="X159" s="178"/>
      <c r="Y159" s="178"/>
      <c r="Z159" s="178"/>
      <c r="AA159" s="178"/>
      <c r="AB159" s="225" t="s">
        <v>479</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39</v>
      </c>
      <c r="H166" s="178"/>
      <c r="I166" s="178"/>
      <c r="J166" s="178"/>
      <c r="K166" s="178"/>
      <c r="L166" s="178"/>
      <c r="M166" s="178"/>
      <c r="N166" s="178"/>
      <c r="O166" s="178"/>
      <c r="P166" s="179"/>
      <c r="Q166" s="186" t="s">
        <v>478</v>
      </c>
      <c r="R166" s="178"/>
      <c r="S166" s="178"/>
      <c r="T166" s="178"/>
      <c r="U166" s="178"/>
      <c r="V166" s="178"/>
      <c r="W166" s="178"/>
      <c r="X166" s="178"/>
      <c r="Y166" s="178"/>
      <c r="Z166" s="178"/>
      <c r="AA166" s="178"/>
      <c r="AB166" s="225" t="s">
        <v>479</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39</v>
      </c>
      <c r="H173" s="178"/>
      <c r="I173" s="178"/>
      <c r="J173" s="178"/>
      <c r="K173" s="178"/>
      <c r="L173" s="178"/>
      <c r="M173" s="178"/>
      <c r="N173" s="178"/>
      <c r="O173" s="178"/>
      <c r="P173" s="179"/>
      <c r="Q173" s="186" t="s">
        <v>478</v>
      </c>
      <c r="R173" s="178"/>
      <c r="S173" s="178"/>
      <c r="T173" s="178"/>
      <c r="U173" s="178"/>
      <c r="V173" s="178"/>
      <c r="W173" s="178"/>
      <c r="X173" s="178"/>
      <c r="Y173" s="178"/>
      <c r="Z173" s="178"/>
      <c r="AA173" s="178"/>
      <c r="AB173" s="225" t="s">
        <v>479</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39</v>
      </c>
      <c r="H180" s="178"/>
      <c r="I180" s="178"/>
      <c r="J180" s="178"/>
      <c r="K180" s="178"/>
      <c r="L180" s="178"/>
      <c r="M180" s="178"/>
      <c r="N180" s="178"/>
      <c r="O180" s="178"/>
      <c r="P180" s="179"/>
      <c r="Q180" s="186" t="s">
        <v>478</v>
      </c>
      <c r="R180" s="178"/>
      <c r="S180" s="178"/>
      <c r="T180" s="178"/>
      <c r="U180" s="178"/>
      <c r="V180" s="178"/>
      <c r="W180" s="178"/>
      <c r="X180" s="178"/>
      <c r="Y180" s="178"/>
      <c r="Z180" s="178"/>
      <c r="AA180" s="178"/>
      <c r="AB180" s="225" t="s">
        <v>479</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384</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5" t="s">
        <v>437</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16.5" customHeight="1" x14ac:dyDescent="0.15">
      <c r="A188" s="150"/>
      <c r="B188" s="151"/>
      <c r="C188" s="155"/>
      <c r="D188" s="151"/>
      <c r="E188" s="103" t="s">
        <v>736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6.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7" t="s">
        <v>400</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0"/>
      <c r="B191" s="151"/>
      <c r="C191" s="155"/>
      <c r="D191" s="151"/>
      <c r="E191" s="656" t="s">
        <v>398</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x14ac:dyDescent="0.15">
      <c r="A192" s="150"/>
      <c r="B192" s="151"/>
      <c r="C192" s="155"/>
      <c r="D192" s="151"/>
      <c r="E192" s="158" t="s">
        <v>349</v>
      </c>
      <c r="F192" s="159"/>
      <c r="G192" s="217" t="s">
        <v>377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6" t="s">
        <v>495</v>
      </c>
      <c r="AF192" s="178"/>
      <c r="AG192" s="178"/>
      <c r="AH192" s="179"/>
      <c r="AI192" s="186" t="s">
        <v>83</v>
      </c>
      <c r="AJ192" s="178"/>
      <c r="AK192" s="178"/>
      <c r="AL192" s="179"/>
      <c r="AM192" s="186" t="s">
        <v>199</v>
      </c>
      <c r="AN192" s="178"/>
      <c r="AO192" s="178"/>
      <c r="AP192" s="179"/>
      <c r="AQ192" s="223" t="s">
        <v>360</v>
      </c>
      <c r="AR192" s="218"/>
      <c r="AS192" s="218"/>
      <c r="AT192" s="219"/>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361</v>
      </c>
      <c r="AT193" s="182"/>
      <c r="AU193" s="203"/>
      <c r="AV193" s="203"/>
      <c r="AW193" s="181" t="s">
        <v>305</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101</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6" t="s">
        <v>495</v>
      </c>
      <c r="AF196" s="178"/>
      <c r="AG196" s="178"/>
      <c r="AH196" s="179"/>
      <c r="AI196" s="186" t="s">
        <v>83</v>
      </c>
      <c r="AJ196" s="178"/>
      <c r="AK196" s="178"/>
      <c r="AL196" s="179"/>
      <c r="AM196" s="186" t="s">
        <v>199</v>
      </c>
      <c r="AN196" s="178"/>
      <c r="AO196" s="178"/>
      <c r="AP196" s="179"/>
      <c r="AQ196" s="223" t="s">
        <v>360</v>
      </c>
      <c r="AR196" s="218"/>
      <c r="AS196" s="218"/>
      <c r="AT196" s="219"/>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361</v>
      </c>
      <c r="AT197" s="182"/>
      <c r="AU197" s="203"/>
      <c r="AV197" s="203"/>
      <c r="AW197" s="181" t="s">
        <v>305</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101</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6" t="s">
        <v>495</v>
      </c>
      <c r="AF200" s="178"/>
      <c r="AG200" s="178"/>
      <c r="AH200" s="179"/>
      <c r="AI200" s="186" t="s">
        <v>83</v>
      </c>
      <c r="AJ200" s="178"/>
      <c r="AK200" s="178"/>
      <c r="AL200" s="179"/>
      <c r="AM200" s="186" t="s">
        <v>199</v>
      </c>
      <c r="AN200" s="178"/>
      <c r="AO200" s="178"/>
      <c r="AP200" s="179"/>
      <c r="AQ200" s="223" t="s">
        <v>360</v>
      </c>
      <c r="AR200" s="218"/>
      <c r="AS200" s="218"/>
      <c r="AT200" s="219"/>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361</v>
      </c>
      <c r="AT201" s="182"/>
      <c r="AU201" s="203"/>
      <c r="AV201" s="203"/>
      <c r="AW201" s="181" t="s">
        <v>305</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101</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6" t="s">
        <v>495</v>
      </c>
      <c r="AF204" s="178"/>
      <c r="AG204" s="178"/>
      <c r="AH204" s="179"/>
      <c r="AI204" s="186" t="s">
        <v>83</v>
      </c>
      <c r="AJ204" s="178"/>
      <c r="AK204" s="178"/>
      <c r="AL204" s="179"/>
      <c r="AM204" s="186" t="s">
        <v>199</v>
      </c>
      <c r="AN204" s="178"/>
      <c r="AO204" s="178"/>
      <c r="AP204" s="179"/>
      <c r="AQ204" s="223" t="s">
        <v>360</v>
      </c>
      <c r="AR204" s="218"/>
      <c r="AS204" s="218"/>
      <c r="AT204" s="219"/>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361</v>
      </c>
      <c r="AT205" s="182"/>
      <c r="AU205" s="203"/>
      <c r="AV205" s="203"/>
      <c r="AW205" s="181" t="s">
        <v>305</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101</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6" t="s">
        <v>495</v>
      </c>
      <c r="AF208" s="178"/>
      <c r="AG208" s="178"/>
      <c r="AH208" s="179"/>
      <c r="AI208" s="186" t="s">
        <v>83</v>
      </c>
      <c r="AJ208" s="178"/>
      <c r="AK208" s="178"/>
      <c r="AL208" s="179"/>
      <c r="AM208" s="186" t="s">
        <v>199</v>
      </c>
      <c r="AN208" s="178"/>
      <c r="AO208" s="178"/>
      <c r="AP208" s="179"/>
      <c r="AQ208" s="223" t="s">
        <v>360</v>
      </c>
      <c r="AR208" s="218"/>
      <c r="AS208" s="218"/>
      <c r="AT208" s="219"/>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361</v>
      </c>
      <c r="AT209" s="182"/>
      <c r="AU209" s="203"/>
      <c r="AV209" s="203"/>
      <c r="AW209" s="181" t="s">
        <v>305</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101</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39</v>
      </c>
      <c r="H212" s="178"/>
      <c r="I212" s="178"/>
      <c r="J212" s="178"/>
      <c r="K212" s="178"/>
      <c r="L212" s="178"/>
      <c r="M212" s="178"/>
      <c r="N212" s="178"/>
      <c r="O212" s="178"/>
      <c r="P212" s="179"/>
      <c r="Q212" s="186" t="s">
        <v>478</v>
      </c>
      <c r="R212" s="178"/>
      <c r="S212" s="178"/>
      <c r="T212" s="178"/>
      <c r="U212" s="178"/>
      <c r="V212" s="178"/>
      <c r="W212" s="178"/>
      <c r="X212" s="178"/>
      <c r="Y212" s="178"/>
      <c r="Z212" s="178"/>
      <c r="AA212" s="178"/>
      <c r="AB212" s="225" t="s">
        <v>479</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39</v>
      </c>
      <c r="H219" s="178"/>
      <c r="I219" s="178"/>
      <c r="J219" s="178"/>
      <c r="K219" s="178"/>
      <c r="L219" s="178"/>
      <c r="M219" s="178"/>
      <c r="N219" s="178"/>
      <c r="O219" s="178"/>
      <c r="P219" s="179"/>
      <c r="Q219" s="186" t="s">
        <v>478</v>
      </c>
      <c r="R219" s="178"/>
      <c r="S219" s="178"/>
      <c r="T219" s="178"/>
      <c r="U219" s="178"/>
      <c r="V219" s="178"/>
      <c r="W219" s="178"/>
      <c r="X219" s="178"/>
      <c r="Y219" s="178"/>
      <c r="Z219" s="178"/>
      <c r="AA219" s="178"/>
      <c r="AB219" s="225" t="s">
        <v>479</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39</v>
      </c>
      <c r="H226" s="178"/>
      <c r="I226" s="178"/>
      <c r="J226" s="178"/>
      <c r="K226" s="178"/>
      <c r="L226" s="178"/>
      <c r="M226" s="178"/>
      <c r="N226" s="178"/>
      <c r="O226" s="178"/>
      <c r="P226" s="179"/>
      <c r="Q226" s="186" t="s">
        <v>478</v>
      </c>
      <c r="R226" s="178"/>
      <c r="S226" s="178"/>
      <c r="T226" s="178"/>
      <c r="U226" s="178"/>
      <c r="V226" s="178"/>
      <c r="W226" s="178"/>
      <c r="X226" s="178"/>
      <c r="Y226" s="178"/>
      <c r="Z226" s="178"/>
      <c r="AA226" s="178"/>
      <c r="AB226" s="225" t="s">
        <v>479</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39</v>
      </c>
      <c r="H233" s="178"/>
      <c r="I233" s="178"/>
      <c r="J233" s="178"/>
      <c r="K233" s="178"/>
      <c r="L233" s="178"/>
      <c r="M233" s="178"/>
      <c r="N233" s="178"/>
      <c r="O233" s="178"/>
      <c r="P233" s="179"/>
      <c r="Q233" s="186" t="s">
        <v>478</v>
      </c>
      <c r="R233" s="178"/>
      <c r="S233" s="178"/>
      <c r="T233" s="178"/>
      <c r="U233" s="178"/>
      <c r="V233" s="178"/>
      <c r="W233" s="178"/>
      <c r="X233" s="178"/>
      <c r="Y233" s="178"/>
      <c r="Z233" s="178"/>
      <c r="AA233" s="178"/>
      <c r="AB233" s="225" t="s">
        <v>479</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39</v>
      </c>
      <c r="H240" s="178"/>
      <c r="I240" s="178"/>
      <c r="J240" s="178"/>
      <c r="K240" s="178"/>
      <c r="L240" s="178"/>
      <c r="M240" s="178"/>
      <c r="N240" s="178"/>
      <c r="O240" s="178"/>
      <c r="P240" s="179"/>
      <c r="Q240" s="186" t="s">
        <v>478</v>
      </c>
      <c r="R240" s="178"/>
      <c r="S240" s="178"/>
      <c r="T240" s="178"/>
      <c r="U240" s="178"/>
      <c r="V240" s="178"/>
      <c r="W240" s="178"/>
      <c r="X240" s="178"/>
      <c r="Y240" s="178"/>
      <c r="Z240" s="178"/>
      <c r="AA240" s="178"/>
      <c r="AB240" s="225" t="s">
        <v>479</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384</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5" t="s">
        <v>437</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7" t="s">
        <v>400</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0"/>
      <c r="B251" s="151"/>
      <c r="C251" s="155"/>
      <c r="D251" s="151"/>
      <c r="E251" s="656" t="s">
        <v>398</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x14ac:dyDescent="0.15">
      <c r="A252" s="150"/>
      <c r="B252" s="151"/>
      <c r="C252" s="155"/>
      <c r="D252" s="151"/>
      <c r="E252" s="158" t="s">
        <v>349</v>
      </c>
      <c r="F252" s="159"/>
      <c r="G252" s="217" t="s">
        <v>377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6" t="s">
        <v>495</v>
      </c>
      <c r="AF252" s="178"/>
      <c r="AG252" s="178"/>
      <c r="AH252" s="179"/>
      <c r="AI252" s="186" t="s">
        <v>83</v>
      </c>
      <c r="AJ252" s="178"/>
      <c r="AK252" s="178"/>
      <c r="AL252" s="179"/>
      <c r="AM252" s="186" t="s">
        <v>199</v>
      </c>
      <c r="AN252" s="178"/>
      <c r="AO252" s="178"/>
      <c r="AP252" s="179"/>
      <c r="AQ252" s="223" t="s">
        <v>360</v>
      </c>
      <c r="AR252" s="218"/>
      <c r="AS252" s="218"/>
      <c r="AT252" s="219"/>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361</v>
      </c>
      <c r="AT253" s="182"/>
      <c r="AU253" s="203"/>
      <c r="AV253" s="203"/>
      <c r="AW253" s="181" t="s">
        <v>305</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101</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6" t="s">
        <v>495</v>
      </c>
      <c r="AF256" s="178"/>
      <c r="AG256" s="178"/>
      <c r="AH256" s="179"/>
      <c r="AI256" s="186" t="s">
        <v>83</v>
      </c>
      <c r="AJ256" s="178"/>
      <c r="AK256" s="178"/>
      <c r="AL256" s="179"/>
      <c r="AM256" s="186" t="s">
        <v>199</v>
      </c>
      <c r="AN256" s="178"/>
      <c r="AO256" s="178"/>
      <c r="AP256" s="179"/>
      <c r="AQ256" s="223" t="s">
        <v>360</v>
      </c>
      <c r="AR256" s="218"/>
      <c r="AS256" s="218"/>
      <c r="AT256" s="219"/>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361</v>
      </c>
      <c r="AT257" s="182"/>
      <c r="AU257" s="203"/>
      <c r="AV257" s="203"/>
      <c r="AW257" s="181" t="s">
        <v>305</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101</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6" t="s">
        <v>495</v>
      </c>
      <c r="AF260" s="178"/>
      <c r="AG260" s="178"/>
      <c r="AH260" s="179"/>
      <c r="AI260" s="186" t="s">
        <v>83</v>
      </c>
      <c r="AJ260" s="178"/>
      <c r="AK260" s="178"/>
      <c r="AL260" s="179"/>
      <c r="AM260" s="186" t="s">
        <v>199</v>
      </c>
      <c r="AN260" s="178"/>
      <c r="AO260" s="178"/>
      <c r="AP260" s="179"/>
      <c r="AQ260" s="223" t="s">
        <v>360</v>
      </c>
      <c r="AR260" s="218"/>
      <c r="AS260" s="218"/>
      <c r="AT260" s="219"/>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361</v>
      </c>
      <c r="AT261" s="182"/>
      <c r="AU261" s="203"/>
      <c r="AV261" s="203"/>
      <c r="AW261" s="181" t="s">
        <v>305</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101</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47</v>
      </c>
      <c r="AC264" s="178"/>
      <c r="AD264" s="179"/>
      <c r="AE264" s="186" t="s">
        <v>495</v>
      </c>
      <c r="AF264" s="178"/>
      <c r="AG264" s="178"/>
      <c r="AH264" s="179"/>
      <c r="AI264" s="186" t="s">
        <v>83</v>
      </c>
      <c r="AJ264" s="178"/>
      <c r="AK264" s="178"/>
      <c r="AL264" s="179"/>
      <c r="AM264" s="186" t="s">
        <v>199</v>
      </c>
      <c r="AN264" s="178"/>
      <c r="AO264" s="178"/>
      <c r="AP264" s="179"/>
      <c r="AQ264" s="186" t="s">
        <v>360</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361</v>
      </c>
      <c r="AT265" s="182"/>
      <c r="AU265" s="203"/>
      <c r="AV265" s="203"/>
      <c r="AW265" s="181" t="s">
        <v>305</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101</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6" t="s">
        <v>495</v>
      </c>
      <c r="AF268" s="178"/>
      <c r="AG268" s="178"/>
      <c r="AH268" s="179"/>
      <c r="AI268" s="186" t="s">
        <v>83</v>
      </c>
      <c r="AJ268" s="178"/>
      <c r="AK268" s="178"/>
      <c r="AL268" s="179"/>
      <c r="AM268" s="186" t="s">
        <v>199</v>
      </c>
      <c r="AN268" s="178"/>
      <c r="AO268" s="178"/>
      <c r="AP268" s="179"/>
      <c r="AQ268" s="223" t="s">
        <v>360</v>
      </c>
      <c r="AR268" s="218"/>
      <c r="AS268" s="218"/>
      <c r="AT268" s="219"/>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361</v>
      </c>
      <c r="AT269" s="182"/>
      <c r="AU269" s="203"/>
      <c r="AV269" s="203"/>
      <c r="AW269" s="181" t="s">
        <v>305</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101</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39</v>
      </c>
      <c r="H272" s="178"/>
      <c r="I272" s="178"/>
      <c r="J272" s="178"/>
      <c r="K272" s="178"/>
      <c r="L272" s="178"/>
      <c r="M272" s="178"/>
      <c r="N272" s="178"/>
      <c r="O272" s="178"/>
      <c r="P272" s="179"/>
      <c r="Q272" s="186" t="s">
        <v>478</v>
      </c>
      <c r="R272" s="178"/>
      <c r="S272" s="178"/>
      <c r="T272" s="178"/>
      <c r="U272" s="178"/>
      <c r="V272" s="178"/>
      <c r="W272" s="178"/>
      <c r="X272" s="178"/>
      <c r="Y272" s="178"/>
      <c r="Z272" s="178"/>
      <c r="AA272" s="178"/>
      <c r="AB272" s="225" t="s">
        <v>479</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39</v>
      </c>
      <c r="H279" s="178"/>
      <c r="I279" s="178"/>
      <c r="J279" s="178"/>
      <c r="K279" s="178"/>
      <c r="L279" s="178"/>
      <c r="M279" s="178"/>
      <c r="N279" s="178"/>
      <c r="O279" s="178"/>
      <c r="P279" s="179"/>
      <c r="Q279" s="186" t="s">
        <v>478</v>
      </c>
      <c r="R279" s="178"/>
      <c r="S279" s="178"/>
      <c r="T279" s="178"/>
      <c r="U279" s="178"/>
      <c r="V279" s="178"/>
      <c r="W279" s="178"/>
      <c r="X279" s="178"/>
      <c r="Y279" s="178"/>
      <c r="Z279" s="178"/>
      <c r="AA279" s="178"/>
      <c r="AB279" s="225" t="s">
        <v>479</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39</v>
      </c>
      <c r="H286" s="178"/>
      <c r="I286" s="178"/>
      <c r="J286" s="178"/>
      <c r="K286" s="178"/>
      <c r="L286" s="178"/>
      <c r="M286" s="178"/>
      <c r="N286" s="178"/>
      <c r="O286" s="178"/>
      <c r="P286" s="179"/>
      <c r="Q286" s="186" t="s">
        <v>478</v>
      </c>
      <c r="R286" s="178"/>
      <c r="S286" s="178"/>
      <c r="T286" s="178"/>
      <c r="U286" s="178"/>
      <c r="V286" s="178"/>
      <c r="W286" s="178"/>
      <c r="X286" s="178"/>
      <c r="Y286" s="178"/>
      <c r="Z286" s="178"/>
      <c r="AA286" s="178"/>
      <c r="AB286" s="225" t="s">
        <v>479</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39</v>
      </c>
      <c r="H293" s="178"/>
      <c r="I293" s="178"/>
      <c r="J293" s="178"/>
      <c r="K293" s="178"/>
      <c r="L293" s="178"/>
      <c r="M293" s="178"/>
      <c r="N293" s="178"/>
      <c r="O293" s="178"/>
      <c r="P293" s="179"/>
      <c r="Q293" s="186" t="s">
        <v>478</v>
      </c>
      <c r="R293" s="178"/>
      <c r="S293" s="178"/>
      <c r="T293" s="178"/>
      <c r="U293" s="178"/>
      <c r="V293" s="178"/>
      <c r="W293" s="178"/>
      <c r="X293" s="178"/>
      <c r="Y293" s="178"/>
      <c r="Z293" s="178"/>
      <c r="AA293" s="178"/>
      <c r="AB293" s="225" t="s">
        <v>479</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39</v>
      </c>
      <c r="H300" s="178"/>
      <c r="I300" s="178"/>
      <c r="J300" s="178"/>
      <c r="K300" s="178"/>
      <c r="L300" s="178"/>
      <c r="M300" s="178"/>
      <c r="N300" s="178"/>
      <c r="O300" s="178"/>
      <c r="P300" s="179"/>
      <c r="Q300" s="186" t="s">
        <v>478</v>
      </c>
      <c r="R300" s="178"/>
      <c r="S300" s="178"/>
      <c r="T300" s="178"/>
      <c r="U300" s="178"/>
      <c r="V300" s="178"/>
      <c r="W300" s="178"/>
      <c r="X300" s="178"/>
      <c r="Y300" s="178"/>
      <c r="Z300" s="178"/>
      <c r="AA300" s="178"/>
      <c r="AB300" s="225" t="s">
        <v>479</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384</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5" t="s">
        <v>437</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7" t="s">
        <v>400</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0"/>
      <c r="B311" s="151"/>
      <c r="C311" s="155"/>
      <c r="D311" s="151"/>
      <c r="E311" s="656" t="s">
        <v>398</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x14ac:dyDescent="0.15">
      <c r="A312" s="150"/>
      <c r="B312" s="151"/>
      <c r="C312" s="155"/>
      <c r="D312" s="151"/>
      <c r="E312" s="158" t="s">
        <v>349</v>
      </c>
      <c r="F312" s="159"/>
      <c r="G312" s="217" t="s">
        <v>377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6" t="s">
        <v>495</v>
      </c>
      <c r="AF312" s="178"/>
      <c r="AG312" s="178"/>
      <c r="AH312" s="179"/>
      <c r="AI312" s="186" t="s">
        <v>83</v>
      </c>
      <c r="AJ312" s="178"/>
      <c r="AK312" s="178"/>
      <c r="AL312" s="179"/>
      <c r="AM312" s="186" t="s">
        <v>199</v>
      </c>
      <c r="AN312" s="178"/>
      <c r="AO312" s="178"/>
      <c r="AP312" s="179"/>
      <c r="AQ312" s="223" t="s">
        <v>360</v>
      </c>
      <c r="AR312" s="218"/>
      <c r="AS312" s="218"/>
      <c r="AT312" s="219"/>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361</v>
      </c>
      <c r="AT313" s="182"/>
      <c r="AU313" s="203"/>
      <c r="AV313" s="203"/>
      <c r="AW313" s="181" t="s">
        <v>305</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101</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6" t="s">
        <v>495</v>
      </c>
      <c r="AF316" s="178"/>
      <c r="AG316" s="178"/>
      <c r="AH316" s="179"/>
      <c r="AI316" s="186" t="s">
        <v>83</v>
      </c>
      <c r="AJ316" s="178"/>
      <c r="AK316" s="178"/>
      <c r="AL316" s="179"/>
      <c r="AM316" s="186" t="s">
        <v>199</v>
      </c>
      <c r="AN316" s="178"/>
      <c r="AO316" s="178"/>
      <c r="AP316" s="179"/>
      <c r="AQ316" s="223" t="s">
        <v>360</v>
      </c>
      <c r="AR316" s="218"/>
      <c r="AS316" s="218"/>
      <c r="AT316" s="219"/>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361</v>
      </c>
      <c r="AT317" s="182"/>
      <c r="AU317" s="203"/>
      <c r="AV317" s="203"/>
      <c r="AW317" s="181" t="s">
        <v>305</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101</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6" t="s">
        <v>495</v>
      </c>
      <c r="AF320" s="178"/>
      <c r="AG320" s="178"/>
      <c r="AH320" s="179"/>
      <c r="AI320" s="186" t="s">
        <v>83</v>
      </c>
      <c r="AJ320" s="178"/>
      <c r="AK320" s="178"/>
      <c r="AL320" s="179"/>
      <c r="AM320" s="186" t="s">
        <v>199</v>
      </c>
      <c r="AN320" s="178"/>
      <c r="AO320" s="178"/>
      <c r="AP320" s="179"/>
      <c r="AQ320" s="223" t="s">
        <v>360</v>
      </c>
      <c r="AR320" s="218"/>
      <c r="AS320" s="218"/>
      <c r="AT320" s="219"/>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361</v>
      </c>
      <c r="AT321" s="182"/>
      <c r="AU321" s="203"/>
      <c r="AV321" s="203"/>
      <c r="AW321" s="181" t="s">
        <v>305</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101</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6" t="s">
        <v>495</v>
      </c>
      <c r="AF324" s="178"/>
      <c r="AG324" s="178"/>
      <c r="AH324" s="179"/>
      <c r="AI324" s="186" t="s">
        <v>83</v>
      </c>
      <c r="AJ324" s="178"/>
      <c r="AK324" s="178"/>
      <c r="AL324" s="179"/>
      <c r="AM324" s="186" t="s">
        <v>199</v>
      </c>
      <c r="AN324" s="178"/>
      <c r="AO324" s="178"/>
      <c r="AP324" s="179"/>
      <c r="AQ324" s="223" t="s">
        <v>360</v>
      </c>
      <c r="AR324" s="218"/>
      <c r="AS324" s="218"/>
      <c r="AT324" s="219"/>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361</v>
      </c>
      <c r="AT325" s="182"/>
      <c r="AU325" s="203"/>
      <c r="AV325" s="203"/>
      <c r="AW325" s="181" t="s">
        <v>305</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101</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6" t="s">
        <v>495</v>
      </c>
      <c r="AF328" s="178"/>
      <c r="AG328" s="178"/>
      <c r="AH328" s="179"/>
      <c r="AI328" s="186" t="s">
        <v>83</v>
      </c>
      <c r="AJ328" s="178"/>
      <c r="AK328" s="178"/>
      <c r="AL328" s="179"/>
      <c r="AM328" s="186" t="s">
        <v>199</v>
      </c>
      <c r="AN328" s="178"/>
      <c r="AO328" s="178"/>
      <c r="AP328" s="179"/>
      <c r="AQ328" s="223" t="s">
        <v>360</v>
      </c>
      <c r="AR328" s="218"/>
      <c r="AS328" s="218"/>
      <c r="AT328" s="219"/>
      <c r="AU328" s="254" t="s">
        <v>381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361</v>
      </c>
      <c r="AT329" s="182"/>
      <c r="AU329" s="203"/>
      <c r="AV329" s="203"/>
      <c r="AW329" s="181" t="s">
        <v>305</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101</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39</v>
      </c>
      <c r="H332" s="178"/>
      <c r="I332" s="178"/>
      <c r="J332" s="178"/>
      <c r="K332" s="178"/>
      <c r="L332" s="178"/>
      <c r="M332" s="178"/>
      <c r="N332" s="178"/>
      <c r="O332" s="178"/>
      <c r="P332" s="179"/>
      <c r="Q332" s="186" t="s">
        <v>478</v>
      </c>
      <c r="R332" s="178"/>
      <c r="S332" s="178"/>
      <c r="T332" s="178"/>
      <c r="U332" s="178"/>
      <c r="V332" s="178"/>
      <c r="W332" s="178"/>
      <c r="X332" s="178"/>
      <c r="Y332" s="178"/>
      <c r="Z332" s="178"/>
      <c r="AA332" s="178"/>
      <c r="AB332" s="225" t="s">
        <v>479</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39</v>
      </c>
      <c r="H339" s="178"/>
      <c r="I339" s="178"/>
      <c r="J339" s="178"/>
      <c r="K339" s="178"/>
      <c r="L339" s="178"/>
      <c r="M339" s="178"/>
      <c r="N339" s="178"/>
      <c r="O339" s="178"/>
      <c r="P339" s="179"/>
      <c r="Q339" s="186" t="s">
        <v>478</v>
      </c>
      <c r="R339" s="178"/>
      <c r="S339" s="178"/>
      <c r="T339" s="178"/>
      <c r="U339" s="178"/>
      <c r="V339" s="178"/>
      <c r="W339" s="178"/>
      <c r="X339" s="178"/>
      <c r="Y339" s="178"/>
      <c r="Z339" s="178"/>
      <c r="AA339" s="178"/>
      <c r="AB339" s="225" t="s">
        <v>479</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39</v>
      </c>
      <c r="H346" s="178"/>
      <c r="I346" s="178"/>
      <c r="J346" s="178"/>
      <c r="K346" s="178"/>
      <c r="L346" s="178"/>
      <c r="M346" s="178"/>
      <c r="N346" s="178"/>
      <c r="O346" s="178"/>
      <c r="P346" s="179"/>
      <c r="Q346" s="186" t="s">
        <v>478</v>
      </c>
      <c r="R346" s="178"/>
      <c r="S346" s="178"/>
      <c r="T346" s="178"/>
      <c r="U346" s="178"/>
      <c r="V346" s="178"/>
      <c r="W346" s="178"/>
      <c r="X346" s="178"/>
      <c r="Y346" s="178"/>
      <c r="Z346" s="178"/>
      <c r="AA346" s="178"/>
      <c r="AB346" s="225" t="s">
        <v>479</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39</v>
      </c>
      <c r="H353" s="178"/>
      <c r="I353" s="178"/>
      <c r="J353" s="178"/>
      <c r="K353" s="178"/>
      <c r="L353" s="178"/>
      <c r="M353" s="178"/>
      <c r="N353" s="178"/>
      <c r="O353" s="178"/>
      <c r="P353" s="179"/>
      <c r="Q353" s="186" t="s">
        <v>478</v>
      </c>
      <c r="R353" s="178"/>
      <c r="S353" s="178"/>
      <c r="T353" s="178"/>
      <c r="U353" s="178"/>
      <c r="V353" s="178"/>
      <c r="W353" s="178"/>
      <c r="X353" s="178"/>
      <c r="Y353" s="178"/>
      <c r="Z353" s="178"/>
      <c r="AA353" s="178"/>
      <c r="AB353" s="225" t="s">
        <v>479</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39</v>
      </c>
      <c r="H360" s="178"/>
      <c r="I360" s="178"/>
      <c r="J360" s="178"/>
      <c r="K360" s="178"/>
      <c r="L360" s="178"/>
      <c r="M360" s="178"/>
      <c r="N360" s="178"/>
      <c r="O360" s="178"/>
      <c r="P360" s="179"/>
      <c r="Q360" s="186" t="s">
        <v>478</v>
      </c>
      <c r="R360" s="178"/>
      <c r="S360" s="178"/>
      <c r="T360" s="178"/>
      <c r="U360" s="178"/>
      <c r="V360" s="178"/>
      <c r="W360" s="178"/>
      <c r="X360" s="178"/>
      <c r="Y360" s="178"/>
      <c r="Z360" s="178"/>
      <c r="AA360" s="178"/>
      <c r="AB360" s="225" t="s">
        <v>479</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384</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5" t="s">
        <v>437</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7" t="s">
        <v>400</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0"/>
      <c r="B371" s="151"/>
      <c r="C371" s="155"/>
      <c r="D371" s="151"/>
      <c r="E371" s="656" t="s">
        <v>398</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x14ac:dyDescent="0.15">
      <c r="A372" s="150"/>
      <c r="B372" s="151"/>
      <c r="C372" s="155"/>
      <c r="D372" s="151"/>
      <c r="E372" s="158" t="s">
        <v>349</v>
      </c>
      <c r="F372" s="159"/>
      <c r="G372" s="217" t="s">
        <v>377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6" t="s">
        <v>495</v>
      </c>
      <c r="AF372" s="178"/>
      <c r="AG372" s="178"/>
      <c r="AH372" s="179"/>
      <c r="AI372" s="186" t="s">
        <v>83</v>
      </c>
      <c r="AJ372" s="178"/>
      <c r="AK372" s="178"/>
      <c r="AL372" s="179"/>
      <c r="AM372" s="186" t="s">
        <v>199</v>
      </c>
      <c r="AN372" s="178"/>
      <c r="AO372" s="178"/>
      <c r="AP372" s="179"/>
      <c r="AQ372" s="223" t="s">
        <v>360</v>
      </c>
      <c r="AR372" s="218"/>
      <c r="AS372" s="218"/>
      <c r="AT372" s="219"/>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361</v>
      </c>
      <c r="AT373" s="182"/>
      <c r="AU373" s="203"/>
      <c r="AV373" s="203"/>
      <c r="AW373" s="181" t="s">
        <v>305</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101</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6" t="s">
        <v>495</v>
      </c>
      <c r="AF376" s="178"/>
      <c r="AG376" s="178"/>
      <c r="AH376" s="179"/>
      <c r="AI376" s="186" t="s">
        <v>83</v>
      </c>
      <c r="AJ376" s="178"/>
      <c r="AK376" s="178"/>
      <c r="AL376" s="179"/>
      <c r="AM376" s="186" t="s">
        <v>199</v>
      </c>
      <c r="AN376" s="178"/>
      <c r="AO376" s="178"/>
      <c r="AP376" s="179"/>
      <c r="AQ376" s="223" t="s">
        <v>360</v>
      </c>
      <c r="AR376" s="218"/>
      <c r="AS376" s="218"/>
      <c r="AT376" s="219"/>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361</v>
      </c>
      <c r="AT377" s="182"/>
      <c r="AU377" s="203"/>
      <c r="AV377" s="203"/>
      <c r="AW377" s="181" t="s">
        <v>305</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101</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6" t="s">
        <v>495</v>
      </c>
      <c r="AF380" s="178"/>
      <c r="AG380" s="178"/>
      <c r="AH380" s="179"/>
      <c r="AI380" s="186" t="s">
        <v>83</v>
      </c>
      <c r="AJ380" s="178"/>
      <c r="AK380" s="178"/>
      <c r="AL380" s="179"/>
      <c r="AM380" s="186" t="s">
        <v>199</v>
      </c>
      <c r="AN380" s="178"/>
      <c r="AO380" s="178"/>
      <c r="AP380" s="179"/>
      <c r="AQ380" s="223" t="s">
        <v>360</v>
      </c>
      <c r="AR380" s="218"/>
      <c r="AS380" s="218"/>
      <c r="AT380" s="219"/>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361</v>
      </c>
      <c r="AT381" s="182"/>
      <c r="AU381" s="203"/>
      <c r="AV381" s="203"/>
      <c r="AW381" s="181" t="s">
        <v>305</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101</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6" t="s">
        <v>495</v>
      </c>
      <c r="AF384" s="178"/>
      <c r="AG384" s="178"/>
      <c r="AH384" s="179"/>
      <c r="AI384" s="186" t="s">
        <v>83</v>
      </c>
      <c r="AJ384" s="178"/>
      <c r="AK384" s="178"/>
      <c r="AL384" s="179"/>
      <c r="AM384" s="186" t="s">
        <v>199</v>
      </c>
      <c r="AN384" s="178"/>
      <c r="AO384" s="178"/>
      <c r="AP384" s="179"/>
      <c r="AQ384" s="223" t="s">
        <v>360</v>
      </c>
      <c r="AR384" s="218"/>
      <c r="AS384" s="218"/>
      <c r="AT384" s="219"/>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361</v>
      </c>
      <c r="AT385" s="182"/>
      <c r="AU385" s="203"/>
      <c r="AV385" s="203"/>
      <c r="AW385" s="181" t="s">
        <v>305</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101</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6" t="s">
        <v>495</v>
      </c>
      <c r="AF388" s="178"/>
      <c r="AG388" s="178"/>
      <c r="AH388" s="179"/>
      <c r="AI388" s="186" t="s">
        <v>83</v>
      </c>
      <c r="AJ388" s="178"/>
      <c r="AK388" s="178"/>
      <c r="AL388" s="179"/>
      <c r="AM388" s="186" t="s">
        <v>199</v>
      </c>
      <c r="AN388" s="178"/>
      <c r="AO388" s="178"/>
      <c r="AP388" s="179"/>
      <c r="AQ388" s="223" t="s">
        <v>360</v>
      </c>
      <c r="AR388" s="218"/>
      <c r="AS388" s="218"/>
      <c r="AT388" s="219"/>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361</v>
      </c>
      <c r="AT389" s="182"/>
      <c r="AU389" s="203"/>
      <c r="AV389" s="203"/>
      <c r="AW389" s="181" t="s">
        <v>305</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101</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39</v>
      </c>
      <c r="H392" s="178"/>
      <c r="I392" s="178"/>
      <c r="J392" s="178"/>
      <c r="K392" s="178"/>
      <c r="L392" s="178"/>
      <c r="M392" s="178"/>
      <c r="N392" s="178"/>
      <c r="O392" s="178"/>
      <c r="P392" s="179"/>
      <c r="Q392" s="186" t="s">
        <v>478</v>
      </c>
      <c r="R392" s="178"/>
      <c r="S392" s="178"/>
      <c r="T392" s="178"/>
      <c r="U392" s="178"/>
      <c r="V392" s="178"/>
      <c r="W392" s="178"/>
      <c r="X392" s="178"/>
      <c r="Y392" s="178"/>
      <c r="Z392" s="178"/>
      <c r="AA392" s="178"/>
      <c r="AB392" s="225" t="s">
        <v>479</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39</v>
      </c>
      <c r="H399" s="178"/>
      <c r="I399" s="178"/>
      <c r="J399" s="178"/>
      <c r="K399" s="178"/>
      <c r="L399" s="178"/>
      <c r="M399" s="178"/>
      <c r="N399" s="178"/>
      <c r="O399" s="178"/>
      <c r="P399" s="179"/>
      <c r="Q399" s="186" t="s">
        <v>478</v>
      </c>
      <c r="R399" s="178"/>
      <c r="S399" s="178"/>
      <c r="T399" s="178"/>
      <c r="U399" s="178"/>
      <c r="V399" s="178"/>
      <c r="W399" s="178"/>
      <c r="X399" s="178"/>
      <c r="Y399" s="178"/>
      <c r="Z399" s="178"/>
      <c r="AA399" s="178"/>
      <c r="AB399" s="225" t="s">
        <v>479</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39</v>
      </c>
      <c r="H406" s="178"/>
      <c r="I406" s="178"/>
      <c r="J406" s="178"/>
      <c r="K406" s="178"/>
      <c r="L406" s="178"/>
      <c r="M406" s="178"/>
      <c r="N406" s="178"/>
      <c r="O406" s="178"/>
      <c r="P406" s="179"/>
      <c r="Q406" s="186" t="s">
        <v>478</v>
      </c>
      <c r="R406" s="178"/>
      <c r="S406" s="178"/>
      <c r="T406" s="178"/>
      <c r="U406" s="178"/>
      <c r="V406" s="178"/>
      <c r="W406" s="178"/>
      <c r="X406" s="178"/>
      <c r="Y406" s="178"/>
      <c r="Z406" s="178"/>
      <c r="AA406" s="178"/>
      <c r="AB406" s="225" t="s">
        <v>479</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39</v>
      </c>
      <c r="H413" s="178"/>
      <c r="I413" s="178"/>
      <c r="J413" s="178"/>
      <c r="K413" s="178"/>
      <c r="L413" s="178"/>
      <c r="M413" s="178"/>
      <c r="N413" s="178"/>
      <c r="O413" s="178"/>
      <c r="P413" s="179"/>
      <c r="Q413" s="186" t="s">
        <v>478</v>
      </c>
      <c r="R413" s="178"/>
      <c r="S413" s="178"/>
      <c r="T413" s="178"/>
      <c r="U413" s="178"/>
      <c r="V413" s="178"/>
      <c r="W413" s="178"/>
      <c r="X413" s="178"/>
      <c r="Y413" s="178"/>
      <c r="Z413" s="178"/>
      <c r="AA413" s="178"/>
      <c r="AB413" s="225" t="s">
        <v>479</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39</v>
      </c>
      <c r="H420" s="178"/>
      <c r="I420" s="178"/>
      <c r="J420" s="178"/>
      <c r="K420" s="178"/>
      <c r="L420" s="178"/>
      <c r="M420" s="178"/>
      <c r="N420" s="178"/>
      <c r="O420" s="178"/>
      <c r="P420" s="179"/>
      <c r="Q420" s="186" t="s">
        <v>478</v>
      </c>
      <c r="R420" s="178"/>
      <c r="S420" s="178"/>
      <c r="T420" s="178"/>
      <c r="U420" s="178"/>
      <c r="V420" s="178"/>
      <c r="W420" s="178"/>
      <c r="X420" s="178"/>
      <c r="Y420" s="178"/>
      <c r="Z420" s="178"/>
      <c r="AA420" s="178"/>
      <c r="AB420" s="225" t="s">
        <v>479</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384</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5" t="s">
        <v>437</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603</v>
      </c>
      <c r="D430" s="162"/>
      <c r="E430" s="656" t="s">
        <v>515</v>
      </c>
      <c r="F430" s="666"/>
      <c r="G430" s="658" t="s">
        <v>386</v>
      </c>
      <c r="H430" s="646"/>
      <c r="I430" s="646"/>
      <c r="J430" s="659" t="s">
        <v>518</v>
      </c>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47</v>
      </c>
      <c r="AC431" s="178"/>
      <c r="AD431" s="179"/>
      <c r="AE431" s="205" t="s">
        <v>57</v>
      </c>
      <c r="AF431" s="206"/>
      <c r="AG431" s="206"/>
      <c r="AH431" s="207"/>
      <c r="AI431" s="188" t="s">
        <v>600</v>
      </c>
      <c r="AJ431" s="188"/>
      <c r="AK431" s="188"/>
      <c r="AL431" s="186"/>
      <c r="AM431" s="188" t="s">
        <v>55</v>
      </c>
      <c r="AN431" s="188"/>
      <c r="AO431" s="188"/>
      <c r="AP431" s="186"/>
      <c r="AQ431" s="186" t="s">
        <v>360</v>
      </c>
      <c r="AR431" s="178"/>
      <c r="AS431" s="178"/>
      <c r="AT431" s="179"/>
      <c r="AU431" s="208" t="s">
        <v>252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518</v>
      </c>
      <c r="AF432" s="203"/>
      <c r="AG432" s="181" t="s">
        <v>361</v>
      </c>
      <c r="AH432" s="182"/>
      <c r="AI432" s="189"/>
      <c r="AJ432" s="189"/>
      <c r="AK432" s="189"/>
      <c r="AL432" s="187"/>
      <c r="AM432" s="189"/>
      <c r="AN432" s="189"/>
      <c r="AO432" s="189"/>
      <c r="AP432" s="187"/>
      <c r="AQ432" s="210" t="s">
        <v>518</v>
      </c>
      <c r="AR432" s="203"/>
      <c r="AS432" s="181" t="s">
        <v>361</v>
      </c>
      <c r="AT432" s="182"/>
      <c r="AU432" s="203" t="s">
        <v>518</v>
      </c>
      <c r="AV432" s="203"/>
      <c r="AW432" s="181" t="s">
        <v>305</v>
      </c>
      <c r="AX432" s="211"/>
      <c r="AY432">
        <f>$AY$431</f>
        <v>1</v>
      </c>
    </row>
    <row r="433" spans="1:51" ht="20.25" customHeight="1" x14ac:dyDescent="0.15">
      <c r="A433" s="150"/>
      <c r="B433" s="151"/>
      <c r="C433" s="155"/>
      <c r="D433" s="151"/>
      <c r="E433" s="175"/>
      <c r="F433" s="176"/>
      <c r="G433" s="190" t="s">
        <v>518</v>
      </c>
      <c r="H433" s="104"/>
      <c r="I433" s="104"/>
      <c r="J433" s="104"/>
      <c r="K433" s="104"/>
      <c r="L433" s="104"/>
      <c r="M433" s="104"/>
      <c r="N433" s="104"/>
      <c r="O433" s="104"/>
      <c r="P433" s="104"/>
      <c r="Q433" s="104"/>
      <c r="R433" s="104"/>
      <c r="S433" s="104"/>
      <c r="T433" s="104"/>
      <c r="U433" s="104"/>
      <c r="V433" s="104"/>
      <c r="W433" s="104"/>
      <c r="X433" s="191"/>
      <c r="Y433" s="212" t="s">
        <v>54</v>
      </c>
      <c r="Z433" s="213"/>
      <c r="AA433" s="214"/>
      <c r="AB433" s="215" t="s">
        <v>518</v>
      </c>
      <c r="AC433" s="215"/>
      <c r="AD433" s="215"/>
      <c r="AE433" s="200" t="s">
        <v>518</v>
      </c>
      <c r="AF433" s="201"/>
      <c r="AG433" s="201"/>
      <c r="AH433" s="201"/>
      <c r="AI433" s="200" t="s">
        <v>518</v>
      </c>
      <c r="AJ433" s="201"/>
      <c r="AK433" s="201"/>
      <c r="AL433" s="201"/>
      <c r="AM433" s="200" t="s">
        <v>518</v>
      </c>
      <c r="AN433" s="201"/>
      <c r="AO433" s="201"/>
      <c r="AP433" s="202"/>
      <c r="AQ433" s="200" t="s">
        <v>518</v>
      </c>
      <c r="AR433" s="201"/>
      <c r="AS433" s="201"/>
      <c r="AT433" s="202"/>
      <c r="AU433" s="201" t="s">
        <v>518</v>
      </c>
      <c r="AV433" s="201"/>
      <c r="AW433" s="201"/>
      <c r="AX433" s="216"/>
      <c r="AY433">
        <f>$AY$431</f>
        <v>1</v>
      </c>
    </row>
    <row r="434" spans="1:51" ht="20.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101</v>
      </c>
      <c r="Z434" s="197"/>
      <c r="AA434" s="198"/>
      <c r="AB434" s="204" t="s">
        <v>518</v>
      </c>
      <c r="AC434" s="204"/>
      <c r="AD434" s="204"/>
      <c r="AE434" s="200" t="s">
        <v>518</v>
      </c>
      <c r="AF434" s="201"/>
      <c r="AG434" s="201"/>
      <c r="AH434" s="202"/>
      <c r="AI434" s="200" t="s">
        <v>518</v>
      </c>
      <c r="AJ434" s="201"/>
      <c r="AK434" s="201"/>
      <c r="AL434" s="201"/>
      <c r="AM434" s="200" t="s">
        <v>518</v>
      </c>
      <c r="AN434" s="201"/>
      <c r="AO434" s="201"/>
      <c r="AP434" s="202"/>
      <c r="AQ434" s="200" t="s">
        <v>518</v>
      </c>
      <c r="AR434" s="201"/>
      <c r="AS434" s="201"/>
      <c r="AT434" s="202"/>
      <c r="AU434" s="201" t="s">
        <v>518</v>
      </c>
      <c r="AV434" s="201"/>
      <c r="AW434" s="201"/>
      <c r="AX434" s="216"/>
      <c r="AY434">
        <f>$AY$431</f>
        <v>1</v>
      </c>
    </row>
    <row r="435" spans="1:51" ht="20.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58</v>
      </c>
      <c r="Z435" s="197"/>
      <c r="AA435" s="198"/>
      <c r="AB435" s="199" t="s">
        <v>51</v>
      </c>
      <c r="AC435" s="199"/>
      <c r="AD435" s="199"/>
      <c r="AE435" s="200" t="s">
        <v>518</v>
      </c>
      <c r="AF435" s="201"/>
      <c r="AG435" s="201"/>
      <c r="AH435" s="202"/>
      <c r="AI435" s="200" t="s">
        <v>518</v>
      </c>
      <c r="AJ435" s="201"/>
      <c r="AK435" s="201"/>
      <c r="AL435" s="201"/>
      <c r="AM435" s="200" t="s">
        <v>518</v>
      </c>
      <c r="AN435" s="201"/>
      <c r="AO435" s="201"/>
      <c r="AP435" s="202"/>
      <c r="AQ435" s="200" t="s">
        <v>518</v>
      </c>
      <c r="AR435" s="201"/>
      <c r="AS435" s="201"/>
      <c r="AT435" s="202"/>
      <c r="AU435" s="201" t="s">
        <v>518</v>
      </c>
      <c r="AV435" s="201"/>
      <c r="AW435" s="201"/>
      <c r="AX435" s="216"/>
      <c r="AY435">
        <f>$AY$431</f>
        <v>1</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47</v>
      </c>
      <c r="AC436" s="178"/>
      <c r="AD436" s="179"/>
      <c r="AE436" s="205" t="s">
        <v>57</v>
      </c>
      <c r="AF436" s="206"/>
      <c r="AG436" s="206"/>
      <c r="AH436" s="207"/>
      <c r="AI436" s="188" t="s">
        <v>600</v>
      </c>
      <c r="AJ436" s="188"/>
      <c r="AK436" s="188"/>
      <c r="AL436" s="186"/>
      <c r="AM436" s="188" t="s">
        <v>55</v>
      </c>
      <c r="AN436" s="188"/>
      <c r="AO436" s="188"/>
      <c r="AP436" s="186"/>
      <c r="AQ436" s="186" t="s">
        <v>360</v>
      </c>
      <c r="AR436" s="178"/>
      <c r="AS436" s="178"/>
      <c r="AT436" s="179"/>
      <c r="AU436" s="208" t="s">
        <v>252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210"/>
      <c r="AR437" s="203"/>
      <c r="AS437" s="181" t="s">
        <v>361</v>
      </c>
      <c r="AT437" s="182"/>
      <c r="AU437" s="203"/>
      <c r="AV437" s="203"/>
      <c r="AW437" s="181" t="s">
        <v>305</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54</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101</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58</v>
      </c>
      <c r="Z440" s="197"/>
      <c r="AA440" s="198"/>
      <c r="AB440" s="199" t="s">
        <v>51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47</v>
      </c>
      <c r="AC441" s="178"/>
      <c r="AD441" s="179"/>
      <c r="AE441" s="205" t="s">
        <v>57</v>
      </c>
      <c r="AF441" s="206"/>
      <c r="AG441" s="206"/>
      <c r="AH441" s="207"/>
      <c r="AI441" s="188" t="s">
        <v>600</v>
      </c>
      <c r="AJ441" s="188"/>
      <c r="AK441" s="188"/>
      <c r="AL441" s="186"/>
      <c r="AM441" s="188" t="s">
        <v>55</v>
      </c>
      <c r="AN441" s="188"/>
      <c r="AO441" s="188"/>
      <c r="AP441" s="186"/>
      <c r="AQ441" s="186" t="s">
        <v>360</v>
      </c>
      <c r="AR441" s="178"/>
      <c r="AS441" s="178"/>
      <c r="AT441" s="179"/>
      <c r="AU441" s="208" t="s">
        <v>252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210"/>
      <c r="AR442" s="203"/>
      <c r="AS442" s="181" t="s">
        <v>361</v>
      </c>
      <c r="AT442" s="182"/>
      <c r="AU442" s="203"/>
      <c r="AV442" s="203"/>
      <c r="AW442" s="181" t="s">
        <v>305</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54</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101</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58</v>
      </c>
      <c r="Z445" s="197"/>
      <c r="AA445" s="198"/>
      <c r="AB445" s="199" t="s">
        <v>51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47</v>
      </c>
      <c r="AC446" s="178"/>
      <c r="AD446" s="179"/>
      <c r="AE446" s="205" t="s">
        <v>57</v>
      </c>
      <c r="AF446" s="206"/>
      <c r="AG446" s="206"/>
      <c r="AH446" s="207"/>
      <c r="AI446" s="188" t="s">
        <v>600</v>
      </c>
      <c r="AJ446" s="188"/>
      <c r="AK446" s="188"/>
      <c r="AL446" s="186"/>
      <c r="AM446" s="188" t="s">
        <v>55</v>
      </c>
      <c r="AN446" s="188"/>
      <c r="AO446" s="188"/>
      <c r="AP446" s="186"/>
      <c r="AQ446" s="186" t="s">
        <v>360</v>
      </c>
      <c r="AR446" s="178"/>
      <c r="AS446" s="178"/>
      <c r="AT446" s="179"/>
      <c r="AU446" s="208" t="s">
        <v>252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210"/>
      <c r="AR447" s="203"/>
      <c r="AS447" s="181" t="s">
        <v>361</v>
      </c>
      <c r="AT447" s="182"/>
      <c r="AU447" s="203"/>
      <c r="AV447" s="203"/>
      <c r="AW447" s="181" t="s">
        <v>305</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54</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101</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58</v>
      </c>
      <c r="Z450" s="197"/>
      <c r="AA450" s="198"/>
      <c r="AB450" s="199" t="s">
        <v>51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47</v>
      </c>
      <c r="AC451" s="178"/>
      <c r="AD451" s="179"/>
      <c r="AE451" s="205" t="s">
        <v>57</v>
      </c>
      <c r="AF451" s="206"/>
      <c r="AG451" s="206"/>
      <c r="AH451" s="207"/>
      <c r="AI451" s="188" t="s">
        <v>600</v>
      </c>
      <c r="AJ451" s="188"/>
      <c r="AK451" s="188"/>
      <c r="AL451" s="186"/>
      <c r="AM451" s="188" t="s">
        <v>55</v>
      </c>
      <c r="AN451" s="188"/>
      <c r="AO451" s="188"/>
      <c r="AP451" s="186"/>
      <c r="AQ451" s="186" t="s">
        <v>360</v>
      </c>
      <c r="AR451" s="178"/>
      <c r="AS451" s="178"/>
      <c r="AT451" s="179"/>
      <c r="AU451" s="208" t="s">
        <v>252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210"/>
      <c r="AR452" s="203"/>
      <c r="AS452" s="181" t="s">
        <v>361</v>
      </c>
      <c r="AT452" s="182"/>
      <c r="AU452" s="203"/>
      <c r="AV452" s="203"/>
      <c r="AW452" s="181" t="s">
        <v>305</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54</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101</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58</v>
      </c>
      <c r="Z455" s="197"/>
      <c r="AA455" s="198"/>
      <c r="AB455" s="199" t="s">
        <v>51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47</v>
      </c>
      <c r="AC456" s="178"/>
      <c r="AD456" s="179"/>
      <c r="AE456" s="205" t="s">
        <v>57</v>
      </c>
      <c r="AF456" s="206"/>
      <c r="AG456" s="206"/>
      <c r="AH456" s="207"/>
      <c r="AI456" s="188" t="s">
        <v>600</v>
      </c>
      <c r="AJ456" s="188"/>
      <c r="AK456" s="188"/>
      <c r="AL456" s="186"/>
      <c r="AM456" s="188" t="s">
        <v>55</v>
      </c>
      <c r="AN456" s="188"/>
      <c r="AO456" s="188"/>
      <c r="AP456" s="186"/>
      <c r="AQ456" s="186" t="s">
        <v>360</v>
      </c>
      <c r="AR456" s="178"/>
      <c r="AS456" s="178"/>
      <c r="AT456" s="179"/>
      <c r="AU456" s="208" t="s">
        <v>252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518</v>
      </c>
      <c r="AF457" s="203"/>
      <c r="AG457" s="181" t="s">
        <v>361</v>
      </c>
      <c r="AH457" s="182"/>
      <c r="AI457" s="189"/>
      <c r="AJ457" s="189"/>
      <c r="AK457" s="189"/>
      <c r="AL457" s="187"/>
      <c r="AM457" s="189"/>
      <c r="AN457" s="189"/>
      <c r="AO457" s="189"/>
      <c r="AP457" s="187"/>
      <c r="AQ457" s="210" t="s">
        <v>518</v>
      </c>
      <c r="AR457" s="203"/>
      <c r="AS457" s="181" t="s">
        <v>361</v>
      </c>
      <c r="AT457" s="182"/>
      <c r="AU457" s="203" t="s">
        <v>518</v>
      </c>
      <c r="AV457" s="203"/>
      <c r="AW457" s="181" t="s">
        <v>305</v>
      </c>
      <c r="AX457" s="211"/>
      <c r="AY457">
        <f>$AY$456</f>
        <v>1</v>
      </c>
    </row>
    <row r="458" spans="1:51" ht="23.25" customHeight="1" x14ac:dyDescent="0.15">
      <c r="A458" s="150"/>
      <c r="B458" s="151"/>
      <c r="C458" s="155"/>
      <c r="D458" s="151"/>
      <c r="E458" s="175"/>
      <c r="F458" s="176"/>
      <c r="G458" s="190" t="s">
        <v>518</v>
      </c>
      <c r="H458" s="104"/>
      <c r="I458" s="104"/>
      <c r="J458" s="104"/>
      <c r="K458" s="104"/>
      <c r="L458" s="104"/>
      <c r="M458" s="104"/>
      <c r="N458" s="104"/>
      <c r="O458" s="104"/>
      <c r="P458" s="104"/>
      <c r="Q458" s="104"/>
      <c r="R458" s="104"/>
      <c r="S458" s="104"/>
      <c r="T458" s="104"/>
      <c r="U458" s="104"/>
      <c r="V458" s="104"/>
      <c r="W458" s="104"/>
      <c r="X458" s="191"/>
      <c r="Y458" s="212" t="s">
        <v>54</v>
      </c>
      <c r="Z458" s="213"/>
      <c r="AA458" s="214"/>
      <c r="AB458" s="215" t="s">
        <v>518</v>
      </c>
      <c r="AC458" s="215"/>
      <c r="AD458" s="215"/>
      <c r="AE458" s="200" t="s">
        <v>518</v>
      </c>
      <c r="AF458" s="201"/>
      <c r="AG458" s="201"/>
      <c r="AH458" s="201"/>
      <c r="AI458" s="200" t="s">
        <v>518</v>
      </c>
      <c r="AJ458" s="201"/>
      <c r="AK458" s="201"/>
      <c r="AL458" s="201"/>
      <c r="AM458" s="200" t="s">
        <v>518</v>
      </c>
      <c r="AN458" s="201"/>
      <c r="AO458" s="201"/>
      <c r="AP458" s="202"/>
      <c r="AQ458" s="200" t="s">
        <v>518</v>
      </c>
      <c r="AR458" s="201"/>
      <c r="AS458" s="201"/>
      <c r="AT458" s="202"/>
      <c r="AU458" s="201" t="s">
        <v>518</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101</v>
      </c>
      <c r="Z459" s="197"/>
      <c r="AA459" s="198"/>
      <c r="AB459" s="204" t="s">
        <v>518</v>
      </c>
      <c r="AC459" s="204"/>
      <c r="AD459" s="204"/>
      <c r="AE459" s="200" t="s">
        <v>518</v>
      </c>
      <c r="AF459" s="201"/>
      <c r="AG459" s="201"/>
      <c r="AH459" s="202"/>
      <c r="AI459" s="200" t="s">
        <v>518</v>
      </c>
      <c r="AJ459" s="201"/>
      <c r="AK459" s="201"/>
      <c r="AL459" s="201"/>
      <c r="AM459" s="200" t="s">
        <v>518</v>
      </c>
      <c r="AN459" s="201"/>
      <c r="AO459" s="201"/>
      <c r="AP459" s="202"/>
      <c r="AQ459" s="200" t="s">
        <v>518</v>
      </c>
      <c r="AR459" s="201"/>
      <c r="AS459" s="201"/>
      <c r="AT459" s="202"/>
      <c r="AU459" s="201" t="s">
        <v>518</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58</v>
      </c>
      <c r="Z460" s="197"/>
      <c r="AA460" s="198"/>
      <c r="AB460" s="199" t="s">
        <v>51</v>
      </c>
      <c r="AC460" s="199"/>
      <c r="AD460" s="199"/>
      <c r="AE460" s="200" t="s">
        <v>518</v>
      </c>
      <c r="AF460" s="201"/>
      <c r="AG460" s="201"/>
      <c r="AH460" s="202"/>
      <c r="AI460" s="200" t="s">
        <v>518</v>
      </c>
      <c r="AJ460" s="201"/>
      <c r="AK460" s="201"/>
      <c r="AL460" s="201"/>
      <c r="AM460" s="200" t="s">
        <v>518</v>
      </c>
      <c r="AN460" s="201"/>
      <c r="AO460" s="201"/>
      <c r="AP460" s="202"/>
      <c r="AQ460" s="200" t="s">
        <v>518</v>
      </c>
      <c r="AR460" s="201"/>
      <c r="AS460" s="201"/>
      <c r="AT460" s="202"/>
      <c r="AU460" s="201" t="s">
        <v>518</v>
      </c>
      <c r="AV460" s="201"/>
      <c r="AW460" s="201"/>
      <c r="AX460" s="216"/>
      <c r="AY460">
        <f>$AY$456</f>
        <v>1</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47</v>
      </c>
      <c r="AC461" s="178"/>
      <c r="AD461" s="179"/>
      <c r="AE461" s="205" t="s">
        <v>57</v>
      </c>
      <c r="AF461" s="206"/>
      <c r="AG461" s="206"/>
      <c r="AH461" s="207"/>
      <c r="AI461" s="188" t="s">
        <v>600</v>
      </c>
      <c r="AJ461" s="188"/>
      <c r="AK461" s="188"/>
      <c r="AL461" s="186"/>
      <c r="AM461" s="188" t="s">
        <v>55</v>
      </c>
      <c r="AN461" s="188"/>
      <c r="AO461" s="188"/>
      <c r="AP461" s="186"/>
      <c r="AQ461" s="186" t="s">
        <v>360</v>
      </c>
      <c r="AR461" s="178"/>
      <c r="AS461" s="178"/>
      <c r="AT461" s="179"/>
      <c r="AU461" s="208" t="s">
        <v>252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210"/>
      <c r="AR462" s="203"/>
      <c r="AS462" s="181" t="s">
        <v>361</v>
      </c>
      <c r="AT462" s="182"/>
      <c r="AU462" s="203"/>
      <c r="AV462" s="203"/>
      <c r="AW462" s="181" t="s">
        <v>305</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54</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101</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58</v>
      </c>
      <c r="Z465" s="197"/>
      <c r="AA465" s="198"/>
      <c r="AB465" s="199" t="s">
        <v>51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47</v>
      </c>
      <c r="AC466" s="178"/>
      <c r="AD466" s="179"/>
      <c r="AE466" s="205" t="s">
        <v>57</v>
      </c>
      <c r="AF466" s="206"/>
      <c r="AG466" s="206"/>
      <c r="AH466" s="207"/>
      <c r="AI466" s="188" t="s">
        <v>600</v>
      </c>
      <c r="AJ466" s="188"/>
      <c r="AK466" s="188"/>
      <c r="AL466" s="186"/>
      <c r="AM466" s="188" t="s">
        <v>55</v>
      </c>
      <c r="AN466" s="188"/>
      <c r="AO466" s="188"/>
      <c r="AP466" s="186"/>
      <c r="AQ466" s="186" t="s">
        <v>360</v>
      </c>
      <c r="AR466" s="178"/>
      <c r="AS466" s="178"/>
      <c r="AT466" s="179"/>
      <c r="AU466" s="208" t="s">
        <v>252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210"/>
      <c r="AR467" s="203"/>
      <c r="AS467" s="181" t="s">
        <v>361</v>
      </c>
      <c r="AT467" s="182"/>
      <c r="AU467" s="203"/>
      <c r="AV467" s="203"/>
      <c r="AW467" s="181" t="s">
        <v>305</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54</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101</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58</v>
      </c>
      <c r="Z470" s="197"/>
      <c r="AA470" s="198"/>
      <c r="AB470" s="199" t="s">
        <v>51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47</v>
      </c>
      <c r="AC471" s="178"/>
      <c r="AD471" s="179"/>
      <c r="AE471" s="205" t="s">
        <v>57</v>
      </c>
      <c r="AF471" s="206"/>
      <c r="AG471" s="206"/>
      <c r="AH471" s="207"/>
      <c r="AI471" s="188" t="s">
        <v>600</v>
      </c>
      <c r="AJ471" s="188"/>
      <c r="AK471" s="188"/>
      <c r="AL471" s="186"/>
      <c r="AM471" s="188" t="s">
        <v>55</v>
      </c>
      <c r="AN471" s="188"/>
      <c r="AO471" s="188"/>
      <c r="AP471" s="186"/>
      <c r="AQ471" s="186" t="s">
        <v>360</v>
      </c>
      <c r="AR471" s="178"/>
      <c r="AS471" s="178"/>
      <c r="AT471" s="179"/>
      <c r="AU471" s="208" t="s">
        <v>252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210"/>
      <c r="AR472" s="203"/>
      <c r="AS472" s="181" t="s">
        <v>361</v>
      </c>
      <c r="AT472" s="182"/>
      <c r="AU472" s="203"/>
      <c r="AV472" s="203"/>
      <c r="AW472" s="181" t="s">
        <v>305</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54</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101</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58</v>
      </c>
      <c r="Z475" s="197"/>
      <c r="AA475" s="198"/>
      <c r="AB475" s="199" t="s">
        <v>51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47</v>
      </c>
      <c r="AC476" s="178"/>
      <c r="AD476" s="179"/>
      <c r="AE476" s="205" t="s">
        <v>57</v>
      </c>
      <c r="AF476" s="206"/>
      <c r="AG476" s="206"/>
      <c r="AH476" s="207"/>
      <c r="AI476" s="188" t="s">
        <v>600</v>
      </c>
      <c r="AJ476" s="188"/>
      <c r="AK476" s="188"/>
      <c r="AL476" s="186"/>
      <c r="AM476" s="188" t="s">
        <v>55</v>
      </c>
      <c r="AN476" s="188"/>
      <c r="AO476" s="188"/>
      <c r="AP476" s="186"/>
      <c r="AQ476" s="186" t="s">
        <v>360</v>
      </c>
      <c r="AR476" s="178"/>
      <c r="AS476" s="178"/>
      <c r="AT476" s="179"/>
      <c r="AU476" s="208" t="s">
        <v>252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210"/>
      <c r="AR477" s="203"/>
      <c r="AS477" s="181" t="s">
        <v>361</v>
      </c>
      <c r="AT477" s="182"/>
      <c r="AU477" s="203"/>
      <c r="AV477" s="203"/>
      <c r="AW477" s="181" t="s">
        <v>305</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54</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101</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58</v>
      </c>
      <c r="Z480" s="197"/>
      <c r="AA480" s="198"/>
      <c r="AB480" s="199" t="s">
        <v>51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5" t="s">
        <v>202</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1</v>
      </c>
    </row>
    <row r="482" spans="1:51" ht="10.5" customHeight="1" x14ac:dyDescent="0.15">
      <c r="A482" s="150"/>
      <c r="B482" s="151"/>
      <c r="C482" s="155"/>
      <c r="D482" s="151"/>
      <c r="E482" s="103" t="s">
        <v>518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10.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15">
      <c r="A484" s="150"/>
      <c r="B484" s="151"/>
      <c r="C484" s="155"/>
      <c r="D484" s="151"/>
      <c r="E484" s="656" t="s">
        <v>516</v>
      </c>
      <c r="F484" s="657"/>
      <c r="G484" s="658" t="s">
        <v>386</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47</v>
      </c>
      <c r="AC485" s="178"/>
      <c r="AD485" s="179"/>
      <c r="AE485" s="205" t="s">
        <v>57</v>
      </c>
      <c r="AF485" s="206"/>
      <c r="AG485" s="206"/>
      <c r="AH485" s="207"/>
      <c r="AI485" s="188" t="s">
        <v>600</v>
      </c>
      <c r="AJ485" s="188"/>
      <c r="AK485" s="188"/>
      <c r="AL485" s="186"/>
      <c r="AM485" s="188" t="s">
        <v>55</v>
      </c>
      <c r="AN485" s="188"/>
      <c r="AO485" s="188"/>
      <c r="AP485" s="186"/>
      <c r="AQ485" s="186" t="s">
        <v>360</v>
      </c>
      <c r="AR485" s="178"/>
      <c r="AS485" s="178"/>
      <c r="AT485" s="179"/>
      <c r="AU485" s="208" t="s">
        <v>252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210"/>
      <c r="AR486" s="203"/>
      <c r="AS486" s="181" t="s">
        <v>361</v>
      </c>
      <c r="AT486" s="182"/>
      <c r="AU486" s="203"/>
      <c r="AV486" s="203"/>
      <c r="AW486" s="181" t="s">
        <v>305</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54</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101</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58</v>
      </c>
      <c r="Z489" s="197"/>
      <c r="AA489" s="198"/>
      <c r="AB489" s="199" t="s">
        <v>51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47</v>
      </c>
      <c r="AC490" s="178"/>
      <c r="AD490" s="179"/>
      <c r="AE490" s="205" t="s">
        <v>57</v>
      </c>
      <c r="AF490" s="206"/>
      <c r="AG490" s="206"/>
      <c r="AH490" s="207"/>
      <c r="AI490" s="188" t="s">
        <v>600</v>
      </c>
      <c r="AJ490" s="188"/>
      <c r="AK490" s="188"/>
      <c r="AL490" s="186"/>
      <c r="AM490" s="188" t="s">
        <v>55</v>
      </c>
      <c r="AN490" s="188"/>
      <c r="AO490" s="188"/>
      <c r="AP490" s="186"/>
      <c r="AQ490" s="186" t="s">
        <v>360</v>
      </c>
      <c r="AR490" s="178"/>
      <c r="AS490" s="178"/>
      <c r="AT490" s="179"/>
      <c r="AU490" s="208" t="s">
        <v>252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210"/>
      <c r="AR491" s="203"/>
      <c r="AS491" s="181" t="s">
        <v>361</v>
      </c>
      <c r="AT491" s="182"/>
      <c r="AU491" s="203"/>
      <c r="AV491" s="203"/>
      <c r="AW491" s="181" t="s">
        <v>305</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54</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101</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58</v>
      </c>
      <c r="Z494" s="197"/>
      <c r="AA494" s="198"/>
      <c r="AB494" s="199" t="s">
        <v>51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47</v>
      </c>
      <c r="AC495" s="178"/>
      <c r="AD495" s="179"/>
      <c r="AE495" s="205" t="s">
        <v>57</v>
      </c>
      <c r="AF495" s="206"/>
      <c r="AG495" s="206"/>
      <c r="AH495" s="207"/>
      <c r="AI495" s="188" t="s">
        <v>600</v>
      </c>
      <c r="AJ495" s="188"/>
      <c r="AK495" s="188"/>
      <c r="AL495" s="186"/>
      <c r="AM495" s="188" t="s">
        <v>55</v>
      </c>
      <c r="AN495" s="188"/>
      <c r="AO495" s="188"/>
      <c r="AP495" s="186"/>
      <c r="AQ495" s="186" t="s">
        <v>360</v>
      </c>
      <c r="AR495" s="178"/>
      <c r="AS495" s="178"/>
      <c r="AT495" s="179"/>
      <c r="AU495" s="208" t="s">
        <v>252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210"/>
      <c r="AR496" s="203"/>
      <c r="AS496" s="181" t="s">
        <v>361</v>
      </c>
      <c r="AT496" s="182"/>
      <c r="AU496" s="203"/>
      <c r="AV496" s="203"/>
      <c r="AW496" s="181" t="s">
        <v>305</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54</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101</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58</v>
      </c>
      <c r="Z499" s="197"/>
      <c r="AA499" s="198"/>
      <c r="AB499" s="199" t="s">
        <v>51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47</v>
      </c>
      <c r="AC500" s="178"/>
      <c r="AD500" s="179"/>
      <c r="AE500" s="205" t="s">
        <v>57</v>
      </c>
      <c r="AF500" s="206"/>
      <c r="AG500" s="206"/>
      <c r="AH500" s="207"/>
      <c r="AI500" s="188" t="s">
        <v>600</v>
      </c>
      <c r="AJ500" s="188"/>
      <c r="AK500" s="188"/>
      <c r="AL500" s="186"/>
      <c r="AM500" s="188" t="s">
        <v>55</v>
      </c>
      <c r="AN500" s="188"/>
      <c r="AO500" s="188"/>
      <c r="AP500" s="186"/>
      <c r="AQ500" s="186" t="s">
        <v>360</v>
      </c>
      <c r="AR500" s="178"/>
      <c r="AS500" s="178"/>
      <c r="AT500" s="179"/>
      <c r="AU500" s="208" t="s">
        <v>252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210"/>
      <c r="AR501" s="203"/>
      <c r="AS501" s="181" t="s">
        <v>361</v>
      </c>
      <c r="AT501" s="182"/>
      <c r="AU501" s="203"/>
      <c r="AV501" s="203"/>
      <c r="AW501" s="181" t="s">
        <v>305</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54</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101</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58</v>
      </c>
      <c r="Z504" s="197"/>
      <c r="AA504" s="198"/>
      <c r="AB504" s="199" t="s">
        <v>51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47</v>
      </c>
      <c r="AC505" s="178"/>
      <c r="AD505" s="179"/>
      <c r="AE505" s="205" t="s">
        <v>57</v>
      </c>
      <c r="AF505" s="206"/>
      <c r="AG505" s="206"/>
      <c r="AH505" s="207"/>
      <c r="AI505" s="188" t="s">
        <v>600</v>
      </c>
      <c r="AJ505" s="188"/>
      <c r="AK505" s="188"/>
      <c r="AL505" s="186"/>
      <c r="AM505" s="188" t="s">
        <v>55</v>
      </c>
      <c r="AN505" s="188"/>
      <c r="AO505" s="188"/>
      <c r="AP505" s="186"/>
      <c r="AQ505" s="186" t="s">
        <v>360</v>
      </c>
      <c r="AR505" s="178"/>
      <c r="AS505" s="178"/>
      <c r="AT505" s="179"/>
      <c r="AU505" s="208" t="s">
        <v>252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210"/>
      <c r="AR506" s="203"/>
      <c r="AS506" s="181" t="s">
        <v>361</v>
      </c>
      <c r="AT506" s="182"/>
      <c r="AU506" s="203"/>
      <c r="AV506" s="203"/>
      <c r="AW506" s="181" t="s">
        <v>305</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54</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101</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58</v>
      </c>
      <c r="Z509" s="197"/>
      <c r="AA509" s="198"/>
      <c r="AB509" s="199" t="s">
        <v>51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47</v>
      </c>
      <c r="AC510" s="178"/>
      <c r="AD510" s="179"/>
      <c r="AE510" s="205" t="s">
        <v>57</v>
      </c>
      <c r="AF510" s="206"/>
      <c r="AG510" s="206"/>
      <c r="AH510" s="207"/>
      <c r="AI510" s="188" t="s">
        <v>600</v>
      </c>
      <c r="AJ510" s="188"/>
      <c r="AK510" s="188"/>
      <c r="AL510" s="186"/>
      <c r="AM510" s="188" t="s">
        <v>55</v>
      </c>
      <c r="AN510" s="188"/>
      <c r="AO510" s="188"/>
      <c r="AP510" s="186"/>
      <c r="AQ510" s="186" t="s">
        <v>360</v>
      </c>
      <c r="AR510" s="178"/>
      <c r="AS510" s="178"/>
      <c r="AT510" s="179"/>
      <c r="AU510" s="208" t="s">
        <v>252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210"/>
      <c r="AR511" s="203"/>
      <c r="AS511" s="181" t="s">
        <v>361</v>
      </c>
      <c r="AT511" s="182"/>
      <c r="AU511" s="203"/>
      <c r="AV511" s="203"/>
      <c r="AW511" s="181" t="s">
        <v>305</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54</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101</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58</v>
      </c>
      <c r="Z514" s="197"/>
      <c r="AA514" s="198"/>
      <c r="AB514" s="199" t="s">
        <v>51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47</v>
      </c>
      <c r="AC515" s="178"/>
      <c r="AD515" s="179"/>
      <c r="AE515" s="205" t="s">
        <v>57</v>
      </c>
      <c r="AF515" s="206"/>
      <c r="AG515" s="206"/>
      <c r="AH515" s="207"/>
      <c r="AI515" s="188" t="s">
        <v>600</v>
      </c>
      <c r="AJ515" s="188"/>
      <c r="AK515" s="188"/>
      <c r="AL515" s="186"/>
      <c r="AM515" s="188" t="s">
        <v>55</v>
      </c>
      <c r="AN515" s="188"/>
      <c r="AO515" s="188"/>
      <c r="AP515" s="186"/>
      <c r="AQ515" s="186" t="s">
        <v>360</v>
      </c>
      <c r="AR515" s="178"/>
      <c r="AS515" s="178"/>
      <c r="AT515" s="179"/>
      <c r="AU515" s="208" t="s">
        <v>252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210"/>
      <c r="AR516" s="203"/>
      <c r="AS516" s="181" t="s">
        <v>361</v>
      </c>
      <c r="AT516" s="182"/>
      <c r="AU516" s="203"/>
      <c r="AV516" s="203"/>
      <c r="AW516" s="181" t="s">
        <v>305</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54</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101</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58</v>
      </c>
      <c r="Z519" s="197"/>
      <c r="AA519" s="198"/>
      <c r="AB519" s="199" t="s">
        <v>51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47</v>
      </c>
      <c r="AC520" s="178"/>
      <c r="AD520" s="179"/>
      <c r="AE520" s="205" t="s">
        <v>57</v>
      </c>
      <c r="AF520" s="206"/>
      <c r="AG520" s="206"/>
      <c r="AH520" s="207"/>
      <c r="AI520" s="188" t="s">
        <v>600</v>
      </c>
      <c r="AJ520" s="188"/>
      <c r="AK520" s="188"/>
      <c r="AL520" s="186"/>
      <c r="AM520" s="188" t="s">
        <v>55</v>
      </c>
      <c r="AN520" s="188"/>
      <c r="AO520" s="188"/>
      <c r="AP520" s="186"/>
      <c r="AQ520" s="186" t="s">
        <v>360</v>
      </c>
      <c r="AR520" s="178"/>
      <c r="AS520" s="178"/>
      <c r="AT520" s="179"/>
      <c r="AU520" s="208" t="s">
        <v>252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210"/>
      <c r="AR521" s="203"/>
      <c r="AS521" s="181" t="s">
        <v>361</v>
      </c>
      <c r="AT521" s="182"/>
      <c r="AU521" s="203"/>
      <c r="AV521" s="203"/>
      <c r="AW521" s="181" t="s">
        <v>305</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54</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101</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58</v>
      </c>
      <c r="Z524" s="197"/>
      <c r="AA524" s="198"/>
      <c r="AB524" s="199" t="s">
        <v>51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47</v>
      </c>
      <c r="AC525" s="178"/>
      <c r="AD525" s="179"/>
      <c r="AE525" s="205" t="s">
        <v>57</v>
      </c>
      <c r="AF525" s="206"/>
      <c r="AG525" s="206"/>
      <c r="AH525" s="207"/>
      <c r="AI525" s="188" t="s">
        <v>600</v>
      </c>
      <c r="AJ525" s="188"/>
      <c r="AK525" s="188"/>
      <c r="AL525" s="186"/>
      <c r="AM525" s="188" t="s">
        <v>55</v>
      </c>
      <c r="AN525" s="188"/>
      <c r="AO525" s="188"/>
      <c r="AP525" s="186"/>
      <c r="AQ525" s="186" t="s">
        <v>360</v>
      </c>
      <c r="AR525" s="178"/>
      <c r="AS525" s="178"/>
      <c r="AT525" s="179"/>
      <c r="AU525" s="208" t="s">
        <v>252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210"/>
      <c r="AR526" s="203"/>
      <c r="AS526" s="181" t="s">
        <v>361</v>
      </c>
      <c r="AT526" s="182"/>
      <c r="AU526" s="203"/>
      <c r="AV526" s="203"/>
      <c r="AW526" s="181" t="s">
        <v>305</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54</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101</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58</v>
      </c>
      <c r="Z529" s="197"/>
      <c r="AA529" s="198"/>
      <c r="AB529" s="199" t="s">
        <v>51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47</v>
      </c>
      <c r="AC530" s="178"/>
      <c r="AD530" s="179"/>
      <c r="AE530" s="205" t="s">
        <v>57</v>
      </c>
      <c r="AF530" s="206"/>
      <c r="AG530" s="206"/>
      <c r="AH530" s="207"/>
      <c r="AI530" s="188" t="s">
        <v>600</v>
      </c>
      <c r="AJ530" s="188"/>
      <c r="AK530" s="188"/>
      <c r="AL530" s="186"/>
      <c r="AM530" s="188" t="s">
        <v>55</v>
      </c>
      <c r="AN530" s="188"/>
      <c r="AO530" s="188"/>
      <c r="AP530" s="186"/>
      <c r="AQ530" s="186" t="s">
        <v>360</v>
      </c>
      <c r="AR530" s="178"/>
      <c r="AS530" s="178"/>
      <c r="AT530" s="179"/>
      <c r="AU530" s="208" t="s">
        <v>252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210"/>
      <c r="AR531" s="203"/>
      <c r="AS531" s="181" t="s">
        <v>361</v>
      </c>
      <c r="AT531" s="182"/>
      <c r="AU531" s="203"/>
      <c r="AV531" s="203"/>
      <c r="AW531" s="181" t="s">
        <v>305</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54</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101</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58</v>
      </c>
      <c r="Z534" s="197"/>
      <c r="AA534" s="198"/>
      <c r="AB534" s="199" t="s">
        <v>51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5" t="s">
        <v>155</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6" t="s">
        <v>516</v>
      </c>
      <c r="F538" s="657"/>
      <c r="G538" s="658" t="s">
        <v>386</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47</v>
      </c>
      <c r="AC539" s="178"/>
      <c r="AD539" s="179"/>
      <c r="AE539" s="205" t="s">
        <v>57</v>
      </c>
      <c r="AF539" s="206"/>
      <c r="AG539" s="206"/>
      <c r="AH539" s="207"/>
      <c r="AI539" s="188" t="s">
        <v>600</v>
      </c>
      <c r="AJ539" s="188"/>
      <c r="AK539" s="188"/>
      <c r="AL539" s="186"/>
      <c r="AM539" s="188" t="s">
        <v>55</v>
      </c>
      <c r="AN539" s="188"/>
      <c r="AO539" s="188"/>
      <c r="AP539" s="186"/>
      <c r="AQ539" s="186" t="s">
        <v>360</v>
      </c>
      <c r="AR539" s="178"/>
      <c r="AS539" s="178"/>
      <c r="AT539" s="179"/>
      <c r="AU539" s="208" t="s">
        <v>252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210"/>
      <c r="AR540" s="203"/>
      <c r="AS540" s="181" t="s">
        <v>361</v>
      </c>
      <c r="AT540" s="182"/>
      <c r="AU540" s="203"/>
      <c r="AV540" s="203"/>
      <c r="AW540" s="181" t="s">
        <v>305</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54</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101</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58</v>
      </c>
      <c r="Z543" s="197"/>
      <c r="AA543" s="198"/>
      <c r="AB543" s="199" t="s">
        <v>51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47</v>
      </c>
      <c r="AC544" s="178"/>
      <c r="AD544" s="179"/>
      <c r="AE544" s="205" t="s">
        <v>57</v>
      </c>
      <c r="AF544" s="206"/>
      <c r="AG544" s="206"/>
      <c r="AH544" s="207"/>
      <c r="AI544" s="188" t="s">
        <v>600</v>
      </c>
      <c r="AJ544" s="188"/>
      <c r="AK544" s="188"/>
      <c r="AL544" s="186"/>
      <c r="AM544" s="188" t="s">
        <v>55</v>
      </c>
      <c r="AN544" s="188"/>
      <c r="AO544" s="188"/>
      <c r="AP544" s="186"/>
      <c r="AQ544" s="186" t="s">
        <v>360</v>
      </c>
      <c r="AR544" s="178"/>
      <c r="AS544" s="178"/>
      <c r="AT544" s="179"/>
      <c r="AU544" s="208" t="s">
        <v>252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210"/>
      <c r="AR545" s="203"/>
      <c r="AS545" s="181" t="s">
        <v>361</v>
      </c>
      <c r="AT545" s="182"/>
      <c r="AU545" s="203"/>
      <c r="AV545" s="203"/>
      <c r="AW545" s="181" t="s">
        <v>305</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54</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101</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58</v>
      </c>
      <c r="Z548" s="197"/>
      <c r="AA548" s="198"/>
      <c r="AB548" s="199" t="s">
        <v>51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47</v>
      </c>
      <c r="AC549" s="178"/>
      <c r="AD549" s="179"/>
      <c r="AE549" s="205" t="s">
        <v>57</v>
      </c>
      <c r="AF549" s="206"/>
      <c r="AG549" s="206"/>
      <c r="AH549" s="207"/>
      <c r="AI549" s="188" t="s">
        <v>600</v>
      </c>
      <c r="AJ549" s="188"/>
      <c r="AK549" s="188"/>
      <c r="AL549" s="186"/>
      <c r="AM549" s="188" t="s">
        <v>55</v>
      </c>
      <c r="AN549" s="188"/>
      <c r="AO549" s="188"/>
      <c r="AP549" s="186"/>
      <c r="AQ549" s="186" t="s">
        <v>360</v>
      </c>
      <c r="AR549" s="178"/>
      <c r="AS549" s="178"/>
      <c r="AT549" s="179"/>
      <c r="AU549" s="208" t="s">
        <v>252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210"/>
      <c r="AR550" s="203"/>
      <c r="AS550" s="181" t="s">
        <v>361</v>
      </c>
      <c r="AT550" s="182"/>
      <c r="AU550" s="203"/>
      <c r="AV550" s="203"/>
      <c r="AW550" s="181" t="s">
        <v>305</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54</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101</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58</v>
      </c>
      <c r="Z553" s="197"/>
      <c r="AA553" s="198"/>
      <c r="AB553" s="199" t="s">
        <v>51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47</v>
      </c>
      <c r="AC554" s="178"/>
      <c r="AD554" s="179"/>
      <c r="AE554" s="205" t="s">
        <v>57</v>
      </c>
      <c r="AF554" s="206"/>
      <c r="AG554" s="206"/>
      <c r="AH554" s="207"/>
      <c r="AI554" s="188" t="s">
        <v>600</v>
      </c>
      <c r="AJ554" s="188"/>
      <c r="AK554" s="188"/>
      <c r="AL554" s="186"/>
      <c r="AM554" s="188" t="s">
        <v>55</v>
      </c>
      <c r="AN554" s="188"/>
      <c r="AO554" s="188"/>
      <c r="AP554" s="186"/>
      <c r="AQ554" s="186" t="s">
        <v>360</v>
      </c>
      <c r="AR554" s="178"/>
      <c r="AS554" s="178"/>
      <c r="AT554" s="179"/>
      <c r="AU554" s="208" t="s">
        <v>252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210"/>
      <c r="AR555" s="203"/>
      <c r="AS555" s="181" t="s">
        <v>361</v>
      </c>
      <c r="AT555" s="182"/>
      <c r="AU555" s="203"/>
      <c r="AV555" s="203"/>
      <c r="AW555" s="181" t="s">
        <v>305</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54</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101</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58</v>
      </c>
      <c r="Z558" s="197"/>
      <c r="AA558" s="198"/>
      <c r="AB558" s="199" t="s">
        <v>51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47</v>
      </c>
      <c r="AC559" s="178"/>
      <c r="AD559" s="179"/>
      <c r="AE559" s="205" t="s">
        <v>57</v>
      </c>
      <c r="AF559" s="206"/>
      <c r="AG559" s="206"/>
      <c r="AH559" s="207"/>
      <c r="AI559" s="188" t="s">
        <v>600</v>
      </c>
      <c r="AJ559" s="188"/>
      <c r="AK559" s="188"/>
      <c r="AL559" s="186"/>
      <c r="AM559" s="188" t="s">
        <v>55</v>
      </c>
      <c r="AN559" s="188"/>
      <c r="AO559" s="188"/>
      <c r="AP559" s="186"/>
      <c r="AQ559" s="186" t="s">
        <v>360</v>
      </c>
      <c r="AR559" s="178"/>
      <c r="AS559" s="178"/>
      <c r="AT559" s="179"/>
      <c r="AU559" s="208" t="s">
        <v>252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210"/>
      <c r="AR560" s="203"/>
      <c r="AS560" s="181" t="s">
        <v>361</v>
      </c>
      <c r="AT560" s="182"/>
      <c r="AU560" s="203"/>
      <c r="AV560" s="203"/>
      <c r="AW560" s="181" t="s">
        <v>305</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54</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101</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58</v>
      </c>
      <c r="Z563" s="197"/>
      <c r="AA563" s="198"/>
      <c r="AB563" s="199" t="s">
        <v>51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47</v>
      </c>
      <c r="AC564" s="178"/>
      <c r="AD564" s="179"/>
      <c r="AE564" s="205" t="s">
        <v>57</v>
      </c>
      <c r="AF564" s="206"/>
      <c r="AG564" s="206"/>
      <c r="AH564" s="207"/>
      <c r="AI564" s="188" t="s">
        <v>600</v>
      </c>
      <c r="AJ564" s="188"/>
      <c r="AK564" s="188"/>
      <c r="AL564" s="186"/>
      <c r="AM564" s="188" t="s">
        <v>55</v>
      </c>
      <c r="AN564" s="188"/>
      <c r="AO564" s="188"/>
      <c r="AP564" s="186"/>
      <c r="AQ564" s="186" t="s">
        <v>360</v>
      </c>
      <c r="AR564" s="178"/>
      <c r="AS564" s="178"/>
      <c r="AT564" s="179"/>
      <c r="AU564" s="208" t="s">
        <v>252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210"/>
      <c r="AR565" s="203"/>
      <c r="AS565" s="181" t="s">
        <v>361</v>
      </c>
      <c r="AT565" s="182"/>
      <c r="AU565" s="203"/>
      <c r="AV565" s="203"/>
      <c r="AW565" s="181" t="s">
        <v>305</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54</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101</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58</v>
      </c>
      <c r="Z568" s="197"/>
      <c r="AA568" s="198"/>
      <c r="AB568" s="199" t="s">
        <v>51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47</v>
      </c>
      <c r="AC569" s="178"/>
      <c r="AD569" s="179"/>
      <c r="AE569" s="205" t="s">
        <v>57</v>
      </c>
      <c r="AF569" s="206"/>
      <c r="AG569" s="206"/>
      <c r="AH569" s="207"/>
      <c r="AI569" s="188" t="s">
        <v>600</v>
      </c>
      <c r="AJ569" s="188"/>
      <c r="AK569" s="188"/>
      <c r="AL569" s="186"/>
      <c r="AM569" s="188" t="s">
        <v>55</v>
      </c>
      <c r="AN569" s="188"/>
      <c r="AO569" s="188"/>
      <c r="AP569" s="186"/>
      <c r="AQ569" s="186" t="s">
        <v>360</v>
      </c>
      <c r="AR569" s="178"/>
      <c r="AS569" s="178"/>
      <c r="AT569" s="179"/>
      <c r="AU569" s="208" t="s">
        <v>252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210"/>
      <c r="AR570" s="203"/>
      <c r="AS570" s="181" t="s">
        <v>361</v>
      </c>
      <c r="AT570" s="182"/>
      <c r="AU570" s="203"/>
      <c r="AV570" s="203"/>
      <c r="AW570" s="181" t="s">
        <v>305</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54</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101</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58</v>
      </c>
      <c r="Z573" s="197"/>
      <c r="AA573" s="198"/>
      <c r="AB573" s="199" t="s">
        <v>51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47</v>
      </c>
      <c r="AC574" s="178"/>
      <c r="AD574" s="179"/>
      <c r="AE574" s="205" t="s">
        <v>57</v>
      </c>
      <c r="AF574" s="206"/>
      <c r="AG574" s="206"/>
      <c r="AH574" s="207"/>
      <c r="AI574" s="188" t="s">
        <v>600</v>
      </c>
      <c r="AJ574" s="188"/>
      <c r="AK574" s="188"/>
      <c r="AL574" s="186"/>
      <c r="AM574" s="188" t="s">
        <v>55</v>
      </c>
      <c r="AN574" s="188"/>
      <c r="AO574" s="188"/>
      <c r="AP574" s="186"/>
      <c r="AQ574" s="186" t="s">
        <v>360</v>
      </c>
      <c r="AR574" s="178"/>
      <c r="AS574" s="178"/>
      <c r="AT574" s="179"/>
      <c r="AU574" s="208" t="s">
        <v>252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210"/>
      <c r="AR575" s="203"/>
      <c r="AS575" s="181" t="s">
        <v>361</v>
      </c>
      <c r="AT575" s="182"/>
      <c r="AU575" s="203"/>
      <c r="AV575" s="203"/>
      <c r="AW575" s="181" t="s">
        <v>305</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54</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101</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58</v>
      </c>
      <c r="Z578" s="197"/>
      <c r="AA578" s="198"/>
      <c r="AB578" s="199" t="s">
        <v>51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47</v>
      </c>
      <c r="AC579" s="178"/>
      <c r="AD579" s="179"/>
      <c r="AE579" s="205" t="s">
        <v>57</v>
      </c>
      <c r="AF579" s="206"/>
      <c r="AG579" s="206"/>
      <c r="AH579" s="207"/>
      <c r="AI579" s="188" t="s">
        <v>600</v>
      </c>
      <c r="AJ579" s="188"/>
      <c r="AK579" s="188"/>
      <c r="AL579" s="186"/>
      <c r="AM579" s="188" t="s">
        <v>55</v>
      </c>
      <c r="AN579" s="188"/>
      <c r="AO579" s="188"/>
      <c r="AP579" s="186"/>
      <c r="AQ579" s="186" t="s">
        <v>360</v>
      </c>
      <c r="AR579" s="178"/>
      <c r="AS579" s="178"/>
      <c r="AT579" s="179"/>
      <c r="AU579" s="208" t="s">
        <v>252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210"/>
      <c r="AR580" s="203"/>
      <c r="AS580" s="181" t="s">
        <v>361</v>
      </c>
      <c r="AT580" s="182"/>
      <c r="AU580" s="203"/>
      <c r="AV580" s="203"/>
      <c r="AW580" s="181" t="s">
        <v>305</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54</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101</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58</v>
      </c>
      <c r="Z583" s="197"/>
      <c r="AA583" s="198"/>
      <c r="AB583" s="199" t="s">
        <v>51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47</v>
      </c>
      <c r="AC584" s="178"/>
      <c r="AD584" s="179"/>
      <c r="AE584" s="205" t="s">
        <v>57</v>
      </c>
      <c r="AF584" s="206"/>
      <c r="AG584" s="206"/>
      <c r="AH584" s="207"/>
      <c r="AI584" s="188" t="s">
        <v>600</v>
      </c>
      <c r="AJ584" s="188"/>
      <c r="AK584" s="188"/>
      <c r="AL584" s="186"/>
      <c r="AM584" s="188" t="s">
        <v>55</v>
      </c>
      <c r="AN584" s="188"/>
      <c r="AO584" s="188"/>
      <c r="AP584" s="186"/>
      <c r="AQ584" s="186" t="s">
        <v>360</v>
      </c>
      <c r="AR584" s="178"/>
      <c r="AS584" s="178"/>
      <c r="AT584" s="179"/>
      <c r="AU584" s="208" t="s">
        <v>252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210"/>
      <c r="AR585" s="203"/>
      <c r="AS585" s="181" t="s">
        <v>361</v>
      </c>
      <c r="AT585" s="182"/>
      <c r="AU585" s="203"/>
      <c r="AV585" s="203"/>
      <c r="AW585" s="181" t="s">
        <v>305</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54</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101</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58</v>
      </c>
      <c r="Z588" s="197"/>
      <c r="AA588" s="198"/>
      <c r="AB588" s="199" t="s">
        <v>51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5" t="s">
        <v>155</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6" t="s">
        <v>516</v>
      </c>
      <c r="F592" s="657"/>
      <c r="G592" s="658" t="s">
        <v>386</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47</v>
      </c>
      <c r="AC593" s="178"/>
      <c r="AD593" s="179"/>
      <c r="AE593" s="205" t="s">
        <v>57</v>
      </c>
      <c r="AF593" s="206"/>
      <c r="AG593" s="206"/>
      <c r="AH593" s="207"/>
      <c r="AI593" s="188" t="s">
        <v>600</v>
      </c>
      <c r="AJ593" s="188"/>
      <c r="AK593" s="188"/>
      <c r="AL593" s="186"/>
      <c r="AM593" s="188" t="s">
        <v>55</v>
      </c>
      <c r="AN593" s="188"/>
      <c r="AO593" s="188"/>
      <c r="AP593" s="186"/>
      <c r="AQ593" s="186" t="s">
        <v>360</v>
      </c>
      <c r="AR593" s="178"/>
      <c r="AS593" s="178"/>
      <c r="AT593" s="179"/>
      <c r="AU593" s="208" t="s">
        <v>252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210"/>
      <c r="AR594" s="203"/>
      <c r="AS594" s="181" t="s">
        <v>361</v>
      </c>
      <c r="AT594" s="182"/>
      <c r="AU594" s="203"/>
      <c r="AV594" s="203"/>
      <c r="AW594" s="181" t="s">
        <v>305</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54</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101</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58</v>
      </c>
      <c r="Z597" s="197"/>
      <c r="AA597" s="198"/>
      <c r="AB597" s="199" t="s">
        <v>51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47</v>
      </c>
      <c r="AC598" s="178"/>
      <c r="AD598" s="179"/>
      <c r="AE598" s="205" t="s">
        <v>57</v>
      </c>
      <c r="AF598" s="206"/>
      <c r="AG598" s="206"/>
      <c r="AH598" s="207"/>
      <c r="AI598" s="188" t="s">
        <v>600</v>
      </c>
      <c r="AJ598" s="188"/>
      <c r="AK598" s="188"/>
      <c r="AL598" s="186"/>
      <c r="AM598" s="188" t="s">
        <v>55</v>
      </c>
      <c r="AN598" s="188"/>
      <c r="AO598" s="188"/>
      <c r="AP598" s="186"/>
      <c r="AQ598" s="186" t="s">
        <v>360</v>
      </c>
      <c r="AR598" s="178"/>
      <c r="AS598" s="178"/>
      <c r="AT598" s="179"/>
      <c r="AU598" s="208" t="s">
        <v>252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210"/>
      <c r="AR599" s="203"/>
      <c r="AS599" s="181" t="s">
        <v>361</v>
      </c>
      <c r="AT599" s="182"/>
      <c r="AU599" s="203"/>
      <c r="AV599" s="203"/>
      <c r="AW599" s="181" t="s">
        <v>305</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54</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101</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58</v>
      </c>
      <c r="Z602" s="197"/>
      <c r="AA602" s="198"/>
      <c r="AB602" s="199" t="s">
        <v>51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47</v>
      </c>
      <c r="AC603" s="178"/>
      <c r="AD603" s="179"/>
      <c r="AE603" s="205" t="s">
        <v>57</v>
      </c>
      <c r="AF603" s="206"/>
      <c r="AG603" s="206"/>
      <c r="AH603" s="207"/>
      <c r="AI603" s="188" t="s">
        <v>600</v>
      </c>
      <c r="AJ603" s="188"/>
      <c r="AK603" s="188"/>
      <c r="AL603" s="186"/>
      <c r="AM603" s="188" t="s">
        <v>55</v>
      </c>
      <c r="AN603" s="188"/>
      <c r="AO603" s="188"/>
      <c r="AP603" s="186"/>
      <c r="AQ603" s="186" t="s">
        <v>360</v>
      </c>
      <c r="AR603" s="178"/>
      <c r="AS603" s="178"/>
      <c r="AT603" s="179"/>
      <c r="AU603" s="208" t="s">
        <v>252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210"/>
      <c r="AR604" s="203"/>
      <c r="AS604" s="181" t="s">
        <v>361</v>
      </c>
      <c r="AT604" s="182"/>
      <c r="AU604" s="203"/>
      <c r="AV604" s="203"/>
      <c r="AW604" s="181" t="s">
        <v>305</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54</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101</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58</v>
      </c>
      <c r="Z607" s="197"/>
      <c r="AA607" s="198"/>
      <c r="AB607" s="199" t="s">
        <v>51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47</v>
      </c>
      <c r="AC608" s="178"/>
      <c r="AD608" s="179"/>
      <c r="AE608" s="205" t="s">
        <v>57</v>
      </c>
      <c r="AF608" s="206"/>
      <c r="AG608" s="206"/>
      <c r="AH608" s="207"/>
      <c r="AI608" s="188" t="s">
        <v>600</v>
      </c>
      <c r="AJ608" s="188"/>
      <c r="AK608" s="188"/>
      <c r="AL608" s="186"/>
      <c r="AM608" s="188" t="s">
        <v>55</v>
      </c>
      <c r="AN608" s="188"/>
      <c r="AO608" s="188"/>
      <c r="AP608" s="186"/>
      <c r="AQ608" s="186" t="s">
        <v>360</v>
      </c>
      <c r="AR608" s="178"/>
      <c r="AS608" s="178"/>
      <c r="AT608" s="179"/>
      <c r="AU608" s="208" t="s">
        <v>252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210"/>
      <c r="AR609" s="203"/>
      <c r="AS609" s="181" t="s">
        <v>361</v>
      </c>
      <c r="AT609" s="182"/>
      <c r="AU609" s="203"/>
      <c r="AV609" s="203"/>
      <c r="AW609" s="181" t="s">
        <v>305</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54</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101</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58</v>
      </c>
      <c r="Z612" s="197"/>
      <c r="AA612" s="198"/>
      <c r="AB612" s="199" t="s">
        <v>51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47</v>
      </c>
      <c r="AC613" s="178"/>
      <c r="AD613" s="179"/>
      <c r="AE613" s="205" t="s">
        <v>57</v>
      </c>
      <c r="AF613" s="206"/>
      <c r="AG613" s="206"/>
      <c r="AH613" s="207"/>
      <c r="AI613" s="188" t="s">
        <v>600</v>
      </c>
      <c r="AJ613" s="188"/>
      <c r="AK613" s="188"/>
      <c r="AL613" s="186"/>
      <c r="AM613" s="188" t="s">
        <v>55</v>
      </c>
      <c r="AN613" s="188"/>
      <c r="AO613" s="188"/>
      <c r="AP613" s="186"/>
      <c r="AQ613" s="186" t="s">
        <v>360</v>
      </c>
      <c r="AR613" s="178"/>
      <c r="AS613" s="178"/>
      <c r="AT613" s="179"/>
      <c r="AU613" s="208" t="s">
        <v>252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210"/>
      <c r="AR614" s="203"/>
      <c r="AS614" s="181" t="s">
        <v>361</v>
      </c>
      <c r="AT614" s="182"/>
      <c r="AU614" s="203"/>
      <c r="AV614" s="203"/>
      <c r="AW614" s="181" t="s">
        <v>305</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54</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101</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58</v>
      </c>
      <c r="Z617" s="197"/>
      <c r="AA617" s="198"/>
      <c r="AB617" s="199" t="s">
        <v>51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47</v>
      </c>
      <c r="AC618" s="178"/>
      <c r="AD618" s="179"/>
      <c r="AE618" s="205" t="s">
        <v>57</v>
      </c>
      <c r="AF618" s="206"/>
      <c r="AG618" s="206"/>
      <c r="AH618" s="207"/>
      <c r="AI618" s="188" t="s">
        <v>600</v>
      </c>
      <c r="AJ618" s="188"/>
      <c r="AK618" s="188"/>
      <c r="AL618" s="186"/>
      <c r="AM618" s="188" t="s">
        <v>55</v>
      </c>
      <c r="AN618" s="188"/>
      <c r="AO618" s="188"/>
      <c r="AP618" s="186"/>
      <c r="AQ618" s="186" t="s">
        <v>360</v>
      </c>
      <c r="AR618" s="178"/>
      <c r="AS618" s="178"/>
      <c r="AT618" s="179"/>
      <c r="AU618" s="208" t="s">
        <v>252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210"/>
      <c r="AR619" s="203"/>
      <c r="AS619" s="181" t="s">
        <v>361</v>
      </c>
      <c r="AT619" s="182"/>
      <c r="AU619" s="203"/>
      <c r="AV619" s="203"/>
      <c r="AW619" s="181" t="s">
        <v>305</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54</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101</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58</v>
      </c>
      <c r="Z622" s="197"/>
      <c r="AA622" s="198"/>
      <c r="AB622" s="199" t="s">
        <v>51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47</v>
      </c>
      <c r="AC623" s="178"/>
      <c r="AD623" s="179"/>
      <c r="AE623" s="205" t="s">
        <v>57</v>
      </c>
      <c r="AF623" s="206"/>
      <c r="AG623" s="206"/>
      <c r="AH623" s="207"/>
      <c r="AI623" s="188" t="s">
        <v>600</v>
      </c>
      <c r="AJ623" s="188"/>
      <c r="AK623" s="188"/>
      <c r="AL623" s="186"/>
      <c r="AM623" s="188" t="s">
        <v>55</v>
      </c>
      <c r="AN623" s="188"/>
      <c r="AO623" s="188"/>
      <c r="AP623" s="186"/>
      <c r="AQ623" s="186" t="s">
        <v>360</v>
      </c>
      <c r="AR623" s="178"/>
      <c r="AS623" s="178"/>
      <c r="AT623" s="179"/>
      <c r="AU623" s="208" t="s">
        <v>252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210"/>
      <c r="AR624" s="203"/>
      <c r="AS624" s="181" t="s">
        <v>361</v>
      </c>
      <c r="AT624" s="182"/>
      <c r="AU624" s="203"/>
      <c r="AV624" s="203"/>
      <c r="AW624" s="181" t="s">
        <v>305</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54</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101</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58</v>
      </c>
      <c r="Z627" s="197"/>
      <c r="AA627" s="198"/>
      <c r="AB627" s="199" t="s">
        <v>51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47</v>
      </c>
      <c r="AC628" s="178"/>
      <c r="AD628" s="179"/>
      <c r="AE628" s="205" t="s">
        <v>57</v>
      </c>
      <c r="AF628" s="206"/>
      <c r="AG628" s="206"/>
      <c r="AH628" s="207"/>
      <c r="AI628" s="188" t="s">
        <v>600</v>
      </c>
      <c r="AJ628" s="188"/>
      <c r="AK628" s="188"/>
      <c r="AL628" s="186"/>
      <c r="AM628" s="188" t="s">
        <v>55</v>
      </c>
      <c r="AN628" s="188"/>
      <c r="AO628" s="188"/>
      <c r="AP628" s="186"/>
      <c r="AQ628" s="186" t="s">
        <v>360</v>
      </c>
      <c r="AR628" s="178"/>
      <c r="AS628" s="178"/>
      <c r="AT628" s="179"/>
      <c r="AU628" s="208" t="s">
        <v>252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210"/>
      <c r="AR629" s="203"/>
      <c r="AS629" s="181" t="s">
        <v>361</v>
      </c>
      <c r="AT629" s="182"/>
      <c r="AU629" s="203"/>
      <c r="AV629" s="203"/>
      <c r="AW629" s="181" t="s">
        <v>305</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54</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101</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58</v>
      </c>
      <c r="Z632" s="197"/>
      <c r="AA632" s="198"/>
      <c r="AB632" s="199" t="s">
        <v>51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47</v>
      </c>
      <c r="AC633" s="178"/>
      <c r="AD633" s="179"/>
      <c r="AE633" s="205" t="s">
        <v>57</v>
      </c>
      <c r="AF633" s="206"/>
      <c r="AG633" s="206"/>
      <c r="AH633" s="207"/>
      <c r="AI633" s="188" t="s">
        <v>600</v>
      </c>
      <c r="AJ633" s="188"/>
      <c r="AK633" s="188"/>
      <c r="AL633" s="186"/>
      <c r="AM633" s="188" t="s">
        <v>55</v>
      </c>
      <c r="AN633" s="188"/>
      <c r="AO633" s="188"/>
      <c r="AP633" s="186"/>
      <c r="AQ633" s="186" t="s">
        <v>360</v>
      </c>
      <c r="AR633" s="178"/>
      <c r="AS633" s="178"/>
      <c r="AT633" s="179"/>
      <c r="AU633" s="208" t="s">
        <v>252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210"/>
      <c r="AR634" s="203"/>
      <c r="AS634" s="181" t="s">
        <v>361</v>
      </c>
      <c r="AT634" s="182"/>
      <c r="AU634" s="203"/>
      <c r="AV634" s="203"/>
      <c r="AW634" s="181" t="s">
        <v>305</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54</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101</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58</v>
      </c>
      <c r="Z637" s="197"/>
      <c r="AA637" s="198"/>
      <c r="AB637" s="199" t="s">
        <v>51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47</v>
      </c>
      <c r="AC638" s="178"/>
      <c r="AD638" s="179"/>
      <c r="AE638" s="205" t="s">
        <v>57</v>
      </c>
      <c r="AF638" s="206"/>
      <c r="AG638" s="206"/>
      <c r="AH638" s="207"/>
      <c r="AI638" s="188" t="s">
        <v>600</v>
      </c>
      <c r="AJ638" s="188"/>
      <c r="AK638" s="188"/>
      <c r="AL638" s="186"/>
      <c r="AM638" s="188" t="s">
        <v>55</v>
      </c>
      <c r="AN638" s="188"/>
      <c r="AO638" s="188"/>
      <c r="AP638" s="186"/>
      <c r="AQ638" s="186" t="s">
        <v>360</v>
      </c>
      <c r="AR638" s="178"/>
      <c r="AS638" s="178"/>
      <c r="AT638" s="179"/>
      <c r="AU638" s="208" t="s">
        <v>252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210"/>
      <c r="AR639" s="203"/>
      <c r="AS639" s="181" t="s">
        <v>361</v>
      </c>
      <c r="AT639" s="182"/>
      <c r="AU639" s="203"/>
      <c r="AV639" s="203"/>
      <c r="AW639" s="181" t="s">
        <v>305</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54</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101</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58</v>
      </c>
      <c r="Z642" s="197"/>
      <c r="AA642" s="198"/>
      <c r="AB642" s="199" t="s">
        <v>51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5" t="s">
        <v>155</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6" t="s">
        <v>516</v>
      </c>
      <c r="F646" s="657"/>
      <c r="G646" s="658" t="s">
        <v>386</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47</v>
      </c>
      <c r="AC647" s="178"/>
      <c r="AD647" s="179"/>
      <c r="AE647" s="205" t="s">
        <v>57</v>
      </c>
      <c r="AF647" s="206"/>
      <c r="AG647" s="206"/>
      <c r="AH647" s="207"/>
      <c r="AI647" s="188" t="s">
        <v>600</v>
      </c>
      <c r="AJ647" s="188"/>
      <c r="AK647" s="188"/>
      <c r="AL647" s="186"/>
      <c r="AM647" s="188" t="s">
        <v>55</v>
      </c>
      <c r="AN647" s="188"/>
      <c r="AO647" s="188"/>
      <c r="AP647" s="186"/>
      <c r="AQ647" s="186" t="s">
        <v>360</v>
      </c>
      <c r="AR647" s="178"/>
      <c r="AS647" s="178"/>
      <c r="AT647" s="179"/>
      <c r="AU647" s="208" t="s">
        <v>252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210"/>
      <c r="AR648" s="203"/>
      <c r="AS648" s="181" t="s">
        <v>361</v>
      </c>
      <c r="AT648" s="182"/>
      <c r="AU648" s="203"/>
      <c r="AV648" s="203"/>
      <c r="AW648" s="181" t="s">
        <v>305</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54</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101</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58</v>
      </c>
      <c r="Z651" s="197"/>
      <c r="AA651" s="198"/>
      <c r="AB651" s="199" t="s">
        <v>51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47</v>
      </c>
      <c r="AC652" s="178"/>
      <c r="AD652" s="179"/>
      <c r="AE652" s="205" t="s">
        <v>57</v>
      </c>
      <c r="AF652" s="206"/>
      <c r="AG652" s="206"/>
      <c r="AH652" s="207"/>
      <c r="AI652" s="188" t="s">
        <v>600</v>
      </c>
      <c r="AJ652" s="188"/>
      <c r="AK652" s="188"/>
      <c r="AL652" s="186"/>
      <c r="AM652" s="188" t="s">
        <v>55</v>
      </c>
      <c r="AN652" s="188"/>
      <c r="AO652" s="188"/>
      <c r="AP652" s="186"/>
      <c r="AQ652" s="186" t="s">
        <v>360</v>
      </c>
      <c r="AR652" s="178"/>
      <c r="AS652" s="178"/>
      <c r="AT652" s="179"/>
      <c r="AU652" s="208" t="s">
        <v>252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210"/>
      <c r="AR653" s="203"/>
      <c r="AS653" s="181" t="s">
        <v>361</v>
      </c>
      <c r="AT653" s="182"/>
      <c r="AU653" s="203"/>
      <c r="AV653" s="203"/>
      <c r="AW653" s="181" t="s">
        <v>305</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54</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101</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58</v>
      </c>
      <c r="Z656" s="197"/>
      <c r="AA656" s="198"/>
      <c r="AB656" s="199" t="s">
        <v>51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47</v>
      </c>
      <c r="AC657" s="178"/>
      <c r="AD657" s="179"/>
      <c r="AE657" s="205" t="s">
        <v>57</v>
      </c>
      <c r="AF657" s="206"/>
      <c r="AG657" s="206"/>
      <c r="AH657" s="207"/>
      <c r="AI657" s="188" t="s">
        <v>600</v>
      </c>
      <c r="AJ657" s="188"/>
      <c r="AK657" s="188"/>
      <c r="AL657" s="186"/>
      <c r="AM657" s="188" t="s">
        <v>55</v>
      </c>
      <c r="AN657" s="188"/>
      <c r="AO657" s="188"/>
      <c r="AP657" s="186"/>
      <c r="AQ657" s="186" t="s">
        <v>360</v>
      </c>
      <c r="AR657" s="178"/>
      <c r="AS657" s="178"/>
      <c r="AT657" s="179"/>
      <c r="AU657" s="208" t="s">
        <v>252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210"/>
      <c r="AR658" s="203"/>
      <c r="AS658" s="181" t="s">
        <v>361</v>
      </c>
      <c r="AT658" s="182"/>
      <c r="AU658" s="203"/>
      <c r="AV658" s="203"/>
      <c r="AW658" s="181" t="s">
        <v>305</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54</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101</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58</v>
      </c>
      <c r="Z661" s="197"/>
      <c r="AA661" s="198"/>
      <c r="AB661" s="199" t="s">
        <v>51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47</v>
      </c>
      <c r="AC662" s="178"/>
      <c r="AD662" s="179"/>
      <c r="AE662" s="205" t="s">
        <v>57</v>
      </c>
      <c r="AF662" s="206"/>
      <c r="AG662" s="206"/>
      <c r="AH662" s="207"/>
      <c r="AI662" s="188" t="s">
        <v>600</v>
      </c>
      <c r="AJ662" s="188"/>
      <c r="AK662" s="188"/>
      <c r="AL662" s="186"/>
      <c r="AM662" s="188" t="s">
        <v>55</v>
      </c>
      <c r="AN662" s="188"/>
      <c r="AO662" s="188"/>
      <c r="AP662" s="186"/>
      <c r="AQ662" s="186" t="s">
        <v>360</v>
      </c>
      <c r="AR662" s="178"/>
      <c r="AS662" s="178"/>
      <c r="AT662" s="179"/>
      <c r="AU662" s="208" t="s">
        <v>252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210"/>
      <c r="AR663" s="203"/>
      <c r="AS663" s="181" t="s">
        <v>361</v>
      </c>
      <c r="AT663" s="182"/>
      <c r="AU663" s="203"/>
      <c r="AV663" s="203"/>
      <c r="AW663" s="181" t="s">
        <v>305</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54</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101</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58</v>
      </c>
      <c r="Z666" s="197"/>
      <c r="AA666" s="198"/>
      <c r="AB666" s="199" t="s">
        <v>51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47</v>
      </c>
      <c r="AC667" s="178"/>
      <c r="AD667" s="179"/>
      <c r="AE667" s="205" t="s">
        <v>57</v>
      </c>
      <c r="AF667" s="206"/>
      <c r="AG667" s="206"/>
      <c r="AH667" s="207"/>
      <c r="AI667" s="188" t="s">
        <v>600</v>
      </c>
      <c r="AJ667" s="188"/>
      <c r="AK667" s="188"/>
      <c r="AL667" s="186"/>
      <c r="AM667" s="188" t="s">
        <v>55</v>
      </c>
      <c r="AN667" s="188"/>
      <c r="AO667" s="188"/>
      <c r="AP667" s="186"/>
      <c r="AQ667" s="186" t="s">
        <v>360</v>
      </c>
      <c r="AR667" s="178"/>
      <c r="AS667" s="178"/>
      <c r="AT667" s="179"/>
      <c r="AU667" s="208" t="s">
        <v>252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210"/>
      <c r="AR668" s="203"/>
      <c r="AS668" s="181" t="s">
        <v>361</v>
      </c>
      <c r="AT668" s="182"/>
      <c r="AU668" s="203"/>
      <c r="AV668" s="203"/>
      <c r="AW668" s="181" t="s">
        <v>305</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54</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101</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58</v>
      </c>
      <c r="Z671" s="197"/>
      <c r="AA671" s="198"/>
      <c r="AB671" s="199" t="s">
        <v>51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47</v>
      </c>
      <c r="AC672" s="178"/>
      <c r="AD672" s="179"/>
      <c r="AE672" s="205" t="s">
        <v>57</v>
      </c>
      <c r="AF672" s="206"/>
      <c r="AG672" s="206"/>
      <c r="AH672" s="207"/>
      <c r="AI672" s="188" t="s">
        <v>600</v>
      </c>
      <c r="AJ672" s="188"/>
      <c r="AK672" s="188"/>
      <c r="AL672" s="186"/>
      <c r="AM672" s="188" t="s">
        <v>55</v>
      </c>
      <c r="AN672" s="188"/>
      <c r="AO672" s="188"/>
      <c r="AP672" s="186"/>
      <c r="AQ672" s="186" t="s">
        <v>360</v>
      </c>
      <c r="AR672" s="178"/>
      <c r="AS672" s="178"/>
      <c r="AT672" s="179"/>
      <c r="AU672" s="208" t="s">
        <v>252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210"/>
      <c r="AR673" s="203"/>
      <c r="AS673" s="181" t="s">
        <v>361</v>
      </c>
      <c r="AT673" s="182"/>
      <c r="AU673" s="203"/>
      <c r="AV673" s="203"/>
      <c r="AW673" s="181" t="s">
        <v>305</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54</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101</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58</v>
      </c>
      <c r="Z676" s="197"/>
      <c r="AA676" s="198"/>
      <c r="AB676" s="199" t="s">
        <v>51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47</v>
      </c>
      <c r="AC677" s="178"/>
      <c r="AD677" s="179"/>
      <c r="AE677" s="205" t="s">
        <v>57</v>
      </c>
      <c r="AF677" s="206"/>
      <c r="AG677" s="206"/>
      <c r="AH677" s="207"/>
      <c r="AI677" s="188" t="s">
        <v>600</v>
      </c>
      <c r="AJ677" s="188"/>
      <c r="AK677" s="188"/>
      <c r="AL677" s="186"/>
      <c r="AM677" s="188" t="s">
        <v>55</v>
      </c>
      <c r="AN677" s="188"/>
      <c r="AO677" s="188"/>
      <c r="AP677" s="186"/>
      <c r="AQ677" s="186" t="s">
        <v>360</v>
      </c>
      <c r="AR677" s="178"/>
      <c r="AS677" s="178"/>
      <c r="AT677" s="179"/>
      <c r="AU677" s="208" t="s">
        <v>252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210"/>
      <c r="AR678" s="203"/>
      <c r="AS678" s="181" t="s">
        <v>361</v>
      </c>
      <c r="AT678" s="182"/>
      <c r="AU678" s="203"/>
      <c r="AV678" s="203"/>
      <c r="AW678" s="181" t="s">
        <v>305</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54</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101</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58</v>
      </c>
      <c r="Z681" s="197"/>
      <c r="AA681" s="198"/>
      <c r="AB681" s="199" t="s">
        <v>51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47</v>
      </c>
      <c r="AC682" s="178"/>
      <c r="AD682" s="179"/>
      <c r="AE682" s="205" t="s">
        <v>57</v>
      </c>
      <c r="AF682" s="206"/>
      <c r="AG682" s="206"/>
      <c r="AH682" s="207"/>
      <c r="AI682" s="188" t="s">
        <v>600</v>
      </c>
      <c r="AJ682" s="188"/>
      <c r="AK682" s="188"/>
      <c r="AL682" s="186"/>
      <c r="AM682" s="188" t="s">
        <v>55</v>
      </c>
      <c r="AN682" s="188"/>
      <c r="AO682" s="188"/>
      <c r="AP682" s="186"/>
      <c r="AQ682" s="186" t="s">
        <v>360</v>
      </c>
      <c r="AR682" s="178"/>
      <c r="AS682" s="178"/>
      <c r="AT682" s="179"/>
      <c r="AU682" s="208" t="s">
        <v>252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210"/>
      <c r="AR683" s="203"/>
      <c r="AS683" s="181" t="s">
        <v>361</v>
      </c>
      <c r="AT683" s="182"/>
      <c r="AU683" s="203"/>
      <c r="AV683" s="203"/>
      <c r="AW683" s="181" t="s">
        <v>305</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54</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101</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58</v>
      </c>
      <c r="Z686" s="197"/>
      <c r="AA686" s="198"/>
      <c r="AB686" s="199" t="s">
        <v>51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47</v>
      </c>
      <c r="AC687" s="178"/>
      <c r="AD687" s="179"/>
      <c r="AE687" s="205" t="s">
        <v>57</v>
      </c>
      <c r="AF687" s="206"/>
      <c r="AG687" s="206"/>
      <c r="AH687" s="207"/>
      <c r="AI687" s="188" t="s">
        <v>600</v>
      </c>
      <c r="AJ687" s="188"/>
      <c r="AK687" s="188"/>
      <c r="AL687" s="186"/>
      <c r="AM687" s="188" t="s">
        <v>55</v>
      </c>
      <c r="AN687" s="188"/>
      <c r="AO687" s="188"/>
      <c r="AP687" s="186"/>
      <c r="AQ687" s="186" t="s">
        <v>360</v>
      </c>
      <c r="AR687" s="178"/>
      <c r="AS687" s="178"/>
      <c r="AT687" s="179"/>
      <c r="AU687" s="208" t="s">
        <v>252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210"/>
      <c r="AR688" s="203"/>
      <c r="AS688" s="181" t="s">
        <v>361</v>
      </c>
      <c r="AT688" s="182"/>
      <c r="AU688" s="203"/>
      <c r="AV688" s="203"/>
      <c r="AW688" s="181" t="s">
        <v>305</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54</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101</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58</v>
      </c>
      <c r="Z691" s="197"/>
      <c r="AA691" s="198"/>
      <c r="AB691" s="199" t="s">
        <v>51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47</v>
      </c>
      <c r="AC692" s="178"/>
      <c r="AD692" s="179"/>
      <c r="AE692" s="205" t="s">
        <v>57</v>
      </c>
      <c r="AF692" s="206"/>
      <c r="AG692" s="206"/>
      <c r="AH692" s="207"/>
      <c r="AI692" s="188" t="s">
        <v>600</v>
      </c>
      <c r="AJ692" s="188"/>
      <c r="AK692" s="188"/>
      <c r="AL692" s="186"/>
      <c r="AM692" s="188" t="s">
        <v>55</v>
      </c>
      <c r="AN692" s="188"/>
      <c r="AO692" s="188"/>
      <c r="AP692" s="186"/>
      <c r="AQ692" s="186" t="s">
        <v>360</v>
      </c>
      <c r="AR692" s="178"/>
      <c r="AS692" s="178"/>
      <c r="AT692" s="179"/>
      <c r="AU692" s="208" t="s">
        <v>252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210"/>
      <c r="AR693" s="203"/>
      <c r="AS693" s="181" t="s">
        <v>361</v>
      </c>
      <c r="AT693" s="182"/>
      <c r="AU693" s="203"/>
      <c r="AV693" s="203"/>
      <c r="AW693" s="181" t="s">
        <v>305</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54</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101</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58</v>
      </c>
      <c r="Z696" s="197"/>
      <c r="AA696" s="198"/>
      <c r="AB696" s="199" t="s">
        <v>51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5" t="s">
        <v>155</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8" t="s">
        <v>130</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87</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73</v>
      </c>
      <c r="AE701" s="652"/>
      <c r="AF701" s="652"/>
      <c r="AG701" s="654" t="s">
        <v>65</v>
      </c>
      <c r="AH701" s="652"/>
      <c r="AI701" s="652"/>
      <c r="AJ701" s="652"/>
      <c r="AK701" s="652"/>
      <c r="AL701" s="652"/>
      <c r="AM701" s="652"/>
      <c r="AN701" s="652"/>
      <c r="AO701" s="652"/>
      <c r="AP701" s="652"/>
      <c r="AQ701" s="652"/>
      <c r="AR701" s="652"/>
      <c r="AS701" s="652"/>
      <c r="AT701" s="652"/>
      <c r="AU701" s="652"/>
      <c r="AV701" s="652"/>
      <c r="AW701" s="652"/>
      <c r="AX701" s="655"/>
    </row>
    <row r="702" spans="1:51" ht="47.25" customHeight="1" x14ac:dyDescent="0.15">
      <c r="A702" s="97" t="s">
        <v>257</v>
      </c>
      <c r="B702" s="98"/>
      <c r="C702" s="615" t="s">
        <v>259</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735</v>
      </c>
      <c r="AE702" s="619"/>
      <c r="AF702" s="619"/>
      <c r="AG702" s="620" t="s">
        <v>614</v>
      </c>
      <c r="AH702" s="621"/>
      <c r="AI702" s="621"/>
      <c r="AJ702" s="621"/>
      <c r="AK702" s="621"/>
      <c r="AL702" s="621"/>
      <c r="AM702" s="621"/>
      <c r="AN702" s="621"/>
      <c r="AO702" s="621"/>
      <c r="AP702" s="621"/>
      <c r="AQ702" s="621"/>
      <c r="AR702" s="621"/>
      <c r="AS702" s="621"/>
      <c r="AT702" s="621"/>
      <c r="AU702" s="621"/>
      <c r="AV702" s="621"/>
      <c r="AW702" s="621"/>
      <c r="AX702" s="622"/>
    </row>
    <row r="703" spans="1:51" ht="37.5" customHeight="1" x14ac:dyDescent="0.15">
      <c r="A703" s="99"/>
      <c r="B703" s="100"/>
      <c r="C703" s="623" t="s">
        <v>109</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7"/>
      <c r="AD703" s="588" t="s">
        <v>735</v>
      </c>
      <c r="AE703" s="589"/>
      <c r="AF703" s="589"/>
      <c r="AG703" s="583" t="s">
        <v>737</v>
      </c>
      <c r="AH703" s="584"/>
      <c r="AI703" s="584"/>
      <c r="AJ703" s="584"/>
      <c r="AK703" s="584"/>
      <c r="AL703" s="584"/>
      <c r="AM703" s="584"/>
      <c r="AN703" s="584"/>
      <c r="AO703" s="584"/>
      <c r="AP703" s="584"/>
      <c r="AQ703" s="584"/>
      <c r="AR703" s="584"/>
      <c r="AS703" s="584"/>
      <c r="AT703" s="584"/>
      <c r="AU703" s="584"/>
      <c r="AV703" s="584"/>
      <c r="AW703" s="584"/>
      <c r="AX703" s="585"/>
    </row>
    <row r="704" spans="1:51" ht="47.25" customHeight="1" x14ac:dyDescent="0.15">
      <c r="A704" s="101"/>
      <c r="B704" s="102"/>
      <c r="C704" s="625" t="s">
        <v>263</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28" t="s">
        <v>735</v>
      </c>
      <c r="AE704" s="629"/>
      <c r="AF704" s="629"/>
      <c r="AG704" s="106" t="s">
        <v>465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30" t="s">
        <v>119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735</v>
      </c>
      <c r="AE705" s="634"/>
      <c r="AF705" s="634"/>
      <c r="AG705" s="103" t="s">
        <v>738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5" t="s">
        <v>144</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626</v>
      </c>
      <c r="AE706" s="589"/>
      <c r="AF706" s="599"/>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8" t="s">
        <v>455</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626</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3" t="s">
        <v>19</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569</v>
      </c>
      <c r="AE708" s="573"/>
      <c r="AF708" s="573"/>
      <c r="AG708" s="575" t="s">
        <v>518</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5"/>
      <c r="B709" s="116"/>
      <c r="C709" s="586" t="s">
        <v>225</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735</v>
      </c>
      <c r="AE709" s="589"/>
      <c r="AF709" s="589"/>
      <c r="AG709" s="583" t="s">
        <v>739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5"/>
      <c r="B710" s="116"/>
      <c r="C710" s="586" t="s">
        <v>20</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569</v>
      </c>
      <c r="AE710" s="589"/>
      <c r="AF710" s="589"/>
      <c r="AG710" s="583" t="s">
        <v>518</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5"/>
      <c r="B711" s="116"/>
      <c r="C711" s="586" t="s">
        <v>103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735</v>
      </c>
      <c r="AE711" s="589"/>
      <c r="AF711" s="589"/>
      <c r="AG711" s="583" t="s">
        <v>740</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5"/>
      <c r="B712" s="116"/>
      <c r="C712" s="586" t="s">
        <v>391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88" t="s">
        <v>569</v>
      </c>
      <c r="AE712" s="589"/>
      <c r="AF712" s="599"/>
      <c r="AG712" s="600" t="s">
        <v>518</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402</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8" t="s">
        <v>569</v>
      </c>
      <c r="AE713" s="589"/>
      <c r="AF713" s="599"/>
      <c r="AG713" s="583" t="s">
        <v>518</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7"/>
      <c r="B714" s="118"/>
      <c r="C714" s="606" t="s">
        <v>332</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569</v>
      </c>
      <c r="AE714" s="610"/>
      <c r="AF714" s="611"/>
      <c r="AG714" s="612" t="s">
        <v>518</v>
      </c>
      <c r="AH714" s="613"/>
      <c r="AI714" s="613"/>
      <c r="AJ714" s="613"/>
      <c r="AK714" s="613"/>
      <c r="AL714" s="613"/>
      <c r="AM714" s="613"/>
      <c r="AN714" s="613"/>
      <c r="AO714" s="613"/>
      <c r="AP714" s="613"/>
      <c r="AQ714" s="613"/>
      <c r="AR714" s="613"/>
      <c r="AS714" s="613"/>
      <c r="AT714" s="613"/>
      <c r="AU714" s="613"/>
      <c r="AV714" s="613"/>
      <c r="AW714" s="613"/>
      <c r="AX714" s="614"/>
    </row>
    <row r="715" spans="1:50" ht="20.25" customHeight="1" x14ac:dyDescent="0.15">
      <c r="A715" s="113" t="s">
        <v>116</v>
      </c>
      <c r="B715" s="114"/>
      <c r="C715" s="569" t="s">
        <v>471</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735</v>
      </c>
      <c r="AE715" s="573"/>
      <c r="AF715" s="574"/>
      <c r="AG715" s="575" t="s">
        <v>676</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5"/>
      <c r="B716" s="116"/>
      <c r="C716" s="578" t="s">
        <v>127</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569</v>
      </c>
      <c r="AE716" s="582"/>
      <c r="AF716" s="582"/>
      <c r="AG716" s="583" t="s">
        <v>518</v>
      </c>
      <c r="AH716" s="584"/>
      <c r="AI716" s="584"/>
      <c r="AJ716" s="584"/>
      <c r="AK716" s="584"/>
      <c r="AL716" s="584"/>
      <c r="AM716" s="584"/>
      <c r="AN716" s="584"/>
      <c r="AO716" s="584"/>
      <c r="AP716" s="584"/>
      <c r="AQ716" s="584"/>
      <c r="AR716" s="584"/>
      <c r="AS716" s="584"/>
      <c r="AT716" s="584"/>
      <c r="AU716" s="584"/>
      <c r="AV716" s="584"/>
      <c r="AW716" s="584"/>
      <c r="AX716" s="585"/>
    </row>
    <row r="717" spans="1:50" ht="29.25" customHeight="1" x14ac:dyDescent="0.15">
      <c r="A717" s="115"/>
      <c r="B717" s="116"/>
      <c r="C717" s="586" t="s">
        <v>373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735</v>
      </c>
      <c r="AE717" s="589"/>
      <c r="AF717" s="589"/>
      <c r="AG717" s="583" t="s">
        <v>741</v>
      </c>
      <c r="AH717" s="584"/>
      <c r="AI717" s="584"/>
      <c r="AJ717" s="584"/>
      <c r="AK717" s="584"/>
      <c r="AL717" s="584"/>
      <c r="AM717" s="584"/>
      <c r="AN717" s="584"/>
      <c r="AO717" s="584"/>
      <c r="AP717" s="584"/>
      <c r="AQ717" s="584"/>
      <c r="AR717" s="584"/>
      <c r="AS717" s="584"/>
      <c r="AT717" s="584"/>
      <c r="AU717" s="584"/>
      <c r="AV717" s="584"/>
      <c r="AW717" s="584"/>
      <c r="AX717" s="585"/>
    </row>
    <row r="718" spans="1:50" ht="21.75" customHeight="1" x14ac:dyDescent="0.15">
      <c r="A718" s="117"/>
      <c r="B718" s="118"/>
      <c r="C718" s="586" t="s">
        <v>123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735</v>
      </c>
      <c r="AE718" s="589"/>
      <c r="AF718" s="589"/>
      <c r="AG718" s="172" t="s">
        <v>410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90" t="s">
        <v>267</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569</v>
      </c>
      <c r="AE719" s="573"/>
      <c r="AF719" s="573"/>
      <c r="AG719" s="103" t="s">
        <v>518</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3" t="s">
        <v>284</v>
      </c>
      <c r="D720" s="594"/>
      <c r="E720" s="594"/>
      <c r="F720" s="595"/>
      <c r="G720" s="596" t="s">
        <v>64</v>
      </c>
      <c r="H720" s="594"/>
      <c r="I720" s="594"/>
      <c r="J720" s="594"/>
      <c r="K720" s="594"/>
      <c r="L720" s="594"/>
      <c r="M720" s="594"/>
      <c r="N720" s="596" t="s">
        <v>296</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3.25" customHeight="1" x14ac:dyDescent="0.15">
      <c r="A721" s="168"/>
      <c r="B721" s="169"/>
      <c r="C721" s="554"/>
      <c r="D721" s="555"/>
      <c r="E721" s="555"/>
      <c r="F721" s="556"/>
      <c r="G721" s="557"/>
      <c r="H721" s="558"/>
      <c r="I721" s="21" t="str">
        <f>IF(OR(G721="　",G721=""),"","-")</f>
        <v/>
      </c>
      <c r="J721" s="559"/>
      <c r="K721" s="559"/>
      <c r="L721" s="21" t="str">
        <f>IF(M721="","","-")</f>
        <v/>
      </c>
      <c r="M721" s="24"/>
      <c r="N721" s="560"/>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38.25" customHeight="1" x14ac:dyDescent="0.15">
      <c r="A726" s="113" t="s">
        <v>118</v>
      </c>
      <c r="B726" s="119"/>
      <c r="C726" s="497" t="s">
        <v>135</v>
      </c>
      <c r="D726" s="292"/>
      <c r="E726" s="292"/>
      <c r="F726" s="499"/>
      <c r="G726" s="365" t="s">
        <v>210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38.25" customHeight="1" x14ac:dyDescent="0.15">
      <c r="A727" s="120"/>
      <c r="B727" s="121"/>
      <c r="C727" s="526" t="s">
        <v>138</v>
      </c>
      <c r="D727" s="527"/>
      <c r="E727" s="527"/>
      <c r="F727" s="528"/>
      <c r="G727" s="529" t="s">
        <v>750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104</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15.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84</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0.75" customHeight="1" x14ac:dyDescent="0.15">
      <c r="A731" s="540" t="s">
        <v>220</v>
      </c>
      <c r="B731" s="541"/>
      <c r="C731" s="541"/>
      <c r="D731" s="541"/>
      <c r="E731" s="542"/>
      <c r="F731" s="543" t="s">
        <v>748</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129</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44.25" customHeight="1" x14ac:dyDescent="0.15">
      <c r="A733" s="540" t="s">
        <v>260</v>
      </c>
      <c r="B733" s="541"/>
      <c r="C733" s="541"/>
      <c r="D733" s="541"/>
      <c r="E733" s="542"/>
      <c r="F733" s="543" t="s">
        <v>751</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107</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10.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483</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16.5" customHeight="1" x14ac:dyDescent="0.15">
      <c r="A737" s="553" t="s">
        <v>693</v>
      </c>
      <c r="B737" s="197"/>
      <c r="C737" s="197"/>
      <c r="D737" s="198"/>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0"/>
    </row>
    <row r="738" spans="1:51" ht="16.5" customHeight="1" x14ac:dyDescent="0.15">
      <c r="A738" s="467" t="s">
        <v>237</v>
      </c>
      <c r="B738" s="467"/>
      <c r="C738" s="467"/>
      <c r="D738" s="467"/>
      <c r="E738" s="519" t="s">
        <v>727</v>
      </c>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16.5" customHeight="1" x14ac:dyDescent="0.15">
      <c r="A739" s="467" t="s">
        <v>512</v>
      </c>
      <c r="B739" s="467"/>
      <c r="C739" s="467"/>
      <c r="D739" s="467"/>
      <c r="E739" s="519" t="s">
        <v>729</v>
      </c>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16.5" customHeight="1" x14ac:dyDescent="0.15">
      <c r="A740" s="467" t="s">
        <v>511</v>
      </c>
      <c r="B740" s="467"/>
      <c r="C740" s="467"/>
      <c r="D740" s="467"/>
      <c r="E740" s="519" t="s">
        <v>730</v>
      </c>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16.5" customHeight="1" x14ac:dyDescent="0.15">
      <c r="A741" s="467" t="s">
        <v>180</v>
      </c>
      <c r="B741" s="467"/>
      <c r="C741" s="467"/>
      <c r="D741" s="467"/>
      <c r="E741" s="519" t="s">
        <v>731</v>
      </c>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16.5" customHeight="1" x14ac:dyDescent="0.15">
      <c r="A742" s="467" t="s">
        <v>508</v>
      </c>
      <c r="B742" s="467"/>
      <c r="C742" s="467"/>
      <c r="D742" s="467"/>
      <c r="E742" s="519" t="s">
        <v>732</v>
      </c>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16.5" customHeight="1" x14ac:dyDescent="0.15">
      <c r="A743" s="467" t="s">
        <v>203</v>
      </c>
      <c r="B743" s="467"/>
      <c r="C743" s="467"/>
      <c r="D743" s="467"/>
      <c r="E743" s="519" t="s">
        <v>733</v>
      </c>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16.5" customHeight="1" x14ac:dyDescent="0.15">
      <c r="A744" s="467" t="s">
        <v>185</v>
      </c>
      <c r="B744" s="467"/>
      <c r="C744" s="467"/>
      <c r="D744" s="467"/>
      <c r="E744" s="519" t="s">
        <v>644</v>
      </c>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16.5" customHeight="1" x14ac:dyDescent="0.15">
      <c r="A745" s="467" t="s">
        <v>495</v>
      </c>
      <c r="B745" s="467"/>
      <c r="C745" s="467"/>
      <c r="D745" s="467"/>
      <c r="E745" s="523" t="s">
        <v>734</v>
      </c>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16.5" customHeight="1" x14ac:dyDescent="0.15">
      <c r="A746" s="467" t="s">
        <v>238</v>
      </c>
      <c r="B746" s="467"/>
      <c r="C746" s="467"/>
      <c r="D746" s="467"/>
      <c r="E746" s="514" t="s">
        <v>295</v>
      </c>
      <c r="F746" s="515"/>
      <c r="G746" s="515"/>
      <c r="H746" s="18" t="str">
        <f>IF(E746="","","-")</f>
        <v>-</v>
      </c>
      <c r="I746" s="515"/>
      <c r="J746" s="515"/>
      <c r="K746" s="18" t="str">
        <f>IF(I746="","","-")</f>
        <v/>
      </c>
      <c r="L746" s="516">
        <v>467</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16.5" customHeight="1" x14ac:dyDescent="0.15">
      <c r="A747" s="467" t="s">
        <v>581</v>
      </c>
      <c r="B747" s="467"/>
      <c r="C747" s="467"/>
      <c r="D747" s="467"/>
      <c r="E747" s="514" t="s">
        <v>295</v>
      </c>
      <c r="F747" s="515"/>
      <c r="G747" s="515"/>
      <c r="H747" s="18" t="str">
        <f>IF(E747="","","-")</f>
        <v>-</v>
      </c>
      <c r="I747" s="515"/>
      <c r="J747" s="515"/>
      <c r="K747" s="18" t="str">
        <f>IF(I747="","","-")</f>
        <v/>
      </c>
      <c r="L747" s="516">
        <v>507</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35" customHeight="1" x14ac:dyDescent="0.15">
      <c r="A748" s="85" t="s">
        <v>505</v>
      </c>
      <c r="B748" s="86"/>
      <c r="C748" s="86"/>
      <c r="D748" s="86"/>
      <c r="E748" s="86"/>
      <c r="F748" s="87"/>
      <c r="G748" s="15" t="s">
        <v>716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7.75" hidden="1"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7.75" hidden="1"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184</v>
      </c>
      <c r="B787" s="92"/>
      <c r="C787" s="92"/>
      <c r="D787" s="92"/>
      <c r="E787" s="92"/>
      <c r="F787" s="93"/>
      <c r="G787" s="493" t="s">
        <v>742</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490</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x14ac:dyDescent="0.15">
      <c r="A788" s="94"/>
      <c r="B788" s="95"/>
      <c r="C788" s="95"/>
      <c r="D788" s="95"/>
      <c r="E788" s="95"/>
      <c r="F788" s="96"/>
      <c r="G788" s="497" t="s">
        <v>68</v>
      </c>
      <c r="H788" s="292"/>
      <c r="I788" s="292"/>
      <c r="J788" s="292"/>
      <c r="K788" s="292"/>
      <c r="L788" s="498" t="s">
        <v>71</v>
      </c>
      <c r="M788" s="292"/>
      <c r="N788" s="292"/>
      <c r="O788" s="292"/>
      <c r="P788" s="292"/>
      <c r="Q788" s="292"/>
      <c r="R788" s="292"/>
      <c r="S788" s="292"/>
      <c r="T788" s="292"/>
      <c r="U788" s="292"/>
      <c r="V788" s="292"/>
      <c r="W788" s="292"/>
      <c r="X788" s="499"/>
      <c r="Y788" s="500" t="s">
        <v>77</v>
      </c>
      <c r="Z788" s="501"/>
      <c r="AA788" s="501"/>
      <c r="AB788" s="502"/>
      <c r="AC788" s="497" t="s">
        <v>68</v>
      </c>
      <c r="AD788" s="292"/>
      <c r="AE788" s="292"/>
      <c r="AF788" s="292"/>
      <c r="AG788" s="292"/>
      <c r="AH788" s="498" t="s">
        <v>71</v>
      </c>
      <c r="AI788" s="292"/>
      <c r="AJ788" s="292"/>
      <c r="AK788" s="292"/>
      <c r="AL788" s="292"/>
      <c r="AM788" s="292"/>
      <c r="AN788" s="292"/>
      <c r="AO788" s="292"/>
      <c r="AP788" s="292"/>
      <c r="AQ788" s="292"/>
      <c r="AR788" s="292"/>
      <c r="AS788" s="292"/>
      <c r="AT788" s="499"/>
      <c r="AU788" s="500" t="s">
        <v>77</v>
      </c>
      <c r="AV788" s="501"/>
      <c r="AW788" s="501"/>
      <c r="AX788" s="503"/>
    </row>
    <row r="789" spans="1:51" ht="46.5" customHeight="1" x14ac:dyDescent="0.15">
      <c r="A789" s="94"/>
      <c r="B789" s="95"/>
      <c r="C789" s="95"/>
      <c r="D789" s="95"/>
      <c r="E789" s="95"/>
      <c r="F789" s="96"/>
      <c r="G789" s="504" t="s">
        <v>743</v>
      </c>
      <c r="H789" s="505"/>
      <c r="I789" s="505"/>
      <c r="J789" s="505"/>
      <c r="K789" s="506"/>
      <c r="L789" s="507" t="s">
        <v>177</v>
      </c>
      <c r="M789" s="508"/>
      <c r="N789" s="508"/>
      <c r="O789" s="508"/>
      <c r="P789" s="508"/>
      <c r="Q789" s="508"/>
      <c r="R789" s="508"/>
      <c r="S789" s="508"/>
      <c r="T789" s="508"/>
      <c r="U789" s="508"/>
      <c r="V789" s="508"/>
      <c r="W789" s="508"/>
      <c r="X789" s="509"/>
      <c r="Y789" s="510">
        <v>4</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1" customHeight="1" x14ac:dyDescent="0.15">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x14ac:dyDescent="0.15">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x14ac:dyDescent="0.15">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x14ac:dyDescent="0.15">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x14ac:dyDescent="0.15">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x14ac:dyDescent="0.15">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x14ac:dyDescent="0.15">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x14ac:dyDescent="0.15">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x14ac:dyDescent="0.15">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1.75" customHeight="1" x14ac:dyDescent="0.15">
      <c r="A799" s="94"/>
      <c r="B799" s="95"/>
      <c r="C799" s="95"/>
      <c r="D799" s="95"/>
      <c r="E799" s="95"/>
      <c r="F799" s="96"/>
      <c r="G799" s="486" t="s">
        <v>80</v>
      </c>
      <c r="H799" s="487"/>
      <c r="I799" s="487"/>
      <c r="J799" s="487"/>
      <c r="K799" s="487"/>
      <c r="L799" s="488"/>
      <c r="M799" s="386"/>
      <c r="N799" s="386"/>
      <c r="O799" s="386"/>
      <c r="P799" s="386"/>
      <c r="Q799" s="386"/>
      <c r="R799" s="386"/>
      <c r="S799" s="386"/>
      <c r="T799" s="386"/>
      <c r="U799" s="386"/>
      <c r="V799" s="386"/>
      <c r="W799" s="386"/>
      <c r="X799" s="387"/>
      <c r="Y799" s="489">
        <f>SUM(Y789:AB798)</f>
        <v>4</v>
      </c>
      <c r="Z799" s="490"/>
      <c r="AA799" s="490"/>
      <c r="AB799" s="491"/>
      <c r="AC799" s="486" t="s">
        <v>80</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x14ac:dyDescent="0.15">
      <c r="A800" s="94"/>
      <c r="B800" s="95"/>
      <c r="C800" s="95"/>
      <c r="D800" s="95"/>
      <c r="E800" s="95"/>
      <c r="F800" s="96"/>
      <c r="G800" s="493" t="s">
        <v>463</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462</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4"/>
      <c r="B801" s="95"/>
      <c r="C801" s="95"/>
      <c r="D801" s="95"/>
      <c r="E801" s="95"/>
      <c r="F801" s="96"/>
      <c r="G801" s="497" t="s">
        <v>68</v>
      </c>
      <c r="H801" s="292"/>
      <c r="I801" s="292"/>
      <c r="J801" s="292"/>
      <c r="K801" s="292"/>
      <c r="L801" s="498" t="s">
        <v>71</v>
      </c>
      <c r="M801" s="292"/>
      <c r="N801" s="292"/>
      <c r="O801" s="292"/>
      <c r="P801" s="292"/>
      <c r="Q801" s="292"/>
      <c r="R801" s="292"/>
      <c r="S801" s="292"/>
      <c r="T801" s="292"/>
      <c r="U801" s="292"/>
      <c r="V801" s="292"/>
      <c r="W801" s="292"/>
      <c r="X801" s="499"/>
      <c r="Y801" s="500" t="s">
        <v>77</v>
      </c>
      <c r="Z801" s="501"/>
      <c r="AA801" s="501"/>
      <c r="AB801" s="502"/>
      <c r="AC801" s="497" t="s">
        <v>68</v>
      </c>
      <c r="AD801" s="292"/>
      <c r="AE801" s="292"/>
      <c r="AF801" s="292"/>
      <c r="AG801" s="292"/>
      <c r="AH801" s="498" t="s">
        <v>71</v>
      </c>
      <c r="AI801" s="292"/>
      <c r="AJ801" s="292"/>
      <c r="AK801" s="292"/>
      <c r="AL801" s="292"/>
      <c r="AM801" s="292"/>
      <c r="AN801" s="292"/>
      <c r="AO801" s="292"/>
      <c r="AP801" s="292"/>
      <c r="AQ801" s="292"/>
      <c r="AR801" s="292"/>
      <c r="AS801" s="292"/>
      <c r="AT801" s="499"/>
      <c r="AU801" s="500" t="s">
        <v>77</v>
      </c>
      <c r="AV801" s="501"/>
      <c r="AW801" s="501"/>
      <c r="AX801" s="503"/>
      <c r="AY801">
        <f t="shared" ref="AY801:AY812" si="31">$AY$800</f>
        <v>0</v>
      </c>
    </row>
    <row r="802" spans="1:51" ht="24.75" hidden="1" customHeight="1" x14ac:dyDescent="0.15">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4"/>
      <c r="B812" s="95"/>
      <c r="C812" s="95"/>
      <c r="D812" s="95"/>
      <c r="E812" s="95"/>
      <c r="F812" s="96"/>
      <c r="G812" s="486" t="s">
        <v>80</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80</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x14ac:dyDescent="0.15">
      <c r="A813" s="94"/>
      <c r="B813" s="95"/>
      <c r="C813" s="95"/>
      <c r="D813" s="95"/>
      <c r="E813" s="95"/>
      <c r="F813" s="96"/>
      <c r="G813" s="493" t="s">
        <v>313</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283</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4"/>
      <c r="B814" s="95"/>
      <c r="C814" s="95"/>
      <c r="D814" s="95"/>
      <c r="E814" s="95"/>
      <c r="F814" s="96"/>
      <c r="G814" s="497" t="s">
        <v>68</v>
      </c>
      <c r="H814" s="292"/>
      <c r="I814" s="292"/>
      <c r="J814" s="292"/>
      <c r="K814" s="292"/>
      <c r="L814" s="498" t="s">
        <v>71</v>
      </c>
      <c r="M814" s="292"/>
      <c r="N814" s="292"/>
      <c r="O814" s="292"/>
      <c r="P814" s="292"/>
      <c r="Q814" s="292"/>
      <c r="R814" s="292"/>
      <c r="S814" s="292"/>
      <c r="T814" s="292"/>
      <c r="U814" s="292"/>
      <c r="V814" s="292"/>
      <c r="W814" s="292"/>
      <c r="X814" s="499"/>
      <c r="Y814" s="500" t="s">
        <v>77</v>
      </c>
      <c r="Z814" s="501"/>
      <c r="AA814" s="501"/>
      <c r="AB814" s="502"/>
      <c r="AC814" s="497" t="s">
        <v>68</v>
      </c>
      <c r="AD814" s="292"/>
      <c r="AE814" s="292"/>
      <c r="AF814" s="292"/>
      <c r="AG814" s="292"/>
      <c r="AH814" s="498" t="s">
        <v>71</v>
      </c>
      <c r="AI814" s="292"/>
      <c r="AJ814" s="292"/>
      <c r="AK814" s="292"/>
      <c r="AL814" s="292"/>
      <c r="AM814" s="292"/>
      <c r="AN814" s="292"/>
      <c r="AO814" s="292"/>
      <c r="AP814" s="292"/>
      <c r="AQ814" s="292"/>
      <c r="AR814" s="292"/>
      <c r="AS814" s="292"/>
      <c r="AT814" s="499"/>
      <c r="AU814" s="500" t="s">
        <v>77</v>
      </c>
      <c r="AV814" s="501"/>
      <c r="AW814" s="501"/>
      <c r="AX814" s="503"/>
      <c r="AY814">
        <f t="shared" ref="AY814:AY825" si="32">$AY$813</f>
        <v>0</v>
      </c>
    </row>
    <row r="815" spans="1:51" ht="24.75" hidden="1" customHeight="1" x14ac:dyDescent="0.15">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4"/>
      <c r="B825" s="95"/>
      <c r="C825" s="95"/>
      <c r="D825" s="95"/>
      <c r="E825" s="95"/>
      <c r="F825" s="96"/>
      <c r="G825" s="486" t="s">
        <v>80</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80</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x14ac:dyDescent="0.15">
      <c r="A826" s="94"/>
      <c r="B826" s="95"/>
      <c r="C826" s="95"/>
      <c r="D826" s="95"/>
      <c r="E826" s="95"/>
      <c r="F826" s="96"/>
      <c r="G826" s="493" t="s">
        <v>404</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306</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4"/>
      <c r="B827" s="95"/>
      <c r="C827" s="95"/>
      <c r="D827" s="95"/>
      <c r="E827" s="95"/>
      <c r="F827" s="96"/>
      <c r="G827" s="497" t="s">
        <v>68</v>
      </c>
      <c r="H827" s="292"/>
      <c r="I827" s="292"/>
      <c r="J827" s="292"/>
      <c r="K827" s="292"/>
      <c r="L827" s="498" t="s">
        <v>71</v>
      </c>
      <c r="M827" s="292"/>
      <c r="N827" s="292"/>
      <c r="O827" s="292"/>
      <c r="P827" s="292"/>
      <c r="Q827" s="292"/>
      <c r="R827" s="292"/>
      <c r="S827" s="292"/>
      <c r="T827" s="292"/>
      <c r="U827" s="292"/>
      <c r="V827" s="292"/>
      <c r="W827" s="292"/>
      <c r="X827" s="499"/>
      <c r="Y827" s="500" t="s">
        <v>77</v>
      </c>
      <c r="Z827" s="501"/>
      <c r="AA827" s="501"/>
      <c r="AB827" s="502"/>
      <c r="AC827" s="497" t="s">
        <v>68</v>
      </c>
      <c r="AD827" s="292"/>
      <c r="AE827" s="292"/>
      <c r="AF827" s="292"/>
      <c r="AG827" s="292"/>
      <c r="AH827" s="498" t="s">
        <v>71</v>
      </c>
      <c r="AI827" s="292"/>
      <c r="AJ827" s="292"/>
      <c r="AK827" s="292"/>
      <c r="AL827" s="292"/>
      <c r="AM827" s="292"/>
      <c r="AN827" s="292"/>
      <c r="AO827" s="292"/>
      <c r="AP827" s="292"/>
      <c r="AQ827" s="292"/>
      <c r="AR827" s="292"/>
      <c r="AS827" s="292"/>
      <c r="AT827" s="499"/>
      <c r="AU827" s="500" t="s">
        <v>77</v>
      </c>
      <c r="AV827" s="501"/>
      <c r="AW827" s="501"/>
      <c r="AX827" s="503"/>
      <c r="AY827">
        <f t="shared" ref="AY827:AY838" si="33">$AY$826</f>
        <v>0</v>
      </c>
    </row>
    <row r="828" spans="1:51" s="1" customFormat="1" ht="24.75" hidden="1" customHeight="1" x14ac:dyDescent="0.15">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4"/>
      <c r="B838" s="95"/>
      <c r="C838" s="95"/>
      <c r="D838" s="95"/>
      <c r="E838" s="95"/>
      <c r="F838" s="96"/>
      <c r="G838" s="486" t="s">
        <v>80</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80</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hidden="1" customHeight="1" x14ac:dyDescent="0.15">
      <c r="A839" s="468" t="s">
        <v>270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480</v>
      </c>
      <c r="AM839" s="472"/>
      <c r="AN839" s="472"/>
      <c r="AO839" s="37" t="s">
        <v>473</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17.2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746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90</v>
      </c>
      <c r="D844" s="278"/>
      <c r="E844" s="278"/>
      <c r="F844" s="278"/>
      <c r="G844" s="278"/>
      <c r="H844" s="278"/>
      <c r="I844" s="278"/>
      <c r="J844" s="247" t="s">
        <v>93</v>
      </c>
      <c r="K844" s="467"/>
      <c r="L844" s="467"/>
      <c r="M844" s="467"/>
      <c r="N844" s="467"/>
      <c r="O844" s="467"/>
      <c r="P844" s="278" t="s">
        <v>21</v>
      </c>
      <c r="Q844" s="278"/>
      <c r="R844" s="278"/>
      <c r="S844" s="278"/>
      <c r="T844" s="278"/>
      <c r="U844" s="278"/>
      <c r="V844" s="278"/>
      <c r="W844" s="278"/>
      <c r="X844" s="278"/>
      <c r="Y844" s="463" t="s">
        <v>436</v>
      </c>
      <c r="Z844" s="463"/>
      <c r="AA844" s="463"/>
      <c r="AB844" s="463"/>
      <c r="AC844" s="247" t="s">
        <v>363</v>
      </c>
      <c r="AD844" s="247"/>
      <c r="AE844" s="247"/>
      <c r="AF844" s="247"/>
      <c r="AG844" s="247"/>
      <c r="AH844" s="463" t="s">
        <v>493</v>
      </c>
      <c r="AI844" s="278"/>
      <c r="AJ844" s="278"/>
      <c r="AK844" s="278"/>
      <c r="AL844" s="278" t="s">
        <v>22</v>
      </c>
      <c r="AM844" s="278"/>
      <c r="AN844" s="278"/>
      <c r="AO844" s="422"/>
      <c r="AP844" s="247" t="s">
        <v>440</v>
      </c>
      <c r="AQ844" s="247"/>
      <c r="AR844" s="247"/>
      <c r="AS844" s="247"/>
      <c r="AT844" s="247"/>
      <c r="AU844" s="247"/>
      <c r="AV844" s="247"/>
      <c r="AW844" s="247"/>
      <c r="AX844" s="247"/>
    </row>
    <row r="845" spans="1:51" ht="42" customHeight="1" x14ac:dyDescent="0.15">
      <c r="A845" s="424">
        <v>1</v>
      </c>
      <c r="B845" s="424">
        <v>1</v>
      </c>
      <c r="C845" s="465" t="s">
        <v>449</v>
      </c>
      <c r="D845" s="465"/>
      <c r="E845" s="465"/>
      <c r="F845" s="465"/>
      <c r="G845" s="465"/>
      <c r="H845" s="465"/>
      <c r="I845" s="465"/>
      <c r="J845" s="426">
        <v>2020001088122</v>
      </c>
      <c r="K845" s="426"/>
      <c r="L845" s="426"/>
      <c r="M845" s="426"/>
      <c r="N845" s="426"/>
      <c r="O845" s="426"/>
      <c r="P845" s="473" t="s">
        <v>607</v>
      </c>
      <c r="Q845" s="473"/>
      <c r="R845" s="473"/>
      <c r="S845" s="473"/>
      <c r="T845" s="473"/>
      <c r="U845" s="473"/>
      <c r="V845" s="473"/>
      <c r="W845" s="473"/>
      <c r="X845" s="473"/>
      <c r="Y845" s="428">
        <v>4</v>
      </c>
      <c r="Z845" s="429"/>
      <c r="AA845" s="429"/>
      <c r="AB845" s="430"/>
      <c r="AC845" s="474" t="s">
        <v>26</v>
      </c>
      <c r="AD845" s="475"/>
      <c r="AE845" s="475"/>
      <c r="AF845" s="475"/>
      <c r="AG845" s="475"/>
      <c r="AH845" s="466">
        <v>3</v>
      </c>
      <c r="AI845" s="466"/>
      <c r="AJ845" s="466"/>
      <c r="AK845" s="466"/>
      <c r="AL845" s="434">
        <v>79.5</v>
      </c>
      <c r="AM845" s="435"/>
      <c r="AN845" s="435"/>
      <c r="AO845" s="436"/>
      <c r="AP845" s="243" t="s">
        <v>518</v>
      </c>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90</v>
      </c>
      <c r="D877" s="278"/>
      <c r="E877" s="278"/>
      <c r="F877" s="278"/>
      <c r="G877" s="278"/>
      <c r="H877" s="278"/>
      <c r="I877" s="278"/>
      <c r="J877" s="247" t="s">
        <v>93</v>
      </c>
      <c r="K877" s="467"/>
      <c r="L877" s="467"/>
      <c r="M877" s="467"/>
      <c r="N877" s="467"/>
      <c r="O877" s="467"/>
      <c r="P877" s="278" t="s">
        <v>21</v>
      </c>
      <c r="Q877" s="278"/>
      <c r="R877" s="278"/>
      <c r="S877" s="278"/>
      <c r="T877" s="278"/>
      <c r="U877" s="278"/>
      <c r="V877" s="278"/>
      <c r="W877" s="278"/>
      <c r="X877" s="278"/>
      <c r="Y877" s="463" t="s">
        <v>436</v>
      </c>
      <c r="Z877" s="463"/>
      <c r="AA877" s="463"/>
      <c r="AB877" s="463"/>
      <c r="AC877" s="247" t="s">
        <v>363</v>
      </c>
      <c r="AD877" s="247"/>
      <c r="AE877" s="247"/>
      <c r="AF877" s="247"/>
      <c r="AG877" s="247"/>
      <c r="AH877" s="463" t="s">
        <v>493</v>
      </c>
      <c r="AI877" s="278"/>
      <c r="AJ877" s="278"/>
      <c r="AK877" s="278"/>
      <c r="AL877" s="278" t="s">
        <v>22</v>
      </c>
      <c r="AM877" s="278"/>
      <c r="AN877" s="278"/>
      <c r="AO877" s="422"/>
      <c r="AP877" s="247" t="s">
        <v>440</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90</v>
      </c>
      <c r="D910" s="278"/>
      <c r="E910" s="278"/>
      <c r="F910" s="278"/>
      <c r="G910" s="278"/>
      <c r="H910" s="278"/>
      <c r="I910" s="278"/>
      <c r="J910" s="247" t="s">
        <v>93</v>
      </c>
      <c r="K910" s="467"/>
      <c r="L910" s="467"/>
      <c r="M910" s="467"/>
      <c r="N910" s="467"/>
      <c r="O910" s="467"/>
      <c r="P910" s="278" t="s">
        <v>21</v>
      </c>
      <c r="Q910" s="278"/>
      <c r="R910" s="278"/>
      <c r="S910" s="278"/>
      <c r="T910" s="278"/>
      <c r="U910" s="278"/>
      <c r="V910" s="278"/>
      <c r="W910" s="278"/>
      <c r="X910" s="278"/>
      <c r="Y910" s="463" t="s">
        <v>436</v>
      </c>
      <c r="Z910" s="463"/>
      <c r="AA910" s="463"/>
      <c r="AB910" s="463"/>
      <c r="AC910" s="247" t="s">
        <v>363</v>
      </c>
      <c r="AD910" s="247"/>
      <c r="AE910" s="247"/>
      <c r="AF910" s="247"/>
      <c r="AG910" s="247"/>
      <c r="AH910" s="463" t="s">
        <v>493</v>
      </c>
      <c r="AI910" s="278"/>
      <c r="AJ910" s="278"/>
      <c r="AK910" s="278"/>
      <c r="AL910" s="278" t="s">
        <v>22</v>
      </c>
      <c r="AM910" s="278"/>
      <c r="AN910" s="278"/>
      <c r="AO910" s="422"/>
      <c r="AP910" s="247" t="s">
        <v>440</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90</v>
      </c>
      <c r="D943" s="278"/>
      <c r="E943" s="278"/>
      <c r="F943" s="278"/>
      <c r="G943" s="278"/>
      <c r="H943" s="278"/>
      <c r="I943" s="278"/>
      <c r="J943" s="247" t="s">
        <v>93</v>
      </c>
      <c r="K943" s="467"/>
      <c r="L943" s="467"/>
      <c r="M943" s="467"/>
      <c r="N943" s="467"/>
      <c r="O943" s="467"/>
      <c r="P943" s="278" t="s">
        <v>21</v>
      </c>
      <c r="Q943" s="278"/>
      <c r="R943" s="278"/>
      <c r="S943" s="278"/>
      <c r="T943" s="278"/>
      <c r="U943" s="278"/>
      <c r="V943" s="278"/>
      <c r="W943" s="278"/>
      <c r="X943" s="278"/>
      <c r="Y943" s="463" t="s">
        <v>436</v>
      </c>
      <c r="Z943" s="463"/>
      <c r="AA943" s="463"/>
      <c r="AB943" s="463"/>
      <c r="AC943" s="247" t="s">
        <v>363</v>
      </c>
      <c r="AD943" s="247"/>
      <c r="AE943" s="247"/>
      <c r="AF943" s="247"/>
      <c r="AG943" s="247"/>
      <c r="AH943" s="463" t="s">
        <v>493</v>
      </c>
      <c r="AI943" s="278"/>
      <c r="AJ943" s="278"/>
      <c r="AK943" s="278"/>
      <c r="AL943" s="278" t="s">
        <v>22</v>
      </c>
      <c r="AM943" s="278"/>
      <c r="AN943" s="278"/>
      <c r="AO943" s="422"/>
      <c r="AP943" s="247" t="s">
        <v>440</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90</v>
      </c>
      <c r="D976" s="278"/>
      <c r="E976" s="278"/>
      <c r="F976" s="278"/>
      <c r="G976" s="278"/>
      <c r="H976" s="278"/>
      <c r="I976" s="278"/>
      <c r="J976" s="247" t="s">
        <v>93</v>
      </c>
      <c r="K976" s="467"/>
      <c r="L976" s="467"/>
      <c r="M976" s="467"/>
      <c r="N976" s="467"/>
      <c r="O976" s="467"/>
      <c r="P976" s="278" t="s">
        <v>21</v>
      </c>
      <c r="Q976" s="278"/>
      <c r="R976" s="278"/>
      <c r="S976" s="278"/>
      <c r="T976" s="278"/>
      <c r="U976" s="278"/>
      <c r="V976" s="278"/>
      <c r="W976" s="278"/>
      <c r="X976" s="278"/>
      <c r="Y976" s="463" t="s">
        <v>436</v>
      </c>
      <c r="Z976" s="463"/>
      <c r="AA976" s="463"/>
      <c r="AB976" s="463"/>
      <c r="AC976" s="247" t="s">
        <v>363</v>
      </c>
      <c r="AD976" s="247"/>
      <c r="AE976" s="247"/>
      <c r="AF976" s="247"/>
      <c r="AG976" s="247"/>
      <c r="AH976" s="463" t="s">
        <v>493</v>
      </c>
      <c r="AI976" s="278"/>
      <c r="AJ976" s="278"/>
      <c r="AK976" s="278"/>
      <c r="AL976" s="278" t="s">
        <v>22</v>
      </c>
      <c r="AM976" s="278"/>
      <c r="AN976" s="278"/>
      <c r="AO976" s="422"/>
      <c r="AP976" s="247" t="s">
        <v>440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90</v>
      </c>
      <c r="D1009" s="278"/>
      <c r="E1009" s="278"/>
      <c r="F1009" s="278"/>
      <c r="G1009" s="278"/>
      <c r="H1009" s="278"/>
      <c r="I1009" s="278"/>
      <c r="J1009" s="247" t="s">
        <v>93</v>
      </c>
      <c r="K1009" s="467"/>
      <c r="L1009" s="467"/>
      <c r="M1009" s="467"/>
      <c r="N1009" s="467"/>
      <c r="O1009" s="467"/>
      <c r="P1009" s="278" t="s">
        <v>21</v>
      </c>
      <c r="Q1009" s="278"/>
      <c r="R1009" s="278"/>
      <c r="S1009" s="278"/>
      <c r="T1009" s="278"/>
      <c r="U1009" s="278"/>
      <c r="V1009" s="278"/>
      <c r="W1009" s="278"/>
      <c r="X1009" s="278"/>
      <c r="Y1009" s="463" t="s">
        <v>436</v>
      </c>
      <c r="Z1009" s="463"/>
      <c r="AA1009" s="463"/>
      <c r="AB1009" s="463"/>
      <c r="AC1009" s="247" t="s">
        <v>363</v>
      </c>
      <c r="AD1009" s="247"/>
      <c r="AE1009" s="247"/>
      <c r="AF1009" s="247"/>
      <c r="AG1009" s="247"/>
      <c r="AH1009" s="463" t="s">
        <v>493</v>
      </c>
      <c r="AI1009" s="278"/>
      <c r="AJ1009" s="278"/>
      <c r="AK1009" s="278"/>
      <c r="AL1009" s="278" t="s">
        <v>22</v>
      </c>
      <c r="AM1009" s="278"/>
      <c r="AN1009" s="278"/>
      <c r="AO1009" s="422"/>
      <c r="AP1009" s="247" t="s">
        <v>440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90</v>
      </c>
      <c r="D1042" s="278"/>
      <c r="E1042" s="278"/>
      <c r="F1042" s="278"/>
      <c r="G1042" s="278"/>
      <c r="H1042" s="278"/>
      <c r="I1042" s="278"/>
      <c r="J1042" s="247" t="s">
        <v>93</v>
      </c>
      <c r="K1042" s="467"/>
      <c r="L1042" s="467"/>
      <c r="M1042" s="467"/>
      <c r="N1042" s="467"/>
      <c r="O1042" s="467"/>
      <c r="P1042" s="278" t="s">
        <v>21</v>
      </c>
      <c r="Q1042" s="278"/>
      <c r="R1042" s="278"/>
      <c r="S1042" s="278"/>
      <c r="T1042" s="278"/>
      <c r="U1042" s="278"/>
      <c r="V1042" s="278"/>
      <c r="W1042" s="278"/>
      <c r="X1042" s="278"/>
      <c r="Y1042" s="463" t="s">
        <v>436</v>
      </c>
      <c r="Z1042" s="463"/>
      <c r="AA1042" s="463"/>
      <c r="AB1042" s="463"/>
      <c r="AC1042" s="247" t="s">
        <v>363</v>
      </c>
      <c r="AD1042" s="247"/>
      <c r="AE1042" s="247"/>
      <c r="AF1042" s="247"/>
      <c r="AG1042" s="247"/>
      <c r="AH1042" s="463" t="s">
        <v>493</v>
      </c>
      <c r="AI1042" s="278"/>
      <c r="AJ1042" s="278"/>
      <c r="AK1042" s="278"/>
      <c r="AL1042" s="278" t="s">
        <v>22</v>
      </c>
      <c r="AM1042" s="278"/>
      <c r="AN1042" s="278"/>
      <c r="AO1042" s="422"/>
      <c r="AP1042" s="247" t="s">
        <v>440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90</v>
      </c>
      <c r="D1075" s="278"/>
      <c r="E1075" s="278"/>
      <c r="F1075" s="278"/>
      <c r="G1075" s="278"/>
      <c r="H1075" s="278"/>
      <c r="I1075" s="278"/>
      <c r="J1075" s="247" t="s">
        <v>93</v>
      </c>
      <c r="K1075" s="467"/>
      <c r="L1075" s="467"/>
      <c r="M1075" s="467"/>
      <c r="N1075" s="467"/>
      <c r="O1075" s="467"/>
      <c r="P1075" s="278" t="s">
        <v>21</v>
      </c>
      <c r="Q1075" s="278"/>
      <c r="R1075" s="278"/>
      <c r="S1075" s="278"/>
      <c r="T1075" s="278"/>
      <c r="U1075" s="278"/>
      <c r="V1075" s="278"/>
      <c r="W1075" s="278"/>
      <c r="X1075" s="278"/>
      <c r="Y1075" s="463" t="s">
        <v>436</v>
      </c>
      <c r="Z1075" s="463"/>
      <c r="AA1075" s="463"/>
      <c r="AB1075" s="463"/>
      <c r="AC1075" s="247" t="s">
        <v>363</v>
      </c>
      <c r="AD1075" s="247"/>
      <c r="AE1075" s="247"/>
      <c r="AF1075" s="247"/>
      <c r="AG1075" s="247"/>
      <c r="AH1075" s="463" t="s">
        <v>493</v>
      </c>
      <c r="AI1075" s="278"/>
      <c r="AJ1075" s="278"/>
      <c r="AK1075" s="278"/>
      <c r="AL1075" s="278" t="s">
        <v>22</v>
      </c>
      <c r="AM1075" s="278"/>
      <c r="AN1075" s="278"/>
      <c r="AO1075" s="422"/>
      <c r="AP1075" s="247" t="s">
        <v>440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480</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4</v>
      </c>
      <c r="D1109" s="247"/>
      <c r="E1109" s="247" t="s">
        <v>375</v>
      </c>
      <c r="F1109" s="247"/>
      <c r="G1109" s="247"/>
      <c r="H1109" s="247"/>
      <c r="I1109" s="247"/>
      <c r="J1109" s="247" t="s">
        <v>93</v>
      </c>
      <c r="K1109" s="247"/>
      <c r="L1109" s="247"/>
      <c r="M1109" s="247"/>
      <c r="N1109" s="247"/>
      <c r="O1109" s="247"/>
      <c r="P1109" s="463" t="s">
        <v>21</v>
      </c>
      <c r="Q1109" s="463"/>
      <c r="R1109" s="463"/>
      <c r="S1109" s="463"/>
      <c r="T1109" s="463"/>
      <c r="U1109" s="463"/>
      <c r="V1109" s="463"/>
      <c r="W1109" s="463"/>
      <c r="X1109" s="463"/>
      <c r="Y1109" s="247" t="s">
        <v>372</v>
      </c>
      <c r="Z1109" s="247"/>
      <c r="AA1109" s="247"/>
      <c r="AB1109" s="247"/>
      <c r="AC1109" s="247" t="s">
        <v>376</v>
      </c>
      <c r="AD1109" s="247"/>
      <c r="AE1109" s="247"/>
      <c r="AF1109" s="247"/>
      <c r="AG1109" s="247"/>
      <c r="AH1109" s="463" t="s">
        <v>394</v>
      </c>
      <c r="AI1109" s="463"/>
      <c r="AJ1109" s="463"/>
      <c r="AK1109" s="463"/>
      <c r="AL1109" s="463" t="s">
        <v>22</v>
      </c>
      <c r="AM1109" s="463"/>
      <c r="AN1109" s="463"/>
      <c r="AO1109" s="464"/>
      <c r="AP1109" s="247" t="s">
        <v>475</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IF(AND(AL846&gt;=0,RIGHT(TEXT(AL846,"0.#"),1)&lt;&gt;"."),TRUE,FALSE)</formula>
    </cfRule>
    <cfRule type="expression" dxfId="2386" priority="2820">
      <formula>IF(AND(AL846&gt;=0,RIGHT(TEXT(AL846,"0.#"),1)="."),TRUE,FALSE)</formula>
    </cfRule>
    <cfRule type="expression" dxfId="2385" priority="2821">
      <formula>IF(AND(AL846&lt;0,RIGHT(TEXT(AL846,"0.#"),1)&lt;&gt;"."),TRUE,FALSE)</formula>
    </cfRule>
    <cfRule type="expression" dxfId="2384" priority="2822">
      <formula>IF(AND(AL846&lt;0,RIGHT(TEXT(AL846,"0.#"),1)="."),TRUE,FALSE)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30</v>
      </c>
      <c r="G1" s="61" t="s">
        <v>156</v>
      </c>
      <c r="K1" s="66" t="s">
        <v>194</v>
      </c>
      <c r="L1" s="54" t="s">
        <v>156</v>
      </c>
      <c r="O1" s="51"/>
      <c r="P1" s="61" t="s">
        <v>23</v>
      </c>
      <c r="Q1" s="61" t="s">
        <v>156</v>
      </c>
      <c r="T1" s="51"/>
      <c r="U1" s="67" t="s">
        <v>300</v>
      </c>
      <c r="W1" s="67" t="s">
        <v>299</v>
      </c>
      <c r="Y1" s="67" t="s">
        <v>35</v>
      </c>
      <c r="Z1" s="67" t="s">
        <v>602</v>
      </c>
      <c r="AA1" s="67" t="s">
        <v>165</v>
      </c>
      <c r="AB1" s="67" t="s">
        <v>604</v>
      </c>
      <c r="AC1" s="67" t="s">
        <v>84</v>
      </c>
      <c r="AD1" s="52"/>
      <c r="AE1" s="67" t="s">
        <v>129</v>
      </c>
      <c r="AF1" s="74"/>
      <c r="AG1" s="75" t="s">
        <v>376</v>
      </c>
      <c r="AI1" s="75" t="s">
        <v>387</v>
      </c>
      <c r="AK1" s="75" t="s">
        <v>396</v>
      </c>
      <c r="AM1" s="78"/>
      <c r="AN1" s="78"/>
      <c r="AP1" s="52" t="s">
        <v>487</v>
      </c>
    </row>
    <row r="2" spans="1:42" ht="13.5" customHeight="1" x14ac:dyDescent="0.15">
      <c r="A2" s="55" t="s">
        <v>170</v>
      </c>
      <c r="B2" s="58"/>
      <c r="C2" s="51" t="str">
        <f t="shared" ref="C2:C24" si="0">IF(B2="","",A2)</f>
        <v/>
      </c>
      <c r="D2" s="51" t="str">
        <f>IF(C2="","",IF(D1&lt;&gt;"",CONCATENATE(D1,"、",C2),C2))</f>
        <v/>
      </c>
      <c r="F2" s="62" t="s">
        <v>153</v>
      </c>
      <c r="G2" s="64" t="s">
        <v>735</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212</v>
      </c>
      <c r="Y2" s="69" t="s">
        <v>149</v>
      </c>
      <c r="Z2" s="69" t="s">
        <v>149</v>
      </c>
      <c r="AA2" s="70" t="s">
        <v>438</v>
      </c>
      <c r="AB2" s="70" t="s">
        <v>675</v>
      </c>
      <c r="AC2" s="73" t="s">
        <v>255</v>
      </c>
      <c r="AD2" s="52"/>
      <c r="AE2" s="69" t="s">
        <v>186</v>
      </c>
      <c r="AF2" s="74"/>
      <c r="AG2" s="76" t="s">
        <v>26</v>
      </c>
      <c r="AI2" s="75" t="s">
        <v>518</v>
      </c>
      <c r="AK2" s="75" t="s">
        <v>397</v>
      </c>
      <c r="AM2" s="78"/>
      <c r="AN2" s="78"/>
      <c r="AP2" s="76" t="s">
        <v>26</v>
      </c>
    </row>
    <row r="3" spans="1:42" ht="13.5" customHeight="1" x14ac:dyDescent="0.15">
      <c r="A3" s="55" t="s">
        <v>172</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t="s">
        <v>735</v>
      </c>
      <c r="R3" s="51" t="str">
        <f t="shared" si="3"/>
        <v>委託・請負</v>
      </c>
      <c r="S3" s="51" t="str">
        <f t="shared" ref="S3:S8" si="7">IF(R3="",S2,IF(S2&lt;&gt;"",CONCATENATE(S2,"、",R3),R3))</f>
        <v>委託・請負</v>
      </c>
      <c r="T3" s="51"/>
      <c r="U3" s="69" t="s">
        <v>694</v>
      </c>
      <c r="W3" s="69" t="s">
        <v>272</v>
      </c>
      <c r="Y3" s="69" t="s">
        <v>151</v>
      </c>
      <c r="Z3" s="69" t="s">
        <v>605</v>
      </c>
      <c r="AA3" s="70" t="s">
        <v>582</v>
      </c>
      <c r="AB3" s="70" t="s">
        <v>661</v>
      </c>
      <c r="AC3" s="73" t="s">
        <v>242</v>
      </c>
      <c r="AD3" s="52"/>
      <c r="AE3" s="69" t="s">
        <v>303</v>
      </c>
      <c r="AF3" s="74"/>
      <c r="AG3" s="76" t="s">
        <v>441</v>
      </c>
      <c r="AI3" s="75" t="s">
        <v>145</v>
      </c>
      <c r="AK3" s="75" t="str">
        <f t="shared" ref="AK3:AK27" si="8">CHAR(CODE(AK2)+1)</f>
        <v>B</v>
      </c>
      <c r="AM3" s="78"/>
      <c r="AN3" s="78"/>
      <c r="AP3" s="76" t="s">
        <v>441</v>
      </c>
    </row>
    <row r="4" spans="1:42" ht="13.5" customHeight="1" x14ac:dyDescent="0.15">
      <c r="A4" s="55" t="s">
        <v>175</v>
      </c>
      <c r="B4" s="58"/>
      <c r="C4" s="51" t="str">
        <f t="shared" si="0"/>
        <v/>
      </c>
      <c r="D4" s="51" t="str">
        <f t="shared" si="4"/>
        <v/>
      </c>
      <c r="F4" s="63" t="s">
        <v>217</v>
      </c>
      <c r="G4" s="64"/>
      <c r="H4" s="51" t="str">
        <f t="shared" si="1"/>
        <v/>
      </c>
      <c r="I4" s="51" t="str">
        <f t="shared" si="5"/>
        <v>一般会計</v>
      </c>
      <c r="K4" s="55" t="s">
        <v>96</v>
      </c>
      <c r="L4" s="58"/>
      <c r="M4" s="51" t="str">
        <f t="shared" si="2"/>
        <v/>
      </c>
      <c r="N4" s="51" t="str">
        <f t="shared" si="6"/>
        <v/>
      </c>
      <c r="O4" s="51"/>
      <c r="P4" s="62" t="s">
        <v>160</v>
      </c>
      <c r="Q4" s="64"/>
      <c r="R4" s="51" t="str">
        <f t="shared" si="3"/>
        <v/>
      </c>
      <c r="S4" s="51" t="str">
        <f t="shared" si="7"/>
        <v>委託・請負</v>
      </c>
      <c r="T4" s="51"/>
      <c r="U4" s="69" t="s">
        <v>173</v>
      </c>
      <c r="W4" s="69" t="s">
        <v>274</v>
      </c>
      <c r="Y4" s="69" t="s">
        <v>10</v>
      </c>
      <c r="Z4" s="69" t="s">
        <v>606</v>
      </c>
      <c r="AA4" s="70" t="s">
        <v>139</v>
      </c>
      <c r="AB4" s="70" t="s">
        <v>677</v>
      </c>
      <c r="AC4" s="70" t="s">
        <v>220</v>
      </c>
      <c r="AD4" s="52"/>
      <c r="AE4" s="69" t="s">
        <v>260</v>
      </c>
      <c r="AF4" s="74"/>
      <c r="AG4" s="76" t="s">
        <v>230</v>
      </c>
      <c r="AI4" s="75" t="s">
        <v>389</v>
      </c>
      <c r="AK4" s="75" t="str">
        <f t="shared" si="8"/>
        <v>C</v>
      </c>
      <c r="AM4" s="78"/>
      <c r="AN4" s="78"/>
      <c r="AP4" s="76" t="s">
        <v>230</v>
      </c>
    </row>
    <row r="5" spans="1:42" ht="13.5" customHeight="1" x14ac:dyDescent="0.15">
      <c r="A5" s="55" t="s">
        <v>176</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161</v>
      </c>
      <c r="Q5" s="64"/>
      <c r="R5" s="51" t="str">
        <f t="shared" si="3"/>
        <v/>
      </c>
      <c r="S5" s="51" t="str">
        <f t="shared" si="7"/>
        <v>委託・請負</v>
      </c>
      <c r="T5" s="51"/>
      <c r="W5" s="69" t="s">
        <v>710</v>
      </c>
      <c r="Y5" s="69" t="s">
        <v>399</v>
      </c>
      <c r="Z5" s="69" t="s">
        <v>72</v>
      </c>
      <c r="AA5" s="70" t="s">
        <v>287</v>
      </c>
      <c r="AB5" s="70" t="s">
        <v>678</v>
      </c>
      <c r="AC5" s="70" t="s">
        <v>42</v>
      </c>
      <c r="AD5" s="72"/>
      <c r="AE5" s="69" t="s">
        <v>494</v>
      </c>
      <c r="AF5" s="74"/>
      <c r="AG5" s="76" t="s">
        <v>412</v>
      </c>
      <c r="AI5" s="75" t="s">
        <v>456</v>
      </c>
      <c r="AK5" s="75" t="str">
        <f t="shared" si="8"/>
        <v>D</v>
      </c>
      <c r="AP5" s="76" t="s">
        <v>412</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207</v>
      </c>
      <c r="L6" s="58"/>
      <c r="M6" s="51" t="str">
        <f t="shared" si="2"/>
        <v/>
      </c>
      <c r="N6" s="51" t="str">
        <f t="shared" si="6"/>
        <v/>
      </c>
      <c r="O6" s="51"/>
      <c r="P6" s="62" t="s">
        <v>162</v>
      </c>
      <c r="Q6" s="64"/>
      <c r="R6" s="51" t="str">
        <f t="shared" si="3"/>
        <v/>
      </c>
      <c r="S6" s="51" t="str">
        <f t="shared" si="7"/>
        <v>委託・請負</v>
      </c>
      <c r="T6" s="51"/>
      <c r="U6" s="69" t="s">
        <v>507</v>
      </c>
      <c r="W6" s="69" t="s">
        <v>275</v>
      </c>
      <c r="Y6" s="69" t="s">
        <v>522</v>
      </c>
      <c r="Z6" s="69" t="s">
        <v>521</v>
      </c>
      <c r="AA6" s="70" t="s">
        <v>368</v>
      </c>
      <c r="AB6" s="70" t="s">
        <v>679</v>
      </c>
      <c r="AC6" s="70" t="s">
        <v>256</v>
      </c>
      <c r="AD6" s="72"/>
      <c r="AE6" s="69" t="s">
        <v>503</v>
      </c>
      <c r="AF6" s="74"/>
      <c r="AG6" s="76" t="s">
        <v>501</v>
      </c>
      <c r="AI6" s="75" t="s">
        <v>520</v>
      </c>
      <c r="AK6" s="75" t="str">
        <f t="shared" si="8"/>
        <v>E</v>
      </c>
      <c r="AP6" s="76" t="s">
        <v>501</v>
      </c>
    </row>
    <row r="7" spans="1:42" ht="13.5" customHeight="1" x14ac:dyDescent="0.15">
      <c r="A7" s="55" t="s">
        <v>140</v>
      </c>
      <c r="B7" s="58"/>
      <c r="C7" s="51" t="str">
        <f t="shared" si="0"/>
        <v/>
      </c>
      <c r="D7" s="51" t="str">
        <f t="shared" si="4"/>
        <v/>
      </c>
      <c r="F7" s="63" t="s">
        <v>52</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v>
      </c>
      <c r="T7" s="51"/>
      <c r="U7" s="69"/>
      <c r="W7" s="69" t="s">
        <v>276</v>
      </c>
      <c r="Y7" s="69" t="s">
        <v>498</v>
      </c>
      <c r="Z7" s="69" t="s">
        <v>408</v>
      </c>
      <c r="AA7" s="70" t="s">
        <v>446</v>
      </c>
      <c r="AB7" s="70" t="s">
        <v>680</v>
      </c>
      <c r="AC7" s="72"/>
      <c r="AD7" s="72"/>
      <c r="AE7" s="69" t="s">
        <v>256</v>
      </c>
      <c r="AF7" s="74"/>
      <c r="AG7" s="76" t="s">
        <v>477</v>
      </c>
      <c r="AH7" s="79"/>
      <c r="AI7" s="76" t="s">
        <v>328</v>
      </c>
      <c r="AK7" s="75" t="str">
        <f t="shared" si="8"/>
        <v>F</v>
      </c>
      <c r="AP7" s="76" t="s">
        <v>477</v>
      </c>
    </row>
    <row r="8" spans="1:42" ht="13.5" customHeight="1" x14ac:dyDescent="0.15">
      <c r="A8" s="55" t="s">
        <v>81</v>
      </c>
      <c r="B8" s="58"/>
      <c r="C8" s="51" t="str">
        <f t="shared" si="0"/>
        <v/>
      </c>
      <c r="D8" s="51" t="str">
        <f t="shared" si="4"/>
        <v/>
      </c>
      <c r="F8" s="63" t="s">
        <v>221</v>
      </c>
      <c r="G8" s="64"/>
      <c r="H8" s="51" t="str">
        <f t="shared" si="1"/>
        <v/>
      </c>
      <c r="I8" s="51" t="str">
        <f t="shared" si="5"/>
        <v>一般会計</v>
      </c>
      <c r="K8" s="55" t="s">
        <v>208</v>
      </c>
      <c r="L8" s="58"/>
      <c r="M8" s="51" t="str">
        <f t="shared" si="2"/>
        <v/>
      </c>
      <c r="N8" s="51" t="str">
        <f t="shared" si="6"/>
        <v/>
      </c>
      <c r="O8" s="51"/>
      <c r="P8" s="62" t="s">
        <v>164</v>
      </c>
      <c r="Q8" s="64"/>
      <c r="R8" s="51" t="str">
        <f t="shared" si="3"/>
        <v/>
      </c>
      <c r="S8" s="51" t="str">
        <f t="shared" si="7"/>
        <v>委託・請負</v>
      </c>
      <c r="T8" s="51"/>
      <c r="U8" s="69" t="s">
        <v>519</v>
      </c>
      <c r="W8" s="69" t="s">
        <v>278</v>
      </c>
      <c r="Y8" s="69" t="s">
        <v>523</v>
      </c>
      <c r="Z8" s="69" t="s">
        <v>608</v>
      </c>
      <c r="AA8" s="70" t="s">
        <v>534</v>
      </c>
      <c r="AB8" s="70" t="s">
        <v>33</v>
      </c>
      <c r="AC8" s="72"/>
      <c r="AD8" s="72"/>
      <c r="AE8" s="72"/>
      <c r="AF8" s="74"/>
      <c r="AG8" s="76" t="s">
        <v>281</v>
      </c>
      <c r="AI8" s="75" t="s">
        <v>454</v>
      </c>
      <c r="AK8" s="75" t="str">
        <f t="shared" si="8"/>
        <v>G</v>
      </c>
      <c r="AP8" s="76" t="s">
        <v>281</v>
      </c>
    </row>
    <row r="9" spans="1:42" ht="13.5" customHeight="1" x14ac:dyDescent="0.15">
      <c r="A9" s="55" t="s">
        <v>179</v>
      </c>
      <c r="B9" s="58"/>
      <c r="C9" s="51" t="str">
        <f t="shared" si="0"/>
        <v/>
      </c>
      <c r="D9" s="51" t="str">
        <f t="shared" si="4"/>
        <v/>
      </c>
      <c r="F9" s="63" t="s">
        <v>443</v>
      </c>
      <c r="G9" s="64"/>
      <c r="H9" s="51" t="str">
        <f t="shared" si="1"/>
        <v/>
      </c>
      <c r="I9" s="51" t="str">
        <f t="shared" si="5"/>
        <v>一般会計</v>
      </c>
      <c r="K9" s="55" t="s">
        <v>211</v>
      </c>
      <c r="L9" s="58"/>
      <c r="M9" s="51" t="str">
        <f t="shared" si="2"/>
        <v/>
      </c>
      <c r="N9" s="51" t="str">
        <f t="shared" si="6"/>
        <v/>
      </c>
      <c r="O9" s="51"/>
      <c r="P9" s="51"/>
      <c r="Q9" s="65"/>
      <c r="T9" s="51"/>
      <c r="U9" s="69" t="s">
        <v>197</v>
      </c>
      <c r="W9" s="69" t="s">
        <v>280</v>
      </c>
      <c r="Y9" s="69" t="s">
        <v>432</v>
      </c>
      <c r="Z9" s="69" t="s">
        <v>333</v>
      </c>
      <c r="AA9" s="70" t="s">
        <v>430</v>
      </c>
      <c r="AB9" s="70" t="s">
        <v>426</v>
      </c>
      <c r="AC9" s="72"/>
      <c r="AD9" s="72"/>
      <c r="AE9" s="72"/>
      <c r="AF9" s="74"/>
      <c r="AG9" s="76" t="s">
        <v>502</v>
      </c>
      <c r="AI9" s="77"/>
      <c r="AK9" s="75" t="str">
        <f t="shared" si="8"/>
        <v>H</v>
      </c>
      <c r="AP9" s="76" t="s">
        <v>502</v>
      </c>
    </row>
    <row r="10" spans="1:42" ht="13.5" customHeight="1" x14ac:dyDescent="0.15">
      <c r="A10" s="55" t="s">
        <v>472</v>
      </c>
      <c r="B10" s="58"/>
      <c r="C10" s="51" t="str">
        <f t="shared" si="0"/>
        <v/>
      </c>
      <c r="D10" s="51" t="str">
        <f t="shared" si="4"/>
        <v/>
      </c>
      <c r="F10" s="63" t="s">
        <v>223</v>
      </c>
      <c r="G10" s="64"/>
      <c r="H10" s="51" t="str">
        <f t="shared" si="1"/>
        <v/>
      </c>
      <c r="I10" s="51" t="str">
        <f t="shared" si="5"/>
        <v>一般会計</v>
      </c>
      <c r="K10" s="55" t="s">
        <v>476</v>
      </c>
      <c r="L10" s="58"/>
      <c r="M10" s="51" t="str">
        <f t="shared" si="2"/>
        <v/>
      </c>
      <c r="N10" s="51" t="str">
        <f t="shared" si="6"/>
        <v/>
      </c>
      <c r="O10" s="51"/>
      <c r="P10" s="51" t="str">
        <f>S8</f>
        <v>委託・請負</v>
      </c>
      <c r="Q10" s="65"/>
      <c r="T10" s="51"/>
      <c r="W10" s="69" t="s">
        <v>282</v>
      </c>
      <c r="Y10" s="69" t="s">
        <v>524</v>
      </c>
      <c r="Z10" s="69" t="s">
        <v>247</v>
      </c>
      <c r="AA10" s="70" t="s">
        <v>583</v>
      </c>
      <c r="AB10" s="70" t="s">
        <v>111</v>
      </c>
      <c r="AC10" s="72"/>
      <c r="AD10" s="72"/>
      <c r="AE10" s="72"/>
      <c r="AF10" s="74"/>
      <c r="AG10" s="76" t="s">
        <v>491</v>
      </c>
      <c r="AK10" s="75" t="str">
        <f t="shared" si="8"/>
        <v>I</v>
      </c>
      <c r="AP10" s="75" t="s">
        <v>164</v>
      </c>
    </row>
    <row r="11" spans="1:42" ht="13.5" customHeight="1" x14ac:dyDescent="0.15">
      <c r="A11" s="55" t="s">
        <v>181</v>
      </c>
      <c r="B11" s="58"/>
      <c r="C11" s="51" t="str">
        <f t="shared" si="0"/>
        <v/>
      </c>
      <c r="D11" s="51" t="str">
        <f t="shared" si="4"/>
        <v/>
      </c>
      <c r="F11" s="63" t="s">
        <v>224</v>
      </c>
      <c r="G11" s="64"/>
      <c r="H11" s="51" t="str">
        <f t="shared" si="1"/>
        <v/>
      </c>
      <c r="I11" s="51" t="str">
        <f t="shared" si="5"/>
        <v>一般会計</v>
      </c>
      <c r="K11" s="55" t="s">
        <v>213</v>
      </c>
      <c r="L11" s="58" t="s">
        <v>735</v>
      </c>
      <c r="M11" s="51" t="str">
        <f t="shared" si="2"/>
        <v>その他の事項経費</v>
      </c>
      <c r="N11" s="51" t="str">
        <f t="shared" si="6"/>
        <v>その他の事項経費</v>
      </c>
      <c r="O11" s="51"/>
      <c r="P11" s="51"/>
      <c r="Q11" s="65"/>
      <c r="T11" s="51"/>
      <c r="W11" s="69" t="s">
        <v>285</v>
      </c>
      <c r="Y11" s="69" t="s">
        <v>142</v>
      </c>
      <c r="Z11" s="69" t="s">
        <v>609</v>
      </c>
      <c r="AA11" s="70" t="s">
        <v>584</v>
      </c>
      <c r="AB11" s="70" t="s">
        <v>681</v>
      </c>
      <c r="AC11" s="72"/>
      <c r="AD11" s="72"/>
      <c r="AE11" s="72"/>
      <c r="AF11" s="74"/>
      <c r="AG11" s="75" t="s">
        <v>492</v>
      </c>
      <c r="AK11" s="75" t="str">
        <f t="shared" si="8"/>
        <v>J</v>
      </c>
    </row>
    <row r="12" spans="1:42" ht="13.5" customHeight="1" x14ac:dyDescent="0.15">
      <c r="A12" s="55" t="s">
        <v>183</v>
      </c>
      <c r="B12" s="58"/>
      <c r="C12" s="51" t="str">
        <f t="shared" si="0"/>
        <v/>
      </c>
      <c r="D12" s="51" t="str">
        <f t="shared" si="4"/>
        <v/>
      </c>
      <c r="F12" s="63" t="s">
        <v>79</v>
      </c>
      <c r="G12" s="64"/>
      <c r="H12" s="51" t="str">
        <f t="shared" si="1"/>
        <v/>
      </c>
      <c r="I12" s="51" t="str">
        <f t="shared" si="5"/>
        <v>一般会計</v>
      </c>
      <c r="K12" s="51"/>
      <c r="L12" s="51"/>
      <c r="O12" s="51"/>
      <c r="P12" s="51"/>
      <c r="Q12" s="65"/>
      <c r="T12" s="51"/>
      <c r="U12" s="67" t="s">
        <v>695</v>
      </c>
      <c r="W12" s="69" t="s">
        <v>168</v>
      </c>
      <c r="Y12" s="69" t="s">
        <v>527</v>
      </c>
      <c r="Z12" s="69" t="s">
        <v>610</v>
      </c>
      <c r="AA12" s="70" t="s">
        <v>459</v>
      </c>
      <c r="AB12" s="70" t="s">
        <v>574</v>
      </c>
      <c r="AC12" s="72"/>
      <c r="AD12" s="72"/>
      <c r="AE12" s="72"/>
      <c r="AF12" s="74"/>
      <c r="AG12" s="75" t="s">
        <v>416</v>
      </c>
      <c r="AK12" s="75" t="str">
        <f t="shared" si="8"/>
        <v>K</v>
      </c>
    </row>
    <row r="13" spans="1:42" ht="13.5" customHeight="1" x14ac:dyDescent="0.15">
      <c r="A13" s="55" t="s">
        <v>188</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212</v>
      </c>
      <c r="W13" s="69" t="s">
        <v>286</v>
      </c>
      <c r="Y13" s="69" t="s">
        <v>528</v>
      </c>
      <c r="Z13" s="69" t="s">
        <v>611</v>
      </c>
      <c r="AA13" s="70" t="s">
        <v>541</v>
      </c>
      <c r="AB13" s="70" t="s">
        <v>67</v>
      </c>
      <c r="AC13" s="72"/>
      <c r="AD13" s="72"/>
      <c r="AE13" s="72"/>
      <c r="AF13" s="74"/>
      <c r="AG13" s="75" t="s">
        <v>164</v>
      </c>
      <c r="AK13" s="75" t="str">
        <f t="shared" si="8"/>
        <v>L</v>
      </c>
    </row>
    <row r="14" spans="1:42" ht="13.5" customHeight="1" x14ac:dyDescent="0.15">
      <c r="A14" s="55" t="s">
        <v>14</v>
      </c>
      <c r="B14" s="58"/>
      <c r="C14" s="51" t="str">
        <f t="shared" si="0"/>
        <v/>
      </c>
      <c r="D14" s="51" t="str">
        <f t="shared" si="4"/>
        <v/>
      </c>
      <c r="F14" s="63" t="s">
        <v>228</v>
      </c>
      <c r="G14" s="64"/>
      <c r="H14" s="51" t="str">
        <f t="shared" si="1"/>
        <v/>
      </c>
      <c r="I14" s="51" t="str">
        <f t="shared" si="5"/>
        <v>一般会計</v>
      </c>
      <c r="K14" s="51"/>
      <c r="L14" s="51"/>
      <c r="O14" s="51"/>
      <c r="P14" s="51"/>
      <c r="Q14" s="65"/>
      <c r="T14" s="51"/>
      <c r="U14" s="69" t="s">
        <v>649</v>
      </c>
      <c r="W14" s="69" t="s">
        <v>288</v>
      </c>
      <c r="Y14" s="69" t="s">
        <v>529</v>
      </c>
      <c r="Z14" s="69" t="s">
        <v>612</v>
      </c>
      <c r="AA14" s="70" t="s">
        <v>580</v>
      </c>
      <c r="AB14" s="70" t="s">
        <v>682</v>
      </c>
      <c r="AC14" s="72"/>
      <c r="AD14" s="72"/>
      <c r="AE14" s="72"/>
      <c r="AF14" s="74"/>
      <c r="AG14" s="77"/>
      <c r="AK14" s="75" t="str">
        <f t="shared" si="8"/>
        <v>M</v>
      </c>
    </row>
    <row r="15" spans="1:42" ht="13.5" customHeight="1" x14ac:dyDescent="0.15">
      <c r="A15" s="55" t="s">
        <v>190</v>
      </c>
      <c r="B15" s="58"/>
      <c r="C15" s="51" t="str">
        <f t="shared" si="0"/>
        <v/>
      </c>
      <c r="D15" s="51" t="str">
        <f t="shared" si="4"/>
        <v/>
      </c>
      <c r="F15" s="63" t="s">
        <v>229</v>
      </c>
      <c r="G15" s="64"/>
      <c r="H15" s="51" t="str">
        <f t="shared" si="1"/>
        <v/>
      </c>
      <c r="I15" s="51" t="str">
        <f t="shared" si="5"/>
        <v>一般会計</v>
      </c>
      <c r="K15" s="51"/>
      <c r="L15" s="51"/>
      <c r="O15" s="51"/>
      <c r="P15" s="51"/>
      <c r="Q15" s="65"/>
      <c r="T15" s="51"/>
      <c r="U15" s="69" t="s">
        <v>347</v>
      </c>
      <c r="W15" s="69" t="s">
        <v>290</v>
      </c>
      <c r="Y15" s="69" t="s">
        <v>232</v>
      </c>
      <c r="Z15" s="69" t="s">
        <v>613</v>
      </c>
      <c r="AA15" s="70" t="s">
        <v>585</v>
      </c>
      <c r="AB15" s="70" t="s">
        <v>683</v>
      </c>
      <c r="AC15" s="72"/>
      <c r="AD15" s="72"/>
      <c r="AE15" s="72"/>
      <c r="AF15" s="74"/>
      <c r="AG15" s="78"/>
      <c r="AK15" s="75" t="str">
        <f t="shared" si="8"/>
        <v>N</v>
      </c>
    </row>
    <row r="16" spans="1:42" ht="13.5" customHeight="1" x14ac:dyDescent="0.15">
      <c r="A16" s="55" t="s">
        <v>192</v>
      </c>
      <c r="B16" s="58"/>
      <c r="C16" s="51" t="str">
        <f t="shared" si="0"/>
        <v/>
      </c>
      <c r="D16" s="51" t="str">
        <f t="shared" si="4"/>
        <v/>
      </c>
      <c r="F16" s="63" t="s">
        <v>234</v>
      </c>
      <c r="G16" s="64"/>
      <c r="H16" s="51" t="str">
        <f t="shared" si="1"/>
        <v/>
      </c>
      <c r="I16" s="51" t="str">
        <f t="shared" si="5"/>
        <v>一般会計</v>
      </c>
      <c r="K16" s="51"/>
      <c r="L16" s="51"/>
      <c r="O16" s="51"/>
      <c r="P16" s="51"/>
      <c r="Q16" s="65"/>
      <c r="T16" s="51"/>
      <c r="U16" s="69" t="s">
        <v>696</v>
      </c>
      <c r="W16" s="69" t="s">
        <v>292</v>
      </c>
      <c r="Y16" s="69" t="s">
        <v>121</v>
      </c>
      <c r="Z16" s="69" t="s">
        <v>615</v>
      </c>
      <c r="AA16" s="70" t="s">
        <v>586</v>
      </c>
      <c r="AB16" s="70" t="s">
        <v>684</v>
      </c>
      <c r="AC16" s="72"/>
      <c r="AD16" s="72"/>
      <c r="AE16" s="72"/>
      <c r="AF16" s="74"/>
      <c r="AG16" s="78"/>
      <c r="AK16" s="75" t="str">
        <f t="shared" si="8"/>
        <v>O</v>
      </c>
    </row>
    <row r="17" spans="1:37" ht="13.5" customHeight="1" x14ac:dyDescent="0.15">
      <c r="A17" s="55" t="s">
        <v>0</v>
      </c>
      <c r="B17" s="58"/>
      <c r="C17" s="51" t="str">
        <f t="shared" si="0"/>
        <v/>
      </c>
      <c r="D17" s="51" t="str">
        <f t="shared" si="4"/>
        <v/>
      </c>
      <c r="F17" s="63" t="s">
        <v>235</v>
      </c>
      <c r="G17" s="64"/>
      <c r="H17" s="51" t="str">
        <f t="shared" si="1"/>
        <v/>
      </c>
      <c r="I17" s="51" t="str">
        <f t="shared" si="5"/>
        <v>一般会計</v>
      </c>
      <c r="K17" s="51"/>
      <c r="L17" s="51"/>
      <c r="O17" s="51"/>
      <c r="P17" s="51"/>
      <c r="Q17" s="65"/>
      <c r="T17" s="51"/>
      <c r="U17" s="69" t="s">
        <v>697</v>
      </c>
      <c r="W17" s="69" t="s">
        <v>293</v>
      </c>
      <c r="Y17" s="69" t="s">
        <v>530</v>
      </c>
      <c r="Z17" s="69" t="s">
        <v>616</v>
      </c>
      <c r="AA17" s="70" t="s">
        <v>319</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
      </c>
      <c r="F18" s="63" t="s">
        <v>239</v>
      </c>
      <c r="G18" s="64"/>
      <c r="H18" s="51" t="str">
        <f t="shared" si="1"/>
        <v/>
      </c>
      <c r="I18" s="51" t="str">
        <f t="shared" si="5"/>
        <v>一般会計</v>
      </c>
      <c r="K18" s="51"/>
      <c r="L18" s="51"/>
      <c r="O18" s="51"/>
      <c r="P18" s="51"/>
      <c r="Q18" s="65"/>
      <c r="T18" s="51"/>
      <c r="U18" s="69" t="s">
        <v>439</v>
      </c>
      <c r="W18" s="69" t="s">
        <v>32</v>
      </c>
      <c r="Y18" s="69" t="s">
        <v>510</v>
      </c>
      <c r="Z18" s="69" t="s">
        <v>617</v>
      </c>
      <c r="AA18" s="70" t="s">
        <v>587</v>
      </c>
      <c r="AB18" s="70" t="s">
        <v>499</v>
      </c>
      <c r="AC18" s="72"/>
      <c r="AD18" s="72"/>
      <c r="AE18" s="72"/>
      <c r="AF18" s="74"/>
      <c r="AK18" s="75" t="str">
        <f t="shared" si="8"/>
        <v>Q</v>
      </c>
    </row>
    <row r="19" spans="1:37" ht="13.5" customHeight="1" x14ac:dyDescent="0.15">
      <c r="A19" s="55" t="s">
        <v>171</v>
      </c>
      <c r="B19" s="58"/>
      <c r="C19" s="51" t="str">
        <f t="shared" si="0"/>
        <v/>
      </c>
      <c r="D19" s="51" t="str">
        <f t="shared" si="4"/>
        <v/>
      </c>
      <c r="F19" s="63" t="s">
        <v>241</v>
      </c>
      <c r="G19" s="64"/>
      <c r="H19" s="51" t="str">
        <f t="shared" si="1"/>
        <v/>
      </c>
      <c r="I19" s="51" t="str">
        <f t="shared" si="5"/>
        <v>一般会計</v>
      </c>
      <c r="K19" s="51"/>
      <c r="L19" s="51"/>
      <c r="O19" s="51"/>
      <c r="P19" s="51"/>
      <c r="Q19" s="65"/>
      <c r="T19" s="51"/>
      <c r="U19" s="69" t="s">
        <v>698</v>
      </c>
      <c r="W19" s="69" t="s">
        <v>295</v>
      </c>
      <c r="Y19" s="69" t="s">
        <v>385</v>
      </c>
      <c r="Z19" s="69" t="s">
        <v>618</v>
      </c>
      <c r="AA19" s="70" t="s">
        <v>588</v>
      </c>
      <c r="AB19" s="70" t="s">
        <v>685</v>
      </c>
      <c r="AC19" s="72"/>
      <c r="AD19" s="72"/>
      <c r="AE19" s="72"/>
      <c r="AF19" s="74"/>
      <c r="AK19" s="75" t="str">
        <f t="shared" si="8"/>
        <v>R</v>
      </c>
    </row>
    <row r="20" spans="1:37" ht="13.5" customHeight="1" x14ac:dyDescent="0.15">
      <c r="A20" s="55" t="s">
        <v>356</v>
      </c>
      <c r="B20" s="58"/>
      <c r="C20" s="51" t="str">
        <f t="shared" si="0"/>
        <v/>
      </c>
      <c r="D20" s="51" t="str">
        <f t="shared" si="4"/>
        <v/>
      </c>
      <c r="F20" s="63" t="s">
        <v>29</v>
      </c>
      <c r="G20" s="64"/>
      <c r="H20" s="51" t="str">
        <f t="shared" si="1"/>
        <v/>
      </c>
      <c r="I20" s="51" t="str">
        <f t="shared" si="5"/>
        <v>一般会計</v>
      </c>
      <c r="K20" s="51"/>
      <c r="L20" s="51"/>
      <c r="O20" s="51"/>
      <c r="P20" s="51"/>
      <c r="Q20" s="65"/>
      <c r="T20" s="51"/>
      <c r="U20" s="69" t="s">
        <v>699</v>
      </c>
      <c r="W20" s="69" t="s">
        <v>297</v>
      </c>
      <c r="Y20" s="69" t="s">
        <v>294</v>
      </c>
      <c r="Z20" s="69" t="s">
        <v>619</v>
      </c>
      <c r="AA20" s="70" t="s">
        <v>589</v>
      </c>
      <c r="AB20" s="70" t="s">
        <v>687</v>
      </c>
      <c r="AC20" s="72"/>
      <c r="AD20" s="72"/>
      <c r="AE20" s="72"/>
      <c r="AF20" s="74"/>
      <c r="AK20" s="75" t="str">
        <f t="shared" si="8"/>
        <v>S</v>
      </c>
    </row>
    <row r="21" spans="1:37" ht="13.5" customHeight="1" x14ac:dyDescent="0.15">
      <c r="A21" s="55" t="s">
        <v>450</v>
      </c>
      <c r="B21" s="58"/>
      <c r="C21" s="51" t="str">
        <f t="shared" si="0"/>
        <v/>
      </c>
      <c r="D21" s="51" t="str">
        <f t="shared" si="4"/>
        <v/>
      </c>
      <c r="F21" s="63" t="s">
        <v>243</v>
      </c>
      <c r="G21" s="64"/>
      <c r="H21" s="51" t="str">
        <f t="shared" si="1"/>
        <v/>
      </c>
      <c r="I21" s="51" t="str">
        <f t="shared" si="5"/>
        <v>一般会計</v>
      </c>
      <c r="K21" s="51"/>
      <c r="L21" s="51"/>
      <c r="O21" s="51"/>
      <c r="P21" s="51"/>
      <c r="Q21" s="65"/>
      <c r="T21" s="51"/>
      <c r="U21" s="69" t="s">
        <v>700</v>
      </c>
      <c r="W21" s="69" t="s">
        <v>108</v>
      </c>
      <c r="Y21" s="69" t="s">
        <v>379</v>
      </c>
      <c r="Z21" s="69" t="s">
        <v>427</v>
      </c>
      <c r="AA21" s="70" t="s">
        <v>590</v>
      </c>
      <c r="AB21" s="70" t="s">
        <v>688</v>
      </c>
      <c r="AC21" s="72"/>
      <c r="AD21" s="72"/>
      <c r="AE21" s="72"/>
      <c r="AF21" s="74"/>
      <c r="AK21" s="75" t="str">
        <f t="shared" si="8"/>
        <v>T</v>
      </c>
    </row>
    <row r="22" spans="1:37" ht="13.5" customHeight="1" x14ac:dyDescent="0.15">
      <c r="A22" s="55" t="s">
        <v>451</v>
      </c>
      <c r="B22" s="58"/>
      <c r="C22" s="51" t="str">
        <f t="shared" si="0"/>
        <v/>
      </c>
      <c r="D22" s="51" t="str">
        <f t="shared" si="4"/>
        <v/>
      </c>
      <c r="F22" s="63" t="s">
        <v>154</v>
      </c>
      <c r="G22" s="64"/>
      <c r="H22" s="51" t="str">
        <f t="shared" si="1"/>
        <v/>
      </c>
      <c r="I22" s="51" t="str">
        <f t="shared" si="5"/>
        <v>一般会計</v>
      </c>
      <c r="K22" s="51"/>
      <c r="L22" s="51"/>
      <c r="O22" s="51"/>
      <c r="P22" s="51"/>
      <c r="Q22" s="65"/>
      <c r="T22" s="51"/>
      <c r="U22" s="69" t="s">
        <v>701</v>
      </c>
      <c r="W22" s="69" t="s">
        <v>298</v>
      </c>
      <c r="Y22" s="69" t="s">
        <v>531</v>
      </c>
      <c r="Z22" s="69" t="s">
        <v>620</v>
      </c>
      <c r="AA22" s="70" t="s">
        <v>100</v>
      </c>
      <c r="AB22" s="70" t="s">
        <v>458</v>
      </c>
      <c r="AC22" s="72"/>
      <c r="AD22" s="72"/>
      <c r="AE22" s="72"/>
      <c r="AF22" s="74"/>
      <c r="AK22" s="75" t="str">
        <f t="shared" si="8"/>
        <v>U</v>
      </c>
    </row>
    <row r="23" spans="1:37" ht="13.5" customHeight="1" x14ac:dyDescent="0.15">
      <c r="A23" s="55" t="s">
        <v>452</v>
      </c>
      <c r="B23" s="58"/>
      <c r="C23" s="51" t="str">
        <f t="shared" si="0"/>
        <v/>
      </c>
      <c r="D23" s="51" t="str">
        <f t="shared" si="4"/>
        <v/>
      </c>
      <c r="F23" s="63" t="s">
        <v>159</v>
      </c>
      <c r="G23" s="64"/>
      <c r="H23" s="51" t="str">
        <f t="shared" si="1"/>
        <v/>
      </c>
      <c r="I23" s="51" t="str">
        <f t="shared" si="5"/>
        <v>一般会計</v>
      </c>
      <c r="K23" s="51"/>
      <c r="L23" s="51"/>
      <c r="O23" s="51"/>
      <c r="P23" s="51"/>
      <c r="Q23" s="65"/>
      <c r="T23" s="51"/>
      <c r="U23" s="69" t="s">
        <v>660</v>
      </c>
      <c r="W23" s="69" t="s">
        <v>711</v>
      </c>
      <c r="Y23" s="69" t="s">
        <v>532</v>
      </c>
      <c r="Z23" s="69" t="s">
        <v>622</v>
      </c>
      <c r="AA23" s="70" t="s">
        <v>591</v>
      </c>
      <c r="AB23" s="70" t="s">
        <v>98</v>
      </c>
      <c r="AC23" s="72"/>
      <c r="AD23" s="72"/>
      <c r="AE23" s="72"/>
      <c r="AF23" s="74"/>
      <c r="AK23" s="75" t="str">
        <f t="shared" si="8"/>
        <v>V</v>
      </c>
    </row>
    <row r="24" spans="1:37" ht="13.5" customHeight="1" x14ac:dyDescent="0.15">
      <c r="A24" s="55" t="s">
        <v>517</v>
      </c>
      <c r="B24" s="58"/>
      <c r="C24" s="51" t="str">
        <f t="shared" si="0"/>
        <v/>
      </c>
      <c r="D24" s="51" t="str">
        <f t="shared" si="4"/>
        <v/>
      </c>
      <c r="F24" s="63" t="s">
        <v>474</v>
      </c>
      <c r="G24" s="64"/>
      <c r="H24" s="51" t="str">
        <f t="shared" si="1"/>
        <v/>
      </c>
      <c r="I24" s="51" t="str">
        <f t="shared" si="5"/>
        <v>一般会計</v>
      </c>
      <c r="K24" s="51"/>
      <c r="L24" s="51"/>
      <c r="O24" s="51"/>
      <c r="P24" s="51"/>
      <c r="Q24" s="65"/>
      <c r="T24" s="51"/>
      <c r="U24" s="69" t="s">
        <v>702</v>
      </c>
      <c r="Y24" s="69" t="s">
        <v>533</v>
      </c>
      <c r="Z24" s="69" t="s">
        <v>395</v>
      </c>
      <c r="AA24" s="70" t="s">
        <v>592</v>
      </c>
      <c r="AB24" s="70" t="s">
        <v>689</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703</v>
      </c>
      <c r="Y25" s="69" t="s">
        <v>535</v>
      </c>
      <c r="Z25" s="69" t="s">
        <v>623</v>
      </c>
      <c r="AA25" s="70" t="s">
        <v>593</v>
      </c>
      <c r="AB25" s="70" t="s">
        <v>690</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704</v>
      </c>
      <c r="Y26" s="69" t="s">
        <v>536</v>
      </c>
      <c r="Z26" s="69" t="s">
        <v>78</v>
      </c>
      <c r="AA26" s="70" t="s">
        <v>594</v>
      </c>
      <c r="AB26" s="70" t="s">
        <v>652</v>
      </c>
      <c r="AC26" s="72"/>
      <c r="AD26" s="72"/>
      <c r="AE26" s="72"/>
      <c r="AF26" s="74"/>
      <c r="AK26" s="75" t="str">
        <f t="shared" si="8"/>
        <v>Y</v>
      </c>
    </row>
    <row r="27" spans="1:37" ht="13.5" customHeight="1" x14ac:dyDescent="0.15">
      <c r="A27" s="51" t="str">
        <f>IF(D24="","-",D24)</f>
        <v>-</v>
      </c>
      <c r="B27" s="51"/>
      <c r="F27" s="63" t="s">
        <v>248</v>
      </c>
      <c r="G27" s="64"/>
      <c r="H27" s="51" t="str">
        <f t="shared" si="1"/>
        <v/>
      </c>
      <c r="I27" s="51" t="str">
        <f t="shared" si="5"/>
        <v>一般会計</v>
      </c>
      <c r="K27" s="51"/>
      <c r="L27" s="51"/>
      <c r="O27" s="51"/>
      <c r="P27" s="51"/>
      <c r="Q27" s="65"/>
      <c r="T27" s="51"/>
      <c r="U27" s="69" t="s">
        <v>226</v>
      </c>
      <c r="Y27" s="69" t="s">
        <v>537</v>
      </c>
      <c r="Z27" s="69" t="s">
        <v>18</v>
      </c>
      <c r="AA27" s="70" t="s">
        <v>304</v>
      </c>
      <c r="AB27" s="70" t="s">
        <v>691</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705</v>
      </c>
      <c r="Y28" s="69" t="s">
        <v>525</v>
      </c>
      <c r="Z28" s="69" t="s">
        <v>624</v>
      </c>
      <c r="AA28" s="70" t="s">
        <v>595</v>
      </c>
      <c r="AB28" s="70" t="s">
        <v>15</v>
      </c>
      <c r="AC28" s="72"/>
      <c r="AD28" s="72"/>
      <c r="AE28" s="72"/>
      <c r="AF28" s="74"/>
      <c r="AK28" s="75" t="s">
        <v>341</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706</v>
      </c>
      <c r="Y29" s="69" t="s">
        <v>380</v>
      </c>
      <c r="Z29" s="69" t="s">
        <v>625</v>
      </c>
      <c r="AA29" s="70" t="s">
        <v>596</v>
      </c>
      <c r="AB29" s="70" t="s">
        <v>496</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707</v>
      </c>
      <c r="Y30" s="69" t="s">
        <v>464</v>
      </c>
      <c r="Z30" s="69" t="s">
        <v>137</v>
      </c>
      <c r="AA30" s="70" t="s">
        <v>597</v>
      </c>
      <c r="AB30" s="70" t="s">
        <v>692</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133</v>
      </c>
      <c r="Y31" s="69" t="s">
        <v>62</v>
      </c>
      <c r="Z31" s="69" t="s">
        <v>627</v>
      </c>
      <c r="AA31" s="70" t="s">
        <v>555</v>
      </c>
      <c r="AB31" s="70" t="s">
        <v>631</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31</v>
      </c>
      <c r="Y32" s="69" t="s">
        <v>327</v>
      </c>
      <c r="Z32" s="69" t="s">
        <v>628</v>
      </c>
      <c r="AA32" s="70" t="s">
        <v>36</v>
      </c>
      <c r="AB32" s="70" t="s">
        <v>36</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686</v>
      </c>
      <c r="Y33" s="69" t="s">
        <v>538</v>
      </c>
      <c r="Z33" s="69" t="s">
        <v>621</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708</v>
      </c>
      <c r="Y34" s="69" t="s">
        <v>414</v>
      </c>
      <c r="Z34" s="69" t="s">
        <v>200</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539</v>
      </c>
      <c r="Z35" s="69" t="s">
        <v>629</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709</v>
      </c>
      <c r="Y36" s="69" t="s">
        <v>542</v>
      </c>
      <c r="Z36" s="69" t="s">
        <v>470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543</v>
      </c>
      <c r="Z37" s="69" t="s">
        <v>630</v>
      </c>
      <c r="AF37" s="74"/>
      <c r="AK37" s="75" t="str">
        <f t="shared" si="9"/>
        <v>j</v>
      </c>
    </row>
    <row r="38" spans="1:37" x14ac:dyDescent="0.15">
      <c r="A38" s="51"/>
      <c r="B38" s="51"/>
      <c r="F38" s="51"/>
      <c r="G38" s="65"/>
      <c r="K38" s="51"/>
      <c r="L38" s="51"/>
      <c r="O38" s="51"/>
      <c r="P38" s="51"/>
      <c r="Q38" s="65"/>
      <c r="T38" s="51"/>
      <c r="U38" s="69" t="s">
        <v>457</v>
      </c>
      <c r="Y38" s="69" t="s">
        <v>526</v>
      </c>
      <c r="Z38" s="69" t="s">
        <v>632</v>
      </c>
      <c r="AF38" s="74"/>
      <c r="AK38" s="75" t="str">
        <f t="shared" si="9"/>
        <v>k</v>
      </c>
    </row>
    <row r="39" spans="1:37" x14ac:dyDescent="0.15">
      <c r="A39" s="51"/>
      <c r="B39" s="51"/>
      <c r="F39" s="51" t="str">
        <f>I37</f>
        <v>一般会計</v>
      </c>
      <c r="G39" s="65"/>
      <c r="K39" s="51"/>
      <c r="L39" s="51"/>
      <c r="O39" s="51"/>
      <c r="P39" s="51"/>
      <c r="Q39" s="65"/>
      <c r="T39" s="51"/>
      <c r="U39" s="69" t="s">
        <v>514</v>
      </c>
      <c r="Y39" s="69" t="s">
        <v>545</v>
      </c>
      <c r="Z39" s="69" t="s">
        <v>509</v>
      </c>
      <c r="AF39" s="74"/>
      <c r="AK39" s="75" t="str">
        <f t="shared" si="9"/>
        <v>l</v>
      </c>
    </row>
    <row r="40" spans="1:37" x14ac:dyDescent="0.15">
      <c r="A40" s="51"/>
      <c r="B40" s="51"/>
      <c r="F40" s="51"/>
      <c r="G40" s="65"/>
      <c r="K40" s="51"/>
      <c r="L40" s="51"/>
      <c r="O40" s="51"/>
      <c r="P40" s="51"/>
      <c r="Q40" s="65"/>
      <c r="T40" s="51"/>
      <c r="Y40" s="69" t="s">
        <v>546</v>
      </c>
      <c r="Z40" s="69" t="s">
        <v>633</v>
      </c>
      <c r="AF40" s="74"/>
      <c r="AK40" s="75" t="str">
        <f t="shared" si="9"/>
        <v>m</v>
      </c>
    </row>
    <row r="41" spans="1:37" x14ac:dyDescent="0.15">
      <c r="A41" s="51"/>
      <c r="B41" s="51"/>
      <c r="F41" s="51"/>
      <c r="G41" s="65"/>
      <c r="K41" s="51"/>
      <c r="L41" s="51"/>
      <c r="O41" s="51"/>
      <c r="P41" s="51"/>
      <c r="Q41" s="65"/>
      <c r="T41" s="51"/>
      <c r="Y41" s="69" t="s">
        <v>346</v>
      </c>
      <c r="Z41" s="69" t="s">
        <v>562</v>
      </c>
      <c r="AF41" s="74"/>
      <c r="AK41" s="75" t="str">
        <f t="shared" si="9"/>
        <v>n</v>
      </c>
    </row>
    <row r="42" spans="1:37" x14ac:dyDescent="0.15">
      <c r="A42" s="51"/>
      <c r="B42" s="51"/>
      <c r="F42" s="51"/>
      <c r="G42" s="65"/>
      <c r="K42" s="51"/>
      <c r="L42" s="51"/>
      <c r="O42" s="51"/>
      <c r="P42" s="51"/>
      <c r="Q42" s="65"/>
      <c r="T42" s="51"/>
      <c r="Y42" s="69" t="s">
        <v>547</v>
      </c>
      <c r="Z42" s="69" t="s">
        <v>635</v>
      </c>
      <c r="AF42" s="74"/>
      <c r="AK42" s="75" t="str">
        <f t="shared" si="9"/>
        <v>o</v>
      </c>
    </row>
    <row r="43" spans="1:37" x14ac:dyDescent="0.15">
      <c r="A43" s="51"/>
      <c r="B43" s="51"/>
      <c r="F43" s="51"/>
      <c r="G43" s="65"/>
      <c r="K43" s="51"/>
      <c r="L43" s="51"/>
      <c r="O43" s="51"/>
      <c r="P43" s="51"/>
      <c r="Q43" s="65"/>
      <c r="T43" s="51"/>
      <c r="Y43" s="69" t="s">
        <v>548</v>
      </c>
      <c r="Z43" s="69" t="s">
        <v>636</v>
      </c>
      <c r="AF43" s="74"/>
      <c r="AK43" s="75" t="str">
        <f t="shared" si="9"/>
        <v>p</v>
      </c>
    </row>
    <row r="44" spans="1:37" x14ac:dyDescent="0.15">
      <c r="A44" s="51"/>
      <c r="B44" s="51"/>
      <c r="F44" s="51"/>
      <c r="G44" s="65"/>
      <c r="K44" s="51"/>
      <c r="L44" s="51"/>
      <c r="O44" s="51"/>
      <c r="P44" s="51"/>
      <c r="Q44" s="65"/>
      <c r="T44" s="51"/>
      <c r="Y44" s="69" t="s">
        <v>549</v>
      </c>
      <c r="Z44" s="69" t="s">
        <v>43</v>
      </c>
      <c r="AF44" s="74"/>
      <c r="AK44" s="75" t="str">
        <f t="shared" si="9"/>
        <v>q</v>
      </c>
    </row>
    <row r="45" spans="1:37" x14ac:dyDescent="0.15">
      <c r="A45" s="51"/>
      <c r="B45" s="51"/>
      <c r="F45" s="51"/>
      <c r="G45" s="65"/>
      <c r="K45" s="51"/>
      <c r="L45" s="51"/>
      <c r="O45" s="51"/>
      <c r="P45" s="51"/>
      <c r="Q45" s="65"/>
      <c r="T45" s="51"/>
      <c r="Y45" s="69" t="s">
        <v>301</v>
      </c>
      <c r="Z45" s="69" t="s">
        <v>637</v>
      </c>
      <c r="AF45" s="74"/>
      <c r="AK45" s="75" t="str">
        <f t="shared" si="9"/>
        <v>r</v>
      </c>
    </row>
    <row r="46" spans="1:37" x14ac:dyDescent="0.15">
      <c r="A46" s="51"/>
      <c r="B46" s="51"/>
      <c r="F46" s="51"/>
      <c r="G46" s="65"/>
      <c r="K46" s="51"/>
      <c r="L46" s="51"/>
      <c r="O46" s="51"/>
      <c r="P46" s="51"/>
      <c r="Q46" s="65"/>
      <c r="T46" s="51"/>
      <c r="Y46" s="69" t="s">
        <v>409</v>
      </c>
      <c r="Z46" s="69" t="s">
        <v>76</v>
      </c>
      <c r="AF46" s="74"/>
      <c r="AK46" s="75" t="str">
        <f t="shared" si="9"/>
        <v>s</v>
      </c>
    </row>
    <row r="47" spans="1:37" x14ac:dyDescent="0.15">
      <c r="A47" s="51"/>
      <c r="B47" s="51"/>
      <c r="F47" s="51"/>
      <c r="G47" s="65"/>
      <c r="K47" s="51"/>
      <c r="L47" s="51"/>
      <c r="O47" s="51"/>
      <c r="P47" s="51"/>
      <c r="Q47" s="65"/>
      <c r="T47" s="51"/>
      <c r="Y47" s="69" t="s">
        <v>250</v>
      </c>
      <c r="Z47" s="69" t="s">
        <v>638</v>
      </c>
      <c r="AF47" s="74"/>
      <c r="AK47" s="75" t="str">
        <f t="shared" si="9"/>
        <v>t</v>
      </c>
    </row>
    <row r="48" spans="1:37" x14ac:dyDescent="0.15">
      <c r="A48" s="51"/>
      <c r="B48" s="51"/>
      <c r="F48" s="51"/>
      <c r="G48" s="65"/>
      <c r="K48" s="51"/>
      <c r="L48" s="51"/>
      <c r="O48" s="51"/>
      <c r="P48" s="51"/>
      <c r="Q48" s="65"/>
      <c r="T48" s="51"/>
      <c r="Y48" s="69" t="s">
        <v>53</v>
      </c>
      <c r="Z48" s="69" t="s">
        <v>639</v>
      </c>
      <c r="AF48" s="74"/>
      <c r="AK48" s="75" t="str">
        <f t="shared" si="9"/>
        <v>u</v>
      </c>
    </row>
    <row r="49" spans="1:37" x14ac:dyDescent="0.15">
      <c r="A49" s="51"/>
      <c r="B49" s="51"/>
      <c r="F49" s="51"/>
      <c r="G49" s="65"/>
      <c r="K49" s="51"/>
      <c r="L49" s="51"/>
      <c r="O49" s="51"/>
      <c r="P49" s="51"/>
      <c r="Q49" s="65"/>
      <c r="T49" s="51"/>
      <c r="Y49" s="69" t="s">
        <v>551</v>
      </c>
      <c r="Z49" s="69" t="s">
        <v>279</v>
      </c>
      <c r="AF49" s="74"/>
      <c r="AK49" s="75" t="str">
        <f t="shared" si="9"/>
        <v>v</v>
      </c>
    </row>
    <row r="50" spans="1:37" x14ac:dyDescent="0.15">
      <c r="A50" s="51"/>
      <c r="B50" s="51"/>
      <c r="F50" s="51"/>
      <c r="G50" s="65"/>
      <c r="K50" s="51"/>
      <c r="L50" s="51"/>
      <c r="O50" s="51"/>
      <c r="P50" s="51"/>
      <c r="Q50" s="65"/>
      <c r="T50" s="51"/>
      <c r="Y50" s="69" t="s">
        <v>552</v>
      </c>
      <c r="Z50" s="69" t="s">
        <v>640</v>
      </c>
      <c r="AF50" s="74"/>
    </row>
    <row r="51" spans="1:37" x14ac:dyDescent="0.15">
      <c r="A51" s="51"/>
      <c r="B51" s="51"/>
      <c r="F51" s="51"/>
      <c r="G51" s="65"/>
      <c r="K51" s="51"/>
      <c r="L51" s="51"/>
      <c r="O51" s="51"/>
      <c r="P51" s="51"/>
      <c r="Q51" s="65"/>
      <c r="T51" s="51"/>
      <c r="Y51" s="69" t="s">
        <v>553</v>
      </c>
      <c r="Z51" s="69" t="s">
        <v>554</v>
      </c>
      <c r="AF51" s="74"/>
    </row>
    <row r="52" spans="1:37" x14ac:dyDescent="0.15">
      <c r="A52" s="51"/>
      <c r="B52" s="51"/>
      <c r="F52" s="51"/>
      <c r="G52" s="65"/>
      <c r="K52" s="51"/>
      <c r="L52" s="51"/>
      <c r="O52" s="51"/>
      <c r="P52" s="51"/>
      <c r="Q52" s="65"/>
      <c r="T52" s="51"/>
      <c r="Y52" s="69" t="s">
        <v>556</v>
      </c>
      <c r="Z52" s="69" t="s">
        <v>641</v>
      </c>
      <c r="AF52" s="74"/>
    </row>
    <row r="53" spans="1:37" x14ac:dyDescent="0.15">
      <c r="A53" s="51"/>
      <c r="B53" s="51"/>
      <c r="F53" s="51"/>
      <c r="G53" s="65"/>
      <c r="K53" s="51"/>
      <c r="L53" s="51"/>
      <c r="O53" s="51"/>
      <c r="P53" s="51"/>
      <c r="Q53" s="65"/>
      <c r="T53" s="51"/>
      <c r="Y53" s="69" t="s">
        <v>307</v>
      </c>
      <c r="Z53" s="69" t="s">
        <v>254</v>
      </c>
      <c r="AF53" s="74"/>
    </row>
    <row r="54" spans="1:37" x14ac:dyDescent="0.15">
      <c r="A54" s="51"/>
      <c r="B54" s="51"/>
      <c r="F54" s="51"/>
      <c r="G54" s="65"/>
      <c r="K54" s="51"/>
      <c r="L54" s="51"/>
      <c r="O54" s="51"/>
      <c r="P54" s="57"/>
      <c r="Q54" s="65"/>
      <c r="T54" s="51"/>
      <c r="Y54" s="69" t="s">
        <v>350</v>
      </c>
      <c r="Z54" s="69" t="s">
        <v>642</v>
      </c>
      <c r="AF54" s="74"/>
    </row>
    <row r="55" spans="1:37" x14ac:dyDescent="0.15">
      <c r="A55" s="51"/>
      <c r="B55" s="51"/>
      <c r="F55" s="51"/>
      <c r="G55" s="65"/>
      <c r="K55" s="51"/>
      <c r="L55" s="51"/>
      <c r="O55" s="51"/>
      <c r="P55" s="51"/>
      <c r="Q55" s="65"/>
      <c r="T55" s="51"/>
      <c r="Y55" s="69" t="s">
        <v>557</v>
      </c>
      <c r="Z55" s="69" t="s">
        <v>27</v>
      </c>
      <c r="AF55" s="74"/>
    </row>
    <row r="56" spans="1:37" x14ac:dyDescent="0.15">
      <c r="A56" s="51"/>
      <c r="B56" s="51"/>
      <c r="F56" s="51"/>
      <c r="G56" s="65"/>
      <c r="K56" s="51"/>
      <c r="L56" s="51"/>
      <c r="O56" s="51"/>
      <c r="P56" s="51"/>
      <c r="Q56" s="65"/>
      <c r="T56" s="51"/>
      <c r="Y56" s="69" t="s">
        <v>559</v>
      </c>
      <c r="Z56" s="69" t="s">
        <v>643</v>
      </c>
      <c r="AF56" s="74"/>
    </row>
    <row r="57" spans="1:37" x14ac:dyDescent="0.15">
      <c r="A57" s="51"/>
      <c r="B57" s="51"/>
      <c r="F57" s="51"/>
      <c r="G57" s="65"/>
      <c r="K57" s="51"/>
      <c r="L57" s="51"/>
      <c r="O57" s="51"/>
      <c r="P57" s="51"/>
      <c r="Q57" s="65"/>
      <c r="T57" s="51"/>
      <c r="Y57" s="69" t="s">
        <v>558</v>
      </c>
      <c r="Z57" s="69" t="s">
        <v>46</v>
      </c>
      <c r="AF57" s="74"/>
    </row>
    <row r="58" spans="1:37" x14ac:dyDescent="0.15">
      <c r="A58" s="51"/>
      <c r="B58" s="51"/>
      <c r="F58" s="51"/>
      <c r="G58" s="65"/>
      <c r="K58" s="51"/>
      <c r="L58" s="51"/>
      <c r="O58" s="51"/>
      <c r="P58" s="51"/>
      <c r="Q58" s="65"/>
      <c r="T58" s="51"/>
      <c r="Y58" s="69" t="s">
        <v>560</v>
      </c>
      <c r="Z58" s="69" t="s">
        <v>504</v>
      </c>
      <c r="AF58" s="74"/>
    </row>
    <row r="59" spans="1:37" x14ac:dyDescent="0.15">
      <c r="A59" s="51"/>
      <c r="B59" s="51"/>
      <c r="F59" s="51"/>
      <c r="G59" s="65"/>
      <c r="K59" s="51"/>
      <c r="L59" s="51"/>
      <c r="O59" s="51"/>
      <c r="P59" s="51"/>
      <c r="Q59" s="65"/>
      <c r="T59" s="51"/>
      <c r="Y59" s="69" t="s">
        <v>561</v>
      </c>
      <c r="Z59" s="69" t="s">
        <v>645</v>
      </c>
      <c r="AF59" s="74"/>
    </row>
    <row r="60" spans="1:37" x14ac:dyDescent="0.15">
      <c r="A60" s="51"/>
      <c r="B60" s="51"/>
      <c r="F60" s="51"/>
      <c r="G60" s="65"/>
      <c r="K60" s="51"/>
      <c r="L60" s="51"/>
      <c r="O60" s="51"/>
      <c r="P60" s="51"/>
      <c r="Q60" s="65"/>
      <c r="T60" s="51"/>
      <c r="Y60" s="69" t="s">
        <v>488</v>
      </c>
      <c r="Z60" s="69" t="s">
        <v>646</v>
      </c>
      <c r="AF60" s="74"/>
    </row>
    <row r="61" spans="1:37" x14ac:dyDescent="0.15">
      <c r="A61" s="51"/>
      <c r="B61" s="51"/>
      <c r="F61" s="51"/>
      <c r="G61" s="65"/>
      <c r="K61" s="51"/>
      <c r="L61" s="51"/>
      <c r="O61" s="51"/>
      <c r="P61" s="51"/>
      <c r="Q61" s="65"/>
      <c r="T61" s="51"/>
      <c r="Y61" s="69" t="s">
        <v>37</v>
      </c>
      <c r="Z61" s="69" t="s">
        <v>117</v>
      </c>
      <c r="AF61" s="74"/>
    </row>
    <row r="62" spans="1:37" x14ac:dyDescent="0.15">
      <c r="A62" s="51"/>
      <c r="B62" s="51"/>
      <c r="F62" s="51"/>
      <c r="G62" s="65"/>
      <c r="K62" s="51"/>
      <c r="L62" s="51"/>
      <c r="O62" s="51"/>
      <c r="P62" s="51"/>
      <c r="Q62" s="65"/>
      <c r="T62" s="51"/>
      <c r="Y62" s="69" t="s">
        <v>86</v>
      </c>
      <c r="Z62" s="69" t="s">
        <v>374</v>
      </c>
      <c r="AF62" s="74"/>
    </row>
    <row r="63" spans="1:37" x14ac:dyDescent="0.15">
      <c r="A63" s="51"/>
      <c r="B63" s="51"/>
      <c r="F63" s="51"/>
      <c r="G63" s="65"/>
      <c r="K63" s="51"/>
      <c r="L63" s="51"/>
      <c r="O63" s="51"/>
      <c r="P63" s="51"/>
      <c r="Q63" s="65"/>
      <c r="T63" s="51"/>
      <c r="Y63" s="69" t="s">
        <v>265</v>
      </c>
      <c r="Z63" s="69" t="s">
        <v>647</v>
      </c>
      <c r="AF63" s="74"/>
    </row>
    <row r="64" spans="1:37" x14ac:dyDescent="0.15">
      <c r="A64" s="51"/>
      <c r="B64" s="51"/>
      <c r="F64" s="51"/>
      <c r="G64" s="65"/>
      <c r="K64" s="51"/>
      <c r="L64" s="51"/>
      <c r="O64" s="51"/>
      <c r="P64" s="51"/>
      <c r="Q64" s="65"/>
      <c r="T64" s="51"/>
      <c r="Y64" s="69" t="s">
        <v>403</v>
      </c>
      <c r="Z64" s="69" t="s">
        <v>50</v>
      </c>
      <c r="AF64" s="74"/>
    </row>
    <row r="65" spans="1:32" x14ac:dyDescent="0.15">
      <c r="A65" s="51"/>
      <c r="B65" s="51"/>
      <c r="F65" s="51"/>
      <c r="G65" s="65"/>
      <c r="K65" s="51"/>
      <c r="L65" s="51"/>
      <c r="O65" s="51"/>
      <c r="P65" s="51"/>
      <c r="Q65" s="65"/>
      <c r="T65" s="51"/>
      <c r="Y65" s="69" t="s">
        <v>563</v>
      </c>
      <c r="Z65" s="69" t="s">
        <v>650</v>
      </c>
      <c r="AF65" s="74"/>
    </row>
    <row r="66" spans="1:32" x14ac:dyDescent="0.15">
      <c r="A66" s="51"/>
      <c r="B66" s="51"/>
      <c r="F66" s="51"/>
      <c r="G66" s="65"/>
      <c r="K66" s="51"/>
      <c r="L66" s="51"/>
      <c r="O66" s="51"/>
      <c r="P66" s="51"/>
      <c r="Q66" s="65"/>
      <c r="T66" s="51"/>
      <c r="Y66" s="69" t="s">
        <v>152</v>
      </c>
      <c r="Z66" s="69" t="s">
        <v>651</v>
      </c>
      <c r="AF66" s="74"/>
    </row>
    <row r="67" spans="1:32" x14ac:dyDescent="0.15">
      <c r="A67" s="51"/>
      <c r="B67" s="51"/>
      <c r="F67" s="51"/>
      <c r="G67" s="65"/>
      <c r="K67" s="51"/>
      <c r="L67" s="51"/>
      <c r="O67" s="51"/>
      <c r="P67" s="51"/>
      <c r="Q67" s="65"/>
      <c r="T67" s="51"/>
      <c r="Y67" s="69" t="s">
        <v>564</v>
      </c>
      <c r="Z67" s="69" t="s">
        <v>24</v>
      </c>
      <c r="AF67" s="74"/>
    </row>
    <row r="68" spans="1:32" x14ac:dyDescent="0.15">
      <c r="A68" s="51"/>
      <c r="B68" s="51"/>
      <c r="F68" s="51"/>
      <c r="G68" s="65"/>
      <c r="K68" s="51"/>
      <c r="L68" s="51"/>
      <c r="O68" s="51"/>
      <c r="P68" s="51"/>
      <c r="Q68" s="65"/>
      <c r="T68" s="51"/>
      <c r="Y68" s="69" t="s">
        <v>388</v>
      </c>
      <c r="Z68" s="69" t="s">
        <v>653</v>
      </c>
      <c r="AF68" s="74"/>
    </row>
    <row r="69" spans="1:32" x14ac:dyDescent="0.15">
      <c r="A69" s="51"/>
      <c r="B69" s="51"/>
      <c r="F69" s="51"/>
      <c r="G69" s="65"/>
      <c r="K69" s="51"/>
      <c r="L69" s="51"/>
      <c r="O69" s="51"/>
      <c r="P69" s="51"/>
      <c r="Q69" s="65"/>
      <c r="T69" s="51"/>
      <c r="Y69" s="69" t="s">
        <v>506</v>
      </c>
      <c r="Z69" s="69" t="s">
        <v>654</v>
      </c>
      <c r="AF69" s="74"/>
    </row>
    <row r="70" spans="1:32" x14ac:dyDescent="0.15">
      <c r="A70" s="51"/>
      <c r="B70" s="51"/>
      <c r="Y70" s="69" t="s">
        <v>131</v>
      </c>
      <c r="Z70" s="69" t="s">
        <v>655</v>
      </c>
    </row>
    <row r="71" spans="1:32" x14ac:dyDescent="0.15">
      <c r="Y71" s="69" t="s">
        <v>565</v>
      </c>
      <c r="Z71" s="69" t="s">
        <v>191</v>
      </c>
    </row>
    <row r="72" spans="1:32" x14ac:dyDescent="0.15">
      <c r="Y72" s="69" t="s">
        <v>566</v>
      </c>
      <c r="Z72" s="69" t="s">
        <v>578</v>
      </c>
    </row>
    <row r="73" spans="1:32" x14ac:dyDescent="0.15">
      <c r="Y73" s="69" t="s">
        <v>540</v>
      </c>
      <c r="Z73" s="69" t="s">
        <v>657</v>
      </c>
    </row>
    <row r="74" spans="1:32" x14ac:dyDescent="0.15">
      <c r="Y74" s="69" t="s">
        <v>407</v>
      </c>
      <c r="Z74" s="69" t="s">
        <v>258</v>
      </c>
    </row>
    <row r="75" spans="1:32" x14ac:dyDescent="0.15">
      <c r="Y75" s="69" t="s">
        <v>484</v>
      </c>
      <c r="Z75" s="69" t="s">
        <v>658</v>
      </c>
    </row>
    <row r="76" spans="1:32" x14ac:dyDescent="0.15">
      <c r="Y76" s="69" t="s">
        <v>567</v>
      </c>
      <c r="Z76" s="69" t="s">
        <v>662</v>
      </c>
    </row>
    <row r="77" spans="1:32" x14ac:dyDescent="0.15">
      <c r="Y77" s="69" t="s">
        <v>568</v>
      </c>
      <c r="Z77" s="69" t="s">
        <v>469</v>
      </c>
    </row>
    <row r="78" spans="1:32" x14ac:dyDescent="0.15">
      <c r="Y78" s="69" t="s">
        <v>550</v>
      </c>
      <c r="Z78" s="69" t="s">
        <v>663</v>
      </c>
    </row>
    <row r="79" spans="1:32" x14ac:dyDescent="0.15">
      <c r="Y79" s="69" t="s">
        <v>570</v>
      </c>
      <c r="Z79" s="69" t="s">
        <v>634</v>
      </c>
    </row>
    <row r="80" spans="1:32" x14ac:dyDescent="0.15">
      <c r="Y80" s="69" t="s">
        <v>571</v>
      </c>
      <c r="Z80" s="69" t="s">
        <v>656</v>
      </c>
    </row>
    <row r="81" spans="25:26" x14ac:dyDescent="0.15">
      <c r="Y81" s="69" t="s">
        <v>113</v>
      </c>
      <c r="Z81" s="69" t="s">
        <v>289</v>
      </c>
    </row>
    <row r="82" spans="25:26" x14ac:dyDescent="0.15">
      <c r="Y82" s="69" t="s">
        <v>442</v>
      </c>
      <c r="Z82" s="69" t="s">
        <v>664</v>
      </c>
    </row>
    <row r="83" spans="25:26" x14ac:dyDescent="0.15">
      <c r="Y83" s="69" t="s">
        <v>198</v>
      </c>
      <c r="Z83" s="69" t="s">
        <v>240</v>
      </c>
    </row>
    <row r="84" spans="25:26" x14ac:dyDescent="0.15">
      <c r="Y84" s="69" t="s">
        <v>572</v>
      </c>
      <c r="Z84" s="69" t="s">
        <v>246</v>
      </c>
    </row>
    <row r="85" spans="25:26" x14ac:dyDescent="0.15">
      <c r="Y85" s="69" t="s">
        <v>573</v>
      </c>
      <c r="Z85" s="69" t="s">
        <v>666</v>
      </c>
    </row>
    <row r="86" spans="25:26" x14ac:dyDescent="0.15">
      <c r="Y86" s="69" t="s">
        <v>575</v>
      </c>
      <c r="Z86" s="69" t="s">
        <v>667</v>
      </c>
    </row>
    <row r="87" spans="25:26" x14ac:dyDescent="0.15">
      <c r="Y87" s="69" t="s">
        <v>576</v>
      </c>
      <c r="Z87" s="69" t="s">
        <v>668</v>
      </c>
    </row>
    <row r="88" spans="25:26" x14ac:dyDescent="0.15">
      <c r="Y88" s="69" t="s">
        <v>577</v>
      </c>
      <c r="Z88" s="69" t="s">
        <v>669</v>
      </c>
    </row>
    <row r="89" spans="25:26" x14ac:dyDescent="0.15">
      <c r="Y89" s="69" t="s">
        <v>393</v>
      </c>
      <c r="Z89" s="69" t="s">
        <v>670</v>
      </c>
    </row>
    <row r="90" spans="25:26" x14ac:dyDescent="0.15">
      <c r="Y90" s="69" t="s">
        <v>579</v>
      </c>
      <c r="Z90" s="69" t="s">
        <v>671</v>
      </c>
    </row>
    <row r="91" spans="25:26" x14ac:dyDescent="0.15">
      <c r="Y91" s="69" t="s">
        <v>261</v>
      </c>
      <c r="Z91" s="69" t="s">
        <v>672</v>
      </c>
    </row>
    <row r="92" spans="25:26" x14ac:dyDescent="0.15">
      <c r="Y92" s="69" t="s">
        <v>544</v>
      </c>
      <c r="Z92" s="69" t="s">
        <v>601</v>
      </c>
    </row>
    <row r="93" spans="25:26" x14ac:dyDescent="0.15">
      <c r="Y93" s="69" t="s">
        <v>418</v>
      </c>
      <c r="Z93" s="69" t="s">
        <v>673</v>
      </c>
    </row>
    <row r="94" spans="25:26" x14ac:dyDescent="0.15">
      <c r="Y94" s="69" t="s">
        <v>166</v>
      </c>
      <c r="Z94" s="69" t="s">
        <v>665</v>
      </c>
    </row>
    <row r="95" spans="25:26" x14ac:dyDescent="0.15">
      <c r="Y95" s="69" t="s">
        <v>453</v>
      </c>
      <c r="Z95" s="69" t="s">
        <v>674</v>
      </c>
    </row>
    <row r="96" spans="25:26" x14ac:dyDescent="0.15">
      <c r="Y96" s="69" t="s">
        <v>82</v>
      </c>
      <c r="Z96" s="69" t="s">
        <v>675</v>
      </c>
    </row>
    <row r="97" spans="25:26" x14ac:dyDescent="0.15">
      <c r="Y97" s="69" t="s">
        <v>581</v>
      </c>
      <c r="Z97" s="69" t="s">
        <v>661</v>
      </c>
    </row>
    <row r="98" spans="25:26" x14ac:dyDescent="0.15">
      <c r="Y98" s="69" t="s">
        <v>364</v>
      </c>
      <c r="Z98" s="69" t="s">
        <v>677</v>
      </c>
    </row>
    <row r="99" spans="25:26" x14ac:dyDescent="0.15">
      <c r="Y99" s="69" t="s">
        <v>598</v>
      </c>
      <c r="Z99" s="69" t="s">
        <v>678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481</v>
      </c>
      <c r="B2" s="372"/>
      <c r="C2" s="372"/>
      <c r="D2" s="372"/>
      <c r="E2" s="372"/>
      <c r="F2" s="373"/>
      <c r="G2" s="315" t="s">
        <v>215</v>
      </c>
      <c r="H2" s="316"/>
      <c r="I2" s="316"/>
      <c r="J2" s="316"/>
      <c r="K2" s="316"/>
      <c r="L2" s="316"/>
      <c r="M2" s="316"/>
      <c r="N2" s="316"/>
      <c r="O2" s="317"/>
      <c r="P2" s="321" t="s">
        <v>94</v>
      </c>
      <c r="Q2" s="316"/>
      <c r="R2" s="316"/>
      <c r="S2" s="316"/>
      <c r="T2" s="316"/>
      <c r="U2" s="316"/>
      <c r="V2" s="316"/>
      <c r="W2" s="316"/>
      <c r="X2" s="317"/>
      <c r="Y2" s="385"/>
      <c r="Z2" s="386"/>
      <c r="AA2" s="387"/>
      <c r="AB2" s="302" t="s">
        <v>47</v>
      </c>
      <c r="AC2" s="303"/>
      <c r="AD2" s="304"/>
      <c r="AE2" s="909" t="s">
        <v>495</v>
      </c>
      <c r="AF2" s="909"/>
      <c r="AG2" s="909"/>
      <c r="AH2" s="909"/>
      <c r="AI2" s="909" t="s">
        <v>83</v>
      </c>
      <c r="AJ2" s="909"/>
      <c r="AK2" s="909"/>
      <c r="AL2" s="302"/>
      <c r="AM2" s="909" t="s">
        <v>581</v>
      </c>
      <c r="AN2" s="909"/>
      <c r="AO2" s="909"/>
      <c r="AP2" s="302"/>
      <c r="AQ2" s="186" t="s">
        <v>360</v>
      </c>
      <c r="AR2" s="178"/>
      <c r="AS2" s="178"/>
      <c r="AT2" s="179"/>
      <c r="AU2" s="736" t="s">
        <v>252</v>
      </c>
      <c r="AV2" s="736"/>
      <c r="AW2" s="736"/>
      <c r="AX2" s="737"/>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361</v>
      </c>
      <c r="AT3" s="182"/>
      <c r="AU3" s="257"/>
      <c r="AV3" s="257"/>
      <c r="AW3" s="319" t="s">
        <v>305</v>
      </c>
      <c r="AX3" s="738"/>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54</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101</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58</v>
      </c>
      <c r="Z6" s="296"/>
      <c r="AA6" s="297"/>
      <c r="AB6" s="735" t="s">
        <v>51</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481</v>
      </c>
      <c r="B9" s="372"/>
      <c r="C9" s="372"/>
      <c r="D9" s="372"/>
      <c r="E9" s="372"/>
      <c r="F9" s="373"/>
      <c r="G9" s="315" t="s">
        <v>215</v>
      </c>
      <c r="H9" s="316"/>
      <c r="I9" s="316"/>
      <c r="J9" s="316"/>
      <c r="K9" s="316"/>
      <c r="L9" s="316"/>
      <c r="M9" s="316"/>
      <c r="N9" s="316"/>
      <c r="O9" s="317"/>
      <c r="P9" s="321" t="s">
        <v>94</v>
      </c>
      <c r="Q9" s="316"/>
      <c r="R9" s="316"/>
      <c r="S9" s="316"/>
      <c r="T9" s="316"/>
      <c r="U9" s="316"/>
      <c r="V9" s="316"/>
      <c r="W9" s="316"/>
      <c r="X9" s="317"/>
      <c r="Y9" s="385"/>
      <c r="Z9" s="386"/>
      <c r="AA9" s="387"/>
      <c r="AB9" s="302" t="s">
        <v>47</v>
      </c>
      <c r="AC9" s="303"/>
      <c r="AD9" s="304"/>
      <c r="AE9" s="909" t="s">
        <v>495</v>
      </c>
      <c r="AF9" s="909"/>
      <c r="AG9" s="909"/>
      <c r="AH9" s="909"/>
      <c r="AI9" s="909" t="s">
        <v>83</v>
      </c>
      <c r="AJ9" s="909"/>
      <c r="AK9" s="909"/>
      <c r="AL9" s="302"/>
      <c r="AM9" s="909" t="s">
        <v>581</v>
      </c>
      <c r="AN9" s="909"/>
      <c r="AO9" s="909"/>
      <c r="AP9" s="302"/>
      <c r="AQ9" s="186" t="s">
        <v>360</v>
      </c>
      <c r="AR9" s="178"/>
      <c r="AS9" s="178"/>
      <c r="AT9" s="179"/>
      <c r="AU9" s="736" t="s">
        <v>252</v>
      </c>
      <c r="AV9" s="736"/>
      <c r="AW9" s="736"/>
      <c r="AX9" s="737"/>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361</v>
      </c>
      <c r="AT10" s="182"/>
      <c r="AU10" s="257"/>
      <c r="AV10" s="257"/>
      <c r="AW10" s="319" t="s">
        <v>305</v>
      </c>
      <c r="AX10" s="738"/>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54</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101</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58</v>
      </c>
      <c r="Z13" s="296"/>
      <c r="AA13" s="297"/>
      <c r="AB13" s="735" t="s">
        <v>51</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481</v>
      </c>
      <c r="B16" s="372"/>
      <c r="C16" s="372"/>
      <c r="D16" s="372"/>
      <c r="E16" s="372"/>
      <c r="F16" s="373"/>
      <c r="G16" s="315" t="s">
        <v>215</v>
      </c>
      <c r="H16" s="316"/>
      <c r="I16" s="316"/>
      <c r="J16" s="316"/>
      <c r="K16" s="316"/>
      <c r="L16" s="316"/>
      <c r="M16" s="316"/>
      <c r="N16" s="316"/>
      <c r="O16" s="317"/>
      <c r="P16" s="321" t="s">
        <v>94</v>
      </c>
      <c r="Q16" s="316"/>
      <c r="R16" s="316"/>
      <c r="S16" s="316"/>
      <c r="T16" s="316"/>
      <c r="U16" s="316"/>
      <c r="V16" s="316"/>
      <c r="W16" s="316"/>
      <c r="X16" s="317"/>
      <c r="Y16" s="385"/>
      <c r="Z16" s="386"/>
      <c r="AA16" s="387"/>
      <c r="AB16" s="302" t="s">
        <v>47</v>
      </c>
      <c r="AC16" s="303"/>
      <c r="AD16" s="304"/>
      <c r="AE16" s="909" t="s">
        <v>495</v>
      </c>
      <c r="AF16" s="909"/>
      <c r="AG16" s="909"/>
      <c r="AH16" s="909"/>
      <c r="AI16" s="909" t="s">
        <v>83</v>
      </c>
      <c r="AJ16" s="909"/>
      <c r="AK16" s="909"/>
      <c r="AL16" s="302"/>
      <c r="AM16" s="909" t="s">
        <v>581</v>
      </c>
      <c r="AN16" s="909"/>
      <c r="AO16" s="909"/>
      <c r="AP16" s="302"/>
      <c r="AQ16" s="186" t="s">
        <v>360</v>
      </c>
      <c r="AR16" s="178"/>
      <c r="AS16" s="178"/>
      <c r="AT16" s="179"/>
      <c r="AU16" s="736" t="s">
        <v>252</v>
      </c>
      <c r="AV16" s="736"/>
      <c r="AW16" s="736"/>
      <c r="AX16" s="737"/>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361</v>
      </c>
      <c r="AT17" s="182"/>
      <c r="AU17" s="257"/>
      <c r="AV17" s="257"/>
      <c r="AW17" s="319" t="s">
        <v>305</v>
      </c>
      <c r="AX17" s="738"/>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54</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101</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58</v>
      </c>
      <c r="Z20" s="296"/>
      <c r="AA20" s="297"/>
      <c r="AB20" s="735" t="s">
        <v>51</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481</v>
      </c>
      <c r="B23" s="372"/>
      <c r="C23" s="372"/>
      <c r="D23" s="372"/>
      <c r="E23" s="372"/>
      <c r="F23" s="373"/>
      <c r="G23" s="315" t="s">
        <v>215</v>
      </c>
      <c r="H23" s="316"/>
      <c r="I23" s="316"/>
      <c r="J23" s="316"/>
      <c r="K23" s="316"/>
      <c r="L23" s="316"/>
      <c r="M23" s="316"/>
      <c r="N23" s="316"/>
      <c r="O23" s="317"/>
      <c r="P23" s="321" t="s">
        <v>94</v>
      </c>
      <c r="Q23" s="316"/>
      <c r="R23" s="316"/>
      <c r="S23" s="316"/>
      <c r="T23" s="316"/>
      <c r="U23" s="316"/>
      <c r="V23" s="316"/>
      <c r="W23" s="316"/>
      <c r="X23" s="317"/>
      <c r="Y23" s="385"/>
      <c r="Z23" s="386"/>
      <c r="AA23" s="387"/>
      <c r="AB23" s="302" t="s">
        <v>47</v>
      </c>
      <c r="AC23" s="303"/>
      <c r="AD23" s="304"/>
      <c r="AE23" s="909" t="s">
        <v>495</v>
      </c>
      <c r="AF23" s="909"/>
      <c r="AG23" s="909"/>
      <c r="AH23" s="909"/>
      <c r="AI23" s="909" t="s">
        <v>83</v>
      </c>
      <c r="AJ23" s="909"/>
      <c r="AK23" s="909"/>
      <c r="AL23" s="302"/>
      <c r="AM23" s="909" t="s">
        <v>581</v>
      </c>
      <c r="AN23" s="909"/>
      <c r="AO23" s="909"/>
      <c r="AP23" s="302"/>
      <c r="AQ23" s="186" t="s">
        <v>360</v>
      </c>
      <c r="AR23" s="178"/>
      <c r="AS23" s="178"/>
      <c r="AT23" s="179"/>
      <c r="AU23" s="736" t="s">
        <v>252</v>
      </c>
      <c r="AV23" s="736"/>
      <c r="AW23" s="736"/>
      <c r="AX23" s="737"/>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361</v>
      </c>
      <c r="AT24" s="182"/>
      <c r="AU24" s="257"/>
      <c r="AV24" s="257"/>
      <c r="AW24" s="319" t="s">
        <v>305</v>
      </c>
      <c r="AX24" s="738"/>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54</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101</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58</v>
      </c>
      <c r="Z27" s="296"/>
      <c r="AA27" s="297"/>
      <c r="AB27" s="735" t="s">
        <v>51</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481</v>
      </c>
      <c r="B30" s="372"/>
      <c r="C30" s="372"/>
      <c r="D30" s="372"/>
      <c r="E30" s="372"/>
      <c r="F30" s="373"/>
      <c r="G30" s="315" t="s">
        <v>215</v>
      </c>
      <c r="H30" s="316"/>
      <c r="I30" s="316"/>
      <c r="J30" s="316"/>
      <c r="K30" s="316"/>
      <c r="L30" s="316"/>
      <c r="M30" s="316"/>
      <c r="N30" s="316"/>
      <c r="O30" s="317"/>
      <c r="P30" s="321" t="s">
        <v>94</v>
      </c>
      <c r="Q30" s="316"/>
      <c r="R30" s="316"/>
      <c r="S30" s="316"/>
      <c r="T30" s="316"/>
      <c r="U30" s="316"/>
      <c r="V30" s="316"/>
      <c r="W30" s="316"/>
      <c r="X30" s="317"/>
      <c r="Y30" s="385"/>
      <c r="Z30" s="386"/>
      <c r="AA30" s="387"/>
      <c r="AB30" s="302" t="s">
        <v>47</v>
      </c>
      <c r="AC30" s="303"/>
      <c r="AD30" s="304"/>
      <c r="AE30" s="909" t="s">
        <v>495</v>
      </c>
      <c r="AF30" s="909"/>
      <c r="AG30" s="909"/>
      <c r="AH30" s="909"/>
      <c r="AI30" s="909" t="s">
        <v>83</v>
      </c>
      <c r="AJ30" s="909"/>
      <c r="AK30" s="909"/>
      <c r="AL30" s="302"/>
      <c r="AM30" s="909" t="s">
        <v>581</v>
      </c>
      <c r="AN30" s="909"/>
      <c r="AO30" s="909"/>
      <c r="AP30" s="302"/>
      <c r="AQ30" s="186" t="s">
        <v>360</v>
      </c>
      <c r="AR30" s="178"/>
      <c r="AS30" s="178"/>
      <c r="AT30" s="179"/>
      <c r="AU30" s="736" t="s">
        <v>252</v>
      </c>
      <c r="AV30" s="736"/>
      <c r="AW30" s="736"/>
      <c r="AX30" s="737"/>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361</v>
      </c>
      <c r="AT31" s="182"/>
      <c r="AU31" s="257"/>
      <c r="AV31" s="257"/>
      <c r="AW31" s="319" t="s">
        <v>305</v>
      </c>
      <c r="AX31" s="738"/>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54</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101</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58</v>
      </c>
      <c r="Z34" s="296"/>
      <c r="AA34" s="297"/>
      <c r="AB34" s="735" t="s">
        <v>51</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481</v>
      </c>
      <c r="B37" s="372"/>
      <c r="C37" s="372"/>
      <c r="D37" s="372"/>
      <c r="E37" s="372"/>
      <c r="F37" s="373"/>
      <c r="G37" s="315" t="s">
        <v>215</v>
      </c>
      <c r="H37" s="316"/>
      <c r="I37" s="316"/>
      <c r="J37" s="316"/>
      <c r="K37" s="316"/>
      <c r="L37" s="316"/>
      <c r="M37" s="316"/>
      <c r="N37" s="316"/>
      <c r="O37" s="317"/>
      <c r="P37" s="321" t="s">
        <v>94</v>
      </c>
      <c r="Q37" s="316"/>
      <c r="R37" s="316"/>
      <c r="S37" s="316"/>
      <c r="T37" s="316"/>
      <c r="U37" s="316"/>
      <c r="V37" s="316"/>
      <c r="W37" s="316"/>
      <c r="X37" s="317"/>
      <c r="Y37" s="385"/>
      <c r="Z37" s="386"/>
      <c r="AA37" s="387"/>
      <c r="AB37" s="302" t="s">
        <v>47</v>
      </c>
      <c r="AC37" s="303"/>
      <c r="AD37" s="304"/>
      <c r="AE37" s="909" t="s">
        <v>495</v>
      </c>
      <c r="AF37" s="909"/>
      <c r="AG37" s="909"/>
      <c r="AH37" s="909"/>
      <c r="AI37" s="909" t="s">
        <v>83</v>
      </c>
      <c r="AJ37" s="909"/>
      <c r="AK37" s="909"/>
      <c r="AL37" s="302"/>
      <c r="AM37" s="909" t="s">
        <v>581</v>
      </c>
      <c r="AN37" s="909"/>
      <c r="AO37" s="909"/>
      <c r="AP37" s="302"/>
      <c r="AQ37" s="186" t="s">
        <v>360</v>
      </c>
      <c r="AR37" s="178"/>
      <c r="AS37" s="178"/>
      <c r="AT37" s="179"/>
      <c r="AU37" s="736" t="s">
        <v>252</v>
      </c>
      <c r="AV37" s="736"/>
      <c r="AW37" s="736"/>
      <c r="AX37" s="737"/>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361</v>
      </c>
      <c r="AT38" s="182"/>
      <c r="AU38" s="257"/>
      <c r="AV38" s="257"/>
      <c r="AW38" s="319" t="s">
        <v>305</v>
      </c>
      <c r="AX38" s="738"/>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54</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101</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58</v>
      </c>
      <c r="Z41" s="296"/>
      <c r="AA41" s="297"/>
      <c r="AB41" s="735" t="s">
        <v>51</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481</v>
      </c>
      <c r="B44" s="372"/>
      <c r="C44" s="372"/>
      <c r="D44" s="372"/>
      <c r="E44" s="372"/>
      <c r="F44" s="373"/>
      <c r="G44" s="315" t="s">
        <v>215</v>
      </c>
      <c r="H44" s="316"/>
      <c r="I44" s="316"/>
      <c r="J44" s="316"/>
      <c r="K44" s="316"/>
      <c r="L44" s="316"/>
      <c r="M44" s="316"/>
      <c r="N44" s="316"/>
      <c r="O44" s="317"/>
      <c r="P44" s="321" t="s">
        <v>94</v>
      </c>
      <c r="Q44" s="316"/>
      <c r="R44" s="316"/>
      <c r="S44" s="316"/>
      <c r="T44" s="316"/>
      <c r="U44" s="316"/>
      <c r="V44" s="316"/>
      <c r="W44" s="316"/>
      <c r="X44" s="317"/>
      <c r="Y44" s="385"/>
      <c r="Z44" s="386"/>
      <c r="AA44" s="387"/>
      <c r="AB44" s="302" t="s">
        <v>47</v>
      </c>
      <c r="AC44" s="303"/>
      <c r="AD44" s="304"/>
      <c r="AE44" s="909" t="s">
        <v>495</v>
      </c>
      <c r="AF44" s="909"/>
      <c r="AG44" s="909"/>
      <c r="AH44" s="909"/>
      <c r="AI44" s="909" t="s">
        <v>83</v>
      </c>
      <c r="AJ44" s="909"/>
      <c r="AK44" s="909"/>
      <c r="AL44" s="302"/>
      <c r="AM44" s="909" t="s">
        <v>581</v>
      </c>
      <c r="AN44" s="909"/>
      <c r="AO44" s="909"/>
      <c r="AP44" s="302"/>
      <c r="AQ44" s="186" t="s">
        <v>360</v>
      </c>
      <c r="AR44" s="178"/>
      <c r="AS44" s="178"/>
      <c r="AT44" s="179"/>
      <c r="AU44" s="736" t="s">
        <v>252</v>
      </c>
      <c r="AV44" s="736"/>
      <c r="AW44" s="736"/>
      <c r="AX44" s="737"/>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361</v>
      </c>
      <c r="AT45" s="182"/>
      <c r="AU45" s="257"/>
      <c r="AV45" s="257"/>
      <c r="AW45" s="319" t="s">
        <v>305</v>
      </c>
      <c r="AX45" s="738"/>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54</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101</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58</v>
      </c>
      <c r="Z48" s="296"/>
      <c r="AA48" s="297"/>
      <c r="AB48" s="735" t="s">
        <v>51</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481</v>
      </c>
      <c r="B51" s="372"/>
      <c r="C51" s="372"/>
      <c r="D51" s="372"/>
      <c r="E51" s="372"/>
      <c r="F51" s="373"/>
      <c r="G51" s="315" t="s">
        <v>215</v>
      </c>
      <c r="H51" s="316"/>
      <c r="I51" s="316"/>
      <c r="J51" s="316"/>
      <c r="K51" s="316"/>
      <c r="L51" s="316"/>
      <c r="M51" s="316"/>
      <c r="N51" s="316"/>
      <c r="O51" s="317"/>
      <c r="P51" s="321" t="s">
        <v>94</v>
      </c>
      <c r="Q51" s="316"/>
      <c r="R51" s="316"/>
      <c r="S51" s="316"/>
      <c r="T51" s="316"/>
      <c r="U51" s="316"/>
      <c r="V51" s="316"/>
      <c r="W51" s="316"/>
      <c r="X51" s="317"/>
      <c r="Y51" s="385"/>
      <c r="Z51" s="386"/>
      <c r="AA51" s="387"/>
      <c r="AB51" s="302" t="s">
        <v>47</v>
      </c>
      <c r="AC51" s="303"/>
      <c r="AD51" s="304"/>
      <c r="AE51" s="909" t="s">
        <v>495</v>
      </c>
      <c r="AF51" s="909"/>
      <c r="AG51" s="909"/>
      <c r="AH51" s="909"/>
      <c r="AI51" s="909" t="s">
        <v>83</v>
      </c>
      <c r="AJ51" s="909"/>
      <c r="AK51" s="909"/>
      <c r="AL51" s="302"/>
      <c r="AM51" s="909" t="s">
        <v>581</v>
      </c>
      <c r="AN51" s="909"/>
      <c r="AO51" s="909"/>
      <c r="AP51" s="302"/>
      <c r="AQ51" s="186" t="s">
        <v>360</v>
      </c>
      <c r="AR51" s="178"/>
      <c r="AS51" s="178"/>
      <c r="AT51" s="179"/>
      <c r="AU51" s="736" t="s">
        <v>252</v>
      </c>
      <c r="AV51" s="736"/>
      <c r="AW51" s="736"/>
      <c r="AX51" s="737"/>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361</v>
      </c>
      <c r="AT52" s="182"/>
      <c r="AU52" s="257"/>
      <c r="AV52" s="257"/>
      <c r="AW52" s="319" t="s">
        <v>305</v>
      </c>
      <c r="AX52" s="738"/>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54</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101</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58</v>
      </c>
      <c r="Z55" s="296"/>
      <c r="AA55" s="297"/>
      <c r="AB55" s="735" t="s">
        <v>51</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481</v>
      </c>
      <c r="B58" s="372"/>
      <c r="C58" s="372"/>
      <c r="D58" s="372"/>
      <c r="E58" s="372"/>
      <c r="F58" s="373"/>
      <c r="G58" s="315" t="s">
        <v>215</v>
      </c>
      <c r="H58" s="316"/>
      <c r="I58" s="316"/>
      <c r="J58" s="316"/>
      <c r="K58" s="316"/>
      <c r="L58" s="316"/>
      <c r="M58" s="316"/>
      <c r="N58" s="316"/>
      <c r="O58" s="317"/>
      <c r="P58" s="321" t="s">
        <v>94</v>
      </c>
      <c r="Q58" s="316"/>
      <c r="R58" s="316"/>
      <c r="S58" s="316"/>
      <c r="T58" s="316"/>
      <c r="U58" s="316"/>
      <c r="V58" s="316"/>
      <c r="W58" s="316"/>
      <c r="X58" s="317"/>
      <c r="Y58" s="385"/>
      <c r="Z58" s="386"/>
      <c r="AA58" s="387"/>
      <c r="AB58" s="302" t="s">
        <v>47</v>
      </c>
      <c r="AC58" s="303"/>
      <c r="AD58" s="304"/>
      <c r="AE58" s="909" t="s">
        <v>495</v>
      </c>
      <c r="AF58" s="909"/>
      <c r="AG58" s="909"/>
      <c r="AH58" s="909"/>
      <c r="AI58" s="909" t="s">
        <v>83</v>
      </c>
      <c r="AJ58" s="909"/>
      <c r="AK58" s="909"/>
      <c r="AL58" s="302"/>
      <c r="AM58" s="909" t="s">
        <v>581</v>
      </c>
      <c r="AN58" s="909"/>
      <c r="AO58" s="909"/>
      <c r="AP58" s="302"/>
      <c r="AQ58" s="186" t="s">
        <v>360</v>
      </c>
      <c r="AR58" s="178"/>
      <c r="AS58" s="178"/>
      <c r="AT58" s="179"/>
      <c r="AU58" s="736" t="s">
        <v>252</v>
      </c>
      <c r="AV58" s="736"/>
      <c r="AW58" s="736"/>
      <c r="AX58" s="737"/>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361</v>
      </c>
      <c r="AT59" s="182"/>
      <c r="AU59" s="257"/>
      <c r="AV59" s="257"/>
      <c r="AW59" s="319" t="s">
        <v>305</v>
      </c>
      <c r="AX59" s="738"/>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54</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101</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58</v>
      </c>
      <c r="Z62" s="296"/>
      <c r="AA62" s="297"/>
      <c r="AB62" s="735" t="s">
        <v>51</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481</v>
      </c>
      <c r="B65" s="372"/>
      <c r="C65" s="372"/>
      <c r="D65" s="372"/>
      <c r="E65" s="372"/>
      <c r="F65" s="373"/>
      <c r="G65" s="315" t="s">
        <v>215</v>
      </c>
      <c r="H65" s="316"/>
      <c r="I65" s="316"/>
      <c r="J65" s="316"/>
      <c r="K65" s="316"/>
      <c r="L65" s="316"/>
      <c r="M65" s="316"/>
      <c r="N65" s="316"/>
      <c r="O65" s="317"/>
      <c r="P65" s="321" t="s">
        <v>94</v>
      </c>
      <c r="Q65" s="316"/>
      <c r="R65" s="316"/>
      <c r="S65" s="316"/>
      <c r="T65" s="316"/>
      <c r="U65" s="316"/>
      <c r="V65" s="316"/>
      <c r="W65" s="316"/>
      <c r="X65" s="317"/>
      <c r="Y65" s="385"/>
      <c r="Z65" s="386"/>
      <c r="AA65" s="387"/>
      <c r="AB65" s="302" t="s">
        <v>47</v>
      </c>
      <c r="AC65" s="303"/>
      <c r="AD65" s="304"/>
      <c r="AE65" s="909" t="s">
        <v>495</v>
      </c>
      <c r="AF65" s="909"/>
      <c r="AG65" s="909"/>
      <c r="AH65" s="909"/>
      <c r="AI65" s="909" t="s">
        <v>83</v>
      </c>
      <c r="AJ65" s="909"/>
      <c r="AK65" s="909"/>
      <c r="AL65" s="302"/>
      <c r="AM65" s="909" t="s">
        <v>581</v>
      </c>
      <c r="AN65" s="909"/>
      <c r="AO65" s="909"/>
      <c r="AP65" s="302"/>
      <c r="AQ65" s="186" t="s">
        <v>360</v>
      </c>
      <c r="AR65" s="178"/>
      <c r="AS65" s="178"/>
      <c r="AT65" s="179"/>
      <c r="AU65" s="736" t="s">
        <v>252</v>
      </c>
      <c r="AV65" s="736"/>
      <c r="AW65" s="736"/>
      <c r="AX65" s="737"/>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361</v>
      </c>
      <c r="AT66" s="182"/>
      <c r="AU66" s="257"/>
      <c r="AV66" s="257"/>
      <c r="AW66" s="319" t="s">
        <v>305</v>
      </c>
      <c r="AX66" s="738"/>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54</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101</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58</v>
      </c>
      <c r="Z69" s="296"/>
      <c r="AA69" s="297"/>
      <c r="AB69" s="422" t="s">
        <v>51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93" t="s">
        <v>60</v>
      </c>
      <c r="H2" s="494"/>
      <c r="I2" s="494"/>
      <c r="J2" s="494"/>
      <c r="K2" s="494"/>
      <c r="L2" s="494"/>
      <c r="M2" s="494"/>
      <c r="N2" s="494"/>
      <c r="O2" s="494"/>
      <c r="P2" s="494"/>
      <c r="Q2" s="494"/>
      <c r="R2" s="494"/>
      <c r="S2" s="494"/>
      <c r="T2" s="494"/>
      <c r="U2" s="494"/>
      <c r="V2" s="494"/>
      <c r="W2" s="494"/>
      <c r="X2" s="494"/>
      <c r="Y2" s="494"/>
      <c r="Z2" s="494"/>
      <c r="AA2" s="494"/>
      <c r="AB2" s="495"/>
      <c r="AC2" s="493" t="s">
        <v>497</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4"/>
      <c r="B3" s="95"/>
      <c r="C3" s="95"/>
      <c r="D3" s="95"/>
      <c r="E3" s="95"/>
      <c r="F3" s="96"/>
      <c r="G3" s="497" t="s">
        <v>68</v>
      </c>
      <c r="H3" s="292"/>
      <c r="I3" s="292"/>
      <c r="J3" s="292"/>
      <c r="K3" s="292"/>
      <c r="L3" s="498" t="s">
        <v>71</v>
      </c>
      <c r="M3" s="292"/>
      <c r="N3" s="292"/>
      <c r="O3" s="292"/>
      <c r="P3" s="292"/>
      <c r="Q3" s="292"/>
      <c r="R3" s="292"/>
      <c r="S3" s="292"/>
      <c r="T3" s="292"/>
      <c r="U3" s="292"/>
      <c r="V3" s="292"/>
      <c r="W3" s="292"/>
      <c r="X3" s="499"/>
      <c r="Y3" s="500" t="s">
        <v>77</v>
      </c>
      <c r="Z3" s="501"/>
      <c r="AA3" s="501"/>
      <c r="AB3" s="502"/>
      <c r="AC3" s="497" t="s">
        <v>68</v>
      </c>
      <c r="AD3" s="292"/>
      <c r="AE3" s="292"/>
      <c r="AF3" s="292"/>
      <c r="AG3" s="292"/>
      <c r="AH3" s="498" t="s">
        <v>71</v>
      </c>
      <c r="AI3" s="292"/>
      <c r="AJ3" s="292"/>
      <c r="AK3" s="292"/>
      <c r="AL3" s="292"/>
      <c r="AM3" s="292"/>
      <c r="AN3" s="292"/>
      <c r="AO3" s="292"/>
      <c r="AP3" s="292"/>
      <c r="AQ3" s="292"/>
      <c r="AR3" s="292"/>
      <c r="AS3" s="292"/>
      <c r="AT3" s="499"/>
      <c r="AU3" s="500" t="s">
        <v>77</v>
      </c>
      <c r="AV3" s="501"/>
      <c r="AW3" s="501"/>
      <c r="AX3" s="503"/>
      <c r="AY3" s="2">
        <f t="shared" ref="AY3:AY14" si="0">$AY$2</f>
        <v>0</v>
      </c>
    </row>
    <row r="4" spans="1:51" ht="24.75" customHeight="1" x14ac:dyDescent="0.15">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4"/>
      <c r="B14" s="95"/>
      <c r="C14" s="95"/>
      <c r="D14" s="95"/>
      <c r="E14" s="95"/>
      <c r="F14" s="96"/>
      <c r="G14" s="486" t="s">
        <v>80</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80</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x14ac:dyDescent="0.15">
      <c r="A15" s="94"/>
      <c r="B15" s="95"/>
      <c r="C15" s="95"/>
      <c r="D15" s="95"/>
      <c r="E15" s="95"/>
      <c r="F15" s="96"/>
      <c r="G15" s="493" t="s">
        <v>344</v>
      </c>
      <c r="H15" s="494"/>
      <c r="I15" s="494"/>
      <c r="J15" s="494"/>
      <c r="K15" s="494"/>
      <c r="L15" s="494"/>
      <c r="M15" s="494"/>
      <c r="N15" s="494"/>
      <c r="O15" s="494"/>
      <c r="P15" s="494"/>
      <c r="Q15" s="494"/>
      <c r="R15" s="494"/>
      <c r="S15" s="494"/>
      <c r="T15" s="494"/>
      <c r="U15" s="494"/>
      <c r="V15" s="494"/>
      <c r="W15" s="494"/>
      <c r="X15" s="494"/>
      <c r="Y15" s="494"/>
      <c r="Z15" s="494"/>
      <c r="AA15" s="494"/>
      <c r="AB15" s="495"/>
      <c r="AC15" s="493" t="s">
        <v>406</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4"/>
      <c r="B16" s="95"/>
      <c r="C16" s="95"/>
      <c r="D16" s="95"/>
      <c r="E16" s="95"/>
      <c r="F16" s="96"/>
      <c r="G16" s="497" t="s">
        <v>68</v>
      </c>
      <c r="H16" s="292"/>
      <c r="I16" s="292"/>
      <c r="J16" s="292"/>
      <c r="K16" s="292"/>
      <c r="L16" s="498" t="s">
        <v>71</v>
      </c>
      <c r="M16" s="292"/>
      <c r="N16" s="292"/>
      <c r="O16" s="292"/>
      <c r="P16" s="292"/>
      <c r="Q16" s="292"/>
      <c r="R16" s="292"/>
      <c r="S16" s="292"/>
      <c r="T16" s="292"/>
      <c r="U16" s="292"/>
      <c r="V16" s="292"/>
      <c r="W16" s="292"/>
      <c r="X16" s="499"/>
      <c r="Y16" s="500" t="s">
        <v>77</v>
      </c>
      <c r="Z16" s="501"/>
      <c r="AA16" s="501"/>
      <c r="AB16" s="502"/>
      <c r="AC16" s="497" t="s">
        <v>68</v>
      </c>
      <c r="AD16" s="292"/>
      <c r="AE16" s="292"/>
      <c r="AF16" s="292"/>
      <c r="AG16" s="292"/>
      <c r="AH16" s="498" t="s">
        <v>71</v>
      </c>
      <c r="AI16" s="292"/>
      <c r="AJ16" s="292"/>
      <c r="AK16" s="292"/>
      <c r="AL16" s="292"/>
      <c r="AM16" s="292"/>
      <c r="AN16" s="292"/>
      <c r="AO16" s="292"/>
      <c r="AP16" s="292"/>
      <c r="AQ16" s="292"/>
      <c r="AR16" s="292"/>
      <c r="AS16" s="292"/>
      <c r="AT16" s="499"/>
      <c r="AU16" s="500" t="s">
        <v>77</v>
      </c>
      <c r="AV16" s="501"/>
      <c r="AW16" s="501"/>
      <c r="AX16" s="503"/>
      <c r="AY16" s="2">
        <f t="shared" ref="AY16:AY27" si="1">$AY$15</f>
        <v>0</v>
      </c>
    </row>
    <row r="17" spans="1:51" ht="24.75" customHeight="1" x14ac:dyDescent="0.15">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4"/>
      <c r="B27" s="95"/>
      <c r="C27" s="95"/>
      <c r="D27" s="95"/>
      <c r="E27" s="95"/>
      <c r="F27" s="96"/>
      <c r="G27" s="486" t="s">
        <v>80</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80</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x14ac:dyDescent="0.15">
      <c r="A28" s="94"/>
      <c r="B28" s="95"/>
      <c r="C28" s="95"/>
      <c r="D28" s="95"/>
      <c r="E28" s="95"/>
      <c r="F28" s="96"/>
      <c r="G28" s="493" t="s">
        <v>405</v>
      </c>
      <c r="H28" s="494"/>
      <c r="I28" s="494"/>
      <c r="J28" s="494"/>
      <c r="K28" s="494"/>
      <c r="L28" s="494"/>
      <c r="M28" s="494"/>
      <c r="N28" s="494"/>
      <c r="O28" s="494"/>
      <c r="P28" s="494"/>
      <c r="Q28" s="494"/>
      <c r="R28" s="494"/>
      <c r="S28" s="494"/>
      <c r="T28" s="494"/>
      <c r="U28" s="494"/>
      <c r="V28" s="494"/>
      <c r="W28" s="494"/>
      <c r="X28" s="494"/>
      <c r="Y28" s="494"/>
      <c r="Z28" s="494"/>
      <c r="AA28" s="494"/>
      <c r="AB28" s="495"/>
      <c r="AC28" s="493" t="s">
        <v>106</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4"/>
      <c r="B29" s="95"/>
      <c r="C29" s="95"/>
      <c r="D29" s="95"/>
      <c r="E29" s="95"/>
      <c r="F29" s="96"/>
      <c r="G29" s="497" t="s">
        <v>68</v>
      </c>
      <c r="H29" s="292"/>
      <c r="I29" s="292"/>
      <c r="J29" s="292"/>
      <c r="K29" s="292"/>
      <c r="L29" s="498" t="s">
        <v>71</v>
      </c>
      <c r="M29" s="292"/>
      <c r="N29" s="292"/>
      <c r="O29" s="292"/>
      <c r="P29" s="292"/>
      <c r="Q29" s="292"/>
      <c r="R29" s="292"/>
      <c r="S29" s="292"/>
      <c r="T29" s="292"/>
      <c r="U29" s="292"/>
      <c r="V29" s="292"/>
      <c r="W29" s="292"/>
      <c r="X29" s="499"/>
      <c r="Y29" s="500" t="s">
        <v>77</v>
      </c>
      <c r="Z29" s="501"/>
      <c r="AA29" s="501"/>
      <c r="AB29" s="502"/>
      <c r="AC29" s="497" t="s">
        <v>68</v>
      </c>
      <c r="AD29" s="292"/>
      <c r="AE29" s="292"/>
      <c r="AF29" s="292"/>
      <c r="AG29" s="292"/>
      <c r="AH29" s="498" t="s">
        <v>71</v>
      </c>
      <c r="AI29" s="292"/>
      <c r="AJ29" s="292"/>
      <c r="AK29" s="292"/>
      <c r="AL29" s="292"/>
      <c r="AM29" s="292"/>
      <c r="AN29" s="292"/>
      <c r="AO29" s="292"/>
      <c r="AP29" s="292"/>
      <c r="AQ29" s="292"/>
      <c r="AR29" s="292"/>
      <c r="AS29" s="292"/>
      <c r="AT29" s="499"/>
      <c r="AU29" s="500" t="s">
        <v>77</v>
      </c>
      <c r="AV29" s="501"/>
      <c r="AW29" s="501"/>
      <c r="AX29" s="503"/>
      <c r="AY29" s="2">
        <f t="shared" ref="AY29:AY40" si="2">$AY$28</f>
        <v>0</v>
      </c>
    </row>
    <row r="30" spans="1:51" ht="24.75" customHeight="1" x14ac:dyDescent="0.15">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4"/>
      <c r="B40" s="95"/>
      <c r="C40" s="95"/>
      <c r="D40" s="95"/>
      <c r="E40" s="95"/>
      <c r="F40" s="96"/>
      <c r="G40" s="486" t="s">
        <v>80</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80</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x14ac:dyDescent="0.15">
      <c r="A41" s="94"/>
      <c r="B41" s="95"/>
      <c r="C41" s="95"/>
      <c r="D41" s="95"/>
      <c r="E41" s="95"/>
      <c r="F41" s="96"/>
      <c r="G41" s="493" t="s">
        <v>401</v>
      </c>
      <c r="H41" s="494"/>
      <c r="I41" s="494"/>
      <c r="J41" s="494"/>
      <c r="K41" s="494"/>
      <c r="L41" s="494"/>
      <c r="M41" s="494"/>
      <c r="N41" s="494"/>
      <c r="O41" s="494"/>
      <c r="P41" s="494"/>
      <c r="Q41" s="494"/>
      <c r="R41" s="494"/>
      <c r="S41" s="494"/>
      <c r="T41" s="494"/>
      <c r="U41" s="494"/>
      <c r="V41" s="494"/>
      <c r="W41" s="494"/>
      <c r="X41" s="494"/>
      <c r="Y41" s="494"/>
      <c r="Z41" s="494"/>
      <c r="AA41" s="494"/>
      <c r="AB41" s="495"/>
      <c r="AC41" s="493" t="s">
        <v>308</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4"/>
      <c r="B42" s="95"/>
      <c r="C42" s="95"/>
      <c r="D42" s="95"/>
      <c r="E42" s="95"/>
      <c r="F42" s="96"/>
      <c r="G42" s="497" t="s">
        <v>68</v>
      </c>
      <c r="H42" s="292"/>
      <c r="I42" s="292"/>
      <c r="J42" s="292"/>
      <c r="K42" s="292"/>
      <c r="L42" s="498" t="s">
        <v>71</v>
      </c>
      <c r="M42" s="292"/>
      <c r="N42" s="292"/>
      <c r="O42" s="292"/>
      <c r="P42" s="292"/>
      <c r="Q42" s="292"/>
      <c r="R42" s="292"/>
      <c r="S42" s="292"/>
      <c r="T42" s="292"/>
      <c r="U42" s="292"/>
      <c r="V42" s="292"/>
      <c r="W42" s="292"/>
      <c r="X42" s="499"/>
      <c r="Y42" s="500" t="s">
        <v>77</v>
      </c>
      <c r="Z42" s="501"/>
      <c r="AA42" s="501"/>
      <c r="AB42" s="502"/>
      <c r="AC42" s="497" t="s">
        <v>68</v>
      </c>
      <c r="AD42" s="292"/>
      <c r="AE42" s="292"/>
      <c r="AF42" s="292"/>
      <c r="AG42" s="292"/>
      <c r="AH42" s="498" t="s">
        <v>71</v>
      </c>
      <c r="AI42" s="292"/>
      <c r="AJ42" s="292"/>
      <c r="AK42" s="292"/>
      <c r="AL42" s="292"/>
      <c r="AM42" s="292"/>
      <c r="AN42" s="292"/>
      <c r="AO42" s="292"/>
      <c r="AP42" s="292"/>
      <c r="AQ42" s="292"/>
      <c r="AR42" s="292"/>
      <c r="AS42" s="292"/>
      <c r="AT42" s="499"/>
      <c r="AU42" s="500" t="s">
        <v>77</v>
      </c>
      <c r="AV42" s="501"/>
      <c r="AW42" s="501"/>
      <c r="AX42" s="503"/>
      <c r="AY42" s="2">
        <f t="shared" ref="AY42:AY53" si="3">$AY$41</f>
        <v>0</v>
      </c>
    </row>
    <row r="43" spans="1:51" ht="24.75" customHeight="1" x14ac:dyDescent="0.15">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0"/>
      <c r="B53" s="911"/>
      <c r="C53" s="911"/>
      <c r="D53" s="911"/>
      <c r="E53" s="911"/>
      <c r="F53" s="912"/>
      <c r="G53" s="785" t="s">
        <v>80</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80</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x14ac:dyDescent="0.15"/>
    <row r="55" spans="1:51" ht="30" customHeight="1" x14ac:dyDescent="0.15">
      <c r="A55" s="91" t="s">
        <v>91</v>
      </c>
      <c r="B55" s="92"/>
      <c r="C55" s="92"/>
      <c r="D55" s="92"/>
      <c r="E55" s="92"/>
      <c r="F55" s="93"/>
      <c r="G55" s="493" t="s">
        <v>12</v>
      </c>
      <c r="H55" s="494"/>
      <c r="I55" s="494"/>
      <c r="J55" s="494"/>
      <c r="K55" s="494"/>
      <c r="L55" s="494"/>
      <c r="M55" s="494"/>
      <c r="N55" s="494"/>
      <c r="O55" s="494"/>
      <c r="P55" s="494"/>
      <c r="Q55" s="494"/>
      <c r="R55" s="494"/>
      <c r="S55" s="494"/>
      <c r="T55" s="494"/>
      <c r="U55" s="494"/>
      <c r="V55" s="494"/>
      <c r="W55" s="494"/>
      <c r="X55" s="494"/>
      <c r="Y55" s="494"/>
      <c r="Z55" s="494"/>
      <c r="AA55" s="494"/>
      <c r="AB55" s="495"/>
      <c r="AC55" s="493" t="s">
        <v>411</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4"/>
      <c r="B56" s="95"/>
      <c r="C56" s="95"/>
      <c r="D56" s="95"/>
      <c r="E56" s="95"/>
      <c r="F56" s="96"/>
      <c r="G56" s="497" t="s">
        <v>68</v>
      </c>
      <c r="H56" s="292"/>
      <c r="I56" s="292"/>
      <c r="J56" s="292"/>
      <c r="K56" s="292"/>
      <c r="L56" s="498" t="s">
        <v>71</v>
      </c>
      <c r="M56" s="292"/>
      <c r="N56" s="292"/>
      <c r="O56" s="292"/>
      <c r="P56" s="292"/>
      <c r="Q56" s="292"/>
      <c r="R56" s="292"/>
      <c r="S56" s="292"/>
      <c r="T56" s="292"/>
      <c r="U56" s="292"/>
      <c r="V56" s="292"/>
      <c r="W56" s="292"/>
      <c r="X56" s="499"/>
      <c r="Y56" s="500" t="s">
        <v>77</v>
      </c>
      <c r="Z56" s="501"/>
      <c r="AA56" s="501"/>
      <c r="AB56" s="502"/>
      <c r="AC56" s="497" t="s">
        <v>68</v>
      </c>
      <c r="AD56" s="292"/>
      <c r="AE56" s="292"/>
      <c r="AF56" s="292"/>
      <c r="AG56" s="292"/>
      <c r="AH56" s="498" t="s">
        <v>71</v>
      </c>
      <c r="AI56" s="292"/>
      <c r="AJ56" s="292"/>
      <c r="AK56" s="292"/>
      <c r="AL56" s="292"/>
      <c r="AM56" s="292"/>
      <c r="AN56" s="292"/>
      <c r="AO56" s="292"/>
      <c r="AP56" s="292"/>
      <c r="AQ56" s="292"/>
      <c r="AR56" s="292"/>
      <c r="AS56" s="292"/>
      <c r="AT56" s="499"/>
      <c r="AU56" s="500" t="s">
        <v>77</v>
      </c>
      <c r="AV56" s="501"/>
      <c r="AW56" s="501"/>
      <c r="AX56" s="503"/>
      <c r="AY56" s="2">
        <f t="shared" ref="AY56:AY67" si="4">$AY$55</f>
        <v>0</v>
      </c>
    </row>
    <row r="57" spans="1:51" ht="24.75" customHeight="1" x14ac:dyDescent="0.15">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4"/>
      <c r="B67" s="95"/>
      <c r="C67" s="95"/>
      <c r="D67" s="95"/>
      <c r="E67" s="95"/>
      <c r="F67" s="96"/>
      <c r="G67" s="486" t="s">
        <v>80</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80</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x14ac:dyDescent="0.15">
      <c r="A68" s="94"/>
      <c r="B68" s="95"/>
      <c r="C68" s="95"/>
      <c r="D68" s="95"/>
      <c r="E68" s="95"/>
      <c r="F68" s="96"/>
      <c r="G68" s="493" t="s">
        <v>147</v>
      </c>
      <c r="H68" s="494"/>
      <c r="I68" s="494"/>
      <c r="J68" s="494"/>
      <c r="K68" s="494"/>
      <c r="L68" s="494"/>
      <c r="M68" s="494"/>
      <c r="N68" s="494"/>
      <c r="O68" s="494"/>
      <c r="P68" s="494"/>
      <c r="Q68" s="494"/>
      <c r="R68" s="494"/>
      <c r="S68" s="494"/>
      <c r="T68" s="494"/>
      <c r="U68" s="494"/>
      <c r="V68" s="494"/>
      <c r="W68" s="494"/>
      <c r="X68" s="494"/>
      <c r="Y68" s="494"/>
      <c r="Z68" s="494"/>
      <c r="AA68" s="494"/>
      <c r="AB68" s="495"/>
      <c r="AC68" s="493" t="s">
        <v>413</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4"/>
      <c r="B69" s="95"/>
      <c r="C69" s="95"/>
      <c r="D69" s="95"/>
      <c r="E69" s="95"/>
      <c r="F69" s="96"/>
      <c r="G69" s="497" t="s">
        <v>68</v>
      </c>
      <c r="H69" s="292"/>
      <c r="I69" s="292"/>
      <c r="J69" s="292"/>
      <c r="K69" s="292"/>
      <c r="L69" s="498" t="s">
        <v>71</v>
      </c>
      <c r="M69" s="292"/>
      <c r="N69" s="292"/>
      <c r="O69" s="292"/>
      <c r="P69" s="292"/>
      <c r="Q69" s="292"/>
      <c r="R69" s="292"/>
      <c r="S69" s="292"/>
      <c r="T69" s="292"/>
      <c r="U69" s="292"/>
      <c r="V69" s="292"/>
      <c r="W69" s="292"/>
      <c r="X69" s="499"/>
      <c r="Y69" s="500" t="s">
        <v>77</v>
      </c>
      <c r="Z69" s="501"/>
      <c r="AA69" s="501"/>
      <c r="AB69" s="502"/>
      <c r="AC69" s="497" t="s">
        <v>68</v>
      </c>
      <c r="AD69" s="292"/>
      <c r="AE69" s="292"/>
      <c r="AF69" s="292"/>
      <c r="AG69" s="292"/>
      <c r="AH69" s="498" t="s">
        <v>71</v>
      </c>
      <c r="AI69" s="292"/>
      <c r="AJ69" s="292"/>
      <c r="AK69" s="292"/>
      <c r="AL69" s="292"/>
      <c r="AM69" s="292"/>
      <c r="AN69" s="292"/>
      <c r="AO69" s="292"/>
      <c r="AP69" s="292"/>
      <c r="AQ69" s="292"/>
      <c r="AR69" s="292"/>
      <c r="AS69" s="292"/>
      <c r="AT69" s="499"/>
      <c r="AU69" s="500" t="s">
        <v>77</v>
      </c>
      <c r="AV69" s="501"/>
      <c r="AW69" s="501"/>
      <c r="AX69" s="503"/>
      <c r="AY69" s="2">
        <f t="shared" ref="AY69:AY80" si="5">$AY$68</f>
        <v>0</v>
      </c>
    </row>
    <row r="70" spans="1:51" ht="24.75" customHeight="1" x14ac:dyDescent="0.15">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4"/>
      <c r="B80" s="95"/>
      <c r="C80" s="95"/>
      <c r="D80" s="95"/>
      <c r="E80" s="95"/>
      <c r="F80" s="96"/>
      <c r="G80" s="486" t="s">
        <v>80</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80</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x14ac:dyDescent="0.15">
      <c r="A81" s="94"/>
      <c r="B81" s="95"/>
      <c r="C81" s="95"/>
      <c r="D81" s="95"/>
      <c r="E81" s="95"/>
      <c r="F81" s="96"/>
      <c r="G81" s="493" t="s">
        <v>415</v>
      </c>
      <c r="H81" s="494"/>
      <c r="I81" s="494"/>
      <c r="J81" s="494"/>
      <c r="K81" s="494"/>
      <c r="L81" s="494"/>
      <c r="M81" s="494"/>
      <c r="N81" s="494"/>
      <c r="O81" s="494"/>
      <c r="P81" s="494"/>
      <c r="Q81" s="494"/>
      <c r="R81" s="494"/>
      <c r="S81" s="494"/>
      <c r="T81" s="494"/>
      <c r="U81" s="494"/>
      <c r="V81" s="494"/>
      <c r="W81" s="494"/>
      <c r="X81" s="494"/>
      <c r="Y81" s="494"/>
      <c r="Z81" s="494"/>
      <c r="AA81" s="494"/>
      <c r="AB81" s="495"/>
      <c r="AC81" s="493" t="s">
        <v>419</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4"/>
      <c r="B82" s="95"/>
      <c r="C82" s="95"/>
      <c r="D82" s="95"/>
      <c r="E82" s="95"/>
      <c r="F82" s="96"/>
      <c r="G82" s="497" t="s">
        <v>68</v>
      </c>
      <c r="H82" s="292"/>
      <c r="I82" s="292"/>
      <c r="J82" s="292"/>
      <c r="K82" s="292"/>
      <c r="L82" s="498" t="s">
        <v>71</v>
      </c>
      <c r="M82" s="292"/>
      <c r="N82" s="292"/>
      <c r="O82" s="292"/>
      <c r="P82" s="292"/>
      <c r="Q82" s="292"/>
      <c r="R82" s="292"/>
      <c r="S82" s="292"/>
      <c r="T82" s="292"/>
      <c r="U82" s="292"/>
      <c r="V82" s="292"/>
      <c r="W82" s="292"/>
      <c r="X82" s="499"/>
      <c r="Y82" s="500" t="s">
        <v>77</v>
      </c>
      <c r="Z82" s="501"/>
      <c r="AA82" s="501"/>
      <c r="AB82" s="502"/>
      <c r="AC82" s="497" t="s">
        <v>68</v>
      </c>
      <c r="AD82" s="292"/>
      <c r="AE82" s="292"/>
      <c r="AF82" s="292"/>
      <c r="AG82" s="292"/>
      <c r="AH82" s="498" t="s">
        <v>71</v>
      </c>
      <c r="AI82" s="292"/>
      <c r="AJ82" s="292"/>
      <c r="AK82" s="292"/>
      <c r="AL82" s="292"/>
      <c r="AM82" s="292"/>
      <c r="AN82" s="292"/>
      <c r="AO82" s="292"/>
      <c r="AP82" s="292"/>
      <c r="AQ82" s="292"/>
      <c r="AR82" s="292"/>
      <c r="AS82" s="292"/>
      <c r="AT82" s="499"/>
      <c r="AU82" s="500" t="s">
        <v>77</v>
      </c>
      <c r="AV82" s="501"/>
      <c r="AW82" s="501"/>
      <c r="AX82" s="503"/>
      <c r="AY82" s="2">
        <f t="shared" ref="AY82:AY93" si="6">$AY$81</f>
        <v>0</v>
      </c>
    </row>
    <row r="83" spans="1:51" ht="24.75" customHeight="1" x14ac:dyDescent="0.15">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4"/>
      <c r="B93" s="95"/>
      <c r="C93" s="95"/>
      <c r="D93" s="95"/>
      <c r="E93" s="95"/>
      <c r="F93" s="96"/>
      <c r="G93" s="486" t="s">
        <v>80</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80</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x14ac:dyDescent="0.15">
      <c r="A94" s="94"/>
      <c r="B94" s="95"/>
      <c r="C94" s="95"/>
      <c r="D94" s="95"/>
      <c r="E94" s="95"/>
      <c r="F94" s="96"/>
      <c r="G94" s="493" t="s">
        <v>420</v>
      </c>
      <c r="H94" s="494"/>
      <c r="I94" s="494"/>
      <c r="J94" s="494"/>
      <c r="K94" s="494"/>
      <c r="L94" s="494"/>
      <c r="M94" s="494"/>
      <c r="N94" s="494"/>
      <c r="O94" s="494"/>
      <c r="P94" s="494"/>
      <c r="Q94" s="494"/>
      <c r="R94" s="494"/>
      <c r="S94" s="494"/>
      <c r="T94" s="494"/>
      <c r="U94" s="494"/>
      <c r="V94" s="494"/>
      <c r="W94" s="494"/>
      <c r="X94" s="494"/>
      <c r="Y94" s="494"/>
      <c r="Z94" s="494"/>
      <c r="AA94" s="494"/>
      <c r="AB94" s="495"/>
      <c r="AC94" s="493" t="s">
        <v>310</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4"/>
      <c r="B95" s="95"/>
      <c r="C95" s="95"/>
      <c r="D95" s="95"/>
      <c r="E95" s="95"/>
      <c r="F95" s="96"/>
      <c r="G95" s="497" t="s">
        <v>68</v>
      </c>
      <c r="H95" s="292"/>
      <c r="I95" s="292"/>
      <c r="J95" s="292"/>
      <c r="K95" s="292"/>
      <c r="L95" s="498" t="s">
        <v>71</v>
      </c>
      <c r="M95" s="292"/>
      <c r="N95" s="292"/>
      <c r="O95" s="292"/>
      <c r="P95" s="292"/>
      <c r="Q95" s="292"/>
      <c r="R95" s="292"/>
      <c r="S95" s="292"/>
      <c r="T95" s="292"/>
      <c r="U95" s="292"/>
      <c r="V95" s="292"/>
      <c r="W95" s="292"/>
      <c r="X95" s="499"/>
      <c r="Y95" s="500" t="s">
        <v>77</v>
      </c>
      <c r="Z95" s="501"/>
      <c r="AA95" s="501"/>
      <c r="AB95" s="502"/>
      <c r="AC95" s="497" t="s">
        <v>68</v>
      </c>
      <c r="AD95" s="292"/>
      <c r="AE95" s="292"/>
      <c r="AF95" s="292"/>
      <c r="AG95" s="292"/>
      <c r="AH95" s="498" t="s">
        <v>71</v>
      </c>
      <c r="AI95" s="292"/>
      <c r="AJ95" s="292"/>
      <c r="AK95" s="292"/>
      <c r="AL95" s="292"/>
      <c r="AM95" s="292"/>
      <c r="AN95" s="292"/>
      <c r="AO95" s="292"/>
      <c r="AP95" s="292"/>
      <c r="AQ95" s="292"/>
      <c r="AR95" s="292"/>
      <c r="AS95" s="292"/>
      <c r="AT95" s="499"/>
      <c r="AU95" s="500" t="s">
        <v>77</v>
      </c>
      <c r="AV95" s="501"/>
      <c r="AW95" s="501"/>
      <c r="AX95" s="503"/>
      <c r="AY95" s="2">
        <f t="shared" ref="AY95:AY106" si="7">$AY$94</f>
        <v>0</v>
      </c>
    </row>
    <row r="96" spans="1:51" ht="24.75" customHeight="1" x14ac:dyDescent="0.15">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0"/>
      <c r="B106" s="911"/>
      <c r="C106" s="911"/>
      <c r="D106" s="911"/>
      <c r="E106" s="911"/>
      <c r="F106" s="912"/>
      <c r="G106" s="785" t="s">
        <v>80</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80</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x14ac:dyDescent="0.15"/>
    <row r="108" spans="1:51" ht="30" customHeight="1" x14ac:dyDescent="0.15">
      <c r="A108" s="91" t="s">
        <v>91</v>
      </c>
      <c r="B108" s="92"/>
      <c r="C108" s="92"/>
      <c r="D108" s="92"/>
      <c r="E108" s="92"/>
      <c r="F108" s="93"/>
      <c r="G108" s="493" t="s">
        <v>309</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422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4"/>
      <c r="B109" s="95"/>
      <c r="C109" s="95"/>
      <c r="D109" s="95"/>
      <c r="E109" s="95"/>
      <c r="F109" s="96"/>
      <c r="G109" s="497" t="s">
        <v>68</v>
      </c>
      <c r="H109" s="292"/>
      <c r="I109" s="292"/>
      <c r="J109" s="292"/>
      <c r="K109" s="292"/>
      <c r="L109" s="498" t="s">
        <v>71</v>
      </c>
      <c r="M109" s="292"/>
      <c r="N109" s="292"/>
      <c r="O109" s="292"/>
      <c r="P109" s="292"/>
      <c r="Q109" s="292"/>
      <c r="R109" s="292"/>
      <c r="S109" s="292"/>
      <c r="T109" s="292"/>
      <c r="U109" s="292"/>
      <c r="V109" s="292"/>
      <c r="W109" s="292"/>
      <c r="X109" s="499"/>
      <c r="Y109" s="500" t="s">
        <v>77</v>
      </c>
      <c r="Z109" s="501"/>
      <c r="AA109" s="501"/>
      <c r="AB109" s="502"/>
      <c r="AC109" s="497" t="s">
        <v>68</v>
      </c>
      <c r="AD109" s="292"/>
      <c r="AE109" s="292"/>
      <c r="AF109" s="292"/>
      <c r="AG109" s="292"/>
      <c r="AH109" s="498" t="s">
        <v>71</v>
      </c>
      <c r="AI109" s="292"/>
      <c r="AJ109" s="292"/>
      <c r="AK109" s="292"/>
      <c r="AL109" s="292"/>
      <c r="AM109" s="292"/>
      <c r="AN109" s="292"/>
      <c r="AO109" s="292"/>
      <c r="AP109" s="292"/>
      <c r="AQ109" s="292"/>
      <c r="AR109" s="292"/>
      <c r="AS109" s="292"/>
      <c r="AT109" s="499"/>
      <c r="AU109" s="500" t="s">
        <v>77</v>
      </c>
      <c r="AV109" s="501"/>
      <c r="AW109" s="501"/>
      <c r="AX109" s="503"/>
      <c r="AY109" s="2">
        <f t="shared" ref="AY109:AY120" si="8">$AY$108</f>
        <v>0</v>
      </c>
    </row>
    <row r="110" spans="1:51" ht="24.75" customHeight="1" x14ac:dyDescent="0.15">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4"/>
      <c r="B120" s="95"/>
      <c r="C120" s="95"/>
      <c r="D120" s="95"/>
      <c r="E120" s="95"/>
      <c r="F120" s="96"/>
      <c r="G120" s="486" t="s">
        <v>80</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80</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x14ac:dyDescent="0.15">
      <c r="A121" s="94"/>
      <c r="B121" s="95"/>
      <c r="C121" s="95"/>
      <c r="D121" s="95"/>
      <c r="E121" s="95"/>
      <c r="F121" s="96"/>
      <c r="G121" s="493" t="s">
        <v>424</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362</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4"/>
      <c r="B122" s="95"/>
      <c r="C122" s="95"/>
      <c r="D122" s="95"/>
      <c r="E122" s="95"/>
      <c r="F122" s="96"/>
      <c r="G122" s="497" t="s">
        <v>68</v>
      </c>
      <c r="H122" s="292"/>
      <c r="I122" s="292"/>
      <c r="J122" s="292"/>
      <c r="K122" s="292"/>
      <c r="L122" s="498" t="s">
        <v>71</v>
      </c>
      <c r="M122" s="292"/>
      <c r="N122" s="292"/>
      <c r="O122" s="292"/>
      <c r="P122" s="292"/>
      <c r="Q122" s="292"/>
      <c r="R122" s="292"/>
      <c r="S122" s="292"/>
      <c r="T122" s="292"/>
      <c r="U122" s="292"/>
      <c r="V122" s="292"/>
      <c r="W122" s="292"/>
      <c r="X122" s="499"/>
      <c r="Y122" s="500" t="s">
        <v>77</v>
      </c>
      <c r="Z122" s="501"/>
      <c r="AA122" s="501"/>
      <c r="AB122" s="502"/>
      <c r="AC122" s="497" t="s">
        <v>68</v>
      </c>
      <c r="AD122" s="292"/>
      <c r="AE122" s="292"/>
      <c r="AF122" s="292"/>
      <c r="AG122" s="292"/>
      <c r="AH122" s="498" t="s">
        <v>71</v>
      </c>
      <c r="AI122" s="292"/>
      <c r="AJ122" s="292"/>
      <c r="AK122" s="292"/>
      <c r="AL122" s="292"/>
      <c r="AM122" s="292"/>
      <c r="AN122" s="292"/>
      <c r="AO122" s="292"/>
      <c r="AP122" s="292"/>
      <c r="AQ122" s="292"/>
      <c r="AR122" s="292"/>
      <c r="AS122" s="292"/>
      <c r="AT122" s="499"/>
      <c r="AU122" s="500" t="s">
        <v>77</v>
      </c>
      <c r="AV122" s="501"/>
      <c r="AW122" s="501"/>
      <c r="AX122" s="503"/>
      <c r="AY122" s="2">
        <f t="shared" ref="AY122:AY133" si="9">$AY$121</f>
        <v>0</v>
      </c>
    </row>
    <row r="123" spans="1:51" ht="24.75" customHeight="1" x14ac:dyDescent="0.15">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4"/>
      <c r="B133" s="95"/>
      <c r="C133" s="95"/>
      <c r="D133" s="95"/>
      <c r="E133" s="95"/>
      <c r="F133" s="96"/>
      <c r="G133" s="486" t="s">
        <v>80</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80</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x14ac:dyDescent="0.15">
      <c r="A134" s="94"/>
      <c r="B134" s="95"/>
      <c r="C134" s="95"/>
      <c r="D134" s="95"/>
      <c r="E134" s="95"/>
      <c r="F134" s="96"/>
      <c r="G134" s="493" t="s">
        <v>249</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9</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4"/>
      <c r="B135" s="95"/>
      <c r="C135" s="95"/>
      <c r="D135" s="95"/>
      <c r="E135" s="95"/>
      <c r="F135" s="96"/>
      <c r="G135" s="497" t="s">
        <v>68</v>
      </c>
      <c r="H135" s="292"/>
      <c r="I135" s="292"/>
      <c r="J135" s="292"/>
      <c r="K135" s="292"/>
      <c r="L135" s="498" t="s">
        <v>71</v>
      </c>
      <c r="M135" s="292"/>
      <c r="N135" s="292"/>
      <c r="O135" s="292"/>
      <c r="P135" s="292"/>
      <c r="Q135" s="292"/>
      <c r="R135" s="292"/>
      <c r="S135" s="292"/>
      <c r="T135" s="292"/>
      <c r="U135" s="292"/>
      <c r="V135" s="292"/>
      <c r="W135" s="292"/>
      <c r="X135" s="499"/>
      <c r="Y135" s="500" t="s">
        <v>77</v>
      </c>
      <c r="Z135" s="501"/>
      <c r="AA135" s="501"/>
      <c r="AB135" s="502"/>
      <c r="AC135" s="497" t="s">
        <v>68</v>
      </c>
      <c r="AD135" s="292"/>
      <c r="AE135" s="292"/>
      <c r="AF135" s="292"/>
      <c r="AG135" s="292"/>
      <c r="AH135" s="498" t="s">
        <v>71</v>
      </c>
      <c r="AI135" s="292"/>
      <c r="AJ135" s="292"/>
      <c r="AK135" s="292"/>
      <c r="AL135" s="292"/>
      <c r="AM135" s="292"/>
      <c r="AN135" s="292"/>
      <c r="AO135" s="292"/>
      <c r="AP135" s="292"/>
      <c r="AQ135" s="292"/>
      <c r="AR135" s="292"/>
      <c r="AS135" s="292"/>
      <c r="AT135" s="499"/>
      <c r="AU135" s="500" t="s">
        <v>77</v>
      </c>
      <c r="AV135" s="501"/>
      <c r="AW135" s="501"/>
      <c r="AX135" s="503"/>
      <c r="AY135" s="2">
        <f t="shared" ref="AY135:AY146" si="10">$AY$134</f>
        <v>0</v>
      </c>
    </row>
    <row r="136" spans="1:51" ht="24.75" customHeight="1" x14ac:dyDescent="0.15">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4"/>
      <c r="B146" s="95"/>
      <c r="C146" s="95"/>
      <c r="D146" s="95"/>
      <c r="E146" s="95"/>
      <c r="F146" s="96"/>
      <c r="G146" s="486" t="s">
        <v>80</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80</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x14ac:dyDescent="0.15">
      <c r="A147" s="94"/>
      <c r="B147" s="95"/>
      <c r="C147" s="95"/>
      <c r="D147" s="95"/>
      <c r="E147" s="95"/>
      <c r="F147" s="96"/>
      <c r="G147" s="493" t="s">
        <v>425</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4"/>
      <c r="B148" s="95"/>
      <c r="C148" s="95"/>
      <c r="D148" s="95"/>
      <c r="E148" s="95"/>
      <c r="F148" s="96"/>
      <c r="G148" s="497" t="s">
        <v>68</v>
      </c>
      <c r="H148" s="292"/>
      <c r="I148" s="292"/>
      <c r="J148" s="292"/>
      <c r="K148" s="292"/>
      <c r="L148" s="498" t="s">
        <v>71</v>
      </c>
      <c r="M148" s="292"/>
      <c r="N148" s="292"/>
      <c r="O148" s="292"/>
      <c r="P148" s="292"/>
      <c r="Q148" s="292"/>
      <c r="R148" s="292"/>
      <c r="S148" s="292"/>
      <c r="T148" s="292"/>
      <c r="U148" s="292"/>
      <c r="V148" s="292"/>
      <c r="W148" s="292"/>
      <c r="X148" s="499"/>
      <c r="Y148" s="500" t="s">
        <v>77</v>
      </c>
      <c r="Z148" s="501"/>
      <c r="AA148" s="501"/>
      <c r="AB148" s="502"/>
      <c r="AC148" s="497" t="s">
        <v>68</v>
      </c>
      <c r="AD148" s="292"/>
      <c r="AE148" s="292"/>
      <c r="AF148" s="292"/>
      <c r="AG148" s="292"/>
      <c r="AH148" s="498" t="s">
        <v>71</v>
      </c>
      <c r="AI148" s="292"/>
      <c r="AJ148" s="292"/>
      <c r="AK148" s="292"/>
      <c r="AL148" s="292"/>
      <c r="AM148" s="292"/>
      <c r="AN148" s="292"/>
      <c r="AO148" s="292"/>
      <c r="AP148" s="292"/>
      <c r="AQ148" s="292"/>
      <c r="AR148" s="292"/>
      <c r="AS148" s="292"/>
      <c r="AT148" s="499"/>
      <c r="AU148" s="500" t="s">
        <v>77</v>
      </c>
      <c r="AV148" s="501"/>
      <c r="AW148" s="501"/>
      <c r="AX148" s="503"/>
      <c r="AY148" s="2">
        <f t="shared" ref="AY148:AY159" si="11">$AY$147</f>
        <v>0</v>
      </c>
    </row>
    <row r="149" spans="1:51" ht="24.75" customHeight="1" x14ac:dyDescent="0.15">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0"/>
      <c r="B159" s="911"/>
      <c r="C159" s="911"/>
      <c r="D159" s="911"/>
      <c r="E159" s="911"/>
      <c r="F159" s="912"/>
      <c r="G159" s="785" t="s">
        <v>80</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80</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x14ac:dyDescent="0.15"/>
    <row r="161" spans="1:51" ht="30" customHeight="1" x14ac:dyDescent="0.15">
      <c r="A161" s="91" t="s">
        <v>91</v>
      </c>
      <c r="B161" s="92"/>
      <c r="C161" s="92"/>
      <c r="D161" s="92"/>
      <c r="E161" s="92"/>
      <c r="F161" s="93"/>
      <c r="G161" s="493" t="s">
        <v>312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428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4"/>
      <c r="B162" s="95"/>
      <c r="C162" s="95"/>
      <c r="D162" s="95"/>
      <c r="E162" s="95"/>
      <c r="F162" s="96"/>
      <c r="G162" s="497" t="s">
        <v>68</v>
      </c>
      <c r="H162" s="292"/>
      <c r="I162" s="292"/>
      <c r="J162" s="292"/>
      <c r="K162" s="292"/>
      <c r="L162" s="498" t="s">
        <v>71</v>
      </c>
      <c r="M162" s="292"/>
      <c r="N162" s="292"/>
      <c r="O162" s="292"/>
      <c r="P162" s="292"/>
      <c r="Q162" s="292"/>
      <c r="R162" s="292"/>
      <c r="S162" s="292"/>
      <c r="T162" s="292"/>
      <c r="U162" s="292"/>
      <c r="V162" s="292"/>
      <c r="W162" s="292"/>
      <c r="X162" s="499"/>
      <c r="Y162" s="500" t="s">
        <v>77</v>
      </c>
      <c r="Z162" s="501"/>
      <c r="AA162" s="501"/>
      <c r="AB162" s="502"/>
      <c r="AC162" s="497" t="s">
        <v>68</v>
      </c>
      <c r="AD162" s="292"/>
      <c r="AE162" s="292"/>
      <c r="AF162" s="292"/>
      <c r="AG162" s="292"/>
      <c r="AH162" s="498" t="s">
        <v>71</v>
      </c>
      <c r="AI162" s="292"/>
      <c r="AJ162" s="292"/>
      <c r="AK162" s="292"/>
      <c r="AL162" s="292"/>
      <c r="AM162" s="292"/>
      <c r="AN162" s="292"/>
      <c r="AO162" s="292"/>
      <c r="AP162" s="292"/>
      <c r="AQ162" s="292"/>
      <c r="AR162" s="292"/>
      <c r="AS162" s="292"/>
      <c r="AT162" s="499"/>
      <c r="AU162" s="500" t="s">
        <v>77</v>
      </c>
      <c r="AV162" s="501"/>
      <c r="AW162" s="501"/>
      <c r="AX162" s="503"/>
      <c r="AY162" s="2">
        <f t="shared" ref="AY162:AY173" si="12">$AY$161</f>
        <v>0</v>
      </c>
    </row>
    <row r="163" spans="1:51" ht="24.75" customHeight="1" x14ac:dyDescent="0.15">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4"/>
      <c r="B173" s="95"/>
      <c r="C173" s="95"/>
      <c r="D173" s="95"/>
      <c r="E173" s="95"/>
      <c r="F173" s="96"/>
      <c r="G173" s="486" t="s">
        <v>80</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80</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x14ac:dyDescent="0.15">
      <c r="A174" s="94"/>
      <c r="B174" s="95"/>
      <c r="C174" s="95"/>
      <c r="D174" s="95"/>
      <c r="E174" s="95"/>
      <c r="F174" s="96"/>
      <c r="G174" s="493" t="s">
        <v>429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112</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4"/>
      <c r="B175" s="95"/>
      <c r="C175" s="95"/>
      <c r="D175" s="95"/>
      <c r="E175" s="95"/>
      <c r="F175" s="96"/>
      <c r="G175" s="497" t="s">
        <v>68</v>
      </c>
      <c r="H175" s="292"/>
      <c r="I175" s="292"/>
      <c r="J175" s="292"/>
      <c r="K175" s="292"/>
      <c r="L175" s="498" t="s">
        <v>71</v>
      </c>
      <c r="M175" s="292"/>
      <c r="N175" s="292"/>
      <c r="O175" s="292"/>
      <c r="P175" s="292"/>
      <c r="Q175" s="292"/>
      <c r="R175" s="292"/>
      <c r="S175" s="292"/>
      <c r="T175" s="292"/>
      <c r="U175" s="292"/>
      <c r="V175" s="292"/>
      <c r="W175" s="292"/>
      <c r="X175" s="499"/>
      <c r="Y175" s="500" t="s">
        <v>77</v>
      </c>
      <c r="Z175" s="501"/>
      <c r="AA175" s="501"/>
      <c r="AB175" s="502"/>
      <c r="AC175" s="497" t="s">
        <v>68</v>
      </c>
      <c r="AD175" s="292"/>
      <c r="AE175" s="292"/>
      <c r="AF175" s="292"/>
      <c r="AG175" s="292"/>
      <c r="AH175" s="498" t="s">
        <v>71</v>
      </c>
      <c r="AI175" s="292"/>
      <c r="AJ175" s="292"/>
      <c r="AK175" s="292"/>
      <c r="AL175" s="292"/>
      <c r="AM175" s="292"/>
      <c r="AN175" s="292"/>
      <c r="AO175" s="292"/>
      <c r="AP175" s="292"/>
      <c r="AQ175" s="292"/>
      <c r="AR175" s="292"/>
      <c r="AS175" s="292"/>
      <c r="AT175" s="499"/>
      <c r="AU175" s="500" t="s">
        <v>77</v>
      </c>
      <c r="AV175" s="501"/>
      <c r="AW175" s="501"/>
      <c r="AX175" s="503"/>
      <c r="AY175" s="2">
        <f t="shared" ref="AY175:AY186" si="13">$AY$174</f>
        <v>0</v>
      </c>
    </row>
    <row r="176" spans="1:51" ht="24.75" customHeight="1" x14ac:dyDescent="0.15">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4"/>
      <c r="B186" s="95"/>
      <c r="C186" s="95"/>
      <c r="D186" s="95"/>
      <c r="E186" s="95"/>
      <c r="F186" s="96"/>
      <c r="G186" s="486" t="s">
        <v>80</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80</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x14ac:dyDescent="0.15">
      <c r="A187" s="94"/>
      <c r="B187" s="95"/>
      <c r="C187" s="95"/>
      <c r="D187" s="95"/>
      <c r="E187" s="95"/>
      <c r="F187" s="96"/>
      <c r="G187" s="493" t="s">
        <v>269</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431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4"/>
      <c r="B188" s="95"/>
      <c r="C188" s="95"/>
      <c r="D188" s="95"/>
      <c r="E188" s="95"/>
      <c r="F188" s="96"/>
      <c r="G188" s="497" t="s">
        <v>68</v>
      </c>
      <c r="H188" s="292"/>
      <c r="I188" s="292"/>
      <c r="J188" s="292"/>
      <c r="K188" s="292"/>
      <c r="L188" s="498" t="s">
        <v>71</v>
      </c>
      <c r="M188" s="292"/>
      <c r="N188" s="292"/>
      <c r="O188" s="292"/>
      <c r="P188" s="292"/>
      <c r="Q188" s="292"/>
      <c r="R188" s="292"/>
      <c r="S188" s="292"/>
      <c r="T188" s="292"/>
      <c r="U188" s="292"/>
      <c r="V188" s="292"/>
      <c r="W188" s="292"/>
      <c r="X188" s="499"/>
      <c r="Y188" s="500" t="s">
        <v>77</v>
      </c>
      <c r="Z188" s="501"/>
      <c r="AA188" s="501"/>
      <c r="AB188" s="502"/>
      <c r="AC188" s="497" t="s">
        <v>68</v>
      </c>
      <c r="AD188" s="292"/>
      <c r="AE188" s="292"/>
      <c r="AF188" s="292"/>
      <c r="AG188" s="292"/>
      <c r="AH188" s="498" t="s">
        <v>71</v>
      </c>
      <c r="AI188" s="292"/>
      <c r="AJ188" s="292"/>
      <c r="AK188" s="292"/>
      <c r="AL188" s="292"/>
      <c r="AM188" s="292"/>
      <c r="AN188" s="292"/>
      <c r="AO188" s="292"/>
      <c r="AP188" s="292"/>
      <c r="AQ188" s="292"/>
      <c r="AR188" s="292"/>
      <c r="AS188" s="292"/>
      <c r="AT188" s="499"/>
      <c r="AU188" s="500" t="s">
        <v>77</v>
      </c>
      <c r="AV188" s="501"/>
      <c r="AW188" s="501"/>
      <c r="AX188" s="503"/>
      <c r="AY188" s="2">
        <f t="shared" ref="AY188:AY199" si="14">$AY$187</f>
        <v>0</v>
      </c>
    </row>
    <row r="189" spans="1:51" ht="24.75" customHeight="1" x14ac:dyDescent="0.15">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4"/>
      <c r="B199" s="95"/>
      <c r="C199" s="95"/>
      <c r="D199" s="95"/>
      <c r="E199" s="95"/>
      <c r="F199" s="96"/>
      <c r="G199" s="486" t="s">
        <v>80</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80</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x14ac:dyDescent="0.15">
      <c r="A200" s="94"/>
      <c r="B200" s="95"/>
      <c r="C200" s="95"/>
      <c r="D200" s="95"/>
      <c r="E200" s="95"/>
      <c r="F200" s="96"/>
      <c r="G200" s="493" t="s">
        <v>325</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315</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4"/>
      <c r="B201" s="95"/>
      <c r="C201" s="95"/>
      <c r="D201" s="95"/>
      <c r="E201" s="95"/>
      <c r="F201" s="96"/>
      <c r="G201" s="497" t="s">
        <v>68</v>
      </c>
      <c r="H201" s="292"/>
      <c r="I201" s="292"/>
      <c r="J201" s="292"/>
      <c r="K201" s="292"/>
      <c r="L201" s="498" t="s">
        <v>71</v>
      </c>
      <c r="M201" s="292"/>
      <c r="N201" s="292"/>
      <c r="O201" s="292"/>
      <c r="P201" s="292"/>
      <c r="Q201" s="292"/>
      <c r="R201" s="292"/>
      <c r="S201" s="292"/>
      <c r="T201" s="292"/>
      <c r="U201" s="292"/>
      <c r="V201" s="292"/>
      <c r="W201" s="292"/>
      <c r="X201" s="499"/>
      <c r="Y201" s="500" t="s">
        <v>77</v>
      </c>
      <c r="Z201" s="501"/>
      <c r="AA201" s="501"/>
      <c r="AB201" s="502"/>
      <c r="AC201" s="497" t="s">
        <v>68</v>
      </c>
      <c r="AD201" s="292"/>
      <c r="AE201" s="292"/>
      <c r="AF201" s="292"/>
      <c r="AG201" s="292"/>
      <c r="AH201" s="498" t="s">
        <v>71</v>
      </c>
      <c r="AI201" s="292"/>
      <c r="AJ201" s="292"/>
      <c r="AK201" s="292"/>
      <c r="AL201" s="292"/>
      <c r="AM201" s="292"/>
      <c r="AN201" s="292"/>
      <c r="AO201" s="292"/>
      <c r="AP201" s="292"/>
      <c r="AQ201" s="292"/>
      <c r="AR201" s="292"/>
      <c r="AS201" s="292"/>
      <c r="AT201" s="499"/>
      <c r="AU201" s="500" t="s">
        <v>77</v>
      </c>
      <c r="AV201" s="501"/>
      <c r="AW201" s="501"/>
      <c r="AX201" s="503"/>
      <c r="AY201" s="2">
        <f t="shared" ref="AY201:AY212" si="15">$AY$200</f>
        <v>0</v>
      </c>
    </row>
    <row r="202" spans="1:51" ht="24.75" customHeight="1" x14ac:dyDescent="0.15">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0"/>
      <c r="B212" s="911"/>
      <c r="C212" s="911"/>
      <c r="D212" s="911"/>
      <c r="E212" s="911"/>
      <c r="F212" s="912"/>
      <c r="G212" s="785" t="s">
        <v>80</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80</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x14ac:dyDescent="0.15"/>
    <row r="214" spans="1:51" ht="30" customHeight="1" x14ac:dyDescent="0.15">
      <c r="A214" s="291" t="s">
        <v>91</v>
      </c>
      <c r="B214" s="913"/>
      <c r="C214" s="913"/>
      <c r="D214" s="913"/>
      <c r="E214" s="913"/>
      <c r="F214" s="914"/>
      <c r="G214" s="493" t="s">
        <v>316</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105</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4"/>
      <c r="B215" s="95"/>
      <c r="C215" s="95"/>
      <c r="D215" s="95"/>
      <c r="E215" s="95"/>
      <c r="F215" s="96"/>
      <c r="G215" s="497" t="s">
        <v>68</v>
      </c>
      <c r="H215" s="292"/>
      <c r="I215" s="292"/>
      <c r="J215" s="292"/>
      <c r="K215" s="292"/>
      <c r="L215" s="498" t="s">
        <v>71</v>
      </c>
      <c r="M215" s="292"/>
      <c r="N215" s="292"/>
      <c r="O215" s="292"/>
      <c r="P215" s="292"/>
      <c r="Q215" s="292"/>
      <c r="R215" s="292"/>
      <c r="S215" s="292"/>
      <c r="T215" s="292"/>
      <c r="U215" s="292"/>
      <c r="V215" s="292"/>
      <c r="W215" s="292"/>
      <c r="X215" s="499"/>
      <c r="Y215" s="500" t="s">
        <v>77</v>
      </c>
      <c r="Z215" s="501"/>
      <c r="AA215" s="501"/>
      <c r="AB215" s="502"/>
      <c r="AC215" s="497" t="s">
        <v>68</v>
      </c>
      <c r="AD215" s="292"/>
      <c r="AE215" s="292"/>
      <c r="AF215" s="292"/>
      <c r="AG215" s="292"/>
      <c r="AH215" s="498" t="s">
        <v>71</v>
      </c>
      <c r="AI215" s="292"/>
      <c r="AJ215" s="292"/>
      <c r="AK215" s="292"/>
      <c r="AL215" s="292"/>
      <c r="AM215" s="292"/>
      <c r="AN215" s="292"/>
      <c r="AO215" s="292"/>
      <c r="AP215" s="292"/>
      <c r="AQ215" s="292"/>
      <c r="AR215" s="292"/>
      <c r="AS215" s="292"/>
      <c r="AT215" s="499"/>
      <c r="AU215" s="500" t="s">
        <v>77</v>
      </c>
      <c r="AV215" s="501"/>
      <c r="AW215" s="501"/>
      <c r="AX215" s="503"/>
      <c r="AY215" s="2">
        <f t="shared" ref="AY215:AY226" si="16">$AY$214</f>
        <v>0</v>
      </c>
    </row>
    <row r="216" spans="1:51" ht="24.75" customHeight="1" x14ac:dyDescent="0.15">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4"/>
      <c r="B226" s="95"/>
      <c r="C226" s="95"/>
      <c r="D226" s="95"/>
      <c r="E226" s="95"/>
      <c r="F226" s="96"/>
      <c r="G226" s="486" t="s">
        <v>80</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80</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x14ac:dyDescent="0.15">
      <c r="A227" s="94"/>
      <c r="B227" s="95"/>
      <c r="C227" s="95"/>
      <c r="D227" s="95"/>
      <c r="E227" s="95"/>
      <c r="F227" s="96"/>
      <c r="G227" s="493" t="s">
        <v>433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329</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4"/>
      <c r="B228" s="95"/>
      <c r="C228" s="95"/>
      <c r="D228" s="95"/>
      <c r="E228" s="95"/>
      <c r="F228" s="96"/>
      <c r="G228" s="497" t="s">
        <v>68</v>
      </c>
      <c r="H228" s="292"/>
      <c r="I228" s="292"/>
      <c r="J228" s="292"/>
      <c r="K228" s="292"/>
      <c r="L228" s="498" t="s">
        <v>71</v>
      </c>
      <c r="M228" s="292"/>
      <c r="N228" s="292"/>
      <c r="O228" s="292"/>
      <c r="P228" s="292"/>
      <c r="Q228" s="292"/>
      <c r="R228" s="292"/>
      <c r="S228" s="292"/>
      <c r="T228" s="292"/>
      <c r="U228" s="292"/>
      <c r="V228" s="292"/>
      <c r="W228" s="292"/>
      <c r="X228" s="499"/>
      <c r="Y228" s="500" t="s">
        <v>77</v>
      </c>
      <c r="Z228" s="501"/>
      <c r="AA228" s="501"/>
      <c r="AB228" s="502"/>
      <c r="AC228" s="497" t="s">
        <v>68</v>
      </c>
      <c r="AD228" s="292"/>
      <c r="AE228" s="292"/>
      <c r="AF228" s="292"/>
      <c r="AG228" s="292"/>
      <c r="AH228" s="498" t="s">
        <v>71</v>
      </c>
      <c r="AI228" s="292"/>
      <c r="AJ228" s="292"/>
      <c r="AK228" s="292"/>
      <c r="AL228" s="292"/>
      <c r="AM228" s="292"/>
      <c r="AN228" s="292"/>
      <c r="AO228" s="292"/>
      <c r="AP228" s="292"/>
      <c r="AQ228" s="292"/>
      <c r="AR228" s="292"/>
      <c r="AS228" s="292"/>
      <c r="AT228" s="499"/>
      <c r="AU228" s="500" t="s">
        <v>77</v>
      </c>
      <c r="AV228" s="501"/>
      <c r="AW228" s="501"/>
      <c r="AX228" s="503"/>
      <c r="AY228" s="2">
        <f t="shared" ref="AY228:AY239" si="17">$AY$227</f>
        <v>0</v>
      </c>
    </row>
    <row r="229" spans="1:51" ht="24.75" customHeight="1" x14ac:dyDescent="0.15">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4"/>
      <c r="B239" s="95"/>
      <c r="C239" s="95"/>
      <c r="D239" s="95"/>
      <c r="E239" s="95"/>
      <c r="F239" s="96"/>
      <c r="G239" s="486" t="s">
        <v>80</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80</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x14ac:dyDescent="0.15">
      <c r="A240" s="94"/>
      <c r="B240" s="95"/>
      <c r="C240" s="95"/>
      <c r="D240" s="95"/>
      <c r="E240" s="95"/>
      <c r="F240" s="96"/>
      <c r="G240" s="493" t="s">
        <v>434</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435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4"/>
      <c r="B241" s="95"/>
      <c r="C241" s="95"/>
      <c r="D241" s="95"/>
      <c r="E241" s="95"/>
      <c r="F241" s="96"/>
      <c r="G241" s="497" t="s">
        <v>68</v>
      </c>
      <c r="H241" s="292"/>
      <c r="I241" s="292"/>
      <c r="J241" s="292"/>
      <c r="K241" s="292"/>
      <c r="L241" s="498" t="s">
        <v>71</v>
      </c>
      <c r="M241" s="292"/>
      <c r="N241" s="292"/>
      <c r="O241" s="292"/>
      <c r="P241" s="292"/>
      <c r="Q241" s="292"/>
      <c r="R241" s="292"/>
      <c r="S241" s="292"/>
      <c r="T241" s="292"/>
      <c r="U241" s="292"/>
      <c r="V241" s="292"/>
      <c r="W241" s="292"/>
      <c r="X241" s="499"/>
      <c r="Y241" s="500" t="s">
        <v>77</v>
      </c>
      <c r="Z241" s="501"/>
      <c r="AA241" s="501"/>
      <c r="AB241" s="502"/>
      <c r="AC241" s="497" t="s">
        <v>68</v>
      </c>
      <c r="AD241" s="292"/>
      <c r="AE241" s="292"/>
      <c r="AF241" s="292"/>
      <c r="AG241" s="292"/>
      <c r="AH241" s="498" t="s">
        <v>71</v>
      </c>
      <c r="AI241" s="292"/>
      <c r="AJ241" s="292"/>
      <c r="AK241" s="292"/>
      <c r="AL241" s="292"/>
      <c r="AM241" s="292"/>
      <c r="AN241" s="292"/>
      <c r="AO241" s="292"/>
      <c r="AP241" s="292"/>
      <c r="AQ241" s="292"/>
      <c r="AR241" s="292"/>
      <c r="AS241" s="292"/>
      <c r="AT241" s="499"/>
      <c r="AU241" s="500" t="s">
        <v>77</v>
      </c>
      <c r="AV241" s="501"/>
      <c r="AW241" s="501"/>
      <c r="AX241" s="503"/>
      <c r="AY241" s="2">
        <f t="shared" ref="AY241:AY252" si="18">$AY$240</f>
        <v>0</v>
      </c>
    </row>
    <row r="242" spans="1:51" ht="24.75" customHeight="1" x14ac:dyDescent="0.15">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4"/>
      <c r="B252" s="95"/>
      <c r="C252" s="95"/>
      <c r="D252" s="95"/>
      <c r="E252" s="95"/>
      <c r="F252" s="96"/>
      <c r="G252" s="486" t="s">
        <v>80</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80</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x14ac:dyDescent="0.15">
      <c r="A253" s="94"/>
      <c r="B253" s="95"/>
      <c r="C253" s="95"/>
      <c r="D253" s="95"/>
      <c r="E253" s="95"/>
      <c r="F253" s="96"/>
      <c r="G253" s="493" t="s">
        <v>70</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264</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4"/>
      <c r="B254" s="95"/>
      <c r="C254" s="95"/>
      <c r="D254" s="95"/>
      <c r="E254" s="95"/>
      <c r="F254" s="96"/>
      <c r="G254" s="497" t="s">
        <v>68</v>
      </c>
      <c r="H254" s="292"/>
      <c r="I254" s="292"/>
      <c r="J254" s="292"/>
      <c r="K254" s="292"/>
      <c r="L254" s="498" t="s">
        <v>71</v>
      </c>
      <c r="M254" s="292"/>
      <c r="N254" s="292"/>
      <c r="O254" s="292"/>
      <c r="P254" s="292"/>
      <c r="Q254" s="292"/>
      <c r="R254" s="292"/>
      <c r="S254" s="292"/>
      <c r="T254" s="292"/>
      <c r="U254" s="292"/>
      <c r="V254" s="292"/>
      <c r="W254" s="292"/>
      <c r="X254" s="499"/>
      <c r="Y254" s="500" t="s">
        <v>77</v>
      </c>
      <c r="Z254" s="501"/>
      <c r="AA254" s="501"/>
      <c r="AB254" s="502"/>
      <c r="AC254" s="497" t="s">
        <v>68</v>
      </c>
      <c r="AD254" s="292"/>
      <c r="AE254" s="292"/>
      <c r="AF254" s="292"/>
      <c r="AG254" s="292"/>
      <c r="AH254" s="498" t="s">
        <v>71</v>
      </c>
      <c r="AI254" s="292"/>
      <c r="AJ254" s="292"/>
      <c r="AK254" s="292"/>
      <c r="AL254" s="292"/>
      <c r="AM254" s="292"/>
      <c r="AN254" s="292"/>
      <c r="AO254" s="292"/>
      <c r="AP254" s="292"/>
      <c r="AQ254" s="292"/>
      <c r="AR254" s="292"/>
      <c r="AS254" s="292"/>
      <c r="AT254" s="499"/>
      <c r="AU254" s="500" t="s">
        <v>77</v>
      </c>
      <c r="AV254" s="501"/>
      <c r="AW254" s="501"/>
      <c r="AX254" s="503"/>
      <c r="AY254" s="2">
        <f t="shared" ref="AY254:AY265" si="19">$AY$253</f>
        <v>0</v>
      </c>
    </row>
    <row r="255" spans="1:51" ht="24.75" customHeight="1" x14ac:dyDescent="0.15">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0"/>
      <c r="B265" s="911"/>
      <c r="C265" s="911"/>
      <c r="D265" s="911"/>
      <c r="E265" s="911"/>
      <c r="F265" s="912"/>
      <c r="G265" s="785" t="s">
        <v>80</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80</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90</v>
      </c>
      <c r="D3" s="278"/>
      <c r="E3" s="278"/>
      <c r="F3" s="278"/>
      <c r="G3" s="278"/>
      <c r="H3" s="278"/>
      <c r="I3" s="278"/>
      <c r="J3" s="247" t="s">
        <v>93</v>
      </c>
      <c r="K3" s="467"/>
      <c r="L3" s="467"/>
      <c r="M3" s="467"/>
      <c r="N3" s="467"/>
      <c r="O3" s="467"/>
      <c r="P3" s="278" t="s">
        <v>21</v>
      </c>
      <c r="Q3" s="278"/>
      <c r="R3" s="278"/>
      <c r="S3" s="278"/>
      <c r="T3" s="278"/>
      <c r="U3" s="278"/>
      <c r="V3" s="278"/>
      <c r="W3" s="278"/>
      <c r="X3" s="278"/>
      <c r="Y3" s="463" t="s">
        <v>436</v>
      </c>
      <c r="Z3" s="463"/>
      <c r="AA3" s="463"/>
      <c r="AB3" s="463"/>
      <c r="AC3" s="247" t="s">
        <v>363</v>
      </c>
      <c r="AD3" s="247"/>
      <c r="AE3" s="247"/>
      <c r="AF3" s="247"/>
      <c r="AG3" s="247"/>
      <c r="AH3" s="463" t="s">
        <v>394</v>
      </c>
      <c r="AI3" s="278"/>
      <c r="AJ3" s="278"/>
      <c r="AK3" s="278"/>
      <c r="AL3" s="278" t="s">
        <v>22</v>
      </c>
      <c r="AM3" s="278"/>
      <c r="AN3" s="278"/>
      <c r="AO3" s="422"/>
      <c r="AP3" s="247" t="s">
        <v>440</v>
      </c>
      <c r="AQ3" s="247"/>
      <c r="AR3" s="247"/>
      <c r="AS3" s="247"/>
      <c r="AT3" s="247"/>
      <c r="AU3" s="247"/>
      <c r="AV3" s="247"/>
      <c r="AW3" s="247"/>
      <c r="AX3" s="247"/>
      <c r="AY3">
        <f>$AY$2</f>
        <v>0</v>
      </c>
    </row>
    <row r="4" spans="1:51" ht="26.25" customHeight="1" x14ac:dyDescent="0.15">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90</v>
      </c>
      <c r="D36" s="278"/>
      <c r="E36" s="278"/>
      <c r="F36" s="278"/>
      <c r="G36" s="278"/>
      <c r="H36" s="278"/>
      <c r="I36" s="278"/>
      <c r="J36" s="247" t="s">
        <v>93</v>
      </c>
      <c r="K36" s="467"/>
      <c r="L36" s="467"/>
      <c r="M36" s="467"/>
      <c r="N36" s="467"/>
      <c r="O36" s="467"/>
      <c r="P36" s="278" t="s">
        <v>21</v>
      </c>
      <c r="Q36" s="278"/>
      <c r="R36" s="278"/>
      <c r="S36" s="278"/>
      <c r="T36" s="278"/>
      <c r="U36" s="278"/>
      <c r="V36" s="278"/>
      <c r="W36" s="278"/>
      <c r="X36" s="278"/>
      <c r="Y36" s="463" t="s">
        <v>436</v>
      </c>
      <c r="Z36" s="463"/>
      <c r="AA36" s="463"/>
      <c r="AB36" s="463"/>
      <c r="AC36" s="247" t="s">
        <v>363</v>
      </c>
      <c r="AD36" s="247"/>
      <c r="AE36" s="247"/>
      <c r="AF36" s="247"/>
      <c r="AG36" s="247"/>
      <c r="AH36" s="463" t="s">
        <v>394</v>
      </c>
      <c r="AI36" s="278"/>
      <c r="AJ36" s="278"/>
      <c r="AK36" s="278"/>
      <c r="AL36" s="278" t="s">
        <v>22</v>
      </c>
      <c r="AM36" s="278"/>
      <c r="AN36" s="278"/>
      <c r="AO36" s="422"/>
      <c r="AP36" s="247" t="s">
        <v>440</v>
      </c>
      <c r="AQ36" s="247"/>
      <c r="AR36" s="247"/>
      <c r="AS36" s="247"/>
      <c r="AT36" s="247"/>
      <c r="AU36" s="247"/>
      <c r="AV36" s="247"/>
      <c r="AW36" s="247"/>
      <c r="AX36" s="247"/>
      <c r="AY36">
        <f>$AY$34</f>
        <v>0</v>
      </c>
    </row>
    <row r="37" spans="1:51" ht="26.25" customHeight="1" x14ac:dyDescent="0.15">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90</v>
      </c>
      <c r="D69" s="278"/>
      <c r="E69" s="278"/>
      <c r="F69" s="278"/>
      <c r="G69" s="278"/>
      <c r="H69" s="278"/>
      <c r="I69" s="278"/>
      <c r="J69" s="247" t="s">
        <v>93</v>
      </c>
      <c r="K69" s="467"/>
      <c r="L69" s="467"/>
      <c r="M69" s="467"/>
      <c r="N69" s="467"/>
      <c r="O69" s="467"/>
      <c r="P69" s="278" t="s">
        <v>21</v>
      </c>
      <c r="Q69" s="278"/>
      <c r="R69" s="278"/>
      <c r="S69" s="278"/>
      <c r="T69" s="278"/>
      <c r="U69" s="278"/>
      <c r="V69" s="278"/>
      <c r="W69" s="278"/>
      <c r="X69" s="278"/>
      <c r="Y69" s="463" t="s">
        <v>436</v>
      </c>
      <c r="Z69" s="463"/>
      <c r="AA69" s="463"/>
      <c r="AB69" s="463"/>
      <c r="AC69" s="247" t="s">
        <v>363</v>
      </c>
      <c r="AD69" s="247"/>
      <c r="AE69" s="247"/>
      <c r="AF69" s="247"/>
      <c r="AG69" s="247"/>
      <c r="AH69" s="463" t="s">
        <v>394</v>
      </c>
      <c r="AI69" s="278"/>
      <c r="AJ69" s="278"/>
      <c r="AK69" s="278"/>
      <c r="AL69" s="278" t="s">
        <v>22</v>
      </c>
      <c r="AM69" s="278"/>
      <c r="AN69" s="278"/>
      <c r="AO69" s="422"/>
      <c r="AP69" s="247" t="s">
        <v>440</v>
      </c>
      <c r="AQ69" s="247"/>
      <c r="AR69" s="247"/>
      <c r="AS69" s="247"/>
      <c r="AT69" s="247"/>
      <c r="AU69" s="247"/>
      <c r="AV69" s="247"/>
      <c r="AW69" s="247"/>
      <c r="AX69" s="247"/>
      <c r="AY69">
        <f>$AY$67</f>
        <v>0</v>
      </c>
    </row>
    <row r="70" spans="1:51" ht="26.25" customHeight="1" x14ac:dyDescent="0.15">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90</v>
      </c>
      <c r="D102" s="278"/>
      <c r="E102" s="278"/>
      <c r="F102" s="278"/>
      <c r="G102" s="278"/>
      <c r="H102" s="278"/>
      <c r="I102" s="278"/>
      <c r="J102" s="247" t="s">
        <v>93</v>
      </c>
      <c r="K102" s="467"/>
      <c r="L102" s="467"/>
      <c r="M102" s="467"/>
      <c r="N102" s="467"/>
      <c r="O102" s="467"/>
      <c r="P102" s="278" t="s">
        <v>21</v>
      </c>
      <c r="Q102" s="278"/>
      <c r="R102" s="278"/>
      <c r="S102" s="278"/>
      <c r="T102" s="278"/>
      <c r="U102" s="278"/>
      <c r="V102" s="278"/>
      <c r="W102" s="278"/>
      <c r="X102" s="278"/>
      <c r="Y102" s="463" t="s">
        <v>436</v>
      </c>
      <c r="Z102" s="463"/>
      <c r="AA102" s="463"/>
      <c r="AB102" s="463"/>
      <c r="AC102" s="247" t="s">
        <v>363</v>
      </c>
      <c r="AD102" s="247"/>
      <c r="AE102" s="247"/>
      <c r="AF102" s="247"/>
      <c r="AG102" s="247"/>
      <c r="AH102" s="463" t="s">
        <v>394</v>
      </c>
      <c r="AI102" s="278"/>
      <c r="AJ102" s="278"/>
      <c r="AK102" s="278"/>
      <c r="AL102" s="278" t="s">
        <v>22</v>
      </c>
      <c r="AM102" s="278"/>
      <c r="AN102" s="278"/>
      <c r="AO102" s="422"/>
      <c r="AP102" s="247" t="s">
        <v>440</v>
      </c>
      <c r="AQ102" s="247"/>
      <c r="AR102" s="247"/>
      <c r="AS102" s="247"/>
      <c r="AT102" s="247"/>
      <c r="AU102" s="247"/>
      <c r="AV102" s="247"/>
      <c r="AW102" s="247"/>
      <c r="AX102" s="247"/>
      <c r="AY102">
        <f>$AY$100</f>
        <v>0</v>
      </c>
    </row>
    <row r="103" spans="1:51" ht="26.25" customHeight="1" x14ac:dyDescent="0.15">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90</v>
      </c>
      <c r="D135" s="278"/>
      <c r="E135" s="278"/>
      <c r="F135" s="278"/>
      <c r="G135" s="278"/>
      <c r="H135" s="278"/>
      <c r="I135" s="278"/>
      <c r="J135" s="247" t="s">
        <v>93</v>
      </c>
      <c r="K135" s="467"/>
      <c r="L135" s="467"/>
      <c r="M135" s="467"/>
      <c r="N135" s="467"/>
      <c r="O135" s="467"/>
      <c r="P135" s="278" t="s">
        <v>21</v>
      </c>
      <c r="Q135" s="278"/>
      <c r="R135" s="278"/>
      <c r="S135" s="278"/>
      <c r="T135" s="278"/>
      <c r="U135" s="278"/>
      <c r="V135" s="278"/>
      <c r="W135" s="278"/>
      <c r="X135" s="278"/>
      <c r="Y135" s="463" t="s">
        <v>436</v>
      </c>
      <c r="Z135" s="463"/>
      <c r="AA135" s="463"/>
      <c r="AB135" s="463"/>
      <c r="AC135" s="247" t="s">
        <v>363</v>
      </c>
      <c r="AD135" s="247"/>
      <c r="AE135" s="247"/>
      <c r="AF135" s="247"/>
      <c r="AG135" s="247"/>
      <c r="AH135" s="463" t="s">
        <v>394</v>
      </c>
      <c r="AI135" s="278"/>
      <c r="AJ135" s="278"/>
      <c r="AK135" s="278"/>
      <c r="AL135" s="278" t="s">
        <v>22</v>
      </c>
      <c r="AM135" s="278"/>
      <c r="AN135" s="278"/>
      <c r="AO135" s="422"/>
      <c r="AP135" s="247" t="s">
        <v>440</v>
      </c>
      <c r="AQ135" s="247"/>
      <c r="AR135" s="247"/>
      <c r="AS135" s="247"/>
      <c r="AT135" s="247"/>
      <c r="AU135" s="247"/>
      <c r="AV135" s="247"/>
      <c r="AW135" s="247"/>
      <c r="AX135" s="247"/>
      <c r="AY135">
        <f>$AY$133</f>
        <v>0</v>
      </c>
    </row>
    <row r="136" spans="1:51" ht="26.25" customHeight="1" x14ac:dyDescent="0.15">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90</v>
      </c>
      <c r="D168" s="278"/>
      <c r="E168" s="278"/>
      <c r="F168" s="278"/>
      <c r="G168" s="278"/>
      <c r="H168" s="278"/>
      <c r="I168" s="278"/>
      <c r="J168" s="247" t="s">
        <v>93</v>
      </c>
      <c r="K168" s="467"/>
      <c r="L168" s="467"/>
      <c r="M168" s="467"/>
      <c r="N168" s="467"/>
      <c r="O168" s="467"/>
      <c r="P168" s="278" t="s">
        <v>21</v>
      </c>
      <c r="Q168" s="278"/>
      <c r="R168" s="278"/>
      <c r="S168" s="278"/>
      <c r="T168" s="278"/>
      <c r="U168" s="278"/>
      <c r="V168" s="278"/>
      <c r="W168" s="278"/>
      <c r="X168" s="278"/>
      <c r="Y168" s="463" t="s">
        <v>436</v>
      </c>
      <c r="Z168" s="463"/>
      <c r="AA168" s="463"/>
      <c r="AB168" s="463"/>
      <c r="AC168" s="247" t="s">
        <v>363</v>
      </c>
      <c r="AD168" s="247"/>
      <c r="AE168" s="247"/>
      <c r="AF168" s="247"/>
      <c r="AG168" s="247"/>
      <c r="AH168" s="463" t="s">
        <v>394</v>
      </c>
      <c r="AI168" s="278"/>
      <c r="AJ168" s="278"/>
      <c r="AK168" s="278"/>
      <c r="AL168" s="278" t="s">
        <v>22</v>
      </c>
      <c r="AM168" s="278"/>
      <c r="AN168" s="278"/>
      <c r="AO168" s="422"/>
      <c r="AP168" s="247" t="s">
        <v>440</v>
      </c>
      <c r="AQ168" s="247"/>
      <c r="AR168" s="247"/>
      <c r="AS168" s="247"/>
      <c r="AT168" s="247"/>
      <c r="AU168" s="247"/>
      <c r="AV168" s="247"/>
      <c r="AW168" s="247"/>
      <c r="AX168" s="247"/>
      <c r="AY168">
        <f>$AY$166</f>
        <v>0</v>
      </c>
    </row>
    <row r="169" spans="1:51" ht="26.25" customHeight="1" x14ac:dyDescent="0.15">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90</v>
      </c>
      <c r="D201" s="278"/>
      <c r="E201" s="278"/>
      <c r="F201" s="278"/>
      <c r="G201" s="278"/>
      <c r="H201" s="278"/>
      <c r="I201" s="278"/>
      <c r="J201" s="247" t="s">
        <v>93</v>
      </c>
      <c r="K201" s="467"/>
      <c r="L201" s="467"/>
      <c r="M201" s="467"/>
      <c r="N201" s="467"/>
      <c r="O201" s="467"/>
      <c r="P201" s="278" t="s">
        <v>21</v>
      </c>
      <c r="Q201" s="278"/>
      <c r="R201" s="278"/>
      <c r="S201" s="278"/>
      <c r="T201" s="278"/>
      <c r="U201" s="278"/>
      <c r="V201" s="278"/>
      <c r="W201" s="278"/>
      <c r="X201" s="278"/>
      <c r="Y201" s="463" t="s">
        <v>436</v>
      </c>
      <c r="Z201" s="463"/>
      <c r="AA201" s="463"/>
      <c r="AB201" s="463"/>
      <c r="AC201" s="247" t="s">
        <v>363</v>
      </c>
      <c r="AD201" s="247"/>
      <c r="AE201" s="247"/>
      <c r="AF201" s="247"/>
      <c r="AG201" s="247"/>
      <c r="AH201" s="463" t="s">
        <v>394</v>
      </c>
      <c r="AI201" s="278"/>
      <c r="AJ201" s="278"/>
      <c r="AK201" s="278"/>
      <c r="AL201" s="278" t="s">
        <v>22</v>
      </c>
      <c r="AM201" s="278"/>
      <c r="AN201" s="278"/>
      <c r="AO201" s="422"/>
      <c r="AP201" s="247" t="s">
        <v>440</v>
      </c>
      <c r="AQ201" s="247"/>
      <c r="AR201" s="247"/>
      <c r="AS201" s="247"/>
      <c r="AT201" s="247"/>
      <c r="AU201" s="247"/>
      <c r="AV201" s="247"/>
      <c r="AW201" s="247"/>
      <c r="AX201" s="247"/>
      <c r="AY201">
        <f>$AY$199</f>
        <v>0</v>
      </c>
    </row>
    <row r="202" spans="1:51" ht="26.25" customHeight="1" x14ac:dyDescent="0.15">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90</v>
      </c>
      <c r="D234" s="278"/>
      <c r="E234" s="278"/>
      <c r="F234" s="278"/>
      <c r="G234" s="278"/>
      <c r="H234" s="278"/>
      <c r="I234" s="278"/>
      <c r="J234" s="247" t="s">
        <v>93</v>
      </c>
      <c r="K234" s="467"/>
      <c r="L234" s="467"/>
      <c r="M234" s="467"/>
      <c r="N234" s="467"/>
      <c r="O234" s="467"/>
      <c r="P234" s="278" t="s">
        <v>21</v>
      </c>
      <c r="Q234" s="278"/>
      <c r="R234" s="278"/>
      <c r="S234" s="278"/>
      <c r="T234" s="278"/>
      <c r="U234" s="278"/>
      <c r="V234" s="278"/>
      <c r="W234" s="278"/>
      <c r="X234" s="278"/>
      <c r="Y234" s="463" t="s">
        <v>436</v>
      </c>
      <c r="Z234" s="463"/>
      <c r="AA234" s="463"/>
      <c r="AB234" s="463"/>
      <c r="AC234" s="247" t="s">
        <v>363</v>
      </c>
      <c r="AD234" s="247"/>
      <c r="AE234" s="247"/>
      <c r="AF234" s="247"/>
      <c r="AG234" s="247"/>
      <c r="AH234" s="463" t="s">
        <v>394</v>
      </c>
      <c r="AI234" s="278"/>
      <c r="AJ234" s="278"/>
      <c r="AK234" s="278"/>
      <c r="AL234" s="278" t="s">
        <v>22</v>
      </c>
      <c r="AM234" s="278"/>
      <c r="AN234" s="278"/>
      <c r="AO234" s="422"/>
      <c r="AP234" s="247" t="s">
        <v>440</v>
      </c>
      <c r="AQ234" s="247"/>
      <c r="AR234" s="247"/>
      <c r="AS234" s="247"/>
      <c r="AT234" s="247"/>
      <c r="AU234" s="247"/>
      <c r="AV234" s="247"/>
      <c r="AW234" s="247"/>
      <c r="AX234" s="247"/>
      <c r="AY234">
        <f>$AY$232</f>
        <v>0</v>
      </c>
    </row>
    <row r="235" spans="1:51" ht="26.25" customHeight="1" x14ac:dyDescent="0.15">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90</v>
      </c>
      <c r="D267" s="278"/>
      <c r="E267" s="278"/>
      <c r="F267" s="278"/>
      <c r="G267" s="278"/>
      <c r="H267" s="278"/>
      <c r="I267" s="278"/>
      <c r="J267" s="247" t="s">
        <v>93</v>
      </c>
      <c r="K267" s="467"/>
      <c r="L267" s="467"/>
      <c r="M267" s="467"/>
      <c r="N267" s="467"/>
      <c r="O267" s="467"/>
      <c r="P267" s="278" t="s">
        <v>21</v>
      </c>
      <c r="Q267" s="278"/>
      <c r="R267" s="278"/>
      <c r="S267" s="278"/>
      <c r="T267" s="278"/>
      <c r="U267" s="278"/>
      <c r="V267" s="278"/>
      <c r="W267" s="278"/>
      <c r="X267" s="278"/>
      <c r="Y267" s="463" t="s">
        <v>436</v>
      </c>
      <c r="Z267" s="463"/>
      <c r="AA267" s="463"/>
      <c r="AB267" s="463"/>
      <c r="AC267" s="247" t="s">
        <v>363</v>
      </c>
      <c r="AD267" s="247"/>
      <c r="AE267" s="247"/>
      <c r="AF267" s="247"/>
      <c r="AG267" s="247"/>
      <c r="AH267" s="463" t="s">
        <v>394</v>
      </c>
      <c r="AI267" s="278"/>
      <c r="AJ267" s="278"/>
      <c r="AK267" s="278"/>
      <c r="AL267" s="278" t="s">
        <v>22</v>
      </c>
      <c r="AM267" s="278"/>
      <c r="AN267" s="278"/>
      <c r="AO267" s="422"/>
      <c r="AP267" s="247" t="s">
        <v>440</v>
      </c>
      <c r="AQ267" s="247"/>
      <c r="AR267" s="247"/>
      <c r="AS267" s="247"/>
      <c r="AT267" s="247"/>
      <c r="AU267" s="247"/>
      <c r="AV267" s="247"/>
      <c r="AW267" s="247"/>
      <c r="AX267" s="247"/>
      <c r="AY267">
        <f>$AY$265</f>
        <v>0</v>
      </c>
    </row>
    <row r="268" spans="1:51" ht="26.25" customHeight="1" x14ac:dyDescent="0.15">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90</v>
      </c>
      <c r="D300" s="278"/>
      <c r="E300" s="278"/>
      <c r="F300" s="278"/>
      <c r="G300" s="278"/>
      <c r="H300" s="278"/>
      <c r="I300" s="278"/>
      <c r="J300" s="247" t="s">
        <v>93</v>
      </c>
      <c r="K300" s="467"/>
      <c r="L300" s="467"/>
      <c r="M300" s="467"/>
      <c r="N300" s="467"/>
      <c r="O300" s="467"/>
      <c r="P300" s="278" t="s">
        <v>21</v>
      </c>
      <c r="Q300" s="278"/>
      <c r="R300" s="278"/>
      <c r="S300" s="278"/>
      <c r="T300" s="278"/>
      <c r="U300" s="278"/>
      <c r="V300" s="278"/>
      <c r="W300" s="278"/>
      <c r="X300" s="278"/>
      <c r="Y300" s="463" t="s">
        <v>436</v>
      </c>
      <c r="Z300" s="463"/>
      <c r="AA300" s="463"/>
      <c r="AB300" s="463"/>
      <c r="AC300" s="247" t="s">
        <v>363</v>
      </c>
      <c r="AD300" s="247"/>
      <c r="AE300" s="247"/>
      <c r="AF300" s="247"/>
      <c r="AG300" s="247"/>
      <c r="AH300" s="463" t="s">
        <v>394</v>
      </c>
      <c r="AI300" s="278"/>
      <c r="AJ300" s="278"/>
      <c r="AK300" s="278"/>
      <c r="AL300" s="278" t="s">
        <v>22</v>
      </c>
      <c r="AM300" s="278"/>
      <c r="AN300" s="278"/>
      <c r="AO300" s="422"/>
      <c r="AP300" s="247" t="s">
        <v>440</v>
      </c>
      <c r="AQ300" s="247"/>
      <c r="AR300" s="247"/>
      <c r="AS300" s="247"/>
      <c r="AT300" s="247"/>
      <c r="AU300" s="247"/>
      <c r="AV300" s="247"/>
      <c r="AW300" s="247"/>
      <c r="AX300" s="247"/>
      <c r="AY300">
        <f>$AY$298</f>
        <v>0</v>
      </c>
    </row>
    <row r="301" spans="1:51" ht="26.25" customHeight="1" x14ac:dyDescent="0.15">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90</v>
      </c>
      <c r="D333" s="278"/>
      <c r="E333" s="278"/>
      <c r="F333" s="278"/>
      <c r="G333" s="278"/>
      <c r="H333" s="278"/>
      <c r="I333" s="278"/>
      <c r="J333" s="247" t="s">
        <v>93</v>
      </c>
      <c r="K333" s="467"/>
      <c r="L333" s="467"/>
      <c r="M333" s="467"/>
      <c r="N333" s="467"/>
      <c r="O333" s="467"/>
      <c r="P333" s="278" t="s">
        <v>21</v>
      </c>
      <c r="Q333" s="278"/>
      <c r="R333" s="278"/>
      <c r="S333" s="278"/>
      <c r="T333" s="278"/>
      <c r="U333" s="278"/>
      <c r="V333" s="278"/>
      <c r="W333" s="278"/>
      <c r="X333" s="278"/>
      <c r="Y333" s="463" t="s">
        <v>436</v>
      </c>
      <c r="Z333" s="463"/>
      <c r="AA333" s="463"/>
      <c r="AB333" s="463"/>
      <c r="AC333" s="247" t="s">
        <v>363</v>
      </c>
      <c r="AD333" s="247"/>
      <c r="AE333" s="247"/>
      <c r="AF333" s="247"/>
      <c r="AG333" s="247"/>
      <c r="AH333" s="463" t="s">
        <v>394</v>
      </c>
      <c r="AI333" s="278"/>
      <c r="AJ333" s="278"/>
      <c r="AK333" s="278"/>
      <c r="AL333" s="278" t="s">
        <v>22</v>
      </c>
      <c r="AM333" s="278"/>
      <c r="AN333" s="278"/>
      <c r="AO333" s="422"/>
      <c r="AP333" s="247" t="s">
        <v>440</v>
      </c>
      <c r="AQ333" s="247"/>
      <c r="AR333" s="247"/>
      <c r="AS333" s="247"/>
      <c r="AT333" s="247"/>
      <c r="AU333" s="247"/>
      <c r="AV333" s="247"/>
      <c r="AW333" s="247"/>
      <c r="AX333" s="247"/>
      <c r="AY333">
        <f>$AY$331</f>
        <v>0</v>
      </c>
    </row>
    <row r="334" spans="1:51" ht="26.25" customHeight="1" x14ac:dyDescent="0.15">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90</v>
      </c>
      <c r="D366" s="278"/>
      <c r="E366" s="278"/>
      <c r="F366" s="278"/>
      <c r="G366" s="278"/>
      <c r="H366" s="278"/>
      <c r="I366" s="278"/>
      <c r="J366" s="247" t="s">
        <v>93</v>
      </c>
      <c r="K366" s="467"/>
      <c r="L366" s="467"/>
      <c r="M366" s="467"/>
      <c r="N366" s="467"/>
      <c r="O366" s="467"/>
      <c r="P366" s="278" t="s">
        <v>21</v>
      </c>
      <c r="Q366" s="278"/>
      <c r="R366" s="278"/>
      <c r="S366" s="278"/>
      <c r="T366" s="278"/>
      <c r="U366" s="278"/>
      <c r="V366" s="278"/>
      <c r="W366" s="278"/>
      <c r="X366" s="278"/>
      <c r="Y366" s="463" t="s">
        <v>436</v>
      </c>
      <c r="Z366" s="463"/>
      <c r="AA366" s="463"/>
      <c r="AB366" s="463"/>
      <c r="AC366" s="247" t="s">
        <v>363</v>
      </c>
      <c r="AD366" s="247"/>
      <c r="AE366" s="247"/>
      <c r="AF366" s="247"/>
      <c r="AG366" s="247"/>
      <c r="AH366" s="463" t="s">
        <v>394</v>
      </c>
      <c r="AI366" s="278"/>
      <c r="AJ366" s="278"/>
      <c r="AK366" s="278"/>
      <c r="AL366" s="278" t="s">
        <v>22</v>
      </c>
      <c r="AM366" s="278"/>
      <c r="AN366" s="278"/>
      <c r="AO366" s="422"/>
      <c r="AP366" s="247" t="s">
        <v>440</v>
      </c>
      <c r="AQ366" s="247"/>
      <c r="AR366" s="247"/>
      <c r="AS366" s="247"/>
      <c r="AT366" s="247"/>
      <c r="AU366" s="247"/>
      <c r="AV366" s="247"/>
      <c r="AW366" s="247"/>
      <c r="AX366" s="247"/>
      <c r="AY366">
        <f>$AY$364</f>
        <v>0</v>
      </c>
    </row>
    <row r="367" spans="1:51" ht="26.25" customHeight="1" x14ac:dyDescent="0.15">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90</v>
      </c>
      <c r="D399" s="278"/>
      <c r="E399" s="278"/>
      <c r="F399" s="278"/>
      <c r="G399" s="278"/>
      <c r="H399" s="278"/>
      <c r="I399" s="278"/>
      <c r="J399" s="247" t="s">
        <v>93</v>
      </c>
      <c r="K399" s="467"/>
      <c r="L399" s="467"/>
      <c r="M399" s="467"/>
      <c r="N399" s="467"/>
      <c r="O399" s="467"/>
      <c r="P399" s="278" t="s">
        <v>21</v>
      </c>
      <c r="Q399" s="278"/>
      <c r="R399" s="278"/>
      <c r="S399" s="278"/>
      <c r="T399" s="278"/>
      <c r="U399" s="278"/>
      <c r="V399" s="278"/>
      <c r="W399" s="278"/>
      <c r="X399" s="278"/>
      <c r="Y399" s="463" t="s">
        <v>436</v>
      </c>
      <c r="Z399" s="463"/>
      <c r="AA399" s="463"/>
      <c r="AB399" s="463"/>
      <c r="AC399" s="247" t="s">
        <v>363</v>
      </c>
      <c r="AD399" s="247"/>
      <c r="AE399" s="247"/>
      <c r="AF399" s="247"/>
      <c r="AG399" s="247"/>
      <c r="AH399" s="463" t="s">
        <v>394</v>
      </c>
      <c r="AI399" s="278"/>
      <c r="AJ399" s="278"/>
      <c r="AK399" s="278"/>
      <c r="AL399" s="278" t="s">
        <v>22</v>
      </c>
      <c r="AM399" s="278"/>
      <c r="AN399" s="278"/>
      <c r="AO399" s="422"/>
      <c r="AP399" s="247" t="s">
        <v>440</v>
      </c>
      <c r="AQ399" s="247"/>
      <c r="AR399" s="247"/>
      <c r="AS399" s="247"/>
      <c r="AT399" s="247"/>
      <c r="AU399" s="247"/>
      <c r="AV399" s="247"/>
      <c r="AW399" s="247"/>
      <c r="AX399" s="247"/>
      <c r="AY399">
        <f>$AY$397</f>
        <v>0</v>
      </c>
    </row>
    <row r="400" spans="1:51" ht="26.25" customHeight="1" x14ac:dyDescent="0.15">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90</v>
      </c>
      <c r="D432" s="278"/>
      <c r="E432" s="278"/>
      <c r="F432" s="278"/>
      <c r="G432" s="278"/>
      <c r="H432" s="278"/>
      <c r="I432" s="278"/>
      <c r="J432" s="247" t="s">
        <v>93</v>
      </c>
      <c r="K432" s="467"/>
      <c r="L432" s="467"/>
      <c r="M432" s="467"/>
      <c r="N432" s="467"/>
      <c r="O432" s="467"/>
      <c r="P432" s="278" t="s">
        <v>21</v>
      </c>
      <c r="Q432" s="278"/>
      <c r="R432" s="278"/>
      <c r="S432" s="278"/>
      <c r="T432" s="278"/>
      <c r="U432" s="278"/>
      <c r="V432" s="278"/>
      <c r="W432" s="278"/>
      <c r="X432" s="278"/>
      <c r="Y432" s="463" t="s">
        <v>436</v>
      </c>
      <c r="Z432" s="463"/>
      <c r="AA432" s="463"/>
      <c r="AB432" s="463"/>
      <c r="AC432" s="247" t="s">
        <v>363</v>
      </c>
      <c r="AD432" s="247"/>
      <c r="AE432" s="247"/>
      <c r="AF432" s="247"/>
      <c r="AG432" s="247"/>
      <c r="AH432" s="463" t="s">
        <v>394</v>
      </c>
      <c r="AI432" s="278"/>
      <c r="AJ432" s="278"/>
      <c r="AK432" s="278"/>
      <c r="AL432" s="278" t="s">
        <v>22</v>
      </c>
      <c r="AM432" s="278"/>
      <c r="AN432" s="278"/>
      <c r="AO432" s="422"/>
      <c r="AP432" s="247" t="s">
        <v>440</v>
      </c>
      <c r="AQ432" s="247"/>
      <c r="AR432" s="247"/>
      <c r="AS432" s="247"/>
      <c r="AT432" s="247"/>
      <c r="AU432" s="247"/>
      <c r="AV432" s="247"/>
      <c r="AW432" s="247"/>
      <c r="AX432" s="247"/>
      <c r="AY432">
        <f>$AY$430</f>
        <v>0</v>
      </c>
    </row>
    <row r="433" spans="1:51" ht="26.25" customHeight="1" x14ac:dyDescent="0.15">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90</v>
      </c>
      <c r="D465" s="278"/>
      <c r="E465" s="278"/>
      <c r="F465" s="278"/>
      <c r="G465" s="278"/>
      <c r="H465" s="278"/>
      <c r="I465" s="278"/>
      <c r="J465" s="247" t="s">
        <v>93</v>
      </c>
      <c r="K465" s="467"/>
      <c r="L465" s="467"/>
      <c r="M465" s="467"/>
      <c r="N465" s="467"/>
      <c r="O465" s="467"/>
      <c r="P465" s="278" t="s">
        <v>21</v>
      </c>
      <c r="Q465" s="278"/>
      <c r="R465" s="278"/>
      <c r="S465" s="278"/>
      <c r="T465" s="278"/>
      <c r="U465" s="278"/>
      <c r="V465" s="278"/>
      <c r="W465" s="278"/>
      <c r="X465" s="278"/>
      <c r="Y465" s="463" t="s">
        <v>436</v>
      </c>
      <c r="Z465" s="463"/>
      <c r="AA465" s="463"/>
      <c r="AB465" s="463"/>
      <c r="AC465" s="247" t="s">
        <v>363</v>
      </c>
      <c r="AD465" s="247"/>
      <c r="AE465" s="247"/>
      <c r="AF465" s="247"/>
      <c r="AG465" s="247"/>
      <c r="AH465" s="463" t="s">
        <v>394</v>
      </c>
      <c r="AI465" s="278"/>
      <c r="AJ465" s="278"/>
      <c r="AK465" s="278"/>
      <c r="AL465" s="278" t="s">
        <v>22</v>
      </c>
      <c r="AM465" s="278"/>
      <c r="AN465" s="278"/>
      <c r="AO465" s="422"/>
      <c r="AP465" s="247" t="s">
        <v>440</v>
      </c>
      <c r="AQ465" s="247"/>
      <c r="AR465" s="247"/>
      <c r="AS465" s="247"/>
      <c r="AT465" s="247"/>
      <c r="AU465" s="247"/>
      <c r="AV465" s="247"/>
      <c r="AW465" s="247"/>
      <c r="AX465" s="247"/>
      <c r="AY465">
        <f>$AY$463</f>
        <v>0</v>
      </c>
    </row>
    <row r="466" spans="1:51" ht="26.25" customHeight="1" x14ac:dyDescent="0.15">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90</v>
      </c>
      <c r="D498" s="278"/>
      <c r="E498" s="278"/>
      <c r="F498" s="278"/>
      <c r="G498" s="278"/>
      <c r="H498" s="278"/>
      <c r="I498" s="278"/>
      <c r="J498" s="247" t="s">
        <v>93</v>
      </c>
      <c r="K498" s="467"/>
      <c r="L498" s="467"/>
      <c r="M498" s="467"/>
      <c r="N498" s="467"/>
      <c r="O498" s="467"/>
      <c r="P498" s="278" t="s">
        <v>21</v>
      </c>
      <c r="Q498" s="278"/>
      <c r="R498" s="278"/>
      <c r="S498" s="278"/>
      <c r="T498" s="278"/>
      <c r="U498" s="278"/>
      <c r="V498" s="278"/>
      <c r="W498" s="278"/>
      <c r="X498" s="278"/>
      <c r="Y498" s="463" t="s">
        <v>436</v>
      </c>
      <c r="Z498" s="463"/>
      <c r="AA498" s="463"/>
      <c r="AB498" s="463"/>
      <c r="AC498" s="247" t="s">
        <v>363</v>
      </c>
      <c r="AD498" s="247"/>
      <c r="AE498" s="247"/>
      <c r="AF498" s="247"/>
      <c r="AG498" s="247"/>
      <c r="AH498" s="463" t="s">
        <v>394</v>
      </c>
      <c r="AI498" s="278"/>
      <c r="AJ498" s="278"/>
      <c r="AK498" s="278"/>
      <c r="AL498" s="278" t="s">
        <v>22</v>
      </c>
      <c r="AM498" s="278"/>
      <c r="AN498" s="278"/>
      <c r="AO498" s="422"/>
      <c r="AP498" s="247" t="s">
        <v>440</v>
      </c>
      <c r="AQ498" s="247"/>
      <c r="AR498" s="247"/>
      <c r="AS498" s="247"/>
      <c r="AT498" s="247"/>
      <c r="AU498" s="247"/>
      <c r="AV498" s="247"/>
      <c r="AW498" s="247"/>
      <c r="AX498" s="247"/>
      <c r="AY498">
        <f>$AY$496</f>
        <v>0</v>
      </c>
    </row>
    <row r="499" spans="1:51" ht="26.25" customHeight="1" x14ac:dyDescent="0.15">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90</v>
      </c>
      <c r="D531" s="278"/>
      <c r="E531" s="278"/>
      <c r="F531" s="278"/>
      <c r="G531" s="278"/>
      <c r="H531" s="278"/>
      <c r="I531" s="278"/>
      <c r="J531" s="247" t="s">
        <v>93</v>
      </c>
      <c r="K531" s="467"/>
      <c r="L531" s="467"/>
      <c r="M531" s="467"/>
      <c r="N531" s="467"/>
      <c r="O531" s="467"/>
      <c r="P531" s="278" t="s">
        <v>21</v>
      </c>
      <c r="Q531" s="278"/>
      <c r="R531" s="278"/>
      <c r="S531" s="278"/>
      <c r="T531" s="278"/>
      <c r="U531" s="278"/>
      <c r="V531" s="278"/>
      <c r="W531" s="278"/>
      <c r="X531" s="278"/>
      <c r="Y531" s="463" t="s">
        <v>436</v>
      </c>
      <c r="Z531" s="463"/>
      <c r="AA531" s="463"/>
      <c r="AB531" s="463"/>
      <c r="AC531" s="247" t="s">
        <v>363</v>
      </c>
      <c r="AD531" s="247"/>
      <c r="AE531" s="247"/>
      <c r="AF531" s="247"/>
      <c r="AG531" s="247"/>
      <c r="AH531" s="463" t="s">
        <v>394</v>
      </c>
      <c r="AI531" s="278"/>
      <c r="AJ531" s="278"/>
      <c r="AK531" s="278"/>
      <c r="AL531" s="278" t="s">
        <v>22</v>
      </c>
      <c r="AM531" s="278"/>
      <c r="AN531" s="278"/>
      <c r="AO531" s="422"/>
      <c r="AP531" s="247" t="s">
        <v>440</v>
      </c>
      <c r="AQ531" s="247"/>
      <c r="AR531" s="247"/>
      <c r="AS531" s="247"/>
      <c r="AT531" s="247"/>
      <c r="AU531" s="247"/>
      <c r="AV531" s="247"/>
      <c r="AW531" s="247"/>
      <c r="AX531" s="247"/>
      <c r="AY531">
        <f>$AY$529</f>
        <v>0</v>
      </c>
    </row>
    <row r="532" spans="1:51" ht="26.25" customHeight="1" x14ac:dyDescent="0.15">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90</v>
      </c>
      <c r="D564" s="278"/>
      <c r="E564" s="278"/>
      <c r="F564" s="278"/>
      <c r="G564" s="278"/>
      <c r="H564" s="278"/>
      <c r="I564" s="278"/>
      <c r="J564" s="247" t="s">
        <v>93</v>
      </c>
      <c r="K564" s="467"/>
      <c r="L564" s="467"/>
      <c r="M564" s="467"/>
      <c r="N564" s="467"/>
      <c r="O564" s="467"/>
      <c r="P564" s="278" t="s">
        <v>21</v>
      </c>
      <c r="Q564" s="278"/>
      <c r="R564" s="278"/>
      <c r="S564" s="278"/>
      <c r="T564" s="278"/>
      <c r="U564" s="278"/>
      <c r="V564" s="278"/>
      <c r="W564" s="278"/>
      <c r="X564" s="278"/>
      <c r="Y564" s="463" t="s">
        <v>436</v>
      </c>
      <c r="Z564" s="463"/>
      <c r="AA564" s="463"/>
      <c r="AB564" s="463"/>
      <c r="AC564" s="247" t="s">
        <v>363</v>
      </c>
      <c r="AD564" s="247"/>
      <c r="AE564" s="247"/>
      <c r="AF564" s="247"/>
      <c r="AG564" s="247"/>
      <c r="AH564" s="463" t="s">
        <v>394</v>
      </c>
      <c r="AI564" s="278"/>
      <c r="AJ564" s="278"/>
      <c r="AK564" s="278"/>
      <c r="AL564" s="278" t="s">
        <v>22</v>
      </c>
      <c r="AM564" s="278"/>
      <c r="AN564" s="278"/>
      <c r="AO564" s="422"/>
      <c r="AP564" s="247" t="s">
        <v>440</v>
      </c>
      <c r="AQ564" s="247"/>
      <c r="AR564" s="247"/>
      <c r="AS564" s="247"/>
      <c r="AT564" s="247"/>
      <c r="AU564" s="247"/>
      <c r="AV564" s="247"/>
      <c r="AW564" s="247"/>
      <c r="AX564" s="247"/>
      <c r="AY564">
        <f>$AY$562</f>
        <v>0</v>
      </c>
    </row>
    <row r="565" spans="1:51" ht="26.25" customHeight="1" x14ac:dyDescent="0.15">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90</v>
      </c>
      <c r="D597" s="278"/>
      <c r="E597" s="278"/>
      <c r="F597" s="278"/>
      <c r="G597" s="278"/>
      <c r="H597" s="278"/>
      <c r="I597" s="278"/>
      <c r="J597" s="247" t="s">
        <v>93</v>
      </c>
      <c r="K597" s="467"/>
      <c r="L597" s="467"/>
      <c r="M597" s="467"/>
      <c r="N597" s="467"/>
      <c r="O597" s="467"/>
      <c r="P597" s="278" t="s">
        <v>21</v>
      </c>
      <c r="Q597" s="278"/>
      <c r="R597" s="278"/>
      <c r="S597" s="278"/>
      <c r="T597" s="278"/>
      <c r="U597" s="278"/>
      <c r="V597" s="278"/>
      <c r="W597" s="278"/>
      <c r="X597" s="278"/>
      <c r="Y597" s="463" t="s">
        <v>436</v>
      </c>
      <c r="Z597" s="463"/>
      <c r="AA597" s="463"/>
      <c r="AB597" s="463"/>
      <c r="AC597" s="247" t="s">
        <v>363</v>
      </c>
      <c r="AD597" s="247"/>
      <c r="AE597" s="247"/>
      <c r="AF597" s="247"/>
      <c r="AG597" s="247"/>
      <c r="AH597" s="463" t="s">
        <v>394</v>
      </c>
      <c r="AI597" s="278"/>
      <c r="AJ597" s="278"/>
      <c r="AK597" s="278"/>
      <c r="AL597" s="278" t="s">
        <v>22</v>
      </c>
      <c r="AM597" s="278"/>
      <c r="AN597" s="278"/>
      <c r="AO597" s="422"/>
      <c r="AP597" s="247" t="s">
        <v>440</v>
      </c>
      <c r="AQ597" s="247"/>
      <c r="AR597" s="247"/>
      <c r="AS597" s="247"/>
      <c r="AT597" s="247"/>
      <c r="AU597" s="247"/>
      <c r="AV597" s="247"/>
      <c r="AW597" s="247"/>
      <c r="AX597" s="247"/>
      <c r="AY597">
        <f>$AY$595</f>
        <v>0</v>
      </c>
    </row>
    <row r="598" spans="1:51" ht="26.25" customHeight="1" x14ac:dyDescent="0.15">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90</v>
      </c>
      <c r="D630" s="278"/>
      <c r="E630" s="278"/>
      <c r="F630" s="278"/>
      <c r="G630" s="278"/>
      <c r="H630" s="278"/>
      <c r="I630" s="278"/>
      <c r="J630" s="247" t="s">
        <v>93</v>
      </c>
      <c r="K630" s="467"/>
      <c r="L630" s="467"/>
      <c r="M630" s="467"/>
      <c r="N630" s="467"/>
      <c r="O630" s="467"/>
      <c r="P630" s="278" t="s">
        <v>21</v>
      </c>
      <c r="Q630" s="278"/>
      <c r="R630" s="278"/>
      <c r="S630" s="278"/>
      <c r="T630" s="278"/>
      <c r="U630" s="278"/>
      <c r="V630" s="278"/>
      <c r="W630" s="278"/>
      <c r="X630" s="278"/>
      <c r="Y630" s="463" t="s">
        <v>436</v>
      </c>
      <c r="Z630" s="463"/>
      <c r="AA630" s="463"/>
      <c r="AB630" s="463"/>
      <c r="AC630" s="247" t="s">
        <v>363</v>
      </c>
      <c r="AD630" s="247"/>
      <c r="AE630" s="247"/>
      <c r="AF630" s="247"/>
      <c r="AG630" s="247"/>
      <c r="AH630" s="463" t="s">
        <v>394</v>
      </c>
      <c r="AI630" s="278"/>
      <c r="AJ630" s="278"/>
      <c r="AK630" s="278"/>
      <c r="AL630" s="278" t="s">
        <v>22</v>
      </c>
      <c r="AM630" s="278"/>
      <c r="AN630" s="278"/>
      <c r="AO630" s="422"/>
      <c r="AP630" s="247" t="s">
        <v>440</v>
      </c>
      <c r="AQ630" s="247"/>
      <c r="AR630" s="247"/>
      <c r="AS630" s="247"/>
      <c r="AT630" s="247"/>
      <c r="AU630" s="247"/>
      <c r="AV630" s="247"/>
      <c r="AW630" s="247"/>
      <c r="AX630" s="247"/>
      <c r="AY630">
        <f>$AY$628</f>
        <v>0</v>
      </c>
    </row>
    <row r="631" spans="1:51" ht="26.25" customHeight="1" x14ac:dyDescent="0.15">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90</v>
      </c>
      <c r="D663" s="278"/>
      <c r="E663" s="278"/>
      <c r="F663" s="278"/>
      <c r="G663" s="278"/>
      <c r="H663" s="278"/>
      <c r="I663" s="278"/>
      <c r="J663" s="247" t="s">
        <v>93</v>
      </c>
      <c r="K663" s="467"/>
      <c r="L663" s="467"/>
      <c r="M663" s="467"/>
      <c r="N663" s="467"/>
      <c r="O663" s="467"/>
      <c r="P663" s="278" t="s">
        <v>21</v>
      </c>
      <c r="Q663" s="278"/>
      <c r="R663" s="278"/>
      <c r="S663" s="278"/>
      <c r="T663" s="278"/>
      <c r="U663" s="278"/>
      <c r="V663" s="278"/>
      <c r="W663" s="278"/>
      <c r="X663" s="278"/>
      <c r="Y663" s="463" t="s">
        <v>436</v>
      </c>
      <c r="Z663" s="463"/>
      <c r="AA663" s="463"/>
      <c r="AB663" s="463"/>
      <c r="AC663" s="247" t="s">
        <v>363</v>
      </c>
      <c r="AD663" s="247"/>
      <c r="AE663" s="247"/>
      <c r="AF663" s="247"/>
      <c r="AG663" s="247"/>
      <c r="AH663" s="463" t="s">
        <v>394</v>
      </c>
      <c r="AI663" s="278"/>
      <c r="AJ663" s="278"/>
      <c r="AK663" s="278"/>
      <c r="AL663" s="278" t="s">
        <v>22</v>
      </c>
      <c r="AM663" s="278"/>
      <c r="AN663" s="278"/>
      <c r="AO663" s="422"/>
      <c r="AP663" s="247" t="s">
        <v>440</v>
      </c>
      <c r="AQ663" s="247"/>
      <c r="AR663" s="247"/>
      <c r="AS663" s="247"/>
      <c r="AT663" s="247"/>
      <c r="AU663" s="247"/>
      <c r="AV663" s="247"/>
      <c r="AW663" s="247"/>
      <c r="AX663" s="247"/>
      <c r="AY663">
        <f>$AY$661</f>
        <v>0</v>
      </c>
    </row>
    <row r="664" spans="1:51" ht="26.25" customHeight="1" x14ac:dyDescent="0.15">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90</v>
      </c>
      <c r="D696" s="278"/>
      <c r="E696" s="278"/>
      <c r="F696" s="278"/>
      <c r="G696" s="278"/>
      <c r="H696" s="278"/>
      <c r="I696" s="278"/>
      <c r="J696" s="247" t="s">
        <v>93</v>
      </c>
      <c r="K696" s="467"/>
      <c r="L696" s="467"/>
      <c r="M696" s="467"/>
      <c r="N696" s="467"/>
      <c r="O696" s="467"/>
      <c r="P696" s="278" t="s">
        <v>21</v>
      </c>
      <c r="Q696" s="278"/>
      <c r="R696" s="278"/>
      <c r="S696" s="278"/>
      <c r="T696" s="278"/>
      <c r="U696" s="278"/>
      <c r="V696" s="278"/>
      <c r="W696" s="278"/>
      <c r="X696" s="278"/>
      <c r="Y696" s="463" t="s">
        <v>436</v>
      </c>
      <c r="Z696" s="463"/>
      <c r="AA696" s="463"/>
      <c r="AB696" s="463"/>
      <c r="AC696" s="247" t="s">
        <v>363</v>
      </c>
      <c r="AD696" s="247"/>
      <c r="AE696" s="247"/>
      <c r="AF696" s="247"/>
      <c r="AG696" s="247"/>
      <c r="AH696" s="463" t="s">
        <v>394</v>
      </c>
      <c r="AI696" s="278"/>
      <c r="AJ696" s="278"/>
      <c r="AK696" s="278"/>
      <c r="AL696" s="278" t="s">
        <v>22</v>
      </c>
      <c r="AM696" s="278"/>
      <c r="AN696" s="278"/>
      <c r="AO696" s="422"/>
      <c r="AP696" s="247" t="s">
        <v>440</v>
      </c>
      <c r="AQ696" s="247"/>
      <c r="AR696" s="247"/>
      <c r="AS696" s="247"/>
      <c r="AT696" s="247"/>
      <c r="AU696" s="247"/>
      <c r="AV696" s="247"/>
      <c r="AW696" s="247"/>
      <c r="AX696" s="247"/>
      <c r="AY696">
        <f>$AY$694</f>
        <v>0</v>
      </c>
    </row>
    <row r="697" spans="1:51" ht="26.25" customHeight="1" x14ac:dyDescent="0.15">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90</v>
      </c>
      <c r="D729" s="278"/>
      <c r="E729" s="278"/>
      <c r="F729" s="278"/>
      <c r="G729" s="278"/>
      <c r="H729" s="278"/>
      <c r="I729" s="278"/>
      <c r="J729" s="247" t="s">
        <v>93</v>
      </c>
      <c r="K729" s="467"/>
      <c r="L729" s="467"/>
      <c r="M729" s="467"/>
      <c r="N729" s="467"/>
      <c r="O729" s="467"/>
      <c r="P729" s="278" t="s">
        <v>21</v>
      </c>
      <c r="Q729" s="278"/>
      <c r="R729" s="278"/>
      <c r="S729" s="278"/>
      <c r="T729" s="278"/>
      <c r="U729" s="278"/>
      <c r="V729" s="278"/>
      <c r="W729" s="278"/>
      <c r="X729" s="278"/>
      <c r="Y729" s="463" t="s">
        <v>436</v>
      </c>
      <c r="Z729" s="463"/>
      <c r="AA729" s="463"/>
      <c r="AB729" s="463"/>
      <c r="AC729" s="247" t="s">
        <v>363</v>
      </c>
      <c r="AD729" s="247"/>
      <c r="AE729" s="247"/>
      <c r="AF729" s="247"/>
      <c r="AG729" s="247"/>
      <c r="AH729" s="463" t="s">
        <v>394</v>
      </c>
      <c r="AI729" s="278"/>
      <c r="AJ729" s="278"/>
      <c r="AK729" s="278"/>
      <c r="AL729" s="278" t="s">
        <v>22</v>
      </c>
      <c r="AM729" s="278"/>
      <c r="AN729" s="278"/>
      <c r="AO729" s="422"/>
      <c r="AP729" s="247" t="s">
        <v>440</v>
      </c>
      <c r="AQ729" s="247"/>
      <c r="AR729" s="247"/>
      <c r="AS729" s="247"/>
      <c r="AT729" s="247"/>
      <c r="AU729" s="247"/>
      <c r="AV729" s="247"/>
      <c r="AW729" s="247"/>
      <c r="AX729" s="247"/>
      <c r="AY729">
        <f>$AY$727</f>
        <v>0</v>
      </c>
    </row>
    <row r="730" spans="1:51" ht="26.25" customHeight="1" x14ac:dyDescent="0.15">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90</v>
      </c>
      <c r="D762" s="278"/>
      <c r="E762" s="278"/>
      <c r="F762" s="278"/>
      <c r="G762" s="278"/>
      <c r="H762" s="278"/>
      <c r="I762" s="278"/>
      <c r="J762" s="247" t="s">
        <v>93</v>
      </c>
      <c r="K762" s="467"/>
      <c r="L762" s="467"/>
      <c r="M762" s="467"/>
      <c r="N762" s="467"/>
      <c r="O762" s="467"/>
      <c r="P762" s="278" t="s">
        <v>21</v>
      </c>
      <c r="Q762" s="278"/>
      <c r="R762" s="278"/>
      <c r="S762" s="278"/>
      <c r="T762" s="278"/>
      <c r="U762" s="278"/>
      <c r="V762" s="278"/>
      <c r="W762" s="278"/>
      <c r="X762" s="278"/>
      <c r="Y762" s="463" t="s">
        <v>436</v>
      </c>
      <c r="Z762" s="463"/>
      <c r="AA762" s="463"/>
      <c r="AB762" s="463"/>
      <c r="AC762" s="247" t="s">
        <v>363</v>
      </c>
      <c r="AD762" s="247"/>
      <c r="AE762" s="247"/>
      <c r="AF762" s="247"/>
      <c r="AG762" s="247"/>
      <c r="AH762" s="463" t="s">
        <v>394</v>
      </c>
      <c r="AI762" s="278"/>
      <c r="AJ762" s="278"/>
      <c r="AK762" s="278"/>
      <c r="AL762" s="278" t="s">
        <v>22</v>
      </c>
      <c r="AM762" s="278"/>
      <c r="AN762" s="278"/>
      <c r="AO762" s="422"/>
      <c r="AP762" s="247" t="s">
        <v>440</v>
      </c>
      <c r="AQ762" s="247"/>
      <c r="AR762" s="247"/>
      <c r="AS762" s="247"/>
      <c r="AT762" s="247"/>
      <c r="AU762" s="247"/>
      <c r="AV762" s="247"/>
      <c r="AW762" s="247"/>
      <c r="AX762" s="247"/>
      <c r="AY762">
        <f>$AY$760</f>
        <v>0</v>
      </c>
    </row>
    <row r="763" spans="1:51" ht="26.25" customHeight="1" x14ac:dyDescent="0.15">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90</v>
      </c>
      <c r="D795" s="278"/>
      <c r="E795" s="278"/>
      <c r="F795" s="278"/>
      <c r="G795" s="278"/>
      <c r="H795" s="278"/>
      <c r="I795" s="278"/>
      <c r="J795" s="247" t="s">
        <v>93</v>
      </c>
      <c r="K795" s="467"/>
      <c r="L795" s="467"/>
      <c r="M795" s="467"/>
      <c r="N795" s="467"/>
      <c r="O795" s="467"/>
      <c r="P795" s="278" t="s">
        <v>21</v>
      </c>
      <c r="Q795" s="278"/>
      <c r="R795" s="278"/>
      <c r="S795" s="278"/>
      <c r="T795" s="278"/>
      <c r="U795" s="278"/>
      <c r="V795" s="278"/>
      <c r="W795" s="278"/>
      <c r="X795" s="278"/>
      <c r="Y795" s="463" t="s">
        <v>436</v>
      </c>
      <c r="Z795" s="463"/>
      <c r="AA795" s="463"/>
      <c r="AB795" s="463"/>
      <c r="AC795" s="247" t="s">
        <v>363</v>
      </c>
      <c r="AD795" s="247"/>
      <c r="AE795" s="247"/>
      <c r="AF795" s="247"/>
      <c r="AG795" s="247"/>
      <c r="AH795" s="463" t="s">
        <v>394</v>
      </c>
      <c r="AI795" s="278"/>
      <c r="AJ795" s="278"/>
      <c r="AK795" s="278"/>
      <c r="AL795" s="278" t="s">
        <v>22</v>
      </c>
      <c r="AM795" s="278"/>
      <c r="AN795" s="278"/>
      <c r="AO795" s="422"/>
      <c r="AP795" s="247" t="s">
        <v>440</v>
      </c>
      <c r="AQ795" s="247"/>
      <c r="AR795" s="247"/>
      <c r="AS795" s="247"/>
      <c r="AT795" s="247"/>
      <c r="AU795" s="247"/>
      <c r="AV795" s="247"/>
      <c r="AW795" s="247"/>
      <c r="AX795" s="247"/>
      <c r="AY795">
        <f>$AY$793</f>
        <v>0</v>
      </c>
    </row>
    <row r="796" spans="1:51" ht="26.25" customHeight="1" x14ac:dyDescent="0.15">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90</v>
      </c>
      <c r="D828" s="278"/>
      <c r="E828" s="278"/>
      <c r="F828" s="278"/>
      <c r="G828" s="278"/>
      <c r="H828" s="278"/>
      <c r="I828" s="278"/>
      <c r="J828" s="247" t="s">
        <v>93</v>
      </c>
      <c r="K828" s="467"/>
      <c r="L828" s="467"/>
      <c r="M828" s="467"/>
      <c r="N828" s="467"/>
      <c r="O828" s="467"/>
      <c r="P828" s="278" t="s">
        <v>21</v>
      </c>
      <c r="Q828" s="278"/>
      <c r="R828" s="278"/>
      <c r="S828" s="278"/>
      <c r="T828" s="278"/>
      <c r="U828" s="278"/>
      <c r="V828" s="278"/>
      <c r="W828" s="278"/>
      <c r="X828" s="278"/>
      <c r="Y828" s="463" t="s">
        <v>436</v>
      </c>
      <c r="Z828" s="463"/>
      <c r="AA828" s="463"/>
      <c r="AB828" s="463"/>
      <c r="AC828" s="247" t="s">
        <v>363</v>
      </c>
      <c r="AD828" s="247"/>
      <c r="AE828" s="247"/>
      <c r="AF828" s="247"/>
      <c r="AG828" s="247"/>
      <c r="AH828" s="463" t="s">
        <v>394</v>
      </c>
      <c r="AI828" s="278"/>
      <c r="AJ828" s="278"/>
      <c r="AK828" s="278"/>
      <c r="AL828" s="278" t="s">
        <v>22</v>
      </c>
      <c r="AM828" s="278"/>
      <c r="AN828" s="278"/>
      <c r="AO828" s="422"/>
      <c r="AP828" s="247" t="s">
        <v>440</v>
      </c>
      <c r="AQ828" s="247"/>
      <c r="AR828" s="247"/>
      <c r="AS828" s="247"/>
      <c r="AT828" s="247"/>
      <c r="AU828" s="247"/>
      <c r="AV828" s="247"/>
      <c r="AW828" s="247"/>
      <c r="AX828" s="247"/>
      <c r="AY828">
        <f>$AY$826</f>
        <v>0</v>
      </c>
    </row>
    <row r="829" spans="1:51" ht="26.25" customHeight="1" x14ac:dyDescent="0.15">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90</v>
      </c>
      <c r="D861" s="278"/>
      <c r="E861" s="278"/>
      <c r="F861" s="278"/>
      <c r="G861" s="278"/>
      <c r="H861" s="278"/>
      <c r="I861" s="278"/>
      <c r="J861" s="247" t="s">
        <v>93</v>
      </c>
      <c r="K861" s="467"/>
      <c r="L861" s="467"/>
      <c r="M861" s="467"/>
      <c r="N861" s="467"/>
      <c r="O861" s="467"/>
      <c r="P861" s="278" t="s">
        <v>21</v>
      </c>
      <c r="Q861" s="278"/>
      <c r="R861" s="278"/>
      <c r="S861" s="278"/>
      <c r="T861" s="278"/>
      <c r="U861" s="278"/>
      <c r="V861" s="278"/>
      <c r="W861" s="278"/>
      <c r="X861" s="278"/>
      <c r="Y861" s="463" t="s">
        <v>436</v>
      </c>
      <c r="Z861" s="463"/>
      <c r="AA861" s="463"/>
      <c r="AB861" s="463"/>
      <c r="AC861" s="247" t="s">
        <v>363</v>
      </c>
      <c r="AD861" s="247"/>
      <c r="AE861" s="247"/>
      <c r="AF861" s="247"/>
      <c r="AG861" s="247"/>
      <c r="AH861" s="463" t="s">
        <v>394</v>
      </c>
      <c r="AI861" s="278"/>
      <c r="AJ861" s="278"/>
      <c r="AK861" s="278"/>
      <c r="AL861" s="278" t="s">
        <v>22</v>
      </c>
      <c r="AM861" s="278"/>
      <c r="AN861" s="278"/>
      <c r="AO861" s="422"/>
      <c r="AP861" s="247" t="s">
        <v>440</v>
      </c>
      <c r="AQ861" s="247"/>
      <c r="AR861" s="247"/>
      <c r="AS861" s="247"/>
      <c r="AT861" s="247"/>
      <c r="AU861" s="247"/>
      <c r="AV861" s="247"/>
      <c r="AW861" s="247"/>
      <c r="AX861" s="247"/>
      <c r="AY861">
        <f>$AY$859</f>
        <v>0</v>
      </c>
    </row>
    <row r="862" spans="1:51" ht="26.25" customHeight="1" x14ac:dyDescent="0.15">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90</v>
      </c>
      <c r="D894" s="278"/>
      <c r="E894" s="278"/>
      <c r="F894" s="278"/>
      <c r="G894" s="278"/>
      <c r="H894" s="278"/>
      <c r="I894" s="278"/>
      <c r="J894" s="247" t="s">
        <v>93</v>
      </c>
      <c r="K894" s="467"/>
      <c r="L894" s="467"/>
      <c r="M894" s="467"/>
      <c r="N894" s="467"/>
      <c r="O894" s="467"/>
      <c r="P894" s="278" t="s">
        <v>21</v>
      </c>
      <c r="Q894" s="278"/>
      <c r="R894" s="278"/>
      <c r="S894" s="278"/>
      <c r="T894" s="278"/>
      <c r="U894" s="278"/>
      <c r="V894" s="278"/>
      <c r="W894" s="278"/>
      <c r="X894" s="278"/>
      <c r="Y894" s="463" t="s">
        <v>436</v>
      </c>
      <c r="Z894" s="463"/>
      <c r="AA894" s="463"/>
      <c r="AB894" s="463"/>
      <c r="AC894" s="247" t="s">
        <v>363</v>
      </c>
      <c r="AD894" s="247"/>
      <c r="AE894" s="247"/>
      <c r="AF894" s="247"/>
      <c r="AG894" s="247"/>
      <c r="AH894" s="463" t="s">
        <v>394</v>
      </c>
      <c r="AI894" s="278"/>
      <c r="AJ894" s="278"/>
      <c r="AK894" s="278"/>
      <c r="AL894" s="278" t="s">
        <v>22</v>
      </c>
      <c r="AM894" s="278"/>
      <c r="AN894" s="278"/>
      <c r="AO894" s="422"/>
      <c r="AP894" s="247" t="s">
        <v>440</v>
      </c>
      <c r="AQ894" s="247"/>
      <c r="AR894" s="247"/>
      <c r="AS894" s="247"/>
      <c r="AT894" s="247"/>
      <c r="AU894" s="247"/>
      <c r="AV894" s="247"/>
      <c r="AW894" s="247"/>
      <c r="AX894" s="247"/>
      <c r="AY894">
        <f>$AY$892</f>
        <v>0</v>
      </c>
    </row>
    <row r="895" spans="1:51" ht="26.25" customHeight="1" x14ac:dyDescent="0.15">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90</v>
      </c>
      <c r="D927" s="278"/>
      <c r="E927" s="278"/>
      <c r="F927" s="278"/>
      <c r="G927" s="278"/>
      <c r="H927" s="278"/>
      <c r="I927" s="278"/>
      <c r="J927" s="247" t="s">
        <v>93</v>
      </c>
      <c r="K927" s="467"/>
      <c r="L927" s="467"/>
      <c r="M927" s="467"/>
      <c r="N927" s="467"/>
      <c r="O927" s="467"/>
      <c r="P927" s="278" t="s">
        <v>21</v>
      </c>
      <c r="Q927" s="278"/>
      <c r="R927" s="278"/>
      <c r="S927" s="278"/>
      <c r="T927" s="278"/>
      <c r="U927" s="278"/>
      <c r="V927" s="278"/>
      <c r="W927" s="278"/>
      <c r="X927" s="278"/>
      <c r="Y927" s="463" t="s">
        <v>436</v>
      </c>
      <c r="Z927" s="463"/>
      <c r="AA927" s="463"/>
      <c r="AB927" s="463"/>
      <c r="AC927" s="247" t="s">
        <v>363</v>
      </c>
      <c r="AD927" s="247"/>
      <c r="AE927" s="247"/>
      <c r="AF927" s="247"/>
      <c r="AG927" s="247"/>
      <c r="AH927" s="463" t="s">
        <v>394</v>
      </c>
      <c r="AI927" s="278"/>
      <c r="AJ927" s="278"/>
      <c r="AK927" s="278"/>
      <c r="AL927" s="278" t="s">
        <v>22</v>
      </c>
      <c r="AM927" s="278"/>
      <c r="AN927" s="278"/>
      <c r="AO927" s="422"/>
      <c r="AP927" s="247" t="s">
        <v>440</v>
      </c>
      <c r="AQ927" s="247"/>
      <c r="AR927" s="247"/>
      <c r="AS927" s="247"/>
      <c r="AT927" s="247"/>
      <c r="AU927" s="247"/>
      <c r="AV927" s="247"/>
      <c r="AW927" s="247"/>
      <c r="AX927" s="247"/>
      <c r="AY927">
        <f>$AY$925</f>
        <v>0</v>
      </c>
    </row>
    <row r="928" spans="1:51" ht="26.25" customHeight="1" x14ac:dyDescent="0.15">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90</v>
      </c>
      <c r="D960" s="278"/>
      <c r="E960" s="278"/>
      <c r="F960" s="278"/>
      <c r="G960" s="278"/>
      <c r="H960" s="278"/>
      <c r="I960" s="278"/>
      <c r="J960" s="247" t="s">
        <v>93</v>
      </c>
      <c r="K960" s="467"/>
      <c r="L960" s="467"/>
      <c r="M960" s="467"/>
      <c r="N960" s="467"/>
      <c r="O960" s="467"/>
      <c r="P960" s="278" t="s">
        <v>21</v>
      </c>
      <c r="Q960" s="278"/>
      <c r="R960" s="278"/>
      <c r="S960" s="278"/>
      <c r="T960" s="278"/>
      <c r="U960" s="278"/>
      <c r="V960" s="278"/>
      <c r="W960" s="278"/>
      <c r="X960" s="278"/>
      <c r="Y960" s="463" t="s">
        <v>436</v>
      </c>
      <c r="Z960" s="463"/>
      <c r="AA960" s="463"/>
      <c r="AB960" s="463"/>
      <c r="AC960" s="247" t="s">
        <v>363</v>
      </c>
      <c r="AD960" s="247"/>
      <c r="AE960" s="247"/>
      <c r="AF960" s="247"/>
      <c r="AG960" s="247"/>
      <c r="AH960" s="463" t="s">
        <v>394</v>
      </c>
      <c r="AI960" s="278"/>
      <c r="AJ960" s="278"/>
      <c r="AK960" s="278"/>
      <c r="AL960" s="278" t="s">
        <v>22</v>
      </c>
      <c r="AM960" s="278"/>
      <c r="AN960" s="278"/>
      <c r="AO960" s="422"/>
      <c r="AP960" s="247" t="s">
        <v>440</v>
      </c>
      <c r="AQ960" s="247"/>
      <c r="AR960" s="247"/>
      <c r="AS960" s="247"/>
      <c r="AT960" s="247"/>
      <c r="AU960" s="247"/>
      <c r="AV960" s="247"/>
      <c r="AW960" s="247"/>
      <c r="AX960" s="247"/>
      <c r="AY960">
        <f>$AY$958</f>
        <v>0</v>
      </c>
    </row>
    <row r="961" spans="1:51" ht="26.25" customHeight="1" x14ac:dyDescent="0.15">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90</v>
      </c>
      <c r="D993" s="278"/>
      <c r="E993" s="278"/>
      <c r="F993" s="278"/>
      <c r="G993" s="278"/>
      <c r="H993" s="278"/>
      <c r="I993" s="278"/>
      <c r="J993" s="247" t="s">
        <v>93</v>
      </c>
      <c r="K993" s="467"/>
      <c r="L993" s="467"/>
      <c r="M993" s="467"/>
      <c r="N993" s="467"/>
      <c r="O993" s="467"/>
      <c r="P993" s="278" t="s">
        <v>21</v>
      </c>
      <c r="Q993" s="278"/>
      <c r="R993" s="278"/>
      <c r="S993" s="278"/>
      <c r="T993" s="278"/>
      <c r="U993" s="278"/>
      <c r="V993" s="278"/>
      <c r="W993" s="278"/>
      <c r="X993" s="278"/>
      <c r="Y993" s="463" t="s">
        <v>436</v>
      </c>
      <c r="Z993" s="463"/>
      <c r="AA993" s="463"/>
      <c r="AB993" s="463"/>
      <c r="AC993" s="247" t="s">
        <v>363</v>
      </c>
      <c r="AD993" s="247"/>
      <c r="AE993" s="247"/>
      <c r="AF993" s="247"/>
      <c r="AG993" s="247"/>
      <c r="AH993" s="463" t="s">
        <v>394</v>
      </c>
      <c r="AI993" s="278"/>
      <c r="AJ993" s="278"/>
      <c r="AK993" s="278"/>
      <c r="AL993" s="278" t="s">
        <v>22</v>
      </c>
      <c r="AM993" s="278"/>
      <c r="AN993" s="278"/>
      <c r="AO993" s="422"/>
      <c r="AP993" s="247" t="s">
        <v>440</v>
      </c>
      <c r="AQ993" s="247"/>
      <c r="AR993" s="247"/>
      <c r="AS993" s="247"/>
      <c r="AT993" s="247"/>
      <c r="AU993" s="247"/>
      <c r="AV993" s="247"/>
      <c r="AW993" s="247"/>
      <c r="AX993" s="247"/>
      <c r="AY993">
        <f>$AY$991</f>
        <v>0</v>
      </c>
    </row>
    <row r="994" spans="1:51" ht="26.25" customHeight="1" x14ac:dyDescent="0.15">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90</v>
      </c>
      <c r="D1026" s="278"/>
      <c r="E1026" s="278"/>
      <c r="F1026" s="278"/>
      <c r="G1026" s="278"/>
      <c r="H1026" s="278"/>
      <c r="I1026" s="278"/>
      <c r="J1026" s="247" t="s">
        <v>93</v>
      </c>
      <c r="K1026" s="467"/>
      <c r="L1026" s="467"/>
      <c r="M1026" s="467"/>
      <c r="N1026" s="467"/>
      <c r="O1026" s="467"/>
      <c r="P1026" s="278" t="s">
        <v>21</v>
      </c>
      <c r="Q1026" s="278"/>
      <c r="R1026" s="278"/>
      <c r="S1026" s="278"/>
      <c r="T1026" s="278"/>
      <c r="U1026" s="278"/>
      <c r="V1026" s="278"/>
      <c r="W1026" s="278"/>
      <c r="X1026" s="278"/>
      <c r="Y1026" s="463" t="s">
        <v>436</v>
      </c>
      <c r="Z1026" s="463"/>
      <c r="AA1026" s="463"/>
      <c r="AB1026" s="463"/>
      <c r="AC1026" s="247" t="s">
        <v>363</v>
      </c>
      <c r="AD1026" s="247"/>
      <c r="AE1026" s="247"/>
      <c r="AF1026" s="247"/>
      <c r="AG1026" s="247"/>
      <c r="AH1026" s="463" t="s">
        <v>394</v>
      </c>
      <c r="AI1026" s="278"/>
      <c r="AJ1026" s="278"/>
      <c r="AK1026" s="278"/>
      <c r="AL1026" s="278" t="s">
        <v>22</v>
      </c>
      <c r="AM1026" s="278"/>
      <c r="AN1026" s="278"/>
      <c r="AO1026" s="422"/>
      <c r="AP1026" s="247" t="s">
        <v>440</v>
      </c>
      <c r="AQ1026" s="247"/>
      <c r="AR1026" s="247"/>
      <c r="AS1026" s="247"/>
      <c r="AT1026" s="247"/>
      <c r="AU1026" s="247"/>
      <c r="AV1026" s="247"/>
      <c r="AW1026" s="247"/>
      <c r="AX1026" s="247"/>
      <c r="AY1026">
        <f>$AY$1024</f>
        <v>0</v>
      </c>
    </row>
    <row r="1027" spans="1:51" ht="26.25" customHeight="1" x14ac:dyDescent="0.15">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90</v>
      </c>
      <c r="D1059" s="278"/>
      <c r="E1059" s="278"/>
      <c r="F1059" s="278"/>
      <c r="G1059" s="278"/>
      <c r="H1059" s="278"/>
      <c r="I1059" s="278"/>
      <c r="J1059" s="247" t="s">
        <v>93</v>
      </c>
      <c r="K1059" s="467"/>
      <c r="L1059" s="467"/>
      <c r="M1059" s="467"/>
      <c r="N1059" s="467"/>
      <c r="O1059" s="467"/>
      <c r="P1059" s="278" t="s">
        <v>21</v>
      </c>
      <c r="Q1059" s="278"/>
      <c r="R1059" s="278"/>
      <c r="S1059" s="278"/>
      <c r="T1059" s="278"/>
      <c r="U1059" s="278"/>
      <c r="V1059" s="278"/>
      <c r="W1059" s="278"/>
      <c r="X1059" s="278"/>
      <c r="Y1059" s="463" t="s">
        <v>436</v>
      </c>
      <c r="Z1059" s="463"/>
      <c r="AA1059" s="463"/>
      <c r="AB1059" s="463"/>
      <c r="AC1059" s="247" t="s">
        <v>363</v>
      </c>
      <c r="AD1059" s="247"/>
      <c r="AE1059" s="247"/>
      <c r="AF1059" s="247"/>
      <c r="AG1059" s="247"/>
      <c r="AH1059" s="463" t="s">
        <v>394</v>
      </c>
      <c r="AI1059" s="278"/>
      <c r="AJ1059" s="278"/>
      <c r="AK1059" s="278"/>
      <c r="AL1059" s="278" t="s">
        <v>22</v>
      </c>
      <c r="AM1059" s="278"/>
      <c r="AN1059" s="278"/>
      <c r="AO1059" s="422"/>
      <c r="AP1059" s="247" t="s">
        <v>440</v>
      </c>
      <c r="AQ1059" s="247"/>
      <c r="AR1059" s="247"/>
      <c r="AS1059" s="247"/>
      <c r="AT1059" s="247"/>
      <c r="AU1059" s="247"/>
      <c r="AV1059" s="247"/>
      <c r="AW1059" s="247"/>
      <c r="AX1059" s="247"/>
      <c r="AY1059">
        <f>$AY$1057</f>
        <v>0</v>
      </c>
    </row>
    <row r="1060" spans="1:51" ht="26.25" customHeight="1" x14ac:dyDescent="0.15">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90</v>
      </c>
      <c r="D1092" s="278"/>
      <c r="E1092" s="278"/>
      <c r="F1092" s="278"/>
      <c r="G1092" s="278"/>
      <c r="H1092" s="278"/>
      <c r="I1092" s="278"/>
      <c r="J1092" s="247" t="s">
        <v>93</v>
      </c>
      <c r="K1092" s="467"/>
      <c r="L1092" s="467"/>
      <c r="M1092" s="467"/>
      <c r="N1092" s="467"/>
      <c r="O1092" s="467"/>
      <c r="P1092" s="278" t="s">
        <v>21</v>
      </c>
      <c r="Q1092" s="278"/>
      <c r="R1092" s="278"/>
      <c r="S1092" s="278"/>
      <c r="T1092" s="278"/>
      <c r="U1092" s="278"/>
      <c r="V1092" s="278"/>
      <c r="W1092" s="278"/>
      <c r="X1092" s="278"/>
      <c r="Y1092" s="463" t="s">
        <v>436</v>
      </c>
      <c r="Z1092" s="463"/>
      <c r="AA1092" s="463"/>
      <c r="AB1092" s="463"/>
      <c r="AC1092" s="247" t="s">
        <v>363</v>
      </c>
      <c r="AD1092" s="247"/>
      <c r="AE1092" s="247"/>
      <c r="AF1092" s="247"/>
      <c r="AG1092" s="247"/>
      <c r="AH1092" s="463" t="s">
        <v>394</v>
      </c>
      <c r="AI1092" s="278"/>
      <c r="AJ1092" s="278"/>
      <c r="AK1092" s="278"/>
      <c r="AL1092" s="278" t="s">
        <v>22</v>
      </c>
      <c r="AM1092" s="278"/>
      <c r="AN1092" s="278"/>
      <c r="AO1092" s="422"/>
      <c r="AP1092" s="247" t="s">
        <v>440</v>
      </c>
      <c r="AQ1092" s="247"/>
      <c r="AR1092" s="247"/>
      <c r="AS1092" s="247"/>
      <c r="AT1092" s="247"/>
      <c r="AU1092" s="247"/>
      <c r="AV1092" s="247"/>
      <c r="AW1092" s="247"/>
      <c r="AX1092" s="247"/>
      <c r="AY1092">
        <f>$AY$1090</f>
        <v>0</v>
      </c>
    </row>
    <row r="1093" spans="1:51" ht="26.25" customHeight="1" x14ac:dyDescent="0.15">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90</v>
      </c>
      <c r="D1125" s="278"/>
      <c r="E1125" s="278"/>
      <c r="F1125" s="278"/>
      <c r="G1125" s="278"/>
      <c r="H1125" s="278"/>
      <c r="I1125" s="278"/>
      <c r="J1125" s="247" t="s">
        <v>93</v>
      </c>
      <c r="K1125" s="467"/>
      <c r="L1125" s="467"/>
      <c r="M1125" s="467"/>
      <c r="N1125" s="467"/>
      <c r="O1125" s="467"/>
      <c r="P1125" s="278" t="s">
        <v>21</v>
      </c>
      <c r="Q1125" s="278"/>
      <c r="R1125" s="278"/>
      <c r="S1125" s="278"/>
      <c r="T1125" s="278"/>
      <c r="U1125" s="278"/>
      <c r="V1125" s="278"/>
      <c r="W1125" s="278"/>
      <c r="X1125" s="278"/>
      <c r="Y1125" s="463" t="s">
        <v>436</v>
      </c>
      <c r="Z1125" s="463"/>
      <c r="AA1125" s="463"/>
      <c r="AB1125" s="463"/>
      <c r="AC1125" s="247" t="s">
        <v>363</v>
      </c>
      <c r="AD1125" s="247"/>
      <c r="AE1125" s="247"/>
      <c r="AF1125" s="247"/>
      <c r="AG1125" s="247"/>
      <c r="AH1125" s="463" t="s">
        <v>394</v>
      </c>
      <c r="AI1125" s="278"/>
      <c r="AJ1125" s="278"/>
      <c r="AK1125" s="278"/>
      <c r="AL1125" s="278" t="s">
        <v>22</v>
      </c>
      <c r="AM1125" s="278"/>
      <c r="AN1125" s="278"/>
      <c r="AO1125" s="422"/>
      <c r="AP1125" s="247" t="s">
        <v>440</v>
      </c>
      <c r="AQ1125" s="247"/>
      <c r="AR1125" s="247"/>
      <c r="AS1125" s="247"/>
      <c r="AT1125" s="247"/>
      <c r="AU1125" s="247"/>
      <c r="AV1125" s="247"/>
      <c r="AW1125" s="247"/>
      <c r="AX1125" s="247"/>
      <c r="AY1125">
        <f>$AY$1123</f>
        <v>0</v>
      </c>
    </row>
    <row r="1126" spans="1:51" ht="26.25" customHeight="1" x14ac:dyDescent="0.15">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90</v>
      </c>
      <c r="D1158" s="278"/>
      <c r="E1158" s="278"/>
      <c r="F1158" s="278"/>
      <c r="G1158" s="278"/>
      <c r="H1158" s="278"/>
      <c r="I1158" s="278"/>
      <c r="J1158" s="247" t="s">
        <v>93</v>
      </c>
      <c r="K1158" s="467"/>
      <c r="L1158" s="467"/>
      <c r="M1158" s="467"/>
      <c r="N1158" s="467"/>
      <c r="O1158" s="467"/>
      <c r="P1158" s="278" t="s">
        <v>21</v>
      </c>
      <c r="Q1158" s="278"/>
      <c r="R1158" s="278"/>
      <c r="S1158" s="278"/>
      <c r="T1158" s="278"/>
      <c r="U1158" s="278"/>
      <c r="V1158" s="278"/>
      <c r="W1158" s="278"/>
      <c r="X1158" s="278"/>
      <c r="Y1158" s="463" t="s">
        <v>436</v>
      </c>
      <c r="Z1158" s="463"/>
      <c r="AA1158" s="463"/>
      <c r="AB1158" s="463"/>
      <c r="AC1158" s="247" t="s">
        <v>363</v>
      </c>
      <c r="AD1158" s="247"/>
      <c r="AE1158" s="247"/>
      <c r="AF1158" s="247"/>
      <c r="AG1158" s="247"/>
      <c r="AH1158" s="463" t="s">
        <v>394</v>
      </c>
      <c r="AI1158" s="278"/>
      <c r="AJ1158" s="278"/>
      <c r="AK1158" s="278"/>
      <c r="AL1158" s="278" t="s">
        <v>22</v>
      </c>
      <c r="AM1158" s="278"/>
      <c r="AN1158" s="278"/>
      <c r="AO1158" s="422"/>
      <c r="AP1158" s="247" t="s">
        <v>440</v>
      </c>
      <c r="AQ1158" s="247"/>
      <c r="AR1158" s="247"/>
      <c r="AS1158" s="247"/>
      <c r="AT1158" s="247"/>
      <c r="AU1158" s="247"/>
      <c r="AV1158" s="247"/>
      <c r="AW1158" s="247"/>
      <c r="AX1158" s="247"/>
      <c r="AY1158">
        <f>$AY$1156</f>
        <v>0</v>
      </c>
    </row>
    <row r="1159" spans="1:51" ht="26.25" customHeight="1" x14ac:dyDescent="0.15">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90</v>
      </c>
      <c r="D1191" s="278"/>
      <c r="E1191" s="278"/>
      <c r="F1191" s="278"/>
      <c r="G1191" s="278"/>
      <c r="H1191" s="278"/>
      <c r="I1191" s="278"/>
      <c r="J1191" s="247" t="s">
        <v>93</v>
      </c>
      <c r="K1191" s="467"/>
      <c r="L1191" s="467"/>
      <c r="M1191" s="467"/>
      <c r="N1191" s="467"/>
      <c r="O1191" s="467"/>
      <c r="P1191" s="278" t="s">
        <v>21</v>
      </c>
      <c r="Q1191" s="278"/>
      <c r="R1191" s="278"/>
      <c r="S1191" s="278"/>
      <c r="T1191" s="278"/>
      <c r="U1191" s="278"/>
      <c r="V1191" s="278"/>
      <c r="W1191" s="278"/>
      <c r="X1191" s="278"/>
      <c r="Y1191" s="463" t="s">
        <v>436</v>
      </c>
      <c r="Z1191" s="463"/>
      <c r="AA1191" s="463"/>
      <c r="AB1191" s="463"/>
      <c r="AC1191" s="247" t="s">
        <v>363</v>
      </c>
      <c r="AD1191" s="247"/>
      <c r="AE1191" s="247"/>
      <c r="AF1191" s="247"/>
      <c r="AG1191" s="247"/>
      <c r="AH1191" s="463" t="s">
        <v>394</v>
      </c>
      <c r="AI1191" s="278"/>
      <c r="AJ1191" s="278"/>
      <c r="AK1191" s="278"/>
      <c r="AL1191" s="278" t="s">
        <v>22</v>
      </c>
      <c r="AM1191" s="278"/>
      <c r="AN1191" s="278"/>
      <c r="AO1191" s="422"/>
      <c r="AP1191" s="247" t="s">
        <v>440</v>
      </c>
      <c r="AQ1191" s="247"/>
      <c r="AR1191" s="247"/>
      <c r="AS1191" s="247"/>
      <c r="AT1191" s="247"/>
      <c r="AU1191" s="247"/>
      <c r="AV1191" s="247"/>
      <c r="AW1191" s="247"/>
      <c r="AX1191" s="247"/>
      <c r="AY1191">
        <f>$AY$1189</f>
        <v>0</v>
      </c>
    </row>
    <row r="1192" spans="1:51" ht="26.25" customHeight="1" x14ac:dyDescent="0.15">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90</v>
      </c>
      <c r="D1224" s="278"/>
      <c r="E1224" s="278"/>
      <c r="F1224" s="278"/>
      <c r="G1224" s="278"/>
      <c r="H1224" s="278"/>
      <c r="I1224" s="278"/>
      <c r="J1224" s="247" t="s">
        <v>93</v>
      </c>
      <c r="K1224" s="467"/>
      <c r="L1224" s="467"/>
      <c r="M1224" s="467"/>
      <c r="N1224" s="467"/>
      <c r="O1224" s="467"/>
      <c r="P1224" s="278" t="s">
        <v>21</v>
      </c>
      <c r="Q1224" s="278"/>
      <c r="R1224" s="278"/>
      <c r="S1224" s="278"/>
      <c r="T1224" s="278"/>
      <c r="U1224" s="278"/>
      <c r="V1224" s="278"/>
      <c r="W1224" s="278"/>
      <c r="X1224" s="278"/>
      <c r="Y1224" s="463" t="s">
        <v>436</v>
      </c>
      <c r="Z1224" s="463"/>
      <c r="AA1224" s="463"/>
      <c r="AB1224" s="463"/>
      <c r="AC1224" s="247" t="s">
        <v>363</v>
      </c>
      <c r="AD1224" s="247"/>
      <c r="AE1224" s="247"/>
      <c r="AF1224" s="247"/>
      <c r="AG1224" s="247"/>
      <c r="AH1224" s="463" t="s">
        <v>394</v>
      </c>
      <c r="AI1224" s="278"/>
      <c r="AJ1224" s="278"/>
      <c r="AK1224" s="278"/>
      <c r="AL1224" s="278" t="s">
        <v>22</v>
      </c>
      <c r="AM1224" s="278"/>
      <c r="AN1224" s="278"/>
      <c r="AO1224" s="422"/>
      <c r="AP1224" s="247" t="s">
        <v>440</v>
      </c>
      <c r="AQ1224" s="247"/>
      <c r="AR1224" s="247"/>
      <c r="AS1224" s="247"/>
      <c r="AT1224" s="247"/>
      <c r="AU1224" s="247"/>
      <c r="AV1224" s="247"/>
      <c r="AW1224" s="247"/>
      <c r="AX1224" s="247"/>
      <c r="AY1224">
        <f>$AY$1222</f>
        <v>0</v>
      </c>
    </row>
    <row r="1225" spans="1:51" ht="26.25" customHeight="1" x14ac:dyDescent="0.15">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90</v>
      </c>
      <c r="D1257" s="278"/>
      <c r="E1257" s="278"/>
      <c r="F1257" s="278"/>
      <c r="G1257" s="278"/>
      <c r="H1257" s="278"/>
      <c r="I1257" s="278"/>
      <c r="J1257" s="247" t="s">
        <v>93</v>
      </c>
      <c r="K1257" s="467"/>
      <c r="L1257" s="467"/>
      <c r="M1257" s="467"/>
      <c r="N1257" s="467"/>
      <c r="O1257" s="467"/>
      <c r="P1257" s="278" t="s">
        <v>21</v>
      </c>
      <c r="Q1257" s="278"/>
      <c r="R1257" s="278"/>
      <c r="S1257" s="278"/>
      <c r="T1257" s="278"/>
      <c r="U1257" s="278"/>
      <c r="V1257" s="278"/>
      <c r="W1257" s="278"/>
      <c r="X1257" s="278"/>
      <c r="Y1257" s="463" t="s">
        <v>436</v>
      </c>
      <c r="Z1257" s="463"/>
      <c r="AA1257" s="463"/>
      <c r="AB1257" s="463"/>
      <c r="AC1257" s="247" t="s">
        <v>363</v>
      </c>
      <c r="AD1257" s="247"/>
      <c r="AE1257" s="247"/>
      <c r="AF1257" s="247"/>
      <c r="AG1257" s="247"/>
      <c r="AH1257" s="463" t="s">
        <v>394</v>
      </c>
      <c r="AI1257" s="278"/>
      <c r="AJ1257" s="278"/>
      <c r="AK1257" s="278"/>
      <c r="AL1257" s="278" t="s">
        <v>22</v>
      </c>
      <c r="AM1257" s="278"/>
      <c r="AN1257" s="278"/>
      <c r="AO1257" s="422"/>
      <c r="AP1257" s="247" t="s">
        <v>440</v>
      </c>
      <c r="AQ1257" s="247"/>
      <c r="AR1257" s="247"/>
      <c r="AS1257" s="247"/>
      <c r="AT1257" s="247"/>
      <c r="AU1257" s="247"/>
      <c r="AV1257" s="247"/>
      <c r="AW1257" s="247"/>
      <c r="AX1257" s="247"/>
      <c r="AY1257">
        <f>$AY$1255</f>
        <v>0</v>
      </c>
    </row>
    <row r="1258" spans="1:51" ht="26.25" customHeight="1" x14ac:dyDescent="0.15">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90</v>
      </c>
      <c r="D1290" s="278"/>
      <c r="E1290" s="278"/>
      <c r="F1290" s="278"/>
      <c r="G1290" s="278"/>
      <c r="H1290" s="278"/>
      <c r="I1290" s="278"/>
      <c r="J1290" s="247" t="s">
        <v>93</v>
      </c>
      <c r="K1290" s="467"/>
      <c r="L1290" s="467"/>
      <c r="M1290" s="467"/>
      <c r="N1290" s="467"/>
      <c r="O1290" s="467"/>
      <c r="P1290" s="278" t="s">
        <v>21</v>
      </c>
      <c r="Q1290" s="278"/>
      <c r="R1290" s="278"/>
      <c r="S1290" s="278"/>
      <c r="T1290" s="278"/>
      <c r="U1290" s="278"/>
      <c r="V1290" s="278"/>
      <c r="W1290" s="278"/>
      <c r="X1290" s="278"/>
      <c r="Y1290" s="463" t="s">
        <v>436</v>
      </c>
      <c r="Z1290" s="463"/>
      <c r="AA1290" s="463"/>
      <c r="AB1290" s="463"/>
      <c r="AC1290" s="247" t="s">
        <v>363</v>
      </c>
      <c r="AD1290" s="247"/>
      <c r="AE1290" s="247"/>
      <c r="AF1290" s="247"/>
      <c r="AG1290" s="247"/>
      <c r="AH1290" s="463" t="s">
        <v>394</v>
      </c>
      <c r="AI1290" s="278"/>
      <c r="AJ1290" s="278"/>
      <c r="AK1290" s="278"/>
      <c r="AL1290" s="278" t="s">
        <v>22</v>
      </c>
      <c r="AM1290" s="278"/>
      <c r="AN1290" s="278"/>
      <c r="AO1290" s="422"/>
      <c r="AP1290" s="247" t="s">
        <v>440</v>
      </c>
      <c r="AQ1290" s="247"/>
      <c r="AR1290" s="247"/>
      <c r="AS1290" s="247"/>
      <c r="AT1290" s="247"/>
      <c r="AU1290" s="247"/>
      <c r="AV1290" s="247"/>
      <c r="AW1290" s="247"/>
      <c r="AX1290" s="247"/>
      <c r="AY1290">
        <f>$AY$1288</f>
        <v>0</v>
      </c>
    </row>
    <row r="1291" spans="1:51" ht="26.25" customHeight="1" x14ac:dyDescent="0.15">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和紀</dc:creator>
  <cp:lastModifiedBy>ㅤ</cp:lastModifiedBy>
  <cp:lastPrinted>2021-08-24T13:39:03Z</cp:lastPrinted>
  <dcterms:created xsi:type="dcterms:W3CDTF">2012-03-13T00:50:25Z</dcterms:created>
  <dcterms:modified xsi:type="dcterms:W3CDTF">2021-08-24T13:41:05Z</dcterms:modified>
</cp:coreProperties>
</file>