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mc:Choice>
  </mc:AlternateContent>
  <xr:revisionPtr revIDLastSave="0" documentId="13_ncr:1_{BCD7198B-6624-4D6F-98A3-5AE683721B1F}"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<sst xmlns="http://schemas.openxmlformats.org/spreadsheetml/2006/main" count="2316" uniqueCount="662">
  <si>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</si>
  <si>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</si>
  <si>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</si>
  <si>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</si>
  <si>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</si>
  <si>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</si>
  <si>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</si>
  <si>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</si>
  <si>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</si>
  <si>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</si>
  <si>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</si>
  <si>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</si>
  <si>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</si>
  <si>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</si>
  <si>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</si>
  <si>
    <t>担当課室</t>
    <rPh sb="0" eb="2">
      <t>タントウ</t>
    </rPh>
    <rPh sb="2" eb="3">
      <t>カ</t>
    </rPh>
    <rPh sb="3" eb="4">
      <t>シツ</t>
    </rPh>
    <phoneticPr fontId="5"/>
  </si>
  <si>
    <t>社会資本マネジメント研究センター
社会資本施工高度化研究室</t>
  </si>
  <si>
    <t>室長 山下 尚</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</si>
  <si>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</si>
  <si>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</si>
  <si>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</si>
  <si>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</si>
  <si>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経済財政運営と改革の基本方針２０１８（平成３０年６月閣議決定）
未来投資戦略２０１８　（平成３０年６月閣議決定）
統合イノベーション戦略（平成３０年６月閣議決定）
地理空間情報活用推進基本計画（平成２９年３月閣議決定）
ニッポン一億総活躍プラン（平成２８年６月閣議決定）
世界最先端デジタル国家創造宣言・ 官民データ活用推進基本計画 （平成３０年６月閣議決定）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</si>
  <si>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</si>
  <si>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</si>
  <si>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</si>
  <si>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国土交通省におけるi-Constructionの推進に必要なＩＣＴ施工にかかる技術基準類の整備を進めるために必要な基準類の原案作成・評価に必要なデータの取得を行う。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</si>
  <si>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</si>
  <si>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現在、i-Constructionの推進に必要なＩＣＴ施工にかかる技術基準類について整備を進めている。今般のコロナ禍に伴い、技術基準類の原案作成・評価に必要な現場データの取得に関し、建設現場の活用（施工者とは関係のない調査員が現場に入ること）を拒まれるケースが続出している。
このため、国総研内に整備した試験フィールド（土工等フィールド）を活用し、データを取得実施する。これにより必要なデータを補完することが可能となる。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</si>
  <si>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</si>
  <si>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</si>
  <si>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</si>
  <si>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</si>
  <si>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</si>
  <si>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</si>
  <si>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</si>
  <si>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</si>
  <si>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</si>
  <si>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</si>
  <si>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</si>
  <si>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</si>
  <si>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</si>
  <si>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</si>
  <si>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</si>
  <si>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</si>
  <si>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</si>
  <si>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</si>
  <si>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</si>
  <si>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</si>
  <si>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</si>
  <si>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</si>
  <si>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</si>
  <si>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</si>
  <si>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</si>
  <si>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</si>
  <si>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</si>
  <si>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</si>
  <si>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</si>
  <si>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</si>
  <si>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</si>
  <si>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</si>
  <si>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ICT活用工事に関する出来形管理、監督検査に関する技術基準類を3本作成する。</t>
  </si>
  <si>
    <t>ICT活用工事に関する出来形管理、監督検査に関する技術基準類の数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</si>
  <si>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</si>
  <si>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</si>
  <si>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</si>
  <si>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</si>
  <si>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</si>
  <si>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</si>
  <si>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「ICTの全面的な活用」の実施に関して（国土交通省記者発表）</t>
    <rPh sb="20" eb="22">
      <t>コクド</t>
    </rPh>
    <rPh sb="22" eb="25">
      <t>コウツウショウ</t>
    </rPh>
    <rPh sb="25" eb="27">
      <t>キシャ</t>
    </rPh>
    <rPh sb="27" eb="29">
      <t>ハッピョウ</t>
    </rPh>
    <phoneticPr fontId="5"/>
  </si>
  <si>
    <t>「ICTの全面的な活用」の実施に関して（国土交通省記者発表）</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</si>
  <si>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</si>
  <si>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</si>
  <si>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</si>
  <si>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</si>
  <si>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</si>
  <si>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</si>
  <si>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</si>
  <si>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</si>
  <si>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</si>
  <si>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</si>
  <si>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</si>
  <si>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</si>
  <si>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</si>
  <si>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</si>
  <si>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</si>
  <si>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</si>
  <si>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</si>
  <si>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</si>
  <si>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</si>
  <si>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</si>
  <si>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</si>
  <si>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</si>
  <si>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</si>
  <si>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</si>
  <si>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</si>
  <si>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ＩＣＴ施工推進に必要な技術基準類整備に関する研究項目の終了件数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</si>
  <si>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</si>
  <si>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</si>
  <si>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</si>
  <si>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</si>
  <si>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</si>
  <si>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</si>
  <si>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ＩＣＴ施工推進に必要な技術基準類整備に関する研究項目　　　　　　</t>
    <phoneticPr fontId="5"/>
  </si>
  <si>
    <t>百万円／件</t>
  </si>
  <si>
    <t>計算式</t>
    <rPh sb="0" eb="2">
      <t>ケイサン</t>
    </rPh>
    <rPh sb="2" eb="3">
      <t>シキ</t>
    </rPh>
    <phoneticPr fontId="5"/>
  </si>
  <si>
    <t>　　/</t>
    <phoneticPr fontId="5"/>
  </si>
  <si>
    <t>20百万／2</t>
    <rPh sb="2" eb="4">
      <t>ヒャクマン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</si>
  <si>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</si>
  <si>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</si>
  <si>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</si>
  <si>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</si>
  <si>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</si>
  <si>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</si>
  <si>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</si>
  <si>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</si>
  <si>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</si>
  <si>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</si>
  <si>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</si>
  <si>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</si>
  <si>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</si>
  <si>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</si>
  <si>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</si>
  <si>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</si>
  <si>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</si>
  <si>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</si>
  <si>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</si>
  <si>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</si>
  <si>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</si>
  <si>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</si>
  <si>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</si>
  <si>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</si>
  <si>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</si>
  <si>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</si>
  <si>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</si>
  <si>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</si>
  <si>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</si>
  <si>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</si>
  <si>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</si>
  <si>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</si>
  <si>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</si>
  <si>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</si>
  <si>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</si>
  <si>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</si>
  <si>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</si>
  <si>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</si>
  <si>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</si>
  <si>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</si>
  <si>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</si>
  <si>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建設現場の担い手不足が懸念されるという背景に対し、ＩＣＴ活用の基準作成を行う等、社会的意義の大きい技術研究開発である。</t>
  </si>
  <si>
    <t>地方自治体、民間等に委ねることができない事業なのか。</t>
    <phoneticPr fontId="5"/>
  </si>
  <si>
    <t>施工段階において、現状の最新技術を取り入れた設計・施工管理・監督検査のＩＣＴ活用に関する基準・マニュアル類の整備に資する技術開発であり、国が直接実施する必要がある。</t>
  </si>
  <si>
    <t>政策目的の達成手段として必要かつ適切な事業か。政策体系の中で優先度の高い事業か。</t>
    <phoneticPr fontId="5"/>
  </si>
  <si>
    <t>少子高齢化による建設現場の担い手不足が課題となっている。この課題に対し、「世界最先端ＩＴ国家創造宣言」、「経済財政運営と改革の基本方針」、「日本再興戦略」等の閣議決定には、IT、ICT等の活用を推進することが求められており急務の課題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</si>
  <si>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</si>
  <si>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</si>
  <si>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</si>
  <si>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</si>
  <si>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</si>
  <si>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</si>
  <si>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</si>
  <si>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</si>
  <si>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</si>
  <si>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</si>
  <si>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</si>
  <si>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令和２年度補正予算成立後の研究計画の検討により、調査対象の範囲設定について、不測の計画見直しが生じたため、補正予算を繰り越した。</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</si>
  <si>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</si>
  <si>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</si>
  <si>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</si>
  <si>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</si>
  <si>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</si>
  <si>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</si>
  <si>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</si>
  <si>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</si>
  <si>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</si>
  <si>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</si>
  <si>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</si>
  <si>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</si>
  <si>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</si>
  <si>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・発注にあたっては、価格競争や企画競争により競争性の確保に努める。</t>
    <phoneticPr fontId="5"/>
  </si>
  <si>
    <t>改善の
方向性</t>
    <rPh sb="0" eb="2">
      <t>カイゼン</t>
    </rPh>
    <rPh sb="4" eb="7">
      <t>ホウコウセイ</t>
    </rPh>
    <phoneticPr fontId="5"/>
  </si>
  <si>
    <t>－</t>
    <phoneticPr fontId="5"/>
  </si>
  <si>
    <t>外部有識者の所見</t>
    <rPh sb="0" eb="2">
      <t>ガイブ</t>
    </rPh>
    <rPh sb="2" eb="5">
      <t>ユウシキシャ</t>
    </rPh>
    <rPh sb="6" eb="8">
      <t>ショケン</t>
    </rPh>
    <phoneticPr fontId="5"/>
  </si>
  <si>
    <t>令和２年度の補正予算で採択され全額繰り越されているので現状で支出額が生じておらず、令和３年６月時点の資料では評価が不可能である。今後このような事業を評価の対象にするのかどうかの判断が望まれ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</si>
  <si>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</si>
  <si>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</si>
  <si>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</si>
  <si>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</si>
  <si>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</si>
  <si>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</si>
  <si>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</si>
  <si>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</si>
  <si>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</si>
  <si>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</si>
  <si>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</si>
  <si>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</si>
  <si>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</si>
  <si>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国土交通省</t>
    <rPh sb="0" eb="2">
      <t>コクド</t>
    </rPh>
    <rPh sb="2" eb="5">
      <t>コウツウショウ</t>
    </rPh>
    <phoneticPr fontId="5"/>
  </si>
  <si>
    <t>新03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</si>
  <si>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</si>
  <si>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</si>
  <si>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</si>
  <si>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</si>
  <si>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</si>
  <si>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</si>
  <si>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</si>
  <si>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</si>
  <si>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</si>
  <si>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</si>
  <si>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</si>
  <si>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</si>
  <si>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</si>
  <si>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</si>
  <si>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</si>
  <si>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</si>
  <si>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</si>
  <si>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</si>
  <si>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</si>
  <si>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</si>
  <si>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</si>
  <si>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</si>
  <si>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</si>
  <si>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</si>
  <si>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</si>
  <si>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</si>
  <si>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</si>
  <si>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</si>
  <si>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</si>
  <si>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</si>
  <si>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</si>
  <si>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</si>
  <si>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</si>
  <si>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</si>
  <si>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</si>
  <si>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</si>
  <si>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</si>
  <si>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</si>
  <si>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</si>
  <si>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</si>
  <si>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</si>
  <si>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</si>
  <si>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</si>
  <si>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</si>
  <si>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</si>
  <si>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</si>
  <si>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</si>
  <si>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</si>
  <si>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</si>
  <si>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</si>
  <si>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</si>
  <si>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</si>
  <si>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</si>
  <si>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</si>
  <si>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</si>
  <si>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</si>
  <si>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</si>
  <si>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</si>
  <si>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</si>
  <si>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</si>
  <si>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</si>
  <si>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</si>
  <si>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</si>
  <si>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</si>
  <si>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</si>
  <si>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</si>
  <si>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</si>
  <si>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</si>
  <si>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</si>
  <si>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</si>
  <si>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</si>
  <si>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</si>
  <si>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</si>
  <si>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</si>
  <si>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</si>
  <si>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</si>
  <si>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</si>
  <si>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</si>
  <si>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</si>
  <si>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</si>
  <si>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</si>
  <si>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</si>
  <si>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</si>
  <si>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</si>
  <si>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</si>
  <si>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</si>
  <si>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</si>
  <si>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</si>
  <si>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</si>
  <si>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</si>
  <si>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</si>
  <si>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</si>
  <si>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</si>
  <si>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</si>
  <si>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</si>
  <si>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</si>
  <si>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</si>
  <si>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</si>
  <si>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</si>
  <si>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</si>
  <si>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</si>
  <si>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</si>
  <si>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</si>
  <si>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</si>
  <si>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</si>
  <si>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</si>
  <si>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</si>
  <si>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</si>
  <si>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</si>
  <si>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</si>
  <si>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</si>
  <si>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</si>
  <si>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</si>
  <si>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</si>
  <si>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</si>
  <si>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</si>
  <si>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</si>
  <si>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</si>
  <si>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</si>
  <si>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</si>
  <si>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</si>
  <si>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</si>
  <si>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</si>
  <si>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</si>
  <si>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</si>
  <si>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</si>
  <si>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</si>
  <si>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</si>
  <si>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</si>
  <si>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</si>
  <si>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</si>
  <si>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</si>
  <si>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</si>
  <si>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</si>
  <si>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</si>
  <si>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</si>
  <si>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</si>
  <si>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</si>
  <si>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</si>
  <si>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</si>
  <si>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</si>
  <si>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</si>
  <si>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</si>
  <si>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</si>
  <si>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</si>
  <si>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</si>
  <si>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</si>
  <si>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</si>
  <si>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</si>
  <si>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</si>
  <si>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</si>
  <si>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</si>
  <si>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</si>
  <si>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</si>
  <si>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</si>
  <si>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</si>
  <si>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</si>
  <si>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</si>
  <si>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</si>
  <si>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</si>
  <si>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</si>
  <si>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</si>
  <si>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</si>
  <si>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</si>
  <si>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</si>
  <si>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</si>
  <si>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</si>
  <si>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</si>
  <si>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</si>
  <si>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</si>
  <si>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</si>
  <si>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</si>
  <si>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</si>
  <si>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</si>
  <si>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</si>
  <si>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</si>
  <si>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</si>
  <si>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</si>
  <si>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</si>
  <si>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</si>
  <si>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</si>
  <si>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</si>
  <si>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</si>
  <si>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</si>
  <si>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</si>
  <si>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</si>
  <si>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</si>
  <si>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</si>
  <si>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</si>
  <si>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</si>
  <si>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</si>
  <si>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</si>
  <si>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</si>
  <si>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</si>
  <si>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</si>
  <si>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</si>
  <si>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</si>
  <si>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</si>
  <si>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</si>
  <si>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</si>
  <si>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</si>
  <si>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</si>
  <si>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</si>
  <si>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</si>
  <si>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</si>
  <si>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</si>
  <si>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</si>
  <si>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</si>
  <si>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</si>
  <si>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</si>
  <si>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</si>
  <si>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</si>
  <si>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</si>
  <si>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</si>
  <si>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</si>
  <si>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</si>
  <si>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</si>
  <si>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</si>
  <si>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</si>
  <si>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</si>
  <si>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</si>
  <si>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</si>
  <si>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</si>
  <si>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</si>
  <si>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</si>
  <si>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</si>
  <si>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</si>
  <si>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</si>
  <si>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</si>
  <si>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</si>
  <si>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</si>
  <si>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</si>
  <si>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</si>
  <si>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</si>
  <si>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</si>
  <si>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</si>
  <si>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</si>
  <si>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</si>
  <si>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</si>
  <si>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</si>
  <si>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</si>
  <si>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</si>
  <si>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</si>
  <si>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</si>
  <si>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</si>
  <si>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</si>
  <si>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</si>
  <si>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</si>
  <si>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</si>
  <si>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</si>
  <si>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</si>
  <si>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</si>
  <si>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</si>
  <si>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</si>
  <si>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</si>
  <si>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</si>
  <si>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</si>
  <si>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</si>
  <si>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</si>
  <si>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</si>
  <si>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</si>
  <si>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</si>
  <si>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</si>
  <si>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</si>
  <si>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</si>
  <si>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</si>
  <si>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</si>
  <si>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</si>
  <si>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</si>
  <si>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</si>
  <si>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</si>
  <si>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</si>
  <si>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</si>
  <si>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</si>
  <si>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</si>
  <si>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</si>
  <si>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</si>
  <si>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</si>
  <si>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</si>
  <si>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</si>
  <si>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</si>
  <si>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</si>
  <si>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</si>
  <si>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</si>
  <si>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</si>
  <si>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</si>
  <si>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</si>
  <si>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</si>
  <si>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</si>
  <si>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</si>
  <si>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</si>
  <si>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</si>
  <si>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</si>
  <si>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</si>
  <si>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</si>
  <si>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</si>
  <si>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</si>
  <si>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</si>
  <si>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</si>
  <si>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</si>
  <si>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</si>
  <si>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</si>
  <si>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</si>
  <si>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</si>
  <si>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</si>
  <si>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</si>
  <si>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</si>
  <si>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</si>
  <si>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</si>
  <si>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</si>
  <si>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</si>
  <si>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</si>
  <si>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</si>
  <si>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</si>
  <si>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</si>
  <si>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</si>
  <si>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</si>
  <si>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</si>
  <si>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</si>
  <si>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</si>
  <si>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</si>
  <si>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</si>
  <si>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</si>
  <si>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</si>
  <si>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</si>
  <si>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</si>
  <si>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</si>
  <si>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</si>
  <si>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</si>
  <si>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</si>
  <si>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</si>
  <si>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</si>
  <si>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</si>
  <si>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</si>
  <si>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</si>
  <si>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</si>
  <si>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</si>
  <si>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</si>
  <si>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</si>
  <si>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</si>
  <si>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</si>
  <si>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</si>
  <si>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</si>
  <si>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</si>
  <si>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</si>
  <si>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</si>
  <si>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</si>
  <si>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</si>
  <si>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</si>
  <si>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</si>
  <si>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</si>
  <si>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</si>
  <si>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</si>
  <si>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</si>
  <si>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</si>
  <si>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</si>
  <si>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</si>
  <si>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</si>
  <si>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</si>
  <si>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</si>
  <si>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</si>
  <si>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</si>
  <si>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</si>
  <si>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</si>
  <si>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</si>
  <si>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</si>
  <si>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</si>
  <si>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</si>
  <si>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</si>
  <si>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</si>
  <si>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</si>
  <si>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</si>
  <si>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</si>
  <si>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</si>
  <si>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</si>
  <si>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</si>
  <si>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</si>
  <si>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</si>
  <si>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</si>
  <si>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</si>
  <si>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</si>
  <si>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</si>
  <si>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</si>
  <si>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</si>
  <si>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</si>
  <si>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</si>
  <si>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</si>
  <si>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</si>
  <si>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</si>
  <si>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</si>
  <si>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</si>
  <si>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</si>
  <si>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</si>
  <si>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</si>
  <si>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</si>
  <si>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</si>
  <si>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</si>
  <si>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</si>
  <si>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</si>
  <si>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</si>
  <si>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</si>
  <si>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</si>
  <si>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</si>
  <si>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</si>
  <si>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</si>
  <si>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</si>
  <si>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</si>
  <si>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</si>
  <si>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</si>
  <si>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</si>
  <si>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</si>
  <si>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</si>
  <si>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</si>
  <si>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</si>
  <si>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</si>
  <si>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</si>
  <si>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</si>
  <si>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</si>
  <si>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</si>
  <si>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</si>
  <si>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</si>
  <si>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</si>
  <si>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</si>
  <si>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</si>
  <si>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</si>
  <si>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</si>
  <si>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</si>
  <si>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</si>
  <si>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</si>
  <si>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</si>
  <si>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</si>
  <si>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</si>
  <si>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</si>
  <si>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</si>
  <si>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</si>
  <si>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</si>
  <si>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</si>
  <si>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</si>
  <si>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</si>
  <si>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</si>
  <si>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</si>
  <si>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</si>
  <si>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</si>
  <si>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</si>
  <si>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</si>
  <si>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</si>
  <si>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</si>
  <si>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</si>
  <si>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</si>
  <si>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</si>
  <si>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</si>
  <si>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</si>
  <si>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</si>
  <si>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</si>
  <si>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</si>
  <si>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</si>
  <si>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</si>
  <si>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</si>
  <si>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効果的・効率的な事業の執行に努め、着実な成果が上げられるよう取り組まれたい。なお、本事業は令和３年度で事業完了に伴い終了予定。事業の成果が有効活用されるよう努められたい。</t>
    <phoneticPr fontId="5"/>
  </si>
  <si>
    <t>効果的・効率的な事業の執行に努め、着実な成果が上げられるよう取り組んでいるところ。なお、本事業は令和３年度で事業完了に伴い終了予定であるが、事業の成果が有効活用されるよう引き続き努める。</t>
    <rPh sb="85" eb="86">
      <t>ヒ</t>
    </rPh>
    <rPh sb="87" eb="88">
      <t>ツヅ</t>
    </rPh>
    <phoneticPr fontId="5"/>
  </si>
  <si>
    <t>ＩＣＴ施工推進に必要な技術基準類整備に係る調査研究</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</si>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</sst>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15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26</xdr:col>
      <xdr:colOff>169565</xdr:colOff>
      <xdr:row>751</xdr:row>
      <xdr:rowOff>15831</xdr:rowOff>
    </xdr:to>
    <xdr:sp macro="" textlink="">
      <xdr:nvSpPr>
        <xdr:cNvPr id="26" name="テキスト ボックス 25">
          <a:extLst>
            <a:ext uri="{FF2B5EF4-FFF2-40B4-BE49-F238E27FC236}">
              <a16:creationId xmlns:a16="http://schemas.microsoft.com/office/drawing/2014/main" id="{3CFD7231-9710-4D32-8979-562BE4C0D6D0}"/>
            </a:ext>
          </a:extLst>
        </xdr:cNvPr>
        <xdr:cNvSpPr txBox="1"/>
      </xdr:nvSpPr>
      <xdr:spPr>
        <a:xfrm>
          <a:off x="1995714" y="39360929"/>
          <a:ext cx="3362708" cy="72340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10</xdr:col>
      <xdr:colOff>54952</xdr:colOff>
      <xdr:row>751</xdr:row>
      <xdr:rowOff>88213</xdr:rowOff>
    </xdr:from>
    <xdr:to>
      <xdr:col>26</xdr:col>
      <xdr:colOff>150150</xdr:colOff>
      <xdr:row>755</xdr:row>
      <xdr:rowOff>91893</xdr:rowOff>
    </xdr:to>
    <xdr:sp macro="" textlink="">
      <xdr:nvSpPr>
        <xdr:cNvPr id="27" name="大かっこ 26">
          <a:extLst>
            <a:ext uri="{FF2B5EF4-FFF2-40B4-BE49-F238E27FC236}">
              <a16:creationId xmlns:a16="http://schemas.microsoft.com/office/drawing/2014/main" id="{78947B3D-4C3C-4796-869E-902A07FFD1F8}"/>
            </a:ext>
          </a:extLst>
        </xdr:cNvPr>
        <xdr:cNvSpPr/>
      </xdr:nvSpPr>
      <xdr:spPr>
        <a:xfrm>
          <a:off x="2050666" y="40156713"/>
          <a:ext cx="3288341" cy="1418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46488</xdr:colOff>
      <xdr:row>751</xdr:row>
      <xdr:rowOff>340377</xdr:rowOff>
    </xdr:from>
    <xdr:to>
      <xdr:col>25</xdr:col>
      <xdr:colOff>131886</xdr:colOff>
      <xdr:row>754</xdr:row>
      <xdr:rowOff>337933</xdr:rowOff>
    </xdr:to>
    <xdr:sp macro="" textlink="">
      <xdr:nvSpPr>
        <xdr:cNvPr id="30" name="正方形/長方形 29">
          <a:extLst>
            <a:ext uri="{FF2B5EF4-FFF2-40B4-BE49-F238E27FC236}">
              <a16:creationId xmlns:a16="http://schemas.microsoft.com/office/drawing/2014/main" id="{A9E650D4-8403-4980-B84B-028FF13A717E}"/>
            </a:ext>
          </a:extLst>
        </xdr:cNvPr>
        <xdr:cNvSpPr/>
      </xdr:nvSpPr>
      <xdr:spPr>
        <a:xfrm>
          <a:off x="2241774" y="40408877"/>
          <a:ext cx="2879398" cy="10589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・ＩＣＴ施工にかかる技術基準類の整備を進めるために必要な基準類の原案作成・評価に必要なデータの取得</a:t>
          </a:r>
        </a:p>
      </xdr:txBody>
    </xdr:sp>
    <xdr:clientData/>
  </xdr:twoCellAnchor>
  <xdr:twoCellAnchor>
    <xdr:from>
      <xdr:col>15</xdr:col>
      <xdr:colOff>148665</xdr:colOff>
      <xdr:row>759</xdr:row>
      <xdr:rowOff>79064</xdr:rowOff>
    </xdr:from>
    <xdr:to>
      <xdr:col>28</xdr:col>
      <xdr:colOff>41413</xdr:colOff>
      <xdr:row>759</xdr:row>
      <xdr:rowOff>94030</xdr:rowOff>
    </xdr:to>
    <xdr:cxnSp macro="">
      <xdr:nvCxnSpPr>
        <xdr:cNvPr id="31" name="直線矢印コネクタ 30">
          <a:extLst>
            <a:ext uri="{FF2B5EF4-FFF2-40B4-BE49-F238E27FC236}">
              <a16:creationId xmlns:a16="http://schemas.microsoft.com/office/drawing/2014/main" id="{7F572B9B-D9D7-4A2C-84CA-B5ED774FF2FA}"/>
            </a:ext>
          </a:extLst>
        </xdr:cNvPr>
        <xdr:cNvCxnSpPr/>
      </xdr:nvCxnSpPr>
      <xdr:spPr>
        <a:xfrm flipV="1">
          <a:off x="3210272" y="43159278"/>
          <a:ext cx="2546141" cy="1496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113641</xdr:colOff>
      <xdr:row>758</xdr:row>
      <xdr:rowOff>207827</xdr:rowOff>
    </xdr:from>
    <xdr:to>
      <xdr:col>41</xdr:col>
      <xdr:colOff>192599</xdr:colOff>
      <xdr:row>760</xdr:row>
      <xdr:rowOff>208908</xdr:rowOff>
    </xdr:to>
    <xdr:sp macro="" textlink="">
      <xdr:nvSpPr>
        <xdr:cNvPr id="32" name="テキスト ボックス 31">
          <a:extLst>
            <a:ext uri="{FF2B5EF4-FFF2-40B4-BE49-F238E27FC236}">
              <a16:creationId xmlns:a16="http://schemas.microsoft.com/office/drawing/2014/main" id="{FD999765-09FD-45DC-B192-DD0ABC15C639}"/>
            </a:ext>
          </a:extLst>
        </xdr:cNvPr>
        <xdr:cNvSpPr txBox="1"/>
      </xdr:nvSpPr>
      <xdr:spPr>
        <a:xfrm>
          <a:off x="5828641" y="42934256"/>
          <a:ext cx="2732351" cy="7086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Ａ．　　         　　　民間企業等</a:t>
          </a:r>
          <a:endParaRPr kumimoji="1" lang="en-US" altLang="ja-JP" sz="1100">
            <a:solidFill>
              <a:sysClr val="windowText" lastClr="000000"/>
            </a:solidFill>
          </a:endParaRPr>
        </a:p>
        <a:p>
          <a:pPr algn="l"/>
          <a:r>
            <a:rPr kumimoji="1" lang="ja-JP" altLang="en-US" sz="1100">
              <a:solidFill>
                <a:sysClr val="windowText" lastClr="000000"/>
              </a:solidFill>
            </a:rPr>
            <a:t>　　　　　　       　　２０百万円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95782</xdr:colOff>
      <xdr:row>760</xdr:row>
      <xdr:rowOff>225248</xdr:rowOff>
    </xdr:from>
    <xdr:to>
      <xdr:col>43</xdr:col>
      <xdr:colOff>15759</xdr:colOff>
      <xdr:row>764</xdr:row>
      <xdr:rowOff>250101</xdr:rowOff>
    </xdr:to>
    <xdr:sp macro="" textlink="">
      <xdr:nvSpPr>
        <xdr:cNvPr id="33" name="正方形/長方形 32">
          <a:extLst>
            <a:ext uri="{FF2B5EF4-FFF2-40B4-BE49-F238E27FC236}">
              <a16:creationId xmlns:a16="http://schemas.microsoft.com/office/drawing/2014/main" id="{3183B8CC-7FEA-4506-941D-1FCFC8828A91}"/>
            </a:ext>
          </a:extLst>
        </xdr:cNvPr>
        <xdr:cNvSpPr/>
      </xdr:nvSpPr>
      <xdr:spPr>
        <a:xfrm>
          <a:off x="5810782" y="43659248"/>
          <a:ext cx="2981584" cy="14399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・ＩＣＴ施工にかかる技術基準類の整備を進めるために必要な基準類の原案作成・評価に必要なデータの取得を行うための試験フィールド等における調査、取得データの分析</a:t>
          </a:r>
        </a:p>
      </xdr:txBody>
    </xdr:sp>
    <xdr:clientData/>
  </xdr:twoCellAnchor>
  <xdr:twoCellAnchor>
    <xdr:from>
      <xdr:col>28</xdr:col>
      <xdr:colOff>22803</xdr:colOff>
      <xdr:row>760</xdr:row>
      <xdr:rowOff>236454</xdr:rowOff>
    </xdr:from>
    <xdr:to>
      <xdr:col>43</xdr:col>
      <xdr:colOff>2738</xdr:colOff>
      <xdr:row>764</xdr:row>
      <xdr:rowOff>79278</xdr:rowOff>
    </xdr:to>
    <xdr:sp macro="" textlink="">
      <xdr:nvSpPr>
        <xdr:cNvPr id="34" name="大かっこ 33">
          <a:extLst>
            <a:ext uri="{FF2B5EF4-FFF2-40B4-BE49-F238E27FC236}">
              <a16:creationId xmlns:a16="http://schemas.microsoft.com/office/drawing/2014/main" id="{23407E05-8E2C-40F1-B7C8-6A42F43BD5AB}"/>
            </a:ext>
          </a:extLst>
        </xdr:cNvPr>
        <xdr:cNvSpPr/>
      </xdr:nvSpPr>
      <xdr:spPr>
        <a:xfrm>
          <a:off x="5737803" y="43670454"/>
          <a:ext cx="3041542" cy="12579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163286</xdr:colOff>
      <xdr:row>754</xdr:row>
      <xdr:rowOff>40821</xdr:rowOff>
    </xdr:from>
    <xdr:to>
      <xdr:col>15</xdr:col>
      <xdr:colOff>172943</xdr:colOff>
      <xdr:row>759</xdr:row>
      <xdr:rowOff>98603</xdr:rowOff>
    </xdr:to>
    <xdr:cxnSp macro="">
      <xdr:nvCxnSpPr>
        <xdr:cNvPr id="35" name="直線コネクタ 34">
          <a:extLst>
            <a:ext uri="{FF2B5EF4-FFF2-40B4-BE49-F238E27FC236}">
              <a16:creationId xmlns:a16="http://schemas.microsoft.com/office/drawing/2014/main" id="{2968402C-19D0-4080-8632-0FA99FC9B5D7}"/>
            </a:ext>
          </a:extLst>
        </xdr:cNvPr>
        <xdr:cNvCxnSpPr/>
      </xdr:nvCxnSpPr>
      <xdr:spPr>
        <a:xfrm>
          <a:off x="3224893" y="41352107"/>
          <a:ext cx="9657" cy="182671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6" zoomScale="115" zoomScaleNormal="75" zoomScaleSheetLayoutView="11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541</v>
      </c>
      <c r="AT2" s="192"/>
      <c r="AU2" s="192"/>
      <c r="AV2" s="83" t="str">
        <f>IF(AW2="","","-")</f>
        <v/>
      </c>
      <c r="AW2" s="378"/>
      <c r="AX2" s="378"/>
    </row>
    <row r="3" spans="1:50" ht="21" customHeight="1" thickBot="1" x14ac:dyDescent="0.2">
      <c r="A3" s="501" t="s">
        <v>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4</v>
      </c>
      <c r="AJ3" s="503" t="s">
        <v>5</v>
      </c>
      <c r="AK3" s="503"/>
      <c r="AL3" s="503"/>
      <c r="AM3" s="503"/>
      <c r="AN3" s="503"/>
      <c r="AO3" s="503"/>
      <c r="AP3" s="503"/>
      <c r="AQ3" s="503"/>
      <c r="AR3" s="503"/>
      <c r="AS3" s="503"/>
      <c r="AT3" s="503"/>
      <c r="AU3" s="503"/>
      <c r="AV3" s="503"/>
      <c r="AW3" s="503"/>
      <c r="AX3" s="24" t="s">
        <v>6</v>
      </c>
    </row>
    <row r="4" spans="1:50" ht="24.75" customHeight="1" x14ac:dyDescent="0.15">
      <c r="A4" s="703" t="s">
        <v>7</v>
      </c>
      <c r="B4" s="704"/>
      <c r="C4" s="704"/>
      <c r="D4" s="704"/>
      <c r="E4" s="704"/>
      <c r="F4" s="704"/>
      <c r="G4" s="679" t="s">
        <v>659</v>
      </c>
      <c r="H4" s="680"/>
      <c r="I4" s="680"/>
      <c r="J4" s="680"/>
      <c r="K4" s="680"/>
      <c r="L4" s="680"/>
      <c r="M4" s="680"/>
      <c r="N4" s="680"/>
      <c r="O4" s="680"/>
      <c r="P4" s="680"/>
      <c r="Q4" s="680"/>
      <c r="R4" s="680"/>
      <c r="S4" s="680"/>
      <c r="T4" s="680"/>
      <c r="U4" s="680"/>
      <c r="V4" s="680"/>
      <c r="W4" s="680"/>
      <c r="X4" s="680"/>
      <c r="Y4" s="681" t="s">
        <v>8</v>
      </c>
      <c r="Z4" s="682"/>
      <c r="AA4" s="682"/>
      <c r="AB4" s="682"/>
      <c r="AC4" s="682"/>
      <c r="AD4" s="683"/>
      <c r="AE4" s="684" t="s">
        <v>9</v>
      </c>
      <c r="AF4" s="685"/>
      <c r="AG4" s="685"/>
      <c r="AH4" s="685"/>
      <c r="AI4" s="685"/>
      <c r="AJ4" s="685"/>
      <c r="AK4" s="685"/>
      <c r="AL4" s="685"/>
      <c r="AM4" s="685"/>
      <c r="AN4" s="685"/>
      <c r="AO4" s="685"/>
      <c r="AP4" s="686"/>
      <c r="AQ4" s="687" t="s">
        <v>10</v>
      </c>
      <c r="AR4" s="682"/>
      <c r="AS4" s="682"/>
      <c r="AT4" s="682"/>
      <c r="AU4" s="682"/>
      <c r="AV4" s="682"/>
      <c r="AW4" s="682"/>
      <c r="AX4" s="688"/>
    </row>
    <row r="5" spans="1:50" ht="30" customHeight="1" x14ac:dyDescent="0.15">
      <c r="A5" s="689" t="s">
        <v>11</v>
      </c>
      <c r="B5" s="690"/>
      <c r="C5" s="690"/>
      <c r="D5" s="690"/>
      <c r="E5" s="690"/>
      <c r="F5" s="691"/>
      <c r="G5" s="536" t="s">
        <v>12</v>
      </c>
      <c r="H5" s="537"/>
      <c r="I5" s="537"/>
      <c r="J5" s="537"/>
      <c r="K5" s="537"/>
      <c r="L5" s="537"/>
      <c r="M5" s="538" t="s">
        <v>13</v>
      </c>
      <c r="N5" s="539"/>
      <c r="O5" s="539"/>
      <c r="P5" s="539"/>
      <c r="Q5" s="539"/>
      <c r="R5" s="540"/>
      <c r="S5" s="541" t="s">
        <v>14</v>
      </c>
      <c r="T5" s="537"/>
      <c r="U5" s="537"/>
      <c r="V5" s="537"/>
      <c r="W5" s="537"/>
      <c r="X5" s="542"/>
      <c r="Y5" s="695" t="s">
        <v>15</v>
      </c>
      <c r="Z5" s="696"/>
      <c r="AA5" s="696"/>
      <c r="AB5" s="696"/>
      <c r="AC5" s="696"/>
      <c r="AD5" s="697"/>
      <c r="AE5" s="698" t="s">
        <v>16</v>
      </c>
      <c r="AF5" s="698"/>
      <c r="AG5" s="698"/>
      <c r="AH5" s="698"/>
      <c r="AI5" s="698"/>
      <c r="AJ5" s="698"/>
      <c r="AK5" s="698"/>
      <c r="AL5" s="698"/>
      <c r="AM5" s="698"/>
      <c r="AN5" s="698"/>
      <c r="AO5" s="698"/>
      <c r="AP5" s="699"/>
      <c r="AQ5" s="700" t="s">
        <v>17</v>
      </c>
      <c r="AR5" s="701"/>
      <c r="AS5" s="701"/>
      <c r="AT5" s="701"/>
      <c r="AU5" s="701"/>
      <c r="AV5" s="701"/>
      <c r="AW5" s="701"/>
      <c r="AX5" s="702"/>
    </row>
    <row r="6" spans="1:50" ht="39" customHeight="1" x14ac:dyDescent="0.15">
      <c r="A6" s="705" t="s">
        <v>18</v>
      </c>
      <c r="B6" s="706"/>
      <c r="C6" s="706"/>
      <c r="D6" s="706"/>
      <c r="E6" s="706"/>
      <c r="F6" s="706"/>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131.25" customHeight="1" x14ac:dyDescent="0.15">
      <c r="A7" s="803" t="s">
        <v>19</v>
      </c>
      <c r="B7" s="804"/>
      <c r="C7" s="804"/>
      <c r="D7" s="804"/>
      <c r="E7" s="804"/>
      <c r="F7" s="805"/>
      <c r="G7" s="806" t="s">
        <v>20</v>
      </c>
      <c r="H7" s="807"/>
      <c r="I7" s="807"/>
      <c r="J7" s="807"/>
      <c r="K7" s="807"/>
      <c r="L7" s="807"/>
      <c r="M7" s="807"/>
      <c r="N7" s="807"/>
      <c r="O7" s="807"/>
      <c r="P7" s="807"/>
      <c r="Q7" s="807"/>
      <c r="R7" s="807"/>
      <c r="S7" s="807"/>
      <c r="T7" s="807"/>
      <c r="U7" s="807"/>
      <c r="V7" s="807"/>
      <c r="W7" s="807"/>
      <c r="X7" s="808"/>
      <c r="Y7" s="376" t="s">
        <v>21</v>
      </c>
      <c r="Z7" s="280"/>
      <c r="AA7" s="280"/>
      <c r="AB7" s="280"/>
      <c r="AC7" s="280"/>
      <c r="AD7" s="377"/>
      <c r="AE7" s="363" t="s">
        <v>22</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3" t="s">
        <v>23</v>
      </c>
      <c r="B8" s="804"/>
      <c r="C8" s="804"/>
      <c r="D8" s="804"/>
      <c r="E8" s="804"/>
      <c r="F8" s="805"/>
      <c r="G8" s="203" t="str">
        <f>入力規則等!A27</f>
        <v>科学技術・イノベーション</v>
      </c>
      <c r="H8" s="204"/>
      <c r="I8" s="204"/>
      <c r="J8" s="204"/>
      <c r="K8" s="204"/>
      <c r="L8" s="204"/>
      <c r="M8" s="204"/>
      <c r="N8" s="204"/>
      <c r="O8" s="204"/>
      <c r="P8" s="204"/>
      <c r="Q8" s="204"/>
      <c r="R8" s="204"/>
      <c r="S8" s="204"/>
      <c r="T8" s="204"/>
      <c r="U8" s="204"/>
      <c r="V8" s="204"/>
      <c r="W8" s="204"/>
      <c r="X8" s="205"/>
      <c r="Y8" s="547" t="s">
        <v>24</v>
      </c>
      <c r="Z8" s="548"/>
      <c r="AA8" s="548"/>
      <c r="AB8" s="548"/>
      <c r="AC8" s="548"/>
      <c r="AD8" s="549"/>
      <c r="AE8" s="718"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19"/>
    </row>
    <row r="9" spans="1:50" ht="58.5" customHeight="1" x14ac:dyDescent="0.15">
      <c r="A9" s="108" t="s">
        <v>25</v>
      </c>
      <c r="B9" s="109"/>
      <c r="C9" s="109"/>
      <c r="D9" s="109"/>
      <c r="E9" s="109"/>
      <c r="F9" s="109"/>
      <c r="G9" s="550" t="s">
        <v>26</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0.25" customHeight="1" x14ac:dyDescent="0.15">
      <c r="A10" s="720" t="s">
        <v>27</v>
      </c>
      <c r="B10" s="721"/>
      <c r="C10" s="721"/>
      <c r="D10" s="721"/>
      <c r="E10" s="721"/>
      <c r="F10" s="721"/>
      <c r="G10" s="653" t="s">
        <v>28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20" t="s">
        <v>29</v>
      </c>
      <c r="B11" s="721"/>
      <c r="C11" s="721"/>
      <c r="D11" s="721"/>
      <c r="E11" s="721"/>
      <c r="F11" s="72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02" t="s">
        <v>30</v>
      </c>
      <c r="B12" s="103"/>
      <c r="C12" s="103"/>
      <c r="D12" s="103"/>
      <c r="E12" s="103"/>
      <c r="F12" s="104"/>
      <c r="G12" s="659"/>
      <c r="H12" s="660"/>
      <c r="I12" s="660"/>
      <c r="J12" s="660"/>
      <c r="K12" s="660"/>
      <c r="L12" s="660"/>
      <c r="M12" s="660"/>
      <c r="N12" s="660"/>
      <c r="O12" s="660"/>
      <c r="P12" s="287" t="s">
        <v>31</v>
      </c>
      <c r="Q12" s="282"/>
      <c r="R12" s="282"/>
      <c r="S12" s="282"/>
      <c r="T12" s="282"/>
      <c r="U12" s="282"/>
      <c r="V12" s="283"/>
      <c r="W12" s="287" t="s">
        <v>32</v>
      </c>
      <c r="X12" s="282"/>
      <c r="Y12" s="282"/>
      <c r="Z12" s="282"/>
      <c r="AA12" s="282"/>
      <c r="AB12" s="282"/>
      <c r="AC12" s="283"/>
      <c r="AD12" s="287" t="s">
        <v>33</v>
      </c>
      <c r="AE12" s="282"/>
      <c r="AF12" s="282"/>
      <c r="AG12" s="282"/>
      <c r="AH12" s="282"/>
      <c r="AI12" s="282"/>
      <c r="AJ12" s="283"/>
      <c r="AK12" s="287" t="s">
        <v>34</v>
      </c>
      <c r="AL12" s="282"/>
      <c r="AM12" s="282"/>
      <c r="AN12" s="282"/>
      <c r="AO12" s="282"/>
      <c r="AP12" s="282"/>
      <c r="AQ12" s="283"/>
      <c r="AR12" s="287" t="s">
        <v>35</v>
      </c>
      <c r="AS12" s="282"/>
      <c r="AT12" s="282"/>
      <c r="AU12" s="282"/>
      <c r="AV12" s="282"/>
      <c r="AW12" s="282"/>
      <c r="AX12" s="722"/>
    </row>
    <row r="13" spans="1:50" ht="21" customHeight="1" x14ac:dyDescent="0.15">
      <c r="A13" s="105"/>
      <c r="B13" s="106"/>
      <c r="C13" s="106"/>
      <c r="D13" s="106"/>
      <c r="E13" s="106"/>
      <c r="F13" s="107"/>
      <c r="G13" s="723" t="s">
        <v>36</v>
      </c>
      <c r="H13" s="724"/>
      <c r="I13" s="614" t="s">
        <v>37</v>
      </c>
      <c r="J13" s="615"/>
      <c r="K13" s="615"/>
      <c r="L13" s="615"/>
      <c r="M13" s="615"/>
      <c r="N13" s="615"/>
      <c r="O13" s="616"/>
      <c r="P13" s="148" t="s">
        <v>38</v>
      </c>
      <c r="Q13" s="149"/>
      <c r="R13" s="149"/>
      <c r="S13" s="149"/>
      <c r="T13" s="149"/>
      <c r="U13" s="149"/>
      <c r="V13" s="150"/>
      <c r="W13" s="148" t="s">
        <v>38</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t="s">
        <v>1</v>
      </c>
      <c r="AS13" s="146"/>
      <c r="AT13" s="146"/>
      <c r="AU13" s="146"/>
      <c r="AV13" s="146"/>
      <c r="AW13" s="146"/>
      <c r="AX13" s="375"/>
    </row>
    <row r="14" spans="1:50" ht="21" customHeight="1" x14ac:dyDescent="0.15">
      <c r="A14" s="105"/>
      <c r="B14" s="106"/>
      <c r="C14" s="106"/>
      <c r="D14" s="106"/>
      <c r="E14" s="106"/>
      <c r="F14" s="107"/>
      <c r="G14" s="725"/>
      <c r="H14" s="726"/>
      <c r="I14" s="553" t="s">
        <v>39</v>
      </c>
      <c r="J14" s="605"/>
      <c r="K14" s="605"/>
      <c r="L14" s="605"/>
      <c r="M14" s="605"/>
      <c r="N14" s="605"/>
      <c r="O14" s="606"/>
      <c r="P14" s="148" t="s">
        <v>38</v>
      </c>
      <c r="Q14" s="149"/>
      <c r="R14" s="149"/>
      <c r="S14" s="149"/>
      <c r="T14" s="149"/>
      <c r="U14" s="149"/>
      <c r="V14" s="150"/>
      <c r="W14" s="148" t="s">
        <v>38</v>
      </c>
      <c r="X14" s="149"/>
      <c r="Y14" s="149"/>
      <c r="Z14" s="149"/>
      <c r="AA14" s="149"/>
      <c r="AB14" s="149"/>
      <c r="AC14" s="150"/>
      <c r="AD14" s="148">
        <v>20</v>
      </c>
      <c r="AE14" s="149"/>
      <c r="AF14" s="149"/>
      <c r="AG14" s="149"/>
      <c r="AH14" s="149"/>
      <c r="AI14" s="149"/>
      <c r="AJ14" s="150"/>
      <c r="AK14" s="148" t="s">
        <v>1</v>
      </c>
      <c r="AL14" s="149"/>
      <c r="AM14" s="149"/>
      <c r="AN14" s="149"/>
      <c r="AO14" s="149"/>
      <c r="AP14" s="149"/>
      <c r="AQ14" s="150"/>
      <c r="AR14" s="643"/>
      <c r="AS14" s="643"/>
      <c r="AT14" s="643"/>
      <c r="AU14" s="643"/>
      <c r="AV14" s="643"/>
      <c r="AW14" s="643"/>
      <c r="AX14" s="644"/>
    </row>
    <row r="15" spans="1:50" ht="21" customHeight="1" x14ac:dyDescent="0.15">
      <c r="A15" s="105"/>
      <c r="B15" s="106"/>
      <c r="C15" s="106"/>
      <c r="D15" s="106"/>
      <c r="E15" s="106"/>
      <c r="F15" s="107"/>
      <c r="G15" s="725"/>
      <c r="H15" s="726"/>
      <c r="I15" s="553" t="s">
        <v>40</v>
      </c>
      <c r="J15" s="554"/>
      <c r="K15" s="554"/>
      <c r="L15" s="554"/>
      <c r="M15" s="554"/>
      <c r="N15" s="554"/>
      <c r="O15" s="555"/>
      <c r="P15" s="148" t="s">
        <v>38</v>
      </c>
      <c r="Q15" s="149"/>
      <c r="R15" s="149"/>
      <c r="S15" s="149"/>
      <c r="T15" s="149"/>
      <c r="U15" s="149"/>
      <c r="V15" s="150"/>
      <c r="W15" s="148" t="s">
        <v>38</v>
      </c>
      <c r="X15" s="149"/>
      <c r="Y15" s="149"/>
      <c r="Z15" s="149"/>
      <c r="AA15" s="149"/>
      <c r="AB15" s="149"/>
      <c r="AC15" s="150"/>
      <c r="AD15" s="148" t="s">
        <v>38</v>
      </c>
      <c r="AE15" s="149"/>
      <c r="AF15" s="149"/>
      <c r="AG15" s="149"/>
      <c r="AH15" s="149"/>
      <c r="AI15" s="149"/>
      <c r="AJ15" s="150"/>
      <c r="AK15" s="148">
        <v>20</v>
      </c>
      <c r="AL15" s="149"/>
      <c r="AM15" s="149"/>
      <c r="AN15" s="149"/>
      <c r="AO15" s="149"/>
      <c r="AP15" s="149"/>
      <c r="AQ15" s="150"/>
      <c r="AR15" s="148" t="s">
        <v>1</v>
      </c>
      <c r="AS15" s="149"/>
      <c r="AT15" s="149"/>
      <c r="AU15" s="149"/>
      <c r="AV15" s="149"/>
      <c r="AW15" s="149"/>
      <c r="AX15" s="604"/>
    </row>
    <row r="16" spans="1:50" ht="21" customHeight="1" x14ac:dyDescent="0.15">
      <c r="A16" s="105"/>
      <c r="B16" s="106"/>
      <c r="C16" s="106"/>
      <c r="D16" s="106"/>
      <c r="E16" s="106"/>
      <c r="F16" s="107"/>
      <c r="G16" s="725"/>
      <c r="H16" s="726"/>
      <c r="I16" s="553" t="s">
        <v>41</v>
      </c>
      <c r="J16" s="554"/>
      <c r="K16" s="554"/>
      <c r="L16" s="554"/>
      <c r="M16" s="554"/>
      <c r="N16" s="554"/>
      <c r="O16" s="555"/>
      <c r="P16" s="148" t="s">
        <v>38</v>
      </c>
      <c r="Q16" s="149"/>
      <c r="R16" s="149"/>
      <c r="S16" s="149"/>
      <c r="T16" s="149"/>
      <c r="U16" s="149"/>
      <c r="V16" s="150"/>
      <c r="W16" s="148" t="s">
        <v>38</v>
      </c>
      <c r="X16" s="149"/>
      <c r="Y16" s="149"/>
      <c r="Z16" s="149"/>
      <c r="AA16" s="149"/>
      <c r="AB16" s="149"/>
      <c r="AC16" s="150"/>
      <c r="AD16" s="148">
        <v>-20</v>
      </c>
      <c r="AE16" s="149"/>
      <c r="AF16" s="149"/>
      <c r="AG16" s="149"/>
      <c r="AH16" s="149"/>
      <c r="AI16" s="149"/>
      <c r="AJ16" s="150"/>
      <c r="AK16" s="148" t="s">
        <v>1</v>
      </c>
      <c r="AL16" s="149"/>
      <c r="AM16" s="149"/>
      <c r="AN16" s="149"/>
      <c r="AO16" s="149"/>
      <c r="AP16" s="149"/>
      <c r="AQ16" s="150"/>
      <c r="AR16" s="656"/>
      <c r="AS16" s="657"/>
      <c r="AT16" s="657"/>
      <c r="AU16" s="657"/>
      <c r="AV16" s="657"/>
      <c r="AW16" s="657"/>
      <c r="AX16" s="658"/>
    </row>
    <row r="17" spans="1:50" ht="24.75" customHeight="1" x14ac:dyDescent="0.15">
      <c r="A17" s="105"/>
      <c r="B17" s="106"/>
      <c r="C17" s="106"/>
      <c r="D17" s="106"/>
      <c r="E17" s="106"/>
      <c r="F17" s="107"/>
      <c r="G17" s="725"/>
      <c r="H17" s="726"/>
      <c r="I17" s="553" t="s">
        <v>42</v>
      </c>
      <c r="J17" s="605"/>
      <c r="K17" s="605"/>
      <c r="L17" s="605"/>
      <c r="M17" s="605"/>
      <c r="N17" s="605"/>
      <c r="O17" s="606"/>
      <c r="P17" s="148" t="s">
        <v>38</v>
      </c>
      <c r="Q17" s="149"/>
      <c r="R17" s="149"/>
      <c r="S17" s="149"/>
      <c r="T17" s="149"/>
      <c r="U17" s="149"/>
      <c r="V17" s="150"/>
      <c r="W17" s="148" t="s">
        <v>38</v>
      </c>
      <c r="X17" s="149"/>
      <c r="Y17" s="149"/>
      <c r="Z17" s="149"/>
      <c r="AA17" s="149"/>
      <c r="AB17" s="149"/>
      <c r="AC17" s="150"/>
      <c r="AD17" s="148" t="s">
        <v>38</v>
      </c>
      <c r="AE17" s="149"/>
      <c r="AF17" s="149"/>
      <c r="AG17" s="149"/>
      <c r="AH17" s="149"/>
      <c r="AI17" s="149"/>
      <c r="AJ17" s="150"/>
      <c r="AK17" s="148" t="s">
        <v>1</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7"/>
      <c r="H18" s="728"/>
      <c r="I18" s="715" t="s">
        <v>43</v>
      </c>
      <c r="J18" s="716"/>
      <c r="K18" s="716"/>
      <c r="L18" s="716"/>
      <c r="M18" s="716"/>
      <c r="N18" s="716"/>
      <c r="O18" s="717"/>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20</v>
      </c>
      <c r="AL18" s="155"/>
      <c r="AM18" s="155"/>
      <c r="AN18" s="155"/>
      <c r="AO18" s="155"/>
      <c r="AP18" s="155"/>
      <c r="AQ18" s="156"/>
      <c r="AR18" s="154">
        <f>SUM(AR13:AX17)</f>
        <v>0</v>
      </c>
      <c r="AS18" s="155"/>
      <c r="AT18" s="155"/>
      <c r="AU18" s="155"/>
      <c r="AV18" s="155"/>
      <c r="AW18" s="155"/>
      <c r="AX18" s="515"/>
    </row>
    <row r="19" spans="1:50" ht="24.75" customHeight="1" x14ac:dyDescent="0.15">
      <c r="A19" s="105"/>
      <c r="B19" s="106"/>
      <c r="C19" s="106"/>
      <c r="D19" s="106"/>
      <c r="E19" s="106"/>
      <c r="F19" s="107"/>
      <c r="G19" s="513" t="s">
        <v>44</v>
      </c>
      <c r="H19" s="514"/>
      <c r="I19" s="514"/>
      <c r="J19" s="514"/>
      <c r="K19" s="514"/>
      <c r="L19" s="514"/>
      <c r="M19" s="514"/>
      <c r="N19" s="514"/>
      <c r="O19" s="514"/>
      <c r="P19" s="148" t="s">
        <v>38</v>
      </c>
      <c r="Q19" s="149"/>
      <c r="R19" s="149"/>
      <c r="S19" s="149"/>
      <c r="T19" s="149"/>
      <c r="U19" s="149"/>
      <c r="V19" s="150"/>
      <c r="W19" s="148" t="s">
        <v>38</v>
      </c>
      <c r="X19" s="149"/>
      <c r="Y19" s="149"/>
      <c r="Z19" s="149"/>
      <c r="AA19" s="149"/>
      <c r="AB19" s="149"/>
      <c r="AC19" s="150"/>
      <c r="AD19" s="148">
        <v>0</v>
      </c>
      <c r="AE19" s="149"/>
      <c r="AF19" s="149"/>
      <c r="AG19" s="149"/>
      <c r="AH19" s="149"/>
      <c r="AI19" s="149"/>
      <c r="AJ19" s="150"/>
      <c r="AK19" s="464"/>
      <c r="AL19" s="464"/>
      <c r="AM19" s="464"/>
      <c r="AN19" s="464"/>
      <c r="AO19" s="464"/>
      <c r="AP19" s="464"/>
      <c r="AQ19" s="464"/>
      <c r="AR19" s="464"/>
      <c r="AS19" s="464"/>
      <c r="AT19" s="464"/>
      <c r="AU19" s="464"/>
      <c r="AV19" s="464"/>
      <c r="AW19" s="464"/>
      <c r="AX19" s="516"/>
    </row>
    <row r="20" spans="1:50" ht="24.75" customHeight="1" x14ac:dyDescent="0.15">
      <c r="A20" s="105"/>
      <c r="B20" s="106"/>
      <c r="C20" s="106"/>
      <c r="D20" s="106"/>
      <c r="E20" s="106"/>
      <c r="F20" s="107"/>
      <c r="G20" s="513" t="s">
        <v>45</v>
      </c>
      <c r="H20" s="514"/>
      <c r="I20" s="514"/>
      <c r="J20" s="514"/>
      <c r="K20" s="514"/>
      <c r="L20" s="514"/>
      <c r="M20" s="514"/>
      <c r="N20" s="514"/>
      <c r="O20" s="514"/>
      <c r="P20" s="517" t="str">
        <f>IF(P18=0, "-", SUM(P19)/P18)</f>
        <v>-</v>
      </c>
      <c r="Q20" s="517"/>
      <c r="R20" s="517"/>
      <c r="S20" s="517"/>
      <c r="T20" s="517"/>
      <c r="U20" s="517"/>
      <c r="V20" s="517"/>
      <c r="W20" s="517" t="str">
        <f t="shared" ref="W20" si="0">IF(W18=0, "-", SUM(W19)/W18)</f>
        <v>-</v>
      </c>
      <c r="X20" s="517"/>
      <c r="Y20" s="517"/>
      <c r="Z20" s="517"/>
      <c r="AA20" s="517"/>
      <c r="AB20" s="517"/>
      <c r="AC20" s="517"/>
      <c r="AD20" s="517" t="str">
        <f t="shared" ref="AD20" si="1">IF(AD18=0, "-", SUM(AD19)/AD18)</f>
        <v>-</v>
      </c>
      <c r="AE20" s="517"/>
      <c r="AF20" s="517"/>
      <c r="AG20" s="517"/>
      <c r="AH20" s="517"/>
      <c r="AI20" s="517"/>
      <c r="AJ20" s="517"/>
      <c r="AK20" s="464"/>
      <c r="AL20" s="464"/>
      <c r="AM20" s="464"/>
      <c r="AN20" s="464"/>
      <c r="AO20" s="464"/>
      <c r="AP20" s="464"/>
      <c r="AQ20" s="465"/>
      <c r="AR20" s="465"/>
      <c r="AS20" s="465"/>
      <c r="AT20" s="465"/>
      <c r="AU20" s="464"/>
      <c r="AV20" s="464"/>
      <c r="AW20" s="464"/>
      <c r="AX20" s="516"/>
    </row>
    <row r="21" spans="1:50" ht="25.5" customHeight="1" x14ac:dyDescent="0.15">
      <c r="A21" s="108"/>
      <c r="B21" s="109"/>
      <c r="C21" s="109"/>
      <c r="D21" s="109"/>
      <c r="E21" s="109"/>
      <c r="F21" s="110"/>
      <c r="G21" s="901" t="s">
        <v>46</v>
      </c>
      <c r="H21" s="902"/>
      <c r="I21" s="902"/>
      <c r="J21" s="902"/>
      <c r="K21" s="902"/>
      <c r="L21" s="902"/>
      <c r="M21" s="902"/>
      <c r="N21" s="902"/>
      <c r="O21" s="902"/>
      <c r="P21" s="517" t="e">
        <f>IF(P19=0, "-", SUM(P19)/SUM(P13,P14))</f>
        <v>#DIV/0!</v>
      </c>
      <c r="Q21" s="517"/>
      <c r="R21" s="517"/>
      <c r="S21" s="517"/>
      <c r="T21" s="517"/>
      <c r="U21" s="517"/>
      <c r="V21" s="517"/>
      <c r="W21" s="517" t="e">
        <f t="shared" ref="W21" si="2">IF(W19=0, "-", SUM(W19)/SUM(W13,W14))</f>
        <v>#DIV/0!</v>
      </c>
      <c r="X21" s="517"/>
      <c r="Y21" s="517"/>
      <c r="Z21" s="517"/>
      <c r="AA21" s="517"/>
      <c r="AB21" s="517"/>
      <c r="AC21" s="517"/>
      <c r="AD21" s="517" t="str">
        <f t="shared" ref="AD21" si="3">IF(AD19=0, "-", SUM(AD19)/SUM(AD13,AD14))</f>
        <v>-</v>
      </c>
      <c r="AE21" s="517"/>
      <c r="AF21" s="517"/>
      <c r="AG21" s="517"/>
      <c r="AH21" s="517"/>
      <c r="AI21" s="517"/>
      <c r="AJ21" s="517"/>
      <c r="AK21" s="464"/>
      <c r="AL21" s="464"/>
      <c r="AM21" s="464"/>
      <c r="AN21" s="464"/>
      <c r="AO21" s="464"/>
      <c r="AP21" s="464"/>
      <c r="AQ21" s="465"/>
      <c r="AR21" s="465"/>
      <c r="AS21" s="465"/>
      <c r="AT21" s="465"/>
      <c r="AU21" s="464"/>
      <c r="AV21" s="464"/>
      <c r="AW21" s="464"/>
      <c r="AX21" s="516"/>
    </row>
    <row r="22" spans="1:50" ht="18.75" customHeight="1" x14ac:dyDescent="0.15">
      <c r="A22" s="123" t="s">
        <v>47</v>
      </c>
      <c r="B22" s="124"/>
      <c r="C22" s="124"/>
      <c r="D22" s="124"/>
      <c r="E22" s="124"/>
      <c r="F22" s="125"/>
      <c r="G22" s="114" t="s">
        <v>48</v>
      </c>
      <c r="H22" s="115"/>
      <c r="I22" s="115"/>
      <c r="J22" s="115"/>
      <c r="K22" s="115"/>
      <c r="L22" s="115"/>
      <c r="M22" s="115"/>
      <c r="N22" s="115"/>
      <c r="O22" s="116"/>
      <c r="P22" s="132" t="s">
        <v>49</v>
      </c>
      <c r="Q22" s="115"/>
      <c r="R22" s="115"/>
      <c r="S22" s="115"/>
      <c r="T22" s="115"/>
      <c r="U22" s="115"/>
      <c r="V22" s="116"/>
      <c r="W22" s="132" t="s">
        <v>50</v>
      </c>
      <c r="X22" s="115"/>
      <c r="Y22" s="115"/>
      <c r="Z22" s="115"/>
      <c r="AA22" s="115"/>
      <c r="AB22" s="115"/>
      <c r="AC22" s="116"/>
      <c r="AD22" s="132" t="s">
        <v>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660</v>
      </c>
      <c r="H23" s="118"/>
      <c r="I23" s="118"/>
      <c r="J23" s="118"/>
      <c r="K23" s="118"/>
      <c r="L23" s="118"/>
      <c r="M23" s="118"/>
      <c r="N23" s="118"/>
      <c r="O23" s="119"/>
      <c r="P23" s="145" t="s">
        <v>1</v>
      </c>
      <c r="Q23" s="146"/>
      <c r="R23" s="146"/>
      <c r="S23" s="146"/>
      <c r="T23" s="146"/>
      <c r="U23" s="146"/>
      <c r="V23" s="147"/>
      <c r="W23" s="145" t="s">
        <v>1</v>
      </c>
      <c r="X23" s="146"/>
      <c r="Y23" s="146"/>
      <c r="Z23" s="146"/>
      <c r="AA23" s="146"/>
      <c r="AB23" s="146"/>
      <c r="AC23" s="147"/>
      <c r="AD23" s="134" t="s">
        <v>661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660</v>
      </c>
      <c r="H24" s="121"/>
      <c r="I24" s="121"/>
      <c r="J24" s="121"/>
      <c r="K24" s="121"/>
      <c r="L24" s="121"/>
      <c r="M24" s="121"/>
      <c r="N24" s="121"/>
      <c r="O24" s="122"/>
      <c r="P24" s="148" t="s">
        <v>1</v>
      </c>
      <c r="Q24" s="149"/>
      <c r="R24" s="149"/>
      <c r="S24" s="149"/>
      <c r="T24" s="149"/>
      <c r="U24" s="149"/>
      <c r="V24" s="150"/>
      <c r="W24" s="148" t="s">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52</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43</v>
      </c>
      <c r="H29" s="214"/>
      <c r="I29" s="214"/>
      <c r="J29" s="214"/>
      <c r="K29" s="214"/>
      <c r="L29" s="214"/>
      <c r="M29" s="214"/>
      <c r="N29" s="214"/>
      <c r="O29" s="215"/>
      <c r="P29" s="193" t="s">
        <v>661</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7" t="s">
        <v>53</v>
      </c>
      <c r="B30" s="488"/>
      <c r="C30" s="488"/>
      <c r="D30" s="488"/>
      <c r="E30" s="488"/>
      <c r="F30" s="489"/>
      <c r="G30" s="626" t="s">
        <v>54</v>
      </c>
      <c r="H30" s="371"/>
      <c r="I30" s="371"/>
      <c r="J30" s="371"/>
      <c r="K30" s="371"/>
      <c r="L30" s="371"/>
      <c r="M30" s="371"/>
      <c r="N30" s="371"/>
      <c r="O30" s="557"/>
      <c r="P30" s="556" t="s">
        <v>55</v>
      </c>
      <c r="Q30" s="371"/>
      <c r="R30" s="371"/>
      <c r="S30" s="371"/>
      <c r="T30" s="371"/>
      <c r="U30" s="371"/>
      <c r="V30" s="371"/>
      <c r="W30" s="371"/>
      <c r="X30" s="557"/>
      <c r="Y30" s="443"/>
      <c r="Z30" s="444"/>
      <c r="AA30" s="445"/>
      <c r="AB30" s="366" t="s">
        <v>56</v>
      </c>
      <c r="AC30" s="367"/>
      <c r="AD30" s="368"/>
      <c r="AE30" s="366" t="s">
        <v>31</v>
      </c>
      <c r="AF30" s="367"/>
      <c r="AG30" s="367"/>
      <c r="AH30" s="368"/>
      <c r="AI30" s="369" t="s">
        <v>32</v>
      </c>
      <c r="AJ30" s="369"/>
      <c r="AK30" s="369"/>
      <c r="AL30" s="366"/>
      <c r="AM30" s="369" t="s">
        <v>12</v>
      </c>
      <c r="AN30" s="369"/>
      <c r="AO30" s="369"/>
      <c r="AP30" s="366"/>
      <c r="AQ30" s="617" t="s">
        <v>57</v>
      </c>
      <c r="AR30" s="618"/>
      <c r="AS30" s="618"/>
      <c r="AT30" s="619"/>
      <c r="AU30" s="371" t="s">
        <v>58</v>
      </c>
      <c r="AV30" s="371"/>
      <c r="AW30" s="371"/>
      <c r="AX30" s="372"/>
    </row>
    <row r="31" spans="1:50" ht="18.75" customHeight="1" x14ac:dyDescent="0.15">
      <c r="A31" s="490"/>
      <c r="B31" s="491"/>
      <c r="C31" s="491"/>
      <c r="D31" s="491"/>
      <c r="E31" s="491"/>
      <c r="F31" s="492"/>
      <c r="G31" s="545"/>
      <c r="H31" s="359"/>
      <c r="I31" s="359"/>
      <c r="J31" s="359"/>
      <c r="K31" s="359"/>
      <c r="L31" s="359"/>
      <c r="M31" s="359"/>
      <c r="N31" s="359"/>
      <c r="O31" s="546"/>
      <c r="P31" s="558"/>
      <c r="Q31" s="359"/>
      <c r="R31" s="359"/>
      <c r="S31" s="359"/>
      <c r="T31" s="359"/>
      <c r="U31" s="359"/>
      <c r="V31" s="359"/>
      <c r="W31" s="359"/>
      <c r="X31" s="546"/>
      <c r="Y31" s="446"/>
      <c r="Z31" s="447"/>
      <c r="AA31" s="448"/>
      <c r="AB31" s="316"/>
      <c r="AC31" s="317"/>
      <c r="AD31" s="318"/>
      <c r="AE31" s="316"/>
      <c r="AF31" s="317"/>
      <c r="AG31" s="317"/>
      <c r="AH31" s="318"/>
      <c r="AI31" s="370"/>
      <c r="AJ31" s="370"/>
      <c r="AK31" s="370"/>
      <c r="AL31" s="316"/>
      <c r="AM31" s="370"/>
      <c r="AN31" s="370"/>
      <c r="AO31" s="370"/>
      <c r="AP31" s="316"/>
      <c r="AQ31" s="216" t="s">
        <v>38</v>
      </c>
      <c r="AR31" s="163"/>
      <c r="AS31" s="164" t="s">
        <v>59</v>
      </c>
      <c r="AT31" s="187"/>
      <c r="AU31" s="255">
        <v>3</v>
      </c>
      <c r="AV31" s="255"/>
      <c r="AW31" s="359" t="s">
        <v>60</v>
      </c>
      <c r="AX31" s="360"/>
    </row>
    <row r="32" spans="1:50" ht="23.25" customHeight="1" x14ac:dyDescent="0.15">
      <c r="A32" s="493"/>
      <c r="B32" s="491"/>
      <c r="C32" s="491"/>
      <c r="D32" s="491"/>
      <c r="E32" s="491"/>
      <c r="F32" s="492"/>
      <c r="G32" s="518" t="s">
        <v>61</v>
      </c>
      <c r="H32" s="519"/>
      <c r="I32" s="519"/>
      <c r="J32" s="519"/>
      <c r="K32" s="519"/>
      <c r="L32" s="519"/>
      <c r="M32" s="519"/>
      <c r="N32" s="519"/>
      <c r="O32" s="520"/>
      <c r="P32" s="176" t="s">
        <v>62</v>
      </c>
      <c r="Q32" s="176"/>
      <c r="R32" s="176"/>
      <c r="S32" s="176"/>
      <c r="T32" s="176"/>
      <c r="U32" s="176"/>
      <c r="V32" s="176"/>
      <c r="W32" s="176"/>
      <c r="X32" s="218"/>
      <c r="Y32" s="323" t="s">
        <v>63</v>
      </c>
      <c r="Z32" s="527"/>
      <c r="AA32" s="528"/>
      <c r="AB32" s="529" t="s">
        <v>64</v>
      </c>
      <c r="AC32" s="529"/>
      <c r="AD32" s="529"/>
      <c r="AE32" s="347" t="s">
        <v>38</v>
      </c>
      <c r="AF32" s="348"/>
      <c r="AG32" s="348"/>
      <c r="AH32" s="348"/>
      <c r="AI32" s="347" t="s">
        <v>38</v>
      </c>
      <c r="AJ32" s="348"/>
      <c r="AK32" s="348"/>
      <c r="AL32" s="348"/>
      <c r="AM32" s="347" t="s">
        <v>1</v>
      </c>
      <c r="AN32" s="348"/>
      <c r="AO32" s="348"/>
      <c r="AP32" s="348"/>
      <c r="AQ32" s="151" t="s">
        <v>38</v>
      </c>
      <c r="AR32" s="152"/>
      <c r="AS32" s="152"/>
      <c r="AT32" s="153"/>
      <c r="AU32" s="348" t="s">
        <v>1</v>
      </c>
      <c r="AV32" s="348"/>
      <c r="AW32" s="348"/>
      <c r="AX32" s="349"/>
    </row>
    <row r="33" spans="1:51" ht="23.25" customHeight="1" x14ac:dyDescent="0.15">
      <c r="A33" s="494"/>
      <c r="B33" s="495"/>
      <c r="C33" s="495"/>
      <c r="D33" s="495"/>
      <c r="E33" s="495"/>
      <c r="F33" s="496"/>
      <c r="G33" s="521"/>
      <c r="H33" s="522"/>
      <c r="I33" s="522"/>
      <c r="J33" s="522"/>
      <c r="K33" s="522"/>
      <c r="L33" s="522"/>
      <c r="M33" s="522"/>
      <c r="N33" s="522"/>
      <c r="O33" s="523"/>
      <c r="P33" s="220"/>
      <c r="Q33" s="220"/>
      <c r="R33" s="220"/>
      <c r="S33" s="220"/>
      <c r="T33" s="220"/>
      <c r="U33" s="220"/>
      <c r="V33" s="220"/>
      <c r="W33" s="220"/>
      <c r="X33" s="221"/>
      <c r="Y33" s="287" t="s">
        <v>65</v>
      </c>
      <c r="Z33" s="282"/>
      <c r="AA33" s="283"/>
      <c r="AB33" s="500" t="s">
        <v>64</v>
      </c>
      <c r="AC33" s="500"/>
      <c r="AD33" s="500"/>
      <c r="AE33" s="347" t="s">
        <v>38</v>
      </c>
      <c r="AF33" s="348"/>
      <c r="AG33" s="348"/>
      <c r="AH33" s="348"/>
      <c r="AI33" s="347" t="s">
        <v>38</v>
      </c>
      <c r="AJ33" s="348"/>
      <c r="AK33" s="348"/>
      <c r="AL33" s="348"/>
      <c r="AM33" s="347" t="s">
        <v>1</v>
      </c>
      <c r="AN33" s="348"/>
      <c r="AO33" s="348"/>
      <c r="AP33" s="348"/>
      <c r="AQ33" s="151" t="s">
        <v>38</v>
      </c>
      <c r="AR33" s="152"/>
      <c r="AS33" s="152"/>
      <c r="AT33" s="153"/>
      <c r="AU33" s="348">
        <v>3</v>
      </c>
      <c r="AV33" s="348"/>
      <c r="AW33" s="348"/>
      <c r="AX33" s="349"/>
    </row>
    <row r="34" spans="1:51" ht="23.25" customHeight="1" x14ac:dyDescent="0.15">
      <c r="A34" s="493"/>
      <c r="B34" s="491"/>
      <c r="C34" s="491"/>
      <c r="D34" s="491"/>
      <c r="E34" s="491"/>
      <c r="F34" s="492"/>
      <c r="G34" s="524"/>
      <c r="H34" s="525"/>
      <c r="I34" s="525"/>
      <c r="J34" s="525"/>
      <c r="K34" s="525"/>
      <c r="L34" s="525"/>
      <c r="M34" s="525"/>
      <c r="N34" s="525"/>
      <c r="O34" s="526"/>
      <c r="P34" s="179"/>
      <c r="Q34" s="179"/>
      <c r="R34" s="179"/>
      <c r="S34" s="179"/>
      <c r="T34" s="179"/>
      <c r="U34" s="179"/>
      <c r="V34" s="179"/>
      <c r="W34" s="179"/>
      <c r="X34" s="223"/>
      <c r="Y34" s="287" t="s">
        <v>66</v>
      </c>
      <c r="Z34" s="282"/>
      <c r="AA34" s="283"/>
      <c r="AB34" s="475" t="s">
        <v>67</v>
      </c>
      <c r="AC34" s="475"/>
      <c r="AD34" s="475"/>
      <c r="AE34" s="347" t="s">
        <v>38</v>
      </c>
      <c r="AF34" s="348"/>
      <c r="AG34" s="348"/>
      <c r="AH34" s="348"/>
      <c r="AI34" s="347" t="s">
        <v>38</v>
      </c>
      <c r="AJ34" s="348"/>
      <c r="AK34" s="348"/>
      <c r="AL34" s="348"/>
      <c r="AM34" s="347" t="s">
        <v>1</v>
      </c>
      <c r="AN34" s="348"/>
      <c r="AO34" s="348"/>
      <c r="AP34" s="348"/>
      <c r="AQ34" s="151" t="s">
        <v>38</v>
      </c>
      <c r="AR34" s="152"/>
      <c r="AS34" s="152"/>
      <c r="AT34" s="153"/>
      <c r="AU34" s="348" t="s">
        <v>1</v>
      </c>
      <c r="AV34" s="348"/>
      <c r="AW34" s="348"/>
      <c r="AX34" s="349"/>
    </row>
    <row r="35" spans="1:51" ht="23.25" customHeight="1" x14ac:dyDescent="0.15">
      <c r="A35" s="875" t="s">
        <v>68</v>
      </c>
      <c r="B35" s="876"/>
      <c r="C35" s="876"/>
      <c r="D35" s="876"/>
      <c r="E35" s="876"/>
      <c r="F35" s="877"/>
      <c r="G35" s="881" t="s">
        <v>69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1" ht="18.75" hidden="1" customHeight="1" x14ac:dyDescent="0.15">
      <c r="A37" s="620" t="s">
        <v>53</v>
      </c>
      <c r="B37" s="621"/>
      <c r="C37" s="621"/>
      <c r="D37" s="621"/>
      <c r="E37" s="621"/>
      <c r="F37" s="622"/>
      <c r="G37" s="543" t="s">
        <v>54</v>
      </c>
      <c r="H37" s="361"/>
      <c r="I37" s="361"/>
      <c r="J37" s="361"/>
      <c r="K37" s="361"/>
      <c r="L37" s="361"/>
      <c r="M37" s="361"/>
      <c r="N37" s="361"/>
      <c r="O37" s="544"/>
      <c r="P37" s="607" t="s">
        <v>55</v>
      </c>
      <c r="Q37" s="361"/>
      <c r="R37" s="361"/>
      <c r="S37" s="361"/>
      <c r="T37" s="361"/>
      <c r="U37" s="361"/>
      <c r="V37" s="361"/>
      <c r="W37" s="361"/>
      <c r="X37" s="544"/>
      <c r="Y37" s="608"/>
      <c r="Z37" s="609"/>
      <c r="AA37" s="610"/>
      <c r="AB37" s="611" t="s">
        <v>56</v>
      </c>
      <c r="AC37" s="612"/>
      <c r="AD37" s="613"/>
      <c r="AE37" s="319" t="s">
        <v>31</v>
      </c>
      <c r="AF37" s="319"/>
      <c r="AG37" s="319"/>
      <c r="AH37" s="319"/>
      <c r="AI37" s="319" t="s">
        <v>32</v>
      </c>
      <c r="AJ37" s="319"/>
      <c r="AK37" s="319"/>
      <c r="AL37" s="319"/>
      <c r="AM37" s="319" t="s">
        <v>12</v>
      </c>
      <c r="AN37" s="319"/>
      <c r="AO37" s="319"/>
      <c r="AP37" s="319"/>
      <c r="AQ37" s="251" t="s">
        <v>57</v>
      </c>
      <c r="AR37" s="252"/>
      <c r="AS37" s="252"/>
      <c r="AT37" s="253"/>
      <c r="AU37" s="361" t="s">
        <v>58</v>
      </c>
      <c r="AV37" s="361"/>
      <c r="AW37" s="361"/>
      <c r="AX37" s="362"/>
      <c r="AY37">
        <f>COUNTA($G$39)</f>
        <v>0</v>
      </c>
    </row>
    <row r="38" spans="1:51" ht="18.75" hidden="1" customHeight="1" x14ac:dyDescent="0.15">
      <c r="A38" s="490"/>
      <c r="B38" s="491"/>
      <c r="C38" s="491"/>
      <c r="D38" s="491"/>
      <c r="E38" s="491"/>
      <c r="F38" s="492"/>
      <c r="G38" s="545"/>
      <c r="H38" s="359"/>
      <c r="I38" s="359"/>
      <c r="J38" s="359"/>
      <c r="K38" s="359"/>
      <c r="L38" s="359"/>
      <c r="M38" s="359"/>
      <c r="N38" s="359"/>
      <c r="O38" s="546"/>
      <c r="P38" s="558"/>
      <c r="Q38" s="359"/>
      <c r="R38" s="359"/>
      <c r="S38" s="359"/>
      <c r="T38" s="359"/>
      <c r="U38" s="359"/>
      <c r="V38" s="359"/>
      <c r="W38" s="359"/>
      <c r="X38" s="546"/>
      <c r="Y38" s="446"/>
      <c r="Z38" s="447"/>
      <c r="AA38" s="448"/>
      <c r="AB38" s="316"/>
      <c r="AC38" s="317"/>
      <c r="AD38" s="318"/>
      <c r="AE38" s="319"/>
      <c r="AF38" s="319"/>
      <c r="AG38" s="319"/>
      <c r="AH38" s="319"/>
      <c r="AI38" s="319"/>
      <c r="AJ38" s="319"/>
      <c r="AK38" s="319"/>
      <c r="AL38" s="319"/>
      <c r="AM38" s="319"/>
      <c r="AN38" s="319"/>
      <c r="AO38" s="319"/>
      <c r="AP38" s="319"/>
      <c r="AQ38" s="216"/>
      <c r="AR38" s="163"/>
      <c r="AS38" s="164" t="s">
        <v>59</v>
      </c>
      <c r="AT38" s="187"/>
      <c r="AU38" s="255"/>
      <c r="AV38" s="255"/>
      <c r="AW38" s="359" t="s">
        <v>60</v>
      </c>
      <c r="AX38" s="360"/>
      <c r="AY38">
        <f>$AY$37</f>
        <v>0</v>
      </c>
    </row>
    <row r="39" spans="1:51" ht="23.25" hidden="1" customHeight="1" x14ac:dyDescent="0.15">
      <c r="A39" s="493"/>
      <c r="B39" s="491"/>
      <c r="C39" s="491"/>
      <c r="D39" s="491"/>
      <c r="E39" s="491"/>
      <c r="F39" s="492"/>
      <c r="G39" s="518"/>
      <c r="H39" s="519"/>
      <c r="I39" s="519"/>
      <c r="J39" s="519"/>
      <c r="K39" s="519"/>
      <c r="L39" s="519"/>
      <c r="M39" s="519"/>
      <c r="N39" s="519"/>
      <c r="O39" s="520"/>
      <c r="P39" s="176"/>
      <c r="Q39" s="176"/>
      <c r="R39" s="176"/>
      <c r="S39" s="176"/>
      <c r="T39" s="176"/>
      <c r="U39" s="176"/>
      <c r="V39" s="176"/>
      <c r="W39" s="176"/>
      <c r="X39" s="218"/>
      <c r="Y39" s="323" t="s">
        <v>63</v>
      </c>
      <c r="Z39" s="527"/>
      <c r="AA39" s="528"/>
      <c r="AB39" s="529"/>
      <c r="AC39" s="529"/>
      <c r="AD39" s="529"/>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4"/>
      <c r="B40" s="495"/>
      <c r="C40" s="495"/>
      <c r="D40" s="495"/>
      <c r="E40" s="495"/>
      <c r="F40" s="496"/>
      <c r="G40" s="521"/>
      <c r="H40" s="522"/>
      <c r="I40" s="522"/>
      <c r="J40" s="522"/>
      <c r="K40" s="522"/>
      <c r="L40" s="522"/>
      <c r="M40" s="522"/>
      <c r="N40" s="522"/>
      <c r="O40" s="523"/>
      <c r="P40" s="220"/>
      <c r="Q40" s="220"/>
      <c r="R40" s="220"/>
      <c r="S40" s="220"/>
      <c r="T40" s="220"/>
      <c r="U40" s="220"/>
      <c r="V40" s="220"/>
      <c r="W40" s="220"/>
      <c r="X40" s="221"/>
      <c r="Y40" s="287" t="s">
        <v>65</v>
      </c>
      <c r="Z40" s="282"/>
      <c r="AA40" s="283"/>
      <c r="AB40" s="500"/>
      <c r="AC40" s="500"/>
      <c r="AD40" s="500"/>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3"/>
      <c r="B41" s="624"/>
      <c r="C41" s="624"/>
      <c r="D41" s="624"/>
      <c r="E41" s="624"/>
      <c r="F41" s="625"/>
      <c r="G41" s="524"/>
      <c r="H41" s="525"/>
      <c r="I41" s="525"/>
      <c r="J41" s="525"/>
      <c r="K41" s="525"/>
      <c r="L41" s="525"/>
      <c r="M41" s="525"/>
      <c r="N41" s="525"/>
      <c r="O41" s="526"/>
      <c r="P41" s="179"/>
      <c r="Q41" s="179"/>
      <c r="R41" s="179"/>
      <c r="S41" s="179"/>
      <c r="T41" s="179"/>
      <c r="U41" s="179"/>
      <c r="V41" s="179"/>
      <c r="W41" s="179"/>
      <c r="X41" s="223"/>
      <c r="Y41" s="287" t="s">
        <v>66</v>
      </c>
      <c r="Z41" s="282"/>
      <c r="AA41" s="283"/>
      <c r="AB41" s="475" t="s">
        <v>67</v>
      </c>
      <c r="AC41" s="475"/>
      <c r="AD41" s="475"/>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75" t="s">
        <v>68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953"/>
      <c r="AF43" s="953"/>
      <c r="AG43" s="953"/>
      <c r="AH43" s="953"/>
      <c r="AI43" s="953"/>
      <c r="AJ43" s="953"/>
      <c r="AK43" s="953"/>
      <c r="AL43" s="953"/>
      <c r="AM43" s="953"/>
      <c r="AN43" s="953"/>
      <c r="AO43" s="953"/>
      <c r="AP43" s="953"/>
      <c r="AQ43" s="885"/>
      <c r="AR43" s="885"/>
      <c r="AS43" s="885"/>
      <c r="AT43" s="885"/>
      <c r="AU43" s="885"/>
      <c r="AV43" s="885"/>
      <c r="AW43" s="885"/>
      <c r="AX43" s="886"/>
      <c r="AY43">
        <f t="shared" si="4"/>
        <v>0</v>
      </c>
    </row>
    <row r="44" spans="1:51" ht="18.75" hidden="1" customHeight="1" x14ac:dyDescent="0.15">
      <c r="A44" s="620" t="s">
        <v>53</v>
      </c>
      <c r="B44" s="621"/>
      <c r="C44" s="621"/>
      <c r="D44" s="621"/>
      <c r="E44" s="621"/>
      <c r="F44" s="622"/>
      <c r="G44" s="543" t="s">
        <v>54</v>
      </c>
      <c r="H44" s="361"/>
      <c r="I44" s="361"/>
      <c r="J44" s="361"/>
      <c r="K44" s="361"/>
      <c r="L44" s="361"/>
      <c r="M44" s="361"/>
      <c r="N44" s="361"/>
      <c r="O44" s="544"/>
      <c r="P44" s="607" t="s">
        <v>55</v>
      </c>
      <c r="Q44" s="361"/>
      <c r="R44" s="361"/>
      <c r="S44" s="361"/>
      <c r="T44" s="361"/>
      <c r="U44" s="361"/>
      <c r="V44" s="361"/>
      <c r="W44" s="361"/>
      <c r="X44" s="544"/>
      <c r="Y44" s="608"/>
      <c r="Z44" s="609"/>
      <c r="AA44" s="610"/>
      <c r="AB44" s="611" t="s">
        <v>56</v>
      </c>
      <c r="AC44" s="612"/>
      <c r="AD44" s="613"/>
      <c r="AE44" s="319" t="s">
        <v>31</v>
      </c>
      <c r="AF44" s="319"/>
      <c r="AG44" s="319"/>
      <c r="AH44" s="319"/>
      <c r="AI44" s="319" t="s">
        <v>32</v>
      </c>
      <c r="AJ44" s="319"/>
      <c r="AK44" s="319"/>
      <c r="AL44" s="319"/>
      <c r="AM44" s="319" t="s">
        <v>12</v>
      </c>
      <c r="AN44" s="319"/>
      <c r="AO44" s="319"/>
      <c r="AP44" s="319"/>
      <c r="AQ44" s="251" t="s">
        <v>57</v>
      </c>
      <c r="AR44" s="252"/>
      <c r="AS44" s="252"/>
      <c r="AT44" s="253"/>
      <c r="AU44" s="361" t="s">
        <v>58</v>
      </c>
      <c r="AV44" s="361"/>
      <c r="AW44" s="361"/>
      <c r="AX44" s="362"/>
      <c r="AY44">
        <f>COUNTA($G$46)</f>
        <v>0</v>
      </c>
    </row>
    <row r="45" spans="1:51" ht="18.75" hidden="1" customHeight="1" x14ac:dyDescent="0.15">
      <c r="A45" s="490"/>
      <c r="B45" s="491"/>
      <c r="C45" s="491"/>
      <c r="D45" s="491"/>
      <c r="E45" s="491"/>
      <c r="F45" s="492"/>
      <c r="G45" s="545"/>
      <c r="H45" s="359"/>
      <c r="I45" s="359"/>
      <c r="J45" s="359"/>
      <c r="K45" s="359"/>
      <c r="L45" s="359"/>
      <c r="M45" s="359"/>
      <c r="N45" s="359"/>
      <c r="O45" s="546"/>
      <c r="P45" s="558"/>
      <c r="Q45" s="359"/>
      <c r="R45" s="359"/>
      <c r="S45" s="359"/>
      <c r="T45" s="359"/>
      <c r="U45" s="359"/>
      <c r="V45" s="359"/>
      <c r="W45" s="359"/>
      <c r="X45" s="546"/>
      <c r="Y45" s="446"/>
      <c r="Z45" s="447"/>
      <c r="AA45" s="448"/>
      <c r="AB45" s="316"/>
      <c r="AC45" s="317"/>
      <c r="AD45" s="318"/>
      <c r="AE45" s="319"/>
      <c r="AF45" s="319"/>
      <c r="AG45" s="319"/>
      <c r="AH45" s="319"/>
      <c r="AI45" s="319"/>
      <c r="AJ45" s="319"/>
      <c r="AK45" s="319"/>
      <c r="AL45" s="319"/>
      <c r="AM45" s="319"/>
      <c r="AN45" s="319"/>
      <c r="AO45" s="319"/>
      <c r="AP45" s="319"/>
      <c r="AQ45" s="216"/>
      <c r="AR45" s="163"/>
      <c r="AS45" s="164" t="s">
        <v>59</v>
      </c>
      <c r="AT45" s="187"/>
      <c r="AU45" s="255"/>
      <c r="AV45" s="255"/>
      <c r="AW45" s="359" t="s">
        <v>60</v>
      </c>
      <c r="AX45" s="360"/>
      <c r="AY45">
        <f>$AY$44</f>
        <v>0</v>
      </c>
    </row>
    <row r="46" spans="1:51" ht="23.25" hidden="1" customHeight="1" x14ac:dyDescent="0.15">
      <c r="A46" s="493"/>
      <c r="B46" s="491"/>
      <c r="C46" s="491"/>
      <c r="D46" s="491"/>
      <c r="E46" s="491"/>
      <c r="F46" s="492"/>
      <c r="G46" s="518"/>
      <c r="H46" s="519"/>
      <c r="I46" s="519"/>
      <c r="J46" s="519"/>
      <c r="K46" s="519"/>
      <c r="L46" s="519"/>
      <c r="M46" s="519"/>
      <c r="N46" s="519"/>
      <c r="O46" s="520"/>
      <c r="P46" s="176"/>
      <c r="Q46" s="176"/>
      <c r="R46" s="176"/>
      <c r="S46" s="176"/>
      <c r="T46" s="176"/>
      <c r="U46" s="176"/>
      <c r="V46" s="176"/>
      <c r="W46" s="176"/>
      <c r="X46" s="218"/>
      <c r="Y46" s="323" t="s">
        <v>63</v>
      </c>
      <c r="Z46" s="527"/>
      <c r="AA46" s="528"/>
      <c r="AB46" s="529"/>
      <c r="AC46" s="529"/>
      <c r="AD46" s="529"/>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94"/>
      <c r="B47" s="495"/>
      <c r="C47" s="495"/>
      <c r="D47" s="495"/>
      <c r="E47" s="495"/>
      <c r="F47" s="496"/>
      <c r="G47" s="521"/>
      <c r="H47" s="522"/>
      <c r="I47" s="522"/>
      <c r="J47" s="522"/>
      <c r="K47" s="522"/>
      <c r="L47" s="522"/>
      <c r="M47" s="522"/>
      <c r="N47" s="522"/>
      <c r="O47" s="523"/>
      <c r="P47" s="220"/>
      <c r="Q47" s="220"/>
      <c r="R47" s="220"/>
      <c r="S47" s="220"/>
      <c r="T47" s="220"/>
      <c r="U47" s="220"/>
      <c r="V47" s="220"/>
      <c r="W47" s="220"/>
      <c r="X47" s="221"/>
      <c r="Y47" s="287" t="s">
        <v>65</v>
      </c>
      <c r="Z47" s="282"/>
      <c r="AA47" s="283"/>
      <c r="AB47" s="500"/>
      <c r="AC47" s="500"/>
      <c r="AD47" s="500"/>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15">
      <c r="A48" s="623"/>
      <c r="B48" s="624"/>
      <c r="C48" s="624"/>
      <c r="D48" s="624"/>
      <c r="E48" s="624"/>
      <c r="F48" s="625"/>
      <c r="G48" s="524"/>
      <c r="H48" s="525"/>
      <c r="I48" s="525"/>
      <c r="J48" s="525"/>
      <c r="K48" s="525"/>
      <c r="L48" s="525"/>
      <c r="M48" s="525"/>
      <c r="N48" s="525"/>
      <c r="O48" s="526"/>
      <c r="P48" s="179"/>
      <c r="Q48" s="179"/>
      <c r="R48" s="179"/>
      <c r="S48" s="179"/>
      <c r="T48" s="179"/>
      <c r="U48" s="179"/>
      <c r="V48" s="179"/>
      <c r="W48" s="179"/>
      <c r="X48" s="223"/>
      <c r="Y48" s="287" t="s">
        <v>66</v>
      </c>
      <c r="Z48" s="282"/>
      <c r="AA48" s="283"/>
      <c r="AB48" s="475" t="s">
        <v>67</v>
      </c>
      <c r="AC48" s="475"/>
      <c r="AD48" s="475"/>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15">
      <c r="A49" s="875" t="s">
        <v>68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953"/>
      <c r="AF50" s="953"/>
      <c r="AG50" s="953"/>
      <c r="AH50" s="953"/>
      <c r="AI50" s="953"/>
      <c r="AJ50" s="953"/>
      <c r="AK50" s="953"/>
      <c r="AL50" s="953"/>
      <c r="AM50" s="953"/>
      <c r="AN50" s="953"/>
      <c r="AO50" s="953"/>
      <c r="AP50" s="953"/>
      <c r="AQ50" s="885"/>
      <c r="AR50" s="885"/>
      <c r="AS50" s="885"/>
      <c r="AT50" s="885"/>
      <c r="AU50" s="885"/>
      <c r="AV50" s="885"/>
      <c r="AW50" s="885"/>
      <c r="AX50" s="886"/>
      <c r="AY50">
        <f t="shared" si="5"/>
        <v>0</v>
      </c>
    </row>
    <row r="51" spans="1:51" ht="18.75" hidden="1" customHeight="1" x14ac:dyDescent="0.15">
      <c r="A51" s="490" t="s">
        <v>53</v>
      </c>
      <c r="B51" s="491"/>
      <c r="C51" s="491"/>
      <c r="D51" s="491"/>
      <c r="E51" s="491"/>
      <c r="F51" s="492"/>
      <c r="G51" s="543" t="s">
        <v>54</v>
      </c>
      <c r="H51" s="361"/>
      <c r="I51" s="361"/>
      <c r="J51" s="361"/>
      <c r="K51" s="361"/>
      <c r="L51" s="361"/>
      <c r="M51" s="361"/>
      <c r="N51" s="361"/>
      <c r="O51" s="544"/>
      <c r="P51" s="607" t="s">
        <v>55</v>
      </c>
      <c r="Q51" s="361"/>
      <c r="R51" s="361"/>
      <c r="S51" s="361"/>
      <c r="T51" s="361"/>
      <c r="U51" s="361"/>
      <c r="V51" s="361"/>
      <c r="W51" s="361"/>
      <c r="X51" s="544"/>
      <c r="Y51" s="608"/>
      <c r="Z51" s="609"/>
      <c r="AA51" s="610"/>
      <c r="AB51" s="611" t="s">
        <v>56</v>
      </c>
      <c r="AC51" s="612"/>
      <c r="AD51" s="613"/>
      <c r="AE51" s="319" t="s">
        <v>31</v>
      </c>
      <c r="AF51" s="319"/>
      <c r="AG51" s="319"/>
      <c r="AH51" s="319"/>
      <c r="AI51" s="319" t="s">
        <v>32</v>
      </c>
      <c r="AJ51" s="319"/>
      <c r="AK51" s="319"/>
      <c r="AL51" s="319"/>
      <c r="AM51" s="319" t="s">
        <v>12</v>
      </c>
      <c r="AN51" s="319"/>
      <c r="AO51" s="319"/>
      <c r="AP51" s="319"/>
      <c r="AQ51" s="251" t="s">
        <v>57</v>
      </c>
      <c r="AR51" s="252"/>
      <c r="AS51" s="252"/>
      <c r="AT51" s="253"/>
      <c r="AU51" s="357" t="s">
        <v>58</v>
      </c>
      <c r="AV51" s="357"/>
      <c r="AW51" s="357"/>
      <c r="AX51" s="358"/>
      <c r="AY51">
        <f>COUNTA($G$53)</f>
        <v>0</v>
      </c>
    </row>
    <row r="52" spans="1:51" ht="18.75" hidden="1" customHeight="1" x14ac:dyDescent="0.15">
      <c r="A52" s="490"/>
      <c r="B52" s="491"/>
      <c r="C52" s="491"/>
      <c r="D52" s="491"/>
      <c r="E52" s="491"/>
      <c r="F52" s="492"/>
      <c r="G52" s="545"/>
      <c r="H52" s="359"/>
      <c r="I52" s="359"/>
      <c r="J52" s="359"/>
      <c r="K52" s="359"/>
      <c r="L52" s="359"/>
      <c r="M52" s="359"/>
      <c r="N52" s="359"/>
      <c r="O52" s="546"/>
      <c r="P52" s="558"/>
      <c r="Q52" s="359"/>
      <c r="R52" s="359"/>
      <c r="S52" s="359"/>
      <c r="T52" s="359"/>
      <c r="U52" s="359"/>
      <c r="V52" s="359"/>
      <c r="W52" s="359"/>
      <c r="X52" s="546"/>
      <c r="Y52" s="446"/>
      <c r="Z52" s="447"/>
      <c r="AA52" s="448"/>
      <c r="AB52" s="316"/>
      <c r="AC52" s="317"/>
      <c r="AD52" s="318"/>
      <c r="AE52" s="319"/>
      <c r="AF52" s="319"/>
      <c r="AG52" s="319"/>
      <c r="AH52" s="319"/>
      <c r="AI52" s="319"/>
      <c r="AJ52" s="319"/>
      <c r="AK52" s="319"/>
      <c r="AL52" s="319"/>
      <c r="AM52" s="319"/>
      <c r="AN52" s="319"/>
      <c r="AO52" s="319"/>
      <c r="AP52" s="319"/>
      <c r="AQ52" s="216"/>
      <c r="AR52" s="163"/>
      <c r="AS52" s="164" t="s">
        <v>59</v>
      </c>
      <c r="AT52" s="187"/>
      <c r="AU52" s="255"/>
      <c r="AV52" s="255"/>
      <c r="AW52" s="359" t="s">
        <v>60</v>
      </c>
      <c r="AX52" s="360"/>
      <c r="AY52">
        <f>$AY$51</f>
        <v>0</v>
      </c>
    </row>
    <row r="53" spans="1:51" ht="23.25" hidden="1" customHeight="1" x14ac:dyDescent="0.15">
      <c r="A53" s="493"/>
      <c r="B53" s="491"/>
      <c r="C53" s="491"/>
      <c r="D53" s="491"/>
      <c r="E53" s="491"/>
      <c r="F53" s="492"/>
      <c r="G53" s="518"/>
      <c r="H53" s="519"/>
      <c r="I53" s="519"/>
      <c r="J53" s="519"/>
      <c r="K53" s="519"/>
      <c r="L53" s="519"/>
      <c r="M53" s="519"/>
      <c r="N53" s="519"/>
      <c r="O53" s="520"/>
      <c r="P53" s="176"/>
      <c r="Q53" s="176"/>
      <c r="R53" s="176"/>
      <c r="S53" s="176"/>
      <c r="T53" s="176"/>
      <c r="U53" s="176"/>
      <c r="V53" s="176"/>
      <c r="W53" s="176"/>
      <c r="X53" s="218"/>
      <c r="Y53" s="323" t="s">
        <v>63</v>
      </c>
      <c r="Z53" s="527"/>
      <c r="AA53" s="528"/>
      <c r="AB53" s="529"/>
      <c r="AC53" s="529"/>
      <c r="AD53" s="529"/>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15">
      <c r="A54" s="494"/>
      <c r="B54" s="495"/>
      <c r="C54" s="495"/>
      <c r="D54" s="495"/>
      <c r="E54" s="495"/>
      <c r="F54" s="496"/>
      <c r="G54" s="521"/>
      <c r="H54" s="522"/>
      <c r="I54" s="522"/>
      <c r="J54" s="522"/>
      <c r="K54" s="522"/>
      <c r="L54" s="522"/>
      <c r="M54" s="522"/>
      <c r="N54" s="522"/>
      <c r="O54" s="523"/>
      <c r="P54" s="220"/>
      <c r="Q54" s="220"/>
      <c r="R54" s="220"/>
      <c r="S54" s="220"/>
      <c r="T54" s="220"/>
      <c r="U54" s="220"/>
      <c r="V54" s="220"/>
      <c r="W54" s="220"/>
      <c r="X54" s="221"/>
      <c r="Y54" s="287" t="s">
        <v>65</v>
      </c>
      <c r="Z54" s="282"/>
      <c r="AA54" s="283"/>
      <c r="AB54" s="500"/>
      <c r="AC54" s="500"/>
      <c r="AD54" s="500"/>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15">
      <c r="A55" s="623"/>
      <c r="B55" s="624"/>
      <c r="C55" s="624"/>
      <c r="D55" s="624"/>
      <c r="E55" s="624"/>
      <c r="F55" s="625"/>
      <c r="G55" s="524"/>
      <c r="H55" s="525"/>
      <c r="I55" s="525"/>
      <c r="J55" s="525"/>
      <c r="K55" s="525"/>
      <c r="L55" s="525"/>
      <c r="M55" s="525"/>
      <c r="N55" s="525"/>
      <c r="O55" s="526"/>
      <c r="P55" s="179"/>
      <c r="Q55" s="179"/>
      <c r="R55" s="179"/>
      <c r="S55" s="179"/>
      <c r="T55" s="179"/>
      <c r="U55" s="179"/>
      <c r="V55" s="179"/>
      <c r="W55" s="179"/>
      <c r="X55" s="223"/>
      <c r="Y55" s="287" t="s">
        <v>66</v>
      </c>
      <c r="Z55" s="282"/>
      <c r="AA55" s="283"/>
      <c r="AB55" s="439" t="s">
        <v>67</v>
      </c>
      <c r="AC55" s="439"/>
      <c r="AD55" s="439"/>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15">
      <c r="A56" s="875" t="s">
        <v>68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953"/>
      <c r="AF57" s="953"/>
      <c r="AG57" s="953"/>
      <c r="AH57" s="953"/>
      <c r="AI57" s="953"/>
      <c r="AJ57" s="953"/>
      <c r="AK57" s="953"/>
      <c r="AL57" s="953"/>
      <c r="AM57" s="953"/>
      <c r="AN57" s="953"/>
      <c r="AO57" s="953"/>
      <c r="AP57" s="953"/>
      <c r="AQ57" s="885"/>
      <c r="AR57" s="885"/>
      <c r="AS57" s="885"/>
      <c r="AT57" s="885"/>
      <c r="AU57" s="885"/>
      <c r="AV57" s="885"/>
      <c r="AW57" s="885"/>
      <c r="AX57" s="886"/>
      <c r="AY57">
        <f t="shared" si="6"/>
        <v>0</v>
      </c>
    </row>
    <row r="58" spans="1:51" ht="18.75" hidden="1" customHeight="1" x14ac:dyDescent="0.15">
      <c r="A58" s="490" t="s">
        <v>53</v>
      </c>
      <c r="B58" s="491"/>
      <c r="C58" s="491"/>
      <c r="D58" s="491"/>
      <c r="E58" s="491"/>
      <c r="F58" s="492"/>
      <c r="G58" s="543" t="s">
        <v>54</v>
      </c>
      <c r="H58" s="361"/>
      <c r="I58" s="361"/>
      <c r="J58" s="361"/>
      <c r="K58" s="361"/>
      <c r="L58" s="361"/>
      <c r="M58" s="361"/>
      <c r="N58" s="361"/>
      <c r="O58" s="544"/>
      <c r="P58" s="607" t="s">
        <v>55</v>
      </c>
      <c r="Q58" s="361"/>
      <c r="R58" s="361"/>
      <c r="S58" s="361"/>
      <c r="T58" s="361"/>
      <c r="U58" s="361"/>
      <c r="V58" s="361"/>
      <c r="W58" s="361"/>
      <c r="X58" s="544"/>
      <c r="Y58" s="608"/>
      <c r="Z58" s="609"/>
      <c r="AA58" s="610"/>
      <c r="AB58" s="611" t="s">
        <v>56</v>
      </c>
      <c r="AC58" s="612"/>
      <c r="AD58" s="613"/>
      <c r="AE58" s="319" t="s">
        <v>31</v>
      </c>
      <c r="AF58" s="319"/>
      <c r="AG58" s="319"/>
      <c r="AH58" s="319"/>
      <c r="AI58" s="319" t="s">
        <v>32</v>
      </c>
      <c r="AJ58" s="319"/>
      <c r="AK58" s="319"/>
      <c r="AL58" s="319"/>
      <c r="AM58" s="319" t="s">
        <v>12</v>
      </c>
      <c r="AN58" s="319"/>
      <c r="AO58" s="319"/>
      <c r="AP58" s="319"/>
      <c r="AQ58" s="251" t="s">
        <v>57</v>
      </c>
      <c r="AR58" s="252"/>
      <c r="AS58" s="252"/>
      <c r="AT58" s="253"/>
      <c r="AU58" s="357" t="s">
        <v>58</v>
      </c>
      <c r="AV58" s="357"/>
      <c r="AW58" s="357"/>
      <c r="AX58" s="358"/>
      <c r="AY58">
        <f>COUNTA($G$60)</f>
        <v>0</v>
      </c>
    </row>
    <row r="59" spans="1:51" ht="18.75" hidden="1" customHeight="1" x14ac:dyDescent="0.15">
      <c r="A59" s="490"/>
      <c r="B59" s="491"/>
      <c r="C59" s="491"/>
      <c r="D59" s="491"/>
      <c r="E59" s="491"/>
      <c r="F59" s="492"/>
      <c r="G59" s="545"/>
      <c r="H59" s="359"/>
      <c r="I59" s="359"/>
      <c r="J59" s="359"/>
      <c r="K59" s="359"/>
      <c r="L59" s="359"/>
      <c r="M59" s="359"/>
      <c r="N59" s="359"/>
      <c r="O59" s="546"/>
      <c r="P59" s="558"/>
      <c r="Q59" s="359"/>
      <c r="R59" s="359"/>
      <c r="S59" s="359"/>
      <c r="T59" s="359"/>
      <c r="U59" s="359"/>
      <c r="V59" s="359"/>
      <c r="W59" s="359"/>
      <c r="X59" s="546"/>
      <c r="Y59" s="446"/>
      <c r="Z59" s="447"/>
      <c r="AA59" s="448"/>
      <c r="AB59" s="316"/>
      <c r="AC59" s="317"/>
      <c r="AD59" s="318"/>
      <c r="AE59" s="319"/>
      <c r="AF59" s="319"/>
      <c r="AG59" s="319"/>
      <c r="AH59" s="319"/>
      <c r="AI59" s="319"/>
      <c r="AJ59" s="319"/>
      <c r="AK59" s="319"/>
      <c r="AL59" s="319"/>
      <c r="AM59" s="319"/>
      <c r="AN59" s="319"/>
      <c r="AO59" s="319"/>
      <c r="AP59" s="319"/>
      <c r="AQ59" s="216"/>
      <c r="AR59" s="163"/>
      <c r="AS59" s="164" t="s">
        <v>59</v>
      </c>
      <c r="AT59" s="187"/>
      <c r="AU59" s="255"/>
      <c r="AV59" s="255"/>
      <c r="AW59" s="359" t="s">
        <v>60</v>
      </c>
      <c r="AX59" s="360"/>
      <c r="AY59">
        <f>$AY$58</f>
        <v>0</v>
      </c>
    </row>
    <row r="60" spans="1:51" ht="23.25" hidden="1" customHeight="1" x14ac:dyDescent="0.15">
      <c r="A60" s="493"/>
      <c r="B60" s="491"/>
      <c r="C60" s="491"/>
      <c r="D60" s="491"/>
      <c r="E60" s="491"/>
      <c r="F60" s="492"/>
      <c r="G60" s="518"/>
      <c r="H60" s="519"/>
      <c r="I60" s="519"/>
      <c r="J60" s="519"/>
      <c r="K60" s="519"/>
      <c r="L60" s="519"/>
      <c r="M60" s="519"/>
      <c r="N60" s="519"/>
      <c r="O60" s="520"/>
      <c r="P60" s="176"/>
      <c r="Q60" s="176"/>
      <c r="R60" s="176"/>
      <c r="S60" s="176"/>
      <c r="T60" s="176"/>
      <c r="U60" s="176"/>
      <c r="V60" s="176"/>
      <c r="W60" s="176"/>
      <c r="X60" s="218"/>
      <c r="Y60" s="323" t="s">
        <v>63</v>
      </c>
      <c r="Z60" s="527"/>
      <c r="AA60" s="528"/>
      <c r="AB60" s="529"/>
      <c r="AC60" s="529"/>
      <c r="AD60" s="529"/>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15">
      <c r="A61" s="494"/>
      <c r="B61" s="495"/>
      <c r="C61" s="495"/>
      <c r="D61" s="495"/>
      <c r="E61" s="495"/>
      <c r="F61" s="496"/>
      <c r="G61" s="521"/>
      <c r="H61" s="522"/>
      <c r="I61" s="522"/>
      <c r="J61" s="522"/>
      <c r="K61" s="522"/>
      <c r="L61" s="522"/>
      <c r="M61" s="522"/>
      <c r="N61" s="522"/>
      <c r="O61" s="523"/>
      <c r="P61" s="220"/>
      <c r="Q61" s="220"/>
      <c r="R61" s="220"/>
      <c r="S61" s="220"/>
      <c r="T61" s="220"/>
      <c r="U61" s="220"/>
      <c r="V61" s="220"/>
      <c r="W61" s="220"/>
      <c r="X61" s="221"/>
      <c r="Y61" s="287" t="s">
        <v>65</v>
      </c>
      <c r="Z61" s="282"/>
      <c r="AA61" s="283"/>
      <c r="AB61" s="500"/>
      <c r="AC61" s="500"/>
      <c r="AD61" s="500"/>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15">
      <c r="A62" s="494"/>
      <c r="B62" s="495"/>
      <c r="C62" s="495"/>
      <c r="D62" s="495"/>
      <c r="E62" s="495"/>
      <c r="F62" s="496"/>
      <c r="G62" s="524"/>
      <c r="H62" s="525"/>
      <c r="I62" s="525"/>
      <c r="J62" s="525"/>
      <c r="K62" s="525"/>
      <c r="L62" s="525"/>
      <c r="M62" s="525"/>
      <c r="N62" s="525"/>
      <c r="O62" s="526"/>
      <c r="P62" s="179"/>
      <c r="Q62" s="179"/>
      <c r="R62" s="179"/>
      <c r="S62" s="179"/>
      <c r="T62" s="179"/>
      <c r="U62" s="179"/>
      <c r="V62" s="179"/>
      <c r="W62" s="179"/>
      <c r="X62" s="223"/>
      <c r="Y62" s="287" t="s">
        <v>66</v>
      </c>
      <c r="Z62" s="282"/>
      <c r="AA62" s="283"/>
      <c r="AB62" s="475" t="s">
        <v>67</v>
      </c>
      <c r="AC62" s="475"/>
      <c r="AD62" s="475"/>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15">
      <c r="A63" s="875" t="s">
        <v>68</v>
      </c>
      <c r="B63" s="876"/>
      <c r="C63" s="876"/>
      <c r="D63" s="876"/>
      <c r="E63" s="876"/>
      <c r="F63" s="877"/>
      <c r="G63" s="881" t="s">
        <v>70</v>
      </c>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953"/>
      <c r="AF64" s="953"/>
      <c r="AG64" s="953"/>
      <c r="AH64" s="953"/>
      <c r="AI64" s="953"/>
      <c r="AJ64" s="953"/>
      <c r="AK64" s="953"/>
      <c r="AL64" s="953"/>
      <c r="AM64" s="953"/>
      <c r="AN64" s="953"/>
      <c r="AO64" s="953"/>
      <c r="AP64" s="953"/>
      <c r="AQ64" s="953"/>
      <c r="AR64" s="953"/>
      <c r="AS64" s="953"/>
      <c r="AT64" s="953"/>
      <c r="AU64" s="885"/>
      <c r="AV64" s="885"/>
      <c r="AW64" s="885"/>
      <c r="AX64" s="886"/>
      <c r="AY64">
        <f t="shared" si="7"/>
        <v>0</v>
      </c>
    </row>
    <row r="65" spans="1:51" ht="18.75" hidden="1" customHeight="1" x14ac:dyDescent="0.15">
      <c r="A65" s="835" t="s">
        <v>71</v>
      </c>
      <c r="B65" s="836"/>
      <c r="C65" s="836"/>
      <c r="D65" s="836"/>
      <c r="E65" s="836"/>
      <c r="F65" s="837"/>
      <c r="G65" s="838"/>
      <c r="H65" s="840" t="s">
        <v>54</v>
      </c>
      <c r="I65" s="840"/>
      <c r="J65" s="840"/>
      <c r="K65" s="840"/>
      <c r="L65" s="840"/>
      <c r="M65" s="840"/>
      <c r="N65" s="840"/>
      <c r="O65" s="841"/>
      <c r="P65" s="844" t="s">
        <v>55</v>
      </c>
      <c r="Q65" s="840"/>
      <c r="R65" s="840"/>
      <c r="S65" s="840"/>
      <c r="T65" s="840"/>
      <c r="U65" s="840"/>
      <c r="V65" s="841"/>
      <c r="W65" s="846" t="s">
        <v>72</v>
      </c>
      <c r="X65" s="847"/>
      <c r="Y65" s="850"/>
      <c r="Z65" s="850"/>
      <c r="AA65" s="851"/>
      <c r="AB65" s="844" t="s">
        <v>56</v>
      </c>
      <c r="AC65" s="840"/>
      <c r="AD65" s="841"/>
      <c r="AE65" s="319" t="s">
        <v>31</v>
      </c>
      <c r="AF65" s="319"/>
      <c r="AG65" s="319"/>
      <c r="AH65" s="319"/>
      <c r="AI65" s="319" t="s">
        <v>32</v>
      </c>
      <c r="AJ65" s="319"/>
      <c r="AK65" s="319"/>
      <c r="AL65" s="319"/>
      <c r="AM65" s="319" t="s">
        <v>12</v>
      </c>
      <c r="AN65" s="319"/>
      <c r="AO65" s="319"/>
      <c r="AP65" s="319"/>
      <c r="AQ65" s="200" t="s">
        <v>57</v>
      </c>
      <c r="AR65" s="184"/>
      <c r="AS65" s="184"/>
      <c r="AT65" s="185"/>
      <c r="AU65" s="954" t="s">
        <v>58</v>
      </c>
      <c r="AV65" s="954"/>
      <c r="AW65" s="954"/>
      <c r="AX65" s="955"/>
      <c r="AY65">
        <f>COUNTA($H$67)</f>
        <v>0</v>
      </c>
    </row>
    <row r="66" spans="1:51" ht="18.75" hidden="1" customHeight="1" x14ac:dyDescent="0.15">
      <c r="A66" s="828"/>
      <c r="B66" s="829"/>
      <c r="C66" s="829"/>
      <c r="D66" s="829"/>
      <c r="E66" s="829"/>
      <c r="F66" s="830"/>
      <c r="G66" s="839"/>
      <c r="H66" s="842"/>
      <c r="I66" s="842"/>
      <c r="J66" s="842"/>
      <c r="K66" s="842"/>
      <c r="L66" s="842"/>
      <c r="M66" s="842"/>
      <c r="N66" s="842"/>
      <c r="O66" s="843"/>
      <c r="P66" s="845"/>
      <c r="Q66" s="842"/>
      <c r="R66" s="842"/>
      <c r="S66" s="842"/>
      <c r="T66" s="842"/>
      <c r="U66" s="842"/>
      <c r="V66" s="843"/>
      <c r="W66" s="848"/>
      <c r="X66" s="849"/>
      <c r="Y66" s="852"/>
      <c r="Z66" s="852"/>
      <c r="AA66" s="853"/>
      <c r="AB66" s="845"/>
      <c r="AC66" s="842"/>
      <c r="AD66" s="843"/>
      <c r="AE66" s="319"/>
      <c r="AF66" s="319"/>
      <c r="AG66" s="319"/>
      <c r="AH66" s="319"/>
      <c r="AI66" s="319"/>
      <c r="AJ66" s="319"/>
      <c r="AK66" s="319"/>
      <c r="AL66" s="319"/>
      <c r="AM66" s="319"/>
      <c r="AN66" s="319"/>
      <c r="AO66" s="319"/>
      <c r="AP66" s="319"/>
      <c r="AQ66" s="216"/>
      <c r="AR66" s="163"/>
      <c r="AS66" s="164" t="s">
        <v>59</v>
      </c>
      <c r="AT66" s="187"/>
      <c r="AU66" s="255"/>
      <c r="AV66" s="255"/>
      <c r="AW66" s="842" t="s">
        <v>60</v>
      </c>
      <c r="AX66" s="956"/>
      <c r="AY66">
        <f>$AY$65</f>
        <v>0</v>
      </c>
    </row>
    <row r="67" spans="1:51" ht="23.25" hidden="1" customHeight="1" x14ac:dyDescent="0.15">
      <c r="A67" s="828"/>
      <c r="B67" s="829"/>
      <c r="C67" s="829"/>
      <c r="D67" s="829"/>
      <c r="E67" s="829"/>
      <c r="F67" s="830"/>
      <c r="G67" s="957" t="s">
        <v>73</v>
      </c>
      <c r="H67" s="939"/>
      <c r="I67" s="940"/>
      <c r="J67" s="940"/>
      <c r="K67" s="940"/>
      <c r="L67" s="940"/>
      <c r="M67" s="940"/>
      <c r="N67" s="940"/>
      <c r="O67" s="941"/>
      <c r="P67" s="939"/>
      <c r="Q67" s="940"/>
      <c r="R67" s="940"/>
      <c r="S67" s="940"/>
      <c r="T67" s="940"/>
      <c r="U67" s="940"/>
      <c r="V67" s="941"/>
      <c r="W67" s="945"/>
      <c r="X67" s="946"/>
      <c r="Y67" s="926" t="s">
        <v>63</v>
      </c>
      <c r="Z67" s="926"/>
      <c r="AA67" s="927"/>
      <c r="AB67" s="928" t="s">
        <v>74</v>
      </c>
      <c r="AC67" s="928"/>
      <c r="AD67" s="928"/>
      <c r="AE67" s="347"/>
      <c r="AF67" s="348"/>
      <c r="AG67" s="348"/>
      <c r="AH67" s="348"/>
      <c r="AI67" s="347"/>
      <c r="AJ67" s="348"/>
      <c r="AK67" s="348"/>
      <c r="AL67" s="348"/>
      <c r="AM67" s="347"/>
      <c r="AN67" s="348"/>
      <c r="AO67" s="348"/>
      <c r="AP67" s="348"/>
      <c r="AQ67" s="347"/>
      <c r="AR67" s="348"/>
      <c r="AS67" s="348"/>
      <c r="AT67" s="793"/>
      <c r="AU67" s="348"/>
      <c r="AV67" s="348"/>
      <c r="AW67" s="348"/>
      <c r="AX67" s="349"/>
      <c r="AY67">
        <f t="shared" ref="AY67:AY72" si="8">$AY$65</f>
        <v>0</v>
      </c>
    </row>
    <row r="68" spans="1:51" ht="23.25" hidden="1" customHeight="1" x14ac:dyDescent="0.15">
      <c r="A68" s="828"/>
      <c r="B68" s="829"/>
      <c r="C68" s="829"/>
      <c r="D68" s="829"/>
      <c r="E68" s="829"/>
      <c r="F68" s="830"/>
      <c r="G68" s="916"/>
      <c r="H68" s="942"/>
      <c r="I68" s="943"/>
      <c r="J68" s="943"/>
      <c r="K68" s="943"/>
      <c r="L68" s="943"/>
      <c r="M68" s="943"/>
      <c r="N68" s="943"/>
      <c r="O68" s="944"/>
      <c r="P68" s="942"/>
      <c r="Q68" s="943"/>
      <c r="R68" s="943"/>
      <c r="S68" s="943"/>
      <c r="T68" s="943"/>
      <c r="U68" s="943"/>
      <c r="V68" s="944"/>
      <c r="W68" s="947"/>
      <c r="X68" s="948"/>
      <c r="Y68" s="115" t="s">
        <v>65</v>
      </c>
      <c r="Z68" s="115"/>
      <c r="AA68" s="116"/>
      <c r="AB68" s="951" t="s">
        <v>74</v>
      </c>
      <c r="AC68" s="951"/>
      <c r="AD68" s="951"/>
      <c r="AE68" s="347"/>
      <c r="AF68" s="348"/>
      <c r="AG68" s="348"/>
      <c r="AH68" s="348"/>
      <c r="AI68" s="347"/>
      <c r="AJ68" s="348"/>
      <c r="AK68" s="348"/>
      <c r="AL68" s="348"/>
      <c r="AM68" s="347"/>
      <c r="AN68" s="348"/>
      <c r="AO68" s="348"/>
      <c r="AP68" s="348"/>
      <c r="AQ68" s="347"/>
      <c r="AR68" s="348"/>
      <c r="AS68" s="348"/>
      <c r="AT68" s="793"/>
      <c r="AU68" s="348"/>
      <c r="AV68" s="348"/>
      <c r="AW68" s="348"/>
      <c r="AX68" s="349"/>
      <c r="AY68">
        <f t="shared" si="8"/>
        <v>0</v>
      </c>
    </row>
    <row r="69" spans="1:51" ht="23.25" hidden="1" customHeight="1" x14ac:dyDescent="0.15">
      <c r="A69" s="828"/>
      <c r="B69" s="829"/>
      <c r="C69" s="829"/>
      <c r="D69" s="829"/>
      <c r="E69" s="829"/>
      <c r="F69" s="830"/>
      <c r="G69" s="958"/>
      <c r="H69" s="942"/>
      <c r="I69" s="943"/>
      <c r="J69" s="943"/>
      <c r="K69" s="943"/>
      <c r="L69" s="943"/>
      <c r="M69" s="943"/>
      <c r="N69" s="943"/>
      <c r="O69" s="944"/>
      <c r="P69" s="942"/>
      <c r="Q69" s="943"/>
      <c r="R69" s="943"/>
      <c r="S69" s="943"/>
      <c r="T69" s="943"/>
      <c r="U69" s="943"/>
      <c r="V69" s="944"/>
      <c r="W69" s="949"/>
      <c r="X69" s="950"/>
      <c r="Y69" s="115" t="s">
        <v>66</v>
      </c>
      <c r="Z69" s="115"/>
      <c r="AA69" s="116"/>
      <c r="AB69" s="952" t="s">
        <v>75</v>
      </c>
      <c r="AC69" s="952"/>
      <c r="AD69" s="952"/>
      <c r="AE69" s="355"/>
      <c r="AF69" s="356"/>
      <c r="AG69" s="356"/>
      <c r="AH69" s="356"/>
      <c r="AI69" s="355"/>
      <c r="AJ69" s="356"/>
      <c r="AK69" s="356"/>
      <c r="AL69" s="356"/>
      <c r="AM69" s="355"/>
      <c r="AN69" s="356"/>
      <c r="AO69" s="356"/>
      <c r="AP69" s="356"/>
      <c r="AQ69" s="347"/>
      <c r="AR69" s="348"/>
      <c r="AS69" s="348"/>
      <c r="AT69" s="793"/>
      <c r="AU69" s="348"/>
      <c r="AV69" s="348"/>
      <c r="AW69" s="348"/>
      <c r="AX69" s="349"/>
      <c r="AY69">
        <f t="shared" si="8"/>
        <v>0</v>
      </c>
    </row>
    <row r="70" spans="1:51" ht="23.25" hidden="1" customHeight="1" x14ac:dyDescent="0.15">
      <c r="A70" s="828" t="s">
        <v>76</v>
      </c>
      <c r="B70" s="829"/>
      <c r="C70" s="829"/>
      <c r="D70" s="829"/>
      <c r="E70" s="829"/>
      <c r="F70" s="830"/>
      <c r="G70" s="916" t="s">
        <v>77</v>
      </c>
      <c r="H70" s="917"/>
      <c r="I70" s="917"/>
      <c r="J70" s="917"/>
      <c r="K70" s="917"/>
      <c r="L70" s="917"/>
      <c r="M70" s="917"/>
      <c r="N70" s="917"/>
      <c r="O70" s="917"/>
      <c r="P70" s="917"/>
      <c r="Q70" s="917"/>
      <c r="R70" s="917"/>
      <c r="S70" s="917"/>
      <c r="T70" s="917"/>
      <c r="U70" s="917"/>
      <c r="V70" s="917"/>
      <c r="W70" s="920" t="s">
        <v>78</v>
      </c>
      <c r="X70" s="921"/>
      <c r="Y70" s="926" t="s">
        <v>63</v>
      </c>
      <c r="Z70" s="926"/>
      <c r="AA70" s="927"/>
      <c r="AB70" s="928" t="s">
        <v>74</v>
      </c>
      <c r="AC70" s="928"/>
      <c r="AD70" s="928"/>
      <c r="AE70" s="347"/>
      <c r="AF70" s="348"/>
      <c r="AG70" s="348"/>
      <c r="AH70" s="348"/>
      <c r="AI70" s="347"/>
      <c r="AJ70" s="348"/>
      <c r="AK70" s="348"/>
      <c r="AL70" s="348"/>
      <c r="AM70" s="347"/>
      <c r="AN70" s="348"/>
      <c r="AO70" s="348"/>
      <c r="AP70" s="348"/>
      <c r="AQ70" s="347"/>
      <c r="AR70" s="348"/>
      <c r="AS70" s="348"/>
      <c r="AT70" s="793"/>
      <c r="AU70" s="348"/>
      <c r="AV70" s="348"/>
      <c r="AW70" s="348"/>
      <c r="AX70" s="349"/>
      <c r="AY70">
        <f t="shared" si="8"/>
        <v>0</v>
      </c>
    </row>
    <row r="71" spans="1:51" ht="23.25" hidden="1" customHeight="1" x14ac:dyDescent="0.15">
      <c r="A71" s="828"/>
      <c r="B71" s="829"/>
      <c r="C71" s="829"/>
      <c r="D71" s="829"/>
      <c r="E71" s="829"/>
      <c r="F71" s="830"/>
      <c r="G71" s="916"/>
      <c r="H71" s="918"/>
      <c r="I71" s="918"/>
      <c r="J71" s="918"/>
      <c r="K71" s="918"/>
      <c r="L71" s="918"/>
      <c r="M71" s="918"/>
      <c r="N71" s="918"/>
      <c r="O71" s="918"/>
      <c r="P71" s="918"/>
      <c r="Q71" s="918"/>
      <c r="R71" s="918"/>
      <c r="S71" s="918"/>
      <c r="T71" s="918"/>
      <c r="U71" s="918"/>
      <c r="V71" s="918"/>
      <c r="W71" s="922"/>
      <c r="X71" s="923"/>
      <c r="Y71" s="115" t="s">
        <v>65</v>
      </c>
      <c r="Z71" s="115"/>
      <c r="AA71" s="116"/>
      <c r="AB71" s="951" t="s">
        <v>74</v>
      </c>
      <c r="AC71" s="951"/>
      <c r="AD71" s="951"/>
      <c r="AE71" s="347"/>
      <c r="AF71" s="348"/>
      <c r="AG71" s="348"/>
      <c r="AH71" s="348"/>
      <c r="AI71" s="347"/>
      <c r="AJ71" s="348"/>
      <c r="AK71" s="348"/>
      <c r="AL71" s="348"/>
      <c r="AM71" s="347"/>
      <c r="AN71" s="348"/>
      <c r="AO71" s="348"/>
      <c r="AP71" s="348"/>
      <c r="AQ71" s="347"/>
      <c r="AR71" s="348"/>
      <c r="AS71" s="348"/>
      <c r="AT71" s="793"/>
      <c r="AU71" s="348"/>
      <c r="AV71" s="348"/>
      <c r="AW71" s="348"/>
      <c r="AX71" s="349"/>
      <c r="AY71">
        <f t="shared" si="8"/>
        <v>0</v>
      </c>
    </row>
    <row r="72" spans="1:51" ht="23.25" hidden="1" customHeight="1" x14ac:dyDescent="0.15">
      <c r="A72" s="831"/>
      <c r="B72" s="832"/>
      <c r="C72" s="832"/>
      <c r="D72" s="832"/>
      <c r="E72" s="832"/>
      <c r="F72" s="833"/>
      <c r="G72" s="916"/>
      <c r="H72" s="919"/>
      <c r="I72" s="919"/>
      <c r="J72" s="919"/>
      <c r="K72" s="919"/>
      <c r="L72" s="919"/>
      <c r="M72" s="919"/>
      <c r="N72" s="919"/>
      <c r="O72" s="919"/>
      <c r="P72" s="919"/>
      <c r="Q72" s="919"/>
      <c r="R72" s="919"/>
      <c r="S72" s="919"/>
      <c r="T72" s="919"/>
      <c r="U72" s="919"/>
      <c r="V72" s="919"/>
      <c r="W72" s="924"/>
      <c r="X72" s="925"/>
      <c r="Y72" s="115" t="s">
        <v>66</v>
      </c>
      <c r="Z72" s="115"/>
      <c r="AA72" s="116"/>
      <c r="AB72" s="952" t="s">
        <v>75</v>
      </c>
      <c r="AC72" s="952"/>
      <c r="AD72" s="952"/>
      <c r="AE72" s="355"/>
      <c r="AF72" s="356"/>
      <c r="AG72" s="356"/>
      <c r="AH72" s="356"/>
      <c r="AI72" s="355"/>
      <c r="AJ72" s="356"/>
      <c r="AK72" s="356"/>
      <c r="AL72" s="356"/>
      <c r="AM72" s="355"/>
      <c r="AN72" s="356"/>
      <c r="AO72" s="356"/>
      <c r="AP72" s="915"/>
      <c r="AQ72" s="347"/>
      <c r="AR72" s="348"/>
      <c r="AS72" s="348"/>
      <c r="AT72" s="793"/>
      <c r="AU72" s="348"/>
      <c r="AV72" s="348"/>
      <c r="AW72" s="348"/>
      <c r="AX72" s="349"/>
      <c r="AY72">
        <f t="shared" si="8"/>
        <v>0</v>
      </c>
    </row>
    <row r="73" spans="1:51" ht="18.75" hidden="1" customHeight="1" x14ac:dyDescent="0.15">
      <c r="A73" s="814" t="s">
        <v>71</v>
      </c>
      <c r="B73" s="815"/>
      <c r="C73" s="815"/>
      <c r="D73" s="815"/>
      <c r="E73" s="815"/>
      <c r="F73" s="816"/>
      <c r="G73" s="785"/>
      <c r="H73" s="184" t="s">
        <v>54</v>
      </c>
      <c r="I73" s="184"/>
      <c r="J73" s="184"/>
      <c r="K73" s="184"/>
      <c r="L73" s="184"/>
      <c r="M73" s="184"/>
      <c r="N73" s="184"/>
      <c r="O73" s="185"/>
      <c r="P73" s="200" t="s">
        <v>55</v>
      </c>
      <c r="Q73" s="184"/>
      <c r="R73" s="184"/>
      <c r="S73" s="184"/>
      <c r="T73" s="184"/>
      <c r="U73" s="184"/>
      <c r="V73" s="184"/>
      <c r="W73" s="184"/>
      <c r="X73" s="185"/>
      <c r="Y73" s="787"/>
      <c r="Z73" s="788"/>
      <c r="AA73" s="789"/>
      <c r="AB73" s="200" t="s">
        <v>56</v>
      </c>
      <c r="AC73" s="184"/>
      <c r="AD73" s="185"/>
      <c r="AE73" s="319" t="s">
        <v>31</v>
      </c>
      <c r="AF73" s="319"/>
      <c r="AG73" s="319"/>
      <c r="AH73" s="319"/>
      <c r="AI73" s="319" t="s">
        <v>32</v>
      </c>
      <c r="AJ73" s="319"/>
      <c r="AK73" s="319"/>
      <c r="AL73" s="319"/>
      <c r="AM73" s="319" t="s">
        <v>12</v>
      </c>
      <c r="AN73" s="319"/>
      <c r="AO73" s="319"/>
      <c r="AP73" s="319"/>
      <c r="AQ73" s="200" t="s">
        <v>57</v>
      </c>
      <c r="AR73" s="184"/>
      <c r="AS73" s="184"/>
      <c r="AT73" s="185"/>
      <c r="AU73" s="257" t="s">
        <v>58</v>
      </c>
      <c r="AV73" s="161"/>
      <c r="AW73" s="161"/>
      <c r="AX73" s="162"/>
      <c r="AY73">
        <f>COUNTA($H$75)</f>
        <v>0</v>
      </c>
    </row>
    <row r="74" spans="1:51" ht="18.75" hidden="1" customHeight="1" x14ac:dyDescent="0.15">
      <c r="A74" s="817"/>
      <c r="B74" s="818"/>
      <c r="C74" s="818"/>
      <c r="D74" s="818"/>
      <c r="E74" s="818"/>
      <c r="F74" s="819"/>
      <c r="G74" s="786"/>
      <c r="H74" s="164"/>
      <c r="I74" s="164"/>
      <c r="J74" s="164"/>
      <c r="K74" s="164"/>
      <c r="L74" s="164"/>
      <c r="M74" s="164"/>
      <c r="N74" s="164"/>
      <c r="O74" s="187"/>
      <c r="P74" s="202"/>
      <c r="Q74" s="164"/>
      <c r="R74" s="164"/>
      <c r="S74" s="164"/>
      <c r="T74" s="164"/>
      <c r="U74" s="164"/>
      <c r="V74" s="164"/>
      <c r="W74" s="164"/>
      <c r="X74" s="187"/>
      <c r="Y74" s="267"/>
      <c r="Z74" s="268"/>
      <c r="AA74" s="269"/>
      <c r="AB74" s="202"/>
      <c r="AC74" s="164"/>
      <c r="AD74" s="187"/>
      <c r="AE74" s="319"/>
      <c r="AF74" s="319"/>
      <c r="AG74" s="319"/>
      <c r="AH74" s="319"/>
      <c r="AI74" s="319"/>
      <c r="AJ74" s="319"/>
      <c r="AK74" s="319"/>
      <c r="AL74" s="319"/>
      <c r="AM74" s="319"/>
      <c r="AN74" s="319"/>
      <c r="AO74" s="319"/>
      <c r="AP74" s="319"/>
      <c r="AQ74" s="216"/>
      <c r="AR74" s="163"/>
      <c r="AS74" s="164" t="s">
        <v>59</v>
      </c>
      <c r="AT74" s="187"/>
      <c r="AU74" s="216"/>
      <c r="AV74" s="163"/>
      <c r="AW74" s="164" t="s">
        <v>60</v>
      </c>
      <c r="AX74" s="165"/>
      <c r="AY74">
        <f>$AY$73</f>
        <v>0</v>
      </c>
    </row>
    <row r="75" spans="1:51" ht="23.25" hidden="1" customHeight="1" x14ac:dyDescent="0.15">
      <c r="A75" s="817"/>
      <c r="B75" s="818"/>
      <c r="C75" s="818"/>
      <c r="D75" s="818"/>
      <c r="E75" s="818"/>
      <c r="F75" s="819"/>
      <c r="G75" s="759" t="s">
        <v>73</v>
      </c>
      <c r="H75" s="176"/>
      <c r="I75" s="176"/>
      <c r="J75" s="176"/>
      <c r="K75" s="176"/>
      <c r="L75" s="176"/>
      <c r="M75" s="176"/>
      <c r="N75" s="176"/>
      <c r="O75" s="218"/>
      <c r="P75" s="176"/>
      <c r="Q75" s="176"/>
      <c r="R75" s="176"/>
      <c r="S75" s="176"/>
      <c r="T75" s="176"/>
      <c r="U75" s="176"/>
      <c r="V75" s="176"/>
      <c r="W75" s="176"/>
      <c r="X75" s="218"/>
      <c r="Y75" s="157" t="s">
        <v>63</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17"/>
      <c r="B76" s="818"/>
      <c r="C76" s="818"/>
      <c r="D76" s="818"/>
      <c r="E76" s="818"/>
      <c r="F76" s="819"/>
      <c r="G76" s="760"/>
      <c r="H76" s="220"/>
      <c r="I76" s="220"/>
      <c r="J76" s="220"/>
      <c r="K76" s="220"/>
      <c r="L76" s="220"/>
      <c r="M76" s="220"/>
      <c r="N76" s="220"/>
      <c r="O76" s="221"/>
      <c r="P76" s="220"/>
      <c r="Q76" s="220"/>
      <c r="R76" s="220"/>
      <c r="S76" s="220"/>
      <c r="T76" s="220"/>
      <c r="U76" s="220"/>
      <c r="V76" s="220"/>
      <c r="W76" s="220"/>
      <c r="X76" s="221"/>
      <c r="Y76" s="197" t="s">
        <v>65</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17"/>
      <c r="B77" s="818"/>
      <c r="C77" s="818"/>
      <c r="D77" s="818"/>
      <c r="E77" s="818"/>
      <c r="F77" s="819"/>
      <c r="G77" s="761"/>
      <c r="H77" s="179"/>
      <c r="I77" s="179"/>
      <c r="J77" s="179"/>
      <c r="K77" s="179"/>
      <c r="L77" s="179"/>
      <c r="M77" s="179"/>
      <c r="N77" s="179"/>
      <c r="O77" s="223"/>
      <c r="P77" s="220"/>
      <c r="Q77" s="220"/>
      <c r="R77" s="220"/>
      <c r="S77" s="220"/>
      <c r="T77" s="220"/>
      <c r="U77" s="220"/>
      <c r="V77" s="220"/>
      <c r="W77" s="220"/>
      <c r="X77" s="221"/>
      <c r="Y77" s="200" t="s">
        <v>66</v>
      </c>
      <c r="Z77" s="184"/>
      <c r="AA77" s="185"/>
      <c r="AB77" s="198" t="s">
        <v>67</v>
      </c>
      <c r="AC77" s="198"/>
      <c r="AD77" s="198"/>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15">
      <c r="A78" s="889" t="s">
        <v>79</v>
      </c>
      <c r="B78" s="890"/>
      <c r="C78" s="890"/>
      <c r="D78" s="890"/>
      <c r="E78" s="887" t="s">
        <v>80</v>
      </c>
      <c r="F78" s="888"/>
      <c r="G78" s="45" t="s">
        <v>77</v>
      </c>
      <c r="H78" s="770"/>
      <c r="I78" s="230"/>
      <c r="J78" s="230"/>
      <c r="K78" s="230"/>
      <c r="L78" s="230"/>
      <c r="M78" s="230"/>
      <c r="N78" s="230"/>
      <c r="O78" s="771"/>
      <c r="P78" s="246"/>
      <c r="Q78" s="246"/>
      <c r="R78" s="246"/>
      <c r="S78" s="246"/>
      <c r="T78" s="246"/>
      <c r="U78" s="246"/>
      <c r="V78" s="246"/>
      <c r="W78" s="246"/>
      <c r="X78" s="24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x14ac:dyDescent="0.15">
      <c r="A79" s="790" t="s">
        <v>81</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82</v>
      </c>
      <c r="AP79" s="112"/>
      <c r="AQ79" s="112"/>
      <c r="AR79" s="62" t="s">
        <v>83</v>
      </c>
      <c r="AS79" s="111"/>
      <c r="AT79" s="112"/>
      <c r="AU79" s="112"/>
      <c r="AV79" s="112"/>
      <c r="AW79" s="112"/>
      <c r="AX79" s="113"/>
      <c r="AY79">
        <f>COUNTIF($AR$79,"☑")</f>
        <v>0</v>
      </c>
    </row>
    <row r="80" spans="1:51" ht="18.75" hidden="1" customHeight="1" x14ac:dyDescent="0.15">
      <c r="A80" s="497" t="s">
        <v>84</v>
      </c>
      <c r="B80" s="823" t="s">
        <v>85</v>
      </c>
      <c r="C80" s="824"/>
      <c r="D80" s="824"/>
      <c r="E80" s="824"/>
      <c r="F80" s="825"/>
      <c r="G80" s="757" t="s">
        <v>86</v>
      </c>
      <c r="H80" s="757"/>
      <c r="I80" s="757"/>
      <c r="J80" s="757"/>
      <c r="K80" s="757"/>
      <c r="L80" s="757"/>
      <c r="M80" s="757"/>
      <c r="N80" s="757"/>
      <c r="O80" s="757"/>
      <c r="P80" s="757"/>
      <c r="Q80" s="757"/>
      <c r="R80" s="757"/>
      <c r="S80" s="757"/>
      <c r="T80" s="757"/>
      <c r="U80" s="757"/>
      <c r="V80" s="757"/>
      <c r="W80" s="757"/>
      <c r="X80" s="757"/>
      <c r="Y80" s="757"/>
      <c r="Z80" s="757"/>
      <c r="AA80" s="758"/>
      <c r="AB80" s="756" t="s">
        <v>87</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59"/>
      <c r="AY80">
        <f>COUNTA($G$82)</f>
        <v>0</v>
      </c>
    </row>
    <row r="81" spans="1:60" ht="22.5" hidden="1" customHeight="1" x14ac:dyDescent="0.15">
      <c r="A81" s="498"/>
      <c r="B81" s="826"/>
      <c r="C81" s="530"/>
      <c r="D81" s="530"/>
      <c r="E81" s="530"/>
      <c r="F81" s="531"/>
      <c r="G81" s="359"/>
      <c r="H81" s="359"/>
      <c r="I81" s="359"/>
      <c r="J81" s="359"/>
      <c r="K81" s="359"/>
      <c r="L81" s="359"/>
      <c r="M81" s="359"/>
      <c r="N81" s="359"/>
      <c r="O81" s="359"/>
      <c r="P81" s="359"/>
      <c r="Q81" s="359"/>
      <c r="R81" s="359"/>
      <c r="S81" s="359"/>
      <c r="T81" s="359"/>
      <c r="U81" s="359"/>
      <c r="V81" s="359"/>
      <c r="W81" s="359"/>
      <c r="X81" s="359"/>
      <c r="Y81" s="359"/>
      <c r="Z81" s="359"/>
      <c r="AA81" s="546"/>
      <c r="AB81" s="55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498"/>
      <c r="B82" s="826"/>
      <c r="C82" s="530"/>
      <c r="D82" s="530"/>
      <c r="E82" s="530"/>
      <c r="F82" s="531"/>
      <c r="G82" s="479"/>
      <c r="H82" s="479"/>
      <c r="I82" s="479"/>
      <c r="J82" s="479"/>
      <c r="K82" s="479"/>
      <c r="L82" s="479"/>
      <c r="M82" s="479"/>
      <c r="N82" s="479"/>
      <c r="O82" s="479"/>
      <c r="P82" s="479"/>
      <c r="Q82" s="479"/>
      <c r="R82" s="479"/>
      <c r="S82" s="479"/>
      <c r="T82" s="479"/>
      <c r="U82" s="479"/>
      <c r="V82" s="479"/>
      <c r="W82" s="479"/>
      <c r="X82" s="479"/>
      <c r="Y82" s="479"/>
      <c r="Z82" s="479"/>
      <c r="AA82" s="730"/>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ref="AY82:AY89" si="10">$AY$80</f>
        <v>0</v>
      </c>
    </row>
    <row r="83" spans="1:60" ht="22.5" hidden="1" customHeight="1" x14ac:dyDescent="0.15">
      <c r="A83" s="498"/>
      <c r="B83" s="826"/>
      <c r="C83" s="530"/>
      <c r="D83" s="530"/>
      <c r="E83" s="530"/>
      <c r="F83" s="531"/>
      <c r="G83" s="482"/>
      <c r="H83" s="482"/>
      <c r="I83" s="482"/>
      <c r="J83" s="482"/>
      <c r="K83" s="482"/>
      <c r="L83" s="482"/>
      <c r="M83" s="482"/>
      <c r="N83" s="482"/>
      <c r="O83" s="482"/>
      <c r="P83" s="482"/>
      <c r="Q83" s="482"/>
      <c r="R83" s="482"/>
      <c r="S83" s="482"/>
      <c r="T83" s="482"/>
      <c r="U83" s="482"/>
      <c r="V83" s="482"/>
      <c r="W83" s="482"/>
      <c r="X83" s="482"/>
      <c r="Y83" s="482"/>
      <c r="Z83" s="482"/>
      <c r="AA83" s="73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10"/>
        <v>0</v>
      </c>
    </row>
    <row r="84" spans="1:60" ht="19.5" hidden="1" customHeight="1" x14ac:dyDescent="0.15">
      <c r="A84" s="498"/>
      <c r="B84" s="827"/>
      <c r="C84" s="532"/>
      <c r="D84" s="532"/>
      <c r="E84" s="532"/>
      <c r="F84" s="533"/>
      <c r="G84" s="485"/>
      <c r="H84" s="485"/>
      <c r="I84" s="485"/>
      <c r="J84" s="485"/>
      <c r="K84" s="485"/>
      <c r="L84" s="485"/>
      <c r="M84" s="485"/>
      <c r="N84" s="485"/>
      <c r="O84" s="485"/>
      <c r="P84" s="485"/>
      <c r="Q84" s="485"/>
      <c r="R84" s="485"/>
      <c r="S84" s="485"/>
      <c r="T84" s="485"/>
      <c r="U84" s="485"/>
      <c r="V84" s="485"/>
      <c r="W84" s="485"/>
      <c r="X84" s="485"/>
      <c r="Y84" s="485"/>
      <c r="Z84" s="485"/>
      <c r="AA84" s="732"/>
      <c r="AB84" s="484"/>
      <c r="AC84" s="485"/>
      <c r="AD84" s="485"/>
      <c r="AE84" s="482"/>
      <c r="AF84" s="482"/>
      <c r="AG84" s="482"/>
      <c r="AH84" s="482"/>
      <c r="AI84" s="482"/>
      <c r="AJ84" s="482"/>
      <c r="AK84" s="482"/>
      <c r="AL84" s="482"/>
      <c r="AM84" s="482"/>
      <c r="AN84" s="482"/>
      <c r="AO84" s="482"/>
      <c r="AP84" s="482"/>
      <c r="AQ84" s="482"/>
      <c r="AR84" s="482"/>
      <c r="AS84" s="482"/>
      <c r="AT84" s="482"/>
      <c r="AU84" s="485"/>
      <c r="AV84" s="485"/>
      <c r="AW84" s="485"/>
      <c r="AX84" s="486"/>
      <c r="AY84">
        <f t="shared" si="10"/>
        <v>0</v>
      </c>
    </row>
    <row r="85" spans="1:60" ht="18.75" hidden="1" customHeight="1" x14ac:dyDescent="0.15">
      <c r="A85" s="498"/>
      <c r="B85" s="530" t="s">
        <v>88</v>
      </c>
      <c r="C85" s="530"/>
      <c r="D85" s="530"/>
      <c r="E85" s="530"/>
      <c r="F85" s="531"/>
      <c r="G85" s="772" t="s">
        <v>89</v>
      </c>
      <c r="H85" s="757"/>
      <c r="I85" s="757"/>
      <c r="J85" s="757"/>
      <c r="K85" s="757"/>
      <c r="L85" s="757"/>
      <c r="M85" s="757"/>
      <c r="N85" s="757"/>
      <c r="O85" s="758"/>
      <c r="P85" s="756" t="s">
        <v>90</v>
      </c>
      <c r="Q85" s="757"/>
      <c r="R85" s="757"/>
      <c r="S85" s="757"/>
      <c r="T85" s="757"/>
      <c r="U85" s="757"/>
      <c r="V85" s="757"/>
      <c r="W85" s="757"/>
      <c r="X85" s="758"/>
      <c r="Y85" s="188"/>
      <c r="Z85" s="189"/>
      <c r="AA85" s="190"/>
      <c r="AB85" s="436" t="s">
        <v>56</v>
      </c>
      <c r="AC85" s="437"/>
      <c r="AD85" s="438"/>
      <c r="AE85" s="319" t="s">
        <v>31</v>
      </c>
      <c r="AF85" s="319"/>
      <c r="AG85" s="319"/>
      <c r="AH85" s="319"/>
      <c r="AI85" s="319" t="s">
        <v>32</v>
      </c>
      <c r="AJ85" s="319"/>
      <c r="AK85" s="319"/>
      <c r="AL85" s="319"/>
      <c r="AM85" s="319" t="s">
        <v>12</v>
      </c>
      <c r="AN85" s="319"/>
      <c r="AO85" s="319"/>
      <c r="AP85" s="319"/>
      <c r="AQ85" s="200" t="s">
        <v>57</v>
      </c>
      <c r="AR85" s="184"/>
      <c r="AS85" s="184"/>
      <c r="AT85" s="185"/>
      <c r="AU85" s="353" t="s">
        <v>58</v>
      </c>
      <c r="AV85" s="353"/>
      <c r="AW85" s="353"/>
      <c r="AX85" s="354"/>
      <c r="AY85">
        <f t="shared" si="10"/>
        <v>0</v>
      </c>
      <c r="AZ85" s="10"/>
      <c r="BA85" s="10"/>
      <c r="BB85" s="10"/>
      <c r="BC85" s="10"/>
    </row>
    <row r="86" spans="1:60" ht="18.75" hidden="1" customHeight="1" x14ac:dyDescent="0.15">
      <c r="A86" s="498"/>
      <c r="B86" s="530"/>
      <c r="C86" s="530"/>
      <c r="D86" s="530"/>
      <c r="E86" s="530"/>
      <c r="F86" s="531"/>
      <c r="G86" s="545"/>
      <c r="H86" s="359"/>
      <c r="I86" s="359"/>
      <c r="J86" s="359"/>
      <c r="K86" s="359"/>
      <c r="L86" s="359"/>
      <c r="M86" s="359"/>
      <c r="N86" s="359"/>
      <c r="O86" s="546"/>
      <c r="P86" s="558"/>
      <c r="Q86" s="359"/>
      <c r="R86" s="359"/>
      <c r="S86" s="359"/>
      <c r="T86" s="359"/>
      <c r="U86" s="359"/>
      <c r="V86" s="359"/>
      <c r="W86" s="359"/>
      <c r="X86" s="546"/>
      <c r="Y86" s="188"/>
      <c r="Z86" s="189"/>
      <c r="AA86" s="190"/>
      <c r="AB86" s="316"/>
      <c r="AC86" s="317"/>
      <c r="AD86" s="318"/>
      <c r="AE86" s="319"/>
      <c r="AF86" s="319"/>
      <c r="AG86" s="319"/>
      <c r="AH86" s="319"/>
      <c r="AI86" s="319"/>
      <c r="AJ86" s="319"/>
      <c r="AK86" s="319"/>
      <c r="AL86" s="319"/>
      <c r="AM86" s="319"/>
      <c r="AN86" s="319"/>
      <c r="AO86" s="319"/>
      <c r="AP86" s="319"/>
      <c r="AQ86" s="254"/>
      <c r="AR86" s="255"/>
      <c r="AS86" s="164" t="s">
        <v>59</v>
      </c>
      <c r="AT86" s="187"/>
      <c r="AU86" s="255"/>
      <c r="AV86" s="255"/>
      <c r="AW86" s="359" t="s">
        <v>60</v>
      </c>
      <c r="AX86" s="360"/>
      <c r="AY86">
        <f t="shared" si="10"/>
        <v>0</v>
      </c>
      <c r="AZ86" s="10"/>
      <c r="BA86" s="10"/>
      <c r="BB86" s="10"/>
      <c r="BC86" s="10"/>
      <c r="BD86" s="10"/>
      <c r="BE86" s="10"/>
      <c r="BF86" s="10"/>
      <c r="BG86" s="10"/>
      <c r="BH86" s="10"/>
    </row>
    <row r="87" spans="1:60" ht="23.25" hidden="1" customHeight="1" x14ac:dyDescent="0.15">
      <c r="A87" s="498"/>
      <c r="B87" s="530"/>
      <c r="C87" s="530"/>
      <c r="D87" s="530"/>
      <c r="E87" s="530"/>
      <c r="F87" s="531"/>
      <c r="G87" s="217"/>
      <c r="H87" s="176"/>
      <c r="I87" s="176"/>
      <c r="J87" s="176"/>
      <c r="K87" s="176"/>
      <c r="L87" s="176"/>
      <c r="M87" s="176"/>
      <c r="N87" s="176"/>
      <c r="O87" s="218"/>
      <c r="P87" s="176"/>
      <c r="Q87" s="777"/>
      <c r="R87" s="777"/>
      <c r="S87" s="777"/>
      <c r="T87" s="777"/>
      <c r="U87" s="777"/>
      <c r="V87" s="777"/>
      <c r="W87" s="777"/>
      <c r="X87" s="778"/>
      <c r="Y87" s="733" t="s">
        <v>91</v>
      </c>
      <c r="Z87" s="734"/>
      <c r="AA87" s="735"/>
      <c r="AB87" s="529"/>
      <c r="AC87" s="529"/>
      <c r="AD87" s="529"/>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15">
      <c r="A88" s="498"/>
      <c r="B88" s="530"/>
      <c r="C88" s="530"/>
      <c r="D88" s="530"/>
      <c r="E88" s="530"/>
      <c r="F88" s="531"/>
      <c r="G88" s="219"/>
      <c r="H88" s="220"/>
      <c r="I88" s="220"/>
      <c r="J88" s="220"/>
      <c r="K88" s="220"/>
      <c r="L88" s="220"/>
      <c r="M88" s="220"/>
      <c r="N88" s="220"/>
      <c r="O88" s="221"/>
      <c r="P88" s="779"/>
      <c r="Q88" s="779"/>
      <c r="R88" s="779"/>
      <c r="S88" s="779"/>
      <c r="T88" s="779"/>
      <c r="U88" s="779"/>
      <c r="V88" s="779"/>
      <c r="W88" s="779"/>
      <c r="X88" s="780"/>
      <c r="Y88" s="710" t="s">
        <v>65</v>
      </c>
      <c r="Z88" s="711"/>
      <c r="AA88" s="712"/>
      <c r="AB88" s="500"/>
      <c r="AC88" s="500"/>
      <c r="AD88" s="500"/>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498"/>
      <c r="B89" s="532"/>
      <c r="C89" s="532"/>
      <c r="D89" s="532"/>
      <c r="E89" s="532"/>
      <c r="F89" s="533"/>
      <c r="G89" s="222"/>
      <c r="H89" s="179"/>
      <c r="I89" s="179"/>
      <c r="J89" s="179"/>
      <c r="K89" s="179"/>
      <c r="L89" s="179"/>
      <c r="M89" s="179"/>
      <c r="N89" s="179"/>
      <c r="O89" s="223"/>
      <c r="P89" s="288"/>
      <c r="Q89" s="288"/>
      <c r="R89" s="288"/>
      <c r="S89" s="288"/>
      <c r="T89" s="288"/>
      <c r="U89" s="288"/>
      <c r="V89" s="288"/>
      <c r="W89" s="288"/>
      <c r="X89" s="781"/>
      <c r="Y89" s="710" t="s">
        <v>66</v>
      </c>
      <c r="Z89" s="711"/>
      <c r="AA89" s="712"/>
      <c r="AB89" s="439" t="s">
        <v>67</v>
      </c>
      <c r="AC89" s="439"/>
      <c r="AD89" s="439"/>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498"/>
      <c r="B90" s="530" t="s">
        <v>88</v>
      </c>
      <c r="C90" s="530"/>
      <c r="D90" s="530"/>
      <c r="E90" s="530"/>
      <c r="F90" s="531"/>
      <c r="G90" s="772" t="s">
        <v>89</v>
      </c>
      <c r="H90" s="757"/>
      <c r="I90" s="757"/>
      <c r="J90" s="757"/>
      <c r="K90" s="757"/>
      <c r="L90" s="757"/>
      <c r="M90" s="757"/>
      <c r="N90" s="757"/>
      <c r="O90" s="758"/>
      <c r="P90" s="756" t="s">
        <v>90</v>
      </c>
      <c r="Q90" s="757"/>
      <c r="R90" s="757"/>
      <c r="S90" s="757"/>
      <c r="T90" s="757"/>
      <c r="U90" s="757"/>
      <c r="V90" s="757"/>
      <c r="W90" s="757"/>
      <c r="X90" s="758"/>
      <c r="Y90" s="188"/>
      <c r="Z90" s="189"/>
      <c r="AA90" s="190"/>
      <c r="AB90" s="436" t="s">
        <v>56</v>
      </c>
      <c r="AC90" s="437"/>
      <c r="AD90" s="438"/>
      <c r="AE90" s="319" t="s">
        <v>31</v>
      </c>
      <c r="AF90" s="319"/>
      <c r="AG90" s="319"/>
      <c r="AH90" s="319"/>
      <c r="AI90" s="319" t="s">
        <v>32</v>
      </c>
      <c r="AJ90" s="319"/>
      <c r="AK90" s="319"/>
      <c r="AL90" s="319"/>
      <c r="AM90" s="319" t="s">
        <v>12</v>
      </c>
      <c r="AN90" s="319"/>
      <c r="AO90" s="319"/>
      <c r="AP90" s="319"/>
      <c r="AQ90" s="200" t="s">
        <v>57</v>
      </c>
      <c r="AR90" s="184"/>
      <c r="AS90" s="184"/>
      <c r="AT90" s="185"/>
      <c r="AU90" s="353" t="s">
        <v>58</v>
      </c>
      <c r="AV90" s="353"/>
      <c r="AW90" s="353"/>
      <c r="AX90" s="354"/>
      <c r="AY90">
        <f>COUNTA($G$92)</f>
        <v>0</v>
      </c>
    </row>
    <row r="91" spans="1:60" ht="18.75" hidden="1" customHeight="1" x14ac:dyDescent="0.15">
      <c r="A91" s="498"/>
      <c r="B91" s="530"/>
      <c r="C91" s="530"/>
      <c r="D91" s="530"/>
      <c r="E91" s="530"/>
      <c r="F91" s="531"/>
      <c r="G91" s="545"/>
      <c r="H91" s="359"/>
      <c r="I91" s="359"/>
      <c r="J91" s="359"/>
      <c r="K91" s="359"/>
      <c r="L91" s="359"/>
      <c r="M91" s="359"/>
      <c r="N91" s="359"/>
      <c r="O91" s="546"/>
      <c r="P91" s="558"/>
      <c r="Q91" s="359"/>
      <c r="R91" s="359"/>
      <c r="S91" s="359"/>
      <c r="T91" s="359"/>
      <c r="U91" s="359"/>
      <c r="V91" s="359"/>
      <c r="W91" s="359"/>
      <c r="X91" s="546"/>
      <c r="Y91" s="188"/>
      <c r="Z91" s="189"/>
      <c r="AA91" s="190"/>
      <c r="AB91" s="316"/>
      <c r="AC91" s="317"/>
      <c r="AD91" s="318"/>
      <c r="AE91" s="319"/>
      <c r="AF91" s="319"/>
      <c r="AG91" s="319"/>
      <c r="AH91" s="319"/>
      <c r="AI91" s="319"/>
      <c r="AJ91" s="319"/>
      <c r="AK91" s="319"/>
      <c r="AL91" s="319"/>
      <c r="AM91" s="319"/>
      <c r="AN91" s="319"/>
      <c r="AO91" s="319"/>
      <c r="AP91" s="319"/>
      <c r="AQ91" s="254"/>
      <c r="AR91" s="255"/>
      <c r="AS91" s="164" t="s">
        <v>59</v>
      </c>
      <c r="AT91" s="187"/>
      <c r="AU91" s="255"/>
      <c r="AV91" s="255"/>
      <c r="AW91" s="359" t="s">
        <v>60</v>
      </c>
      <c r="AX91" s="360"/>
      <c r="AY91">
        <f>$AY$90</f>
        <v>0</v>
      </c>
      <c r="AZ91" s="10"/>
      <c r="BA91" s="10"/>
      <c r="BB91" s="10"/>
      <c r="BC91" s="10"/>
    </row>
    <row r="92" spans="1:60" ht="23.25" hidden="1" customHeight="1" x14ac:dyDescent="0.15">
      <c r="A92" s="498"/>
      <c r="B92" s="530"/>
      <c r="C92" s="530"/>
      <c r="D92" s="530"/>
      <c r="E92" s="530"/>
      <c r="F92" s="531"/>
      <c r="G92" s="217"/>
      <c r="H92" s="176"/>
      <c r="I92" s="176"/>
      <c r="J92" s="176"/>
      <c r="K92" s="176"/>
      <c r="L92" s="176"/>
      <c r="M92" s="176"/>
      <c r="N92" s="176"/>
      <c r="O92" s="218"/>
      <c r="P92" s="176"/>
      <c r="Q92" s="777"/>
      <c r="R92" s="777"/>
      <c r="S92" s="777"/>
      <c r="T92" s="777"/>
      <c r="U92" s="777"/>
      <c r="V92" s="777"/>
      <c r="W92" s="777"/>
      <c r="X92" s="778"/>
      <c r="Y92" s="733" t="s">
        <v>91</v>
      </c>
      <c r="Z92" s="734"/>
      <c r="AA92" s="735"/>
      <c r="AB92" s="529"/>
      <c r="AC92" s="529"/>
      <c r="AD92" s="529"/>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498"/>
      <c r="B93" s="530"/>
      <c r="C93" s="530"/>
      <c r="D93" s="530"/>
      <c r="E93" s="530"/>
      <c r="F93" s="531"/>
      <c r="G93" s="219"/>
      <c r="H93" s="220"/>
      <c r="I93" s="220"/>
      <c r="J93" s="220"/>
      <c r="K93" s="220"/>
      <c r="L93" s="220"/>
      <c r="M93" s="220"/>
      <c r="N93" s="220"/>
      <c r="O93" s="221"/>
      <c r="P93" s="779"/>
      <c r="Q93" s="779"/>
      <c r="R93" s="779"/>
      <c r="S93" s="779"/>
      <c r="T93" s="779"/>
      <c r="U93" s="779"/>
      <c r="V93" s="779"/>
      <c r="W93" s="779"/>
      <c r="X93" s="780"/>
      <c r="Y93" s="710" t="s">
        <v>65</v>
      </c>
      <c r="Z93" s="711"/>
      <c r="AA93" s="712"/>
      <c r="AB93" s="500"/>
      <c r="AC93" s="500"/>
      <c r="AD93" s="500"/>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15">
      <c r="A94" s="498"/>
      <c r="B94" s="532"/>
      <c r="C94" s="532"/>
      <c r="D94" s="532"/>
      <c r="E94" s="532"/>
      <c r="F94" s="533"/>
      <c r="G94" s="222"/>
      <c r="H94" s="179"/>
      <c r="I94" s="179"/>
      <c r="J94" s="179"/>
      <c r="K94" s="179"/>
      <c r="L94" s="179"/>
      <c r="M94" s="179"/>
      <c r="N94" s="179"/>
      <c r="O94" s="223"/>
      <c r="P94" s="288"/>
      <c r="Q94" s="288"/>
      <c r="R94" s="288"/>
      <c r="S94" s="288"/>
      <c r="T94" s="288"/>
      <c r="U94" s="288"/>
      <c r="V94" s="288"/>
      <c r="W94" s="288"/>
      <c r="X94" s="781"/>
      <c r="Y94" s="710" t="s">
        <v>66</v>
      </c>
      <c r="Z94" s="711"/>
      <c r="AA94" s="712"/>
      <c r="AB94" s="439" t="s">
        <v>67</v>
      </c>
      <c r="AC94" s="439"/>
      <c r="AD94" s="439"/>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15">
      <c r="A95" s="498"/>
      <c r="B95" s="530" t="s">
        <v>88</v>
      </c>
      <c r="C95" s="530"/>
      <c r="D95" s="530"/>
      <c r="E95" s="530"/>
      <c r="F95" s="531"/>
      <c r="G95" s="772" t="s">
        <v>89</v>
      </c>
      <c r="H95" s="757"/>
      <c r="I95" s="757"/>
      <c r="J95" s="757"/>
      <c r="K95" s="757"/>
      <c r="L95" s="757"/>
      <c r="M95" s="757"/>
      <c r="N95" s="757"/>
      <c r="O95" s="758"/>
      <c r="P95" s="756" t="s">
        <v>90</v>
      </c>
      <c r="Q95" s="757"/>
      <c r="R95" s="757"/>
      <c r="S95" s="757"/>
      <c r="T95" s="757"/>
      <c r="U95" s="757"/>
      <c r="V95" s="757"/>
      <c r="W95" s="757"/>
      <c r="X95" s="758"/>
      <c r="Y95" s="188"/>
      <c r="Z95" s="189"/>
      <c r="AA95" s="190"/>
      <c r="AB95" s="436" t="s">
        <v>56</v>
      </c>
      <c r="AC95" s="437"/>
      <c r="AD95" s="438"/>
      <c r="AE95" s="319" t="s">
        <v>31</v>
      </c>
      <c r="AF95" s="319"/>
      <c r="AG95" s="319"/>
      <c r="AH95" s="319"/>
      <c r="AI95" s="319" t="s">
        <v>32</v>
      </c>
      <c r="AJ95" s="319"/>
      <c r="AK95" s="319"/>
      <c r="AL95" s="319"/>
      <c r="AM95" s="319" t="s">
        <v>12</v>
      </c>
      <c r="AN95" s="319"/>
      <c r="AO95" s="319"/>
      <c r="AP95" s="319"/>
      <c r="AQ95" s="200" t="s">
        <v>57</v>
      </c>
      <c r="AR95" s="184"/>
      <c r="AS95" s="184"/>
      <c r="AT95" s="185"/>
      <c r="AU95" s="353" t="s">
        <v>58</v>
      </c>
      <c r="AV95" s="353"/>
      <c r="AW95" s="353"/>
      <c r="AX95" s="354"/>
      <c r="AY95">
        <f>COUNTA($G$97)</f>
        <v>0</v>
      </c>
      <c r="AZ95" s="10"/>
      <c r="BA95" s="10"/>
      <c r="BB95" s="10"/>
      <c r="BC95" s="10"/>
      <c r="BD95" s="10"/>
      <c r="BE95" s="10"/>
      <c r="BF95" s="10"/>
      <c r="BG95" s="10"/>
      <c r="BH95" s="10"/>
    </row>
    <row r="96" spans="1:60" ht="18.75" hidden="1" customHeight="1" x14ac:dyDescent="0.15">
      <c r="A96" s="498"/>
      <c r="B96" s="530"/>
      <c r="C96" s="530"/>
      <c r="D96" s="530"/>
      <c r="E96" s="530"/>
      <c r="F96" s="531"/>
      <c r="G96" s="545"/>
      <c r="H96" s="359"/>
      <c r="I96" s="359"/>
      <c r="J96" s="359"/>
      <c r="K96" s="359"/>
      <c r="L96" s="359"/>
      <c r="M96" s="359"/>
      <c r="N96" s="359"/>
      <c r="O96" s="546"/>
      <c r="P96" s="558"/>
      <c r="Q96" s="359"/>
      <c r="R96" s="359"/>
      <c r="S96" s="359"/>
      <c r="T96" s="359"/>
      <c r="U96" s="359"/>
      <c r="V96" s="359"/>
      <c r="W96" s="359"/>
      <c r="X96" s="546"/>
      <c r="Y96" s="188"/>
      <c r="Z96" s="189"/>
      <c r="AA96" s="190"/>
      <c r="AB96" s="316"/>
      <c r="AC96" s="317"/>
      <c r="AD96" s="318"/>
      <c r="AE96" s="319"/>
      <c r="AF96" s="319"/>
      <c r="AG96" s="319"/>
      <c r="AH96" s="319"/>
      <c r="AI96" s="319"/>
      <c r="AJ96" s="319"/>
      <c r="AK96" s="319"/>
      <c r="AL96" s="319"/>
      <c r="AM96" s="319"/>
      <c r="AN96" s="319"/>
      <c r="AO96" s="319"/>
      <c r="AP96" s="319"/>
      <c r="AQ96" s="254"/>
      <c r="AR96" s="255"/>
      <c r="AS96" s="164" t="s">
        <v>59</v>
      </c>
      <c r="AT96" s="187"/>
      <c r="AU96" s="255"/>
      <c r="AV96" s="255"/>
      <c r="AW96" s="359" t="s">
        <v>60</v>
      </c>
      <c r="AX96" s="360"/>
      <c r="AY96">
        <f>$AY$95</f>
        <v>0</v>
      </c>
    </row>
    <row r="97" spans="1:60" ht="23.25" hidden="1" customHeight="1" x14ac:dyDescent="0.15">
      <c r="A97" s="498"/>
      <c r="B97" s="530"/>
      <c r="C97" s="530"/>
      <c r="D97" s="530"/>
      <c r="E97" s="530"/>
      <c r="F97" s="531"/>
      <c r="G97" s="217"/>
      <c r="H97" s="176"/>
      <c r="I97" s="176"/>
      <c r="J97" s="176"/>
      <c r="K97" s="176"/>
      <c r="L97" s="176"/>
      <c r="M97" s="176"/>
      <c r="N97" s="176"/>
      <c r="O97" s="218"/>
      <c r="P97" s="176"/>
      <c r="Q97" s="777"/>
      <c r="R97" s="777"/>
      <c r="S97" s="777"/>
      <c r="T97" s="777"/>
      <c r="U97" s="777"/>
      <c r="V97" s="777"/>
      <c r="W97" s="777"/>
      <c r="X97" s="778"/>
      <c r="Y97" s="733" t="s">
        <v>91</v>
      </c>
      <c r="Z97" s="734"/>
      <c r="AA97" s="735"/>
      <c r="AB97" s="387"/>
      <c r="AC97" s="388"/>
      <c r="AD97" s="389"/>
      <c r="AE97" s="347"/>
      <c r="AF97" s="348"/>
      <c r="AG97" s="348"/>
      <c r="AH97" s="793"/>
      <c r="AI97" s="347"/>
      <c r="AJ97" s="348"/>
      <c r="AK97" s="348"/>
      <c r="AL97" s="793"/>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498"/>
      <c r="B98" s="530"/>
      <c r="C98" s="530"/>
      <c r="D98" s="530"/>
      <c r="E98" s="530"/>
      <c r="F98" s="531"/>
      <c r="G98" s="219"/>
      <c r="H98" s="220"/>
      <c r="I98" s="220"/>
      <c r="J98" s="220"/>
      <c r="K98" s="220"/>
      <c r="L98" s="220"/>
      <c r="M98" s="220"/>
      <c r="N98" s="220"/>
      <c r="O98" s="221"/>
      <c r="P98" s="779"/>
      <c r="Q98" s="779"/>
      <c r="R98" s="779"/>
      <c r="S98" s="779"/>
      <c r="T98" s="779"/>
      <c r="U98" s="779"/>
      <c r="V98" s="779"/>
      <c r="W98" s="779"/>
      <c r="X98" s="780"/>
      <c r="Y98" s="710" t="s">
        <v>65</v>
      </c>
      <c r="Z98" s="711"/>
      <c r="AA98" s="712"/>
      <c r="AB98" s="284"/>
      <c r="AC98" s="285"/>
      <c r="AD98" s="286"/>
      <c r="AE98" s="347"/>
      <c r="AF98" s="348"/>
      <c r="AG98" s="348"/>
      <c r="AH98" s="793"/>
      <c r="AI98" s="347"/>
      <c r="AJ98" s="348"/>
      <c r="AK98" s="348"/>
      <c r="AL98" s="793"/>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499"/>
      <c r="B99" s="857"/>
      <c r="C99" s="857"/>
      <c r="D99" s="857"/>
      <c r="E99" s="857"/>
      <c r="F99" s="858"/>
      <c r="G99" s="782"/>
      <c r="H99" s="783"/>
      <c r="I99" s="783"/>
      <c r="J99" s="783"/>
      <c r="K99" s="783"/>
      <c r="L99" s="783"/>
      <c r="M99" s="783"/>
      <c r="N99" s="783"/>
      <c r="O99" s="784"/>
      <c r="P99" s="820"/>
      <c r="Q99" s="820"/>
      <c r="R99" s="820"/>
      <c r="S99" s="820"/>
      <c r="T99" s="820"/>
      <c r="U99" s="820"/>
      <c r="V99" s="820"/>
      <c r="W99" s="820"/>
      <c r="X99" s="821"/>
      <c r="Y99" s="458" t="s">
        <v>66</v>
      </c>
      <c r="Z99" s="459"/>
      <c r="AA99" s="460"/>
      <c r="AB99" s="440" t="s">
        <v>67</v>
      </c>
      <c r="AC99" s="441"/>
      <c r="AD99" s="442"/>
      <c r="AE99" s="794"/>
      <c r="AF99" s="795"/>
      <c r="AG99" s="795"/>
      <c r="AH99" s="822"/>
      <c r="AI99" s="794"/>
      <c r="AJ99" s="795"/>
      <c r="AK99" s="795"/>
      <c r="AL99" s="822"/>
      <c r="AM99" s="794"/>
      <c r="AN99" s="795"/>
      <c r="AO99" s="795"/>
      <c r="AP99" s="795"/>
      <c r="AQ99" s="796"/>
      <c r="AR99" s="797"/>
      <c r="AS99" s="797"/>
      <c r="AT99" s="798"/>
      <c r="AU99" s="795"/>
      <c r="AV99" s="795"/>
      <c r="AW99" s="795"/>
      <c r="AX99" s="799"/>
      <c r="AY99">
        <f t="shared" si="12"/>
        <v>0</v>
      </c>
    </row>
    <row r="100" spans="1:60" ht="31.5" customHeight="1" x14ac:dyDescent="0.15">
      <c r="A100" s="809" t="s">
        <v>92</v>
      </c>
      <c r="B100" s="810"/>
      <c r="C100" s="810"/>
      <c r="D100" s="810"/>
      <c r="E100" s="810"/>
      <c r="F100" s="811"/>
      <c r="G100" s="812" t="s">
        <v>93</v>
      </c>
      <c r="H100" s="812"/>
      <c r="I100" s="812"/>
      <c r="J100" s="812"/>
      <c r="K100" s="812"/>
      <c r="L100" s="812"/>
      <c r="M100" s="812"/>
      <c r="N100" s="812"/>
      <c r="O100" s="812"/>
      <c r="P100" s="812"/>
      <c r="Q100" s="812"/>
      <c r="R100" s="812"/>
      <c r="S100" s="812"/>
      <c r="T100" s="812"/>
      <c r="U100" s="812"/>
      <c r="V100" s="812"/>
      <c r="W100" s="812"/>
      <c r="X100" s="813"/>
      <c r="Y100" s="443"/>
      <c r="Z100" s="444"/>
      <c r="AA100" s="445"/>
      <c r="AB100" s="834" t="s">
        <v>56</v>
      </c>
      <c r="AC100" s="834"/>
      <c r="AD100" s="834"/>
      <c r="AE100" s="800" t="s">
        <v>31</v>
      </c>
      <c r="AF100" s="801"/>
      <c r="AG100" s="801"/>
      <c r="AH100" s="802"/>
      <c r="AI100" s="800" t="s">
        <v>32</v>
      </c>
      <c r="AJ100" s="801"/>
      <c r="AK100" s="801"/>
      <c r="AL100" s="802"/>
      <c r="AM100" s="800" t="s">
        <v>12</v>
      </c>
      <c r="AN100" s="801"/>
      <c r="AO100" s="801"/>
      <c r="AP100" s="802"/>
      <c r="AQ100" s="903" t="s">
        <v>94</v>
      </c>
      <c r="AR100" s="904"/>
      <c r="AS100" s="904"/>
      <c r="AT100" s="905"/>
      <c r="AU100" s="903" t="s">
        <v>95</v>
      </c>
      <c r="AV100" s="904"/>
      <c r="AW100" s="904"/>
      <c r="AX100" s="906"/>
    </row>
    <row r="101" spans="1:60" ht="23.25" customHeight="1" x14ac:dyDescent="0.15">
      <c r="A101" s="469"/>
      <c r="B101" s="470"/>
      <c r="C101" s="470"/>
      <c r="D101" s="470"/>
      <c r="E101" s="470"/>
      <c r="F101" s="471"/>
      <c r="G101" s="176" t="s">
        <v>96</v>
      </c>
      <c r="H101" s="176"/>
      <c r="I101" s="176"/>
      <c r="J101" s="176"/>
      <c r="K101" s="176"/>
      <c r="L101" s="176"/>
      <c r="M101" s="176"/>
      <c r="N101" s="176"/>
      <c r="O101" s="176"/>
      <c r="P101" s="176"/>
      <c r="Q101" s="176"/>
      <c r="R101" s="176"/>
      <c r="S101" s="176"/>
      <c r="T101" s="176"/>
      <c r="U101" s="176"/>
      <c r="V101" s="176"/>
      <c r="W101" s="176"/>
      <c r="X101" s="218"/>
      <c r="Y101" s="792" t="s">
        <v>97</v>
      </c>
      <c r="Z101" s="696"/>
      <c r="AA101" s="697"/>
      <c r="AB101" s="529" t="s">
        <v>98</v>
      </c>
      <c r="AC101" s="529"/>
      <c r="AD101" s="529"/>
      <c r="AE101" s="342" t="s">
        <v>38</v>
      </c>
      <c r="AF101" s="342"/>
      <c r="AG101" s="342"/>
      <c r="AH101" s="342"/>
      <c r="AI101" s="342" t="s">
        <v>38</v>
      </c>
      <c r="AJ101" s="342"/>
      <c r="AK101" s="342"/>
      <c r="AL101" s="342"/>
      <c r="AM101" s="342" t="s">
        <v>1</v>
      </c>
      <c r="AN101" s="342"/>
      <c r="AO101" s="342"/>
      <c r="AP101" s="342"/>
      <c r="AQ101" s="342" t="s">
        <v>1</v>
      </c>
      <c r="AR101" s="342"/>
      <c r="AS101" s="342"/>
      <c r="AT101" s="342"/>
      <c r="AU101" s="347" t="s">
        <v>1</v>
      </c>
      <c r="AV101" s="348"/>
      <c r="AW101" s="348"/>
      <c r="AX101" s="349"/>
    </row>
    <row r="102" spans="1:60" ht="23.25" customHeight="1" x14ac:dyDescent="0.15">
      <c r="A102" s="472"/>
      <c r="B102" s="473"/>
      <c r="C102" s="473"/>
      <c r="D102" s="473"/>
      <c r="E102" s="473"/>
      <c r="F102" s="474"/>
      <c r="G102" s="179"/>
      <c r="H102" s="179"/>
      <c r="I102" s="179"/>
      <c r="J102" s="179"/>
      <c r="K102" s="179"/>
      <c r="L102" s="179"/>
      <c r="M102" s="179"/>
      <c r="N102" s="179"/>
      <c r="O102" s="179"/>
      <c r="P102" s="179"/>
      <c r="Q102" s="179"/>
      <c r="R102" s="179"/>
      <c r="S102" s="179"/>
      <c r="T102" s="179"/>
      <c r="U102" s="179"/>
      <c r="V102" s="179"/>
      <c r="W102" s="179"/>
      <c r="X102" s="223"/>
      <c r="Y102" s="452" t="s">
        <v>99</v>
      </c>
      <c r="Z102" s="324"/>
      <c r="AA102" s="325"/>
      <c r="AB102" s="529" t="s">
        <v>98</v>
      </c>
      <c r="AC102" s="529"/>
      <c r="AD102" s="529"/>
      <c r="AE102" s="342" t="s">
        <v>38</v>
      </c>
      <c r="AF102" s="342"/>
      <c r="AG102" s="342"/>
      <c r="AH102" s="342"/>
      <c r="AI102" s="342" t="s">
        <v>38</v>
      </c>
      <c r="AJ102" s="342"/>
      <c r="AK102" s="342"/>
      <c r="AL102" s="342"/>
      <c r="AM102" s="342" t="s">
        <v>1</v>
      </c>
      <c r="AN102" s="342"/>
      <c r="AO102" s="342"/>
      <c r="AP102" s="342"/>
      <c r="AQ102" s="342">
        <v>2</v>
      </c>
      <c r="AR102" s="342"/>
      <c r="AS102" s="342"/>
      <c r="AT102" s="342"/>
      <c r="AU102" s="355" t="s">
        <v>1</v>
      </c>
      <c r="AV102" s="356"/>
      <c r="AW102" s="356"/>
      <c r="AX102" s="907"/>
    </row>
    <row r="103" spans="1:60" ht="31.5" hidden="1" customHeight="1" x14ac:dyDescent="0.15">
      <c r="A103" s="466" t="s">
        <v>92</v>
      </c>
      <c r="B103" s="467"/>
      <c r="C103" s="467"/>
      <c r="D103" s="467"/>
      <c r="E103" s="467"/>
      <c r="F103" s="468"/>
      <c r="G103" s="711" t="s">
        <v>93</v>
      </c>
      <c r="H103" s="711"/>
      <c r="I103" s="711"/>
      <c r="J103" s="711"/>
      <c r="K103" s="711"/>
      <c r="L103" s="711"/>
      <c r="M103" s="711"/>
      <c r="N103" s="711"/>
      <c r="O103" s="711"/>
      <c r="P103" s="711"/>
      <c r="Q103" s="711"/>
      <c r="R103" s="711"/>
      <c r="S103" s="711"/>
      <c r="T103" s="711"/>
      <c r="U103" s="711"/>
      <c r="V103" s="711"/>
      <c r="W103" s="711"/>
      <c r="X103" s="712"/>
      <c r="Y103" s="446"/>
      <c r="Z103" s="447"/>
      <c r="AA103" s="448"/>
      <c r="AB103" s="287" t="s">
        <v>56</v>
      </c>
      <c r="AC103" s="282"/>
      <c r="AD103" s="283"/>
      <c r="AE103" s="319" t="s">
        <v>31</v>
      </c>
      <c r="AF103" s="319"/>
      <c r="AG103" s="319"/>
      <c r="AH103" s="319"/>
      <c r="AI103" s="319" t="s">
        <v>32</v>
      </c>
      <c r="AJ103" s="319"/>
      <c r="AK103" s="319"/>
      <c r="AL103" s="319"/>
      <c r="AM103" s="319" t="s">
        <v>12</v>
      </c>
      <c r="AN103" s="319"/>
      <c r="AO103" s="319"/>
      <c r="AP103" s="319"/>
      <c r="AQ103" s="344" t="s">
        <v>94</v>
      </c>
      <c r="AR103" s="345"/>
      <c r="AS103" s="345"/>
      <c r="AT103" s="345"/>
      <c r="AU103" s="344" t="s">
        <v>95</v>
      </c>
      <c r="AV103" s="345"/>
      <c r="AW103" s="345"/>
      <c r="AX103" s="346"/>
      <c r="AY103">
        <f>COUNTA($G$104)</f>
        <v>0</v>
      </c>
    </row>
    <row r="104" spans="1:60" ht="23.25" hidden="1" customHeight="1" x14ac:dyDescent="0.15">
      <c r="A104" s="469"/>
      <c r="B104" s="470"/>
      <c r="C104" s="470"/>
      <c r="D104" s="470"/>
      <c r="E104" s="470"/>
      <c r="F104" s="471"/>
      <c r="G104" s="176"/>
      <c r="H104" s="176"/>
      <c r="I104" s="176"/>
      <c r="J104" s="176"/>
      <c r="K104" s="176"/>
      <c r="L104" s="176"/>
      <c r="M104" s="176"/>
      <c r="N104" s="176"/>
      <c r="O104" s="176"/>
      <c r="P104" s="176"/>
      <c r="Q104" s="176"/>
      <c r="R104" s="176"/>
      <c r="S104" s="176"/>
      <c r="T104" s="176"/>
      <c r="U104" s="176"/>
      <c r="V104" s="176"/>
      <c r="W104" s="176"/>
      <c r="X104" s="218"/>
      <c r="Y104" s="455" t="s">
        <v>97</v>
      </c>
      <c r="Z104" s="456"/>
      <c r="AA104" s="457"/>
      <c r="AB104" s="449"/>
      <c r="AC104" s="450"/>
      <c r="AD104" s="451"/>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15">
      <c r="A105" s="472"/>
      <c r="B105" s="473"/>
      <c r="C105" s="473"/>
      <c r="D105" s="473"/>
      <c r="E105" s="473"/>
      <c r="F105" s="474"/>
      <c r="G105" s="179"/>
      <c r="H105" s="179"/>
      <c r="I105" s="179"/>
      <c r="J105" s="179"/>
      <c r="K105" s="179"/>
      <c r="L105" s="179"/>
      <c r="M105" s="179"/>
      <c r="N105" s="179"/>
      <c r="O105" s="179"/>
      <c r="P105" s="179"/>
      <c r="Q105" s="179"/>
      <c r="R105" s="179"/>
      <c r="S105" s="179"/>
      <c r="T105" s="179"/>
      <c r="U105" s="179"/>
      <c r="V105" s="179"/>
      <c r="W105" s="179"/>
      <c r="X105" s="223"/>
      <c r="Y105" s="452" t="s">
        <v>99</v>
      </c>
      <c r="Z105" s="453"/>
      <c r="AA105" s="454"/>
      <c r="AB105" s="387"/>
      <c r="AC105" s="388"/>
      <c r="AD105" s="389"/>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15">
      <c r="A106" s="466" t="s">
        <v>92</v>
      </c>
      <c r="B106" s="467"/>
      <c r="C106" s="467"/>
      <c r="D106" s="467"/>
      <c r="E106" s="467"/>
      <c r="F106" s="468"/>
      <c r="G106" s="711" t="s">
        <v>93</v>
      </c>
      <c r="H106" s="711"/>
      <c r="I106" s="711"/>
      <c r="J106" s="711"/>
      <c r="K106" s="711"/>
      <c r="L106" s="711"/>
      <c r="M106" s="711"/>
      <c r="N106" s="711"/>
      <c r="O106" s="711"/>
      <c r="P106" s="711"/>
      <c r="Q106" s="711"/>
      <c r="R106" s="711"/>
      <c r="S106" s="711"/>
      <c r="T106" s="711"/>
      <c r="U106" s="711"/>
      <c r="V106" s="711"/>
      <c r="W106" s="711"/>
      <c r="X106" s="712"/>
      <c r="Y106" s="446"/>
      <c r="Z106" s="447"/>
      <c r="AA106" s="448"/>
      <c r="AB106" s="287" t="s">
        <v>56</v>
      </c>
      <c r="AC106" s="282"/>
      <c r="AD106" s="283"/>
      <c r="AE106" s="319" t="s">
        <v>31</v>
      </c>
      <c r="AF106" s="319"/>
      <c r="AG106" s="319"/>
      <c r="AH106" s="319"/>
      <c r="AI106" s="319" t="s">
        <v>32</v>
      </c>
      <c r="AJ106" s="319"/>
      <c r="AK106" s="319"/>
      <c r="AL106" s="319"/>
      <c r="AM106" s="319" t="s">
        <v>12</v>
      </c>
      <c r="AN106" s="319"/>
      <c r="AO106" s="319"/>
      <c r="AP106" s="319"/>
      <c r="AQ106" s="344" t="s">
        <v>94</v>
      </c>
      <c r="AR106" s="345"/>
      <c r="AS106" s="345"/>
      <c r="AT106" s="345"/>
      <c r="AU106" s="344" t="s">
        <v>95</v>
      </c>
      <c r="AV106" s="345"/>
      <c r="AW106" s="345"/>
      <c r="AX106" s="346"/>
      <c r="AY106">
        <f>COUNTA($G$107)</f>
        <v>0</v>
      </c>
    </row>
    <row r="107" spans="1:60" ht="23.25" hidden="1" customHeight="1" x14ac:dyDescent="0.15">
      <c r="A107" s="469"/>
      <c r="B107" s="470"/>
      <c r="C107" s="470"/>
      <c r="D107" s="470"/>
      <c r="E107" s="470"/>
      <c r="F107" s="471"/>
      <c r="G107" s="176"/>
      <c r="H107" s="176"/>
      <c r="I107" s="176"/>
      <c r="J107" s="176"/>
      <c r="K107" s="176"/>
      <c r="L107" s="176"/>
      <c r="M107" s="176"/>
      <c r="N107" s="176"/>
      <c r="O107" s="176"/>
      <c r="P107" s="176"/>
      <c r="Q107" s="176"/>
      <c r="R107" s="176"/>
      <c r="S107" s="176"/>
      <c r="T107" s="176"/>
      <c r="U107" s="176"/>
      <c r="V107" s="176"/>
      <c r="W107" s="176"/>
      <c r="X107" s="218"/>
      <c r="Y107" s="455" t="s">
        <v>97</v>
      </c>
      <c r="Z107" s="456"/>
      <c r="AA107" s="457"/>
      <c r="AB107" s="449"/>
      <c r="AC107" s="450"/>
      <c r="AD107" s="451"/>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15">
      <c r="A108" s="472"/>
      <c r="B108" s="473"/>
      <c r="C108" s="473"/>
      <c r="D108" s="473"/>
      <c r="E108" s="473"/>
      <c r="F108" s="474"/>
      <c r="G108" s="179"/>
      <c r="H108" s="179"/>
      <c r="I108" s="179"/>
      <c r="J108" s="179"/>
      <c r="K108" s="179"/>
      <c r="L108" s="179"/>
      <c r="M108" s="179"/>
      <c r="N108" s="179"/>
      <c r="O108" s="179"/>
      <c r="P108" s="179"/>
      <c r="Q108" s="179"/>
      <c r="R108" s="179"/>
      <c r="S108" s="179"/>
      <c r="T108" s="179"/>
      <c r="U108" s="179"/>
      <c r="V108" s="179"/>
      <c r="W108" s="179"/>
      <c r="X108" s="223"/>
      <c r="Y108" s="452" t="s">
        <v>99</v>
      </c>
      <c r="Z108" s="453"/>
      <c r="AA108" s="454"/>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6" t="s">
        <v>92</v>
      </c>
      <c r="B109" s="467"/>
      <c r="C109" s="467"/>
      <c r="D109" s="467"/>
      <c r="E109" s="467"/>
      <c r="F109" s="468"/>
      <c r="G109" s="711" t="s">
        <v>93</v>
      </c>
      <c r="H109" s="711"/>
      <c r="I109" s="711"/>
      <c r="J109" s="711"/>
      <c r="K109" s="711"/>
      <c r="L109" s="711"/>
      <c r="M109" s="711"/>
      <c r="N109" s="711"/>
      <c r="O109" s="711"/>
      <c r="P109" s="711"/>
      <c r="Q109" s="711"/>
      <c r="R109" s="711"/>
      <c r="S109" s="711"/>
      <c r="T109" s="711"/>
      <c r="U109" s="711"/>
      <c r="V109" s="711"/>
      <c r="W109" s="711"/>
      <c r="X109" s="712"/>
      <c r="Y109" s="446"/>
      <c r="Z109" s="447"/>
      <c r="AA109" s="448"/>
      <c r="AB109" s="287" t="s">
        <v>56</v>
      </c>
      <c r="AC109" s="282"/>
      <c r="AD109" s="283"/>
      <c r="AE109" s="319" t="s">
        <v>31</v>
      </c>
      <c r="AF109" s="319"/>
      <c r="AG109" s="319"/>
      <c r="AH109" s="319"/>
      <c r="AI109" s="319" t="s">
        <v>32</v>
      </c>
      <c r="AJ109" s="319"/>
      <c r="AK109" s="319"/>
      <c r="AL109" s="319"/>
      <c r="AM109" s="319" t="s">
        <v>12</v>
      </c>
      <c r="AN109" s="319"/>
      <c r="AO109" s="319"/>
      <c r="AP109" s="319"/>
      <c r="AQ109" s="344" t="s">
        <v>94</v>
      </c>
      <c r="AR109" s="345"/>
      <c r="AS109" s="345"/>
      <c r="AT109" s="345"/>
      <c r="AU109" s="344" t="s">
        <v>95</v>
      </c>
      <c r="AV109" s="345"/>
      <c r="AW109" s="345"/>
      <c r="AX109" s="346"/>
      <c r="AY109">
        <f>COUNTA($G$110)</f>
        <v>0</v>
      </c>
    </row>
    <row r="110" spans="1:60" ht="23.25" hidden="1" customHeight="1" x14ac:dyDescent="0.15">
      <c r="A110" s="469"/>
      <c r="B110" s="470"/>
      <c r="C110" s="470"/>
      <c r="D110" s="470"/>
      <c r="E110" s="470"/>
      <c r="F110" s="471"/>
      <c r="G110" s="176"/>
      <c r="H110" s="176"/>
      <c r="I110" s="176"/>
      <c r="J110" s="176"/>
      <c r="K110" s="176"/>
      <c r="L110" s="176"/>
      <c r="M110" s="176"/>
      <c r="N110" s="176"/>
      <c r="O110" s="176"/>
      <c r="P110" s="176"/>
      <c r="Q110" s="176"/>
      <c r="R110" s="176"/>
      <c r="S110" s="176"/>
      <c r="T110" s="176"/>
      <c r="U110" s="176"/>
      <c r="V110" s="176"/>
      <c r="W110" s="176"/>
      <c r="X110" s="218"/>
      <c r="Y110" s="455" t="s">
        <v>97</v>
      </c>
      <c r="Z110" s="456"/>
      <c r="AA110" s="457"/>
      <c r="AB110" s="449"/>
      <c r="AC110" s="450"/>
      <c r="AD110" s="451"/>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2"/>
      <c r="B111" s="473"/>
      <c r="C111" s="473"/>
      <c r="D111" s="473"/>
      <c r="E111" s="473"/>
      <c r="F111" s="474"/>
      <c r="G111" s="179"/>
      <c r="H111" s="179"/>
      <c r="I111" s="179"/>
      <c r="J111" s="179"/>
      <c r="K111" s="179"/>
      <c r="L111" s="179"/>
      <c r="M111" s="179"/>
      <c r="N111" s="179"/>
      <c r="O111" s="179"/>
      <c r="P111" s="179"/>
      <c r="Q111" s="179"/>
      <c r="R111" s="179"/>
      <c r="S111" s="179"/>
      <c r="T111" s="179"/>
      <c r="U111" s="179"/>
      <c r="V111" s="179"/>
      <c r="W111" s="179"/>
      <c r="X111" s="223"/>
      <c r="Y111" s="452" t="s">
        <v>99</v>
      </c>
      <c r="Z111" s="453"/>
      <c r="AA111" s="454"/>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6" t="s">
        <v>92</v>
      </c>
      <c r="B112" s="467"/>
      <c r="C112" s="467"/>
      <c r="D112" s="467"/>
      <c r="E112" s="467"/>
      <c r="F112" s="468"/>
      <c r="G112" s="711" t="s">
        <v>93</v>
      </c>
      <c r="H112" s="711"/>
      <c r="I112" s="711"/>
      <c r="J112" s="711"/>
      <c r="K112" s="711"/>
      <c r="L112" s="711"/>
      <c r="M112" s="711"/>
      <c r="N112" s="711"/>
      <c r="O112" s="711"/>
      <c r="P112" s="711"/>
      <c r="Q112" s="711"/>
      <c r="R112" s="711"/>
      <c r="S112" s="711"/>
      <c r="T112" s="711"/>
      <c r="U112" s="711"/>
      <c r="V112" s="711"/>
      <c r="W112" s="711"/>
      <c r="X112" s="712"/>
      <c r="Y112" s="446"/>
      <c r="Z112" s="447"/>
      <c r="AA112" s="448"/>
      <c r="AB112" s="287" t="s">
        <v>56</v>
      </c>
      <c r="AC112" s="282"/>
      <c r="AD112" s="283"/>
      <c r="AE112" s="319" t="s">
        <v>31</v>
      </c>
      <c r="AF112" s="319"/>
      <c r="AG112" s="319"/>
      <c r="AH112" s="319"/>
      <c r="AI112" s="319" t="s">
        <v>32</v>
      </c>
      <c r="AJ112" s="319"/>
      <c r="AK112" s="319"/>
      <c r="AL112" s="319"/>
      <c r="AM112" s="319" t="s">
        <v>12</v>
      </c>
      <c r="AN112" s="319"/>
      <c r="AO112" s="319"/>
      <c r="AP112" s="319"/>
      <c r="AQ112" s="344" t="s">
        <v>94</v>
      </c>
      <c r="AR112" s="345"/>
      <c r="AS112" s="345"/>
      <c r="AT112" s="345"/>
      <c r="AU112" s="344" t="s">
        <v>95</v>
      </c>
      <c r="AV112" s="345"/>
      <c r="AW112" s="345"/>
      <c r="AX112" s="346"/>
      <c r="AY112">
        <f>COUNTA($G$113)</f>
        <v>0</v>
      </c>
    </row>
    <row r="113" spans="1:51" ht="23.25" hidden="1" customHeight="1" x14ac:dyDescent="0.15">
      <c r="A113" s="469"/>
      <c r="B113" s="470"/>
      <c r="C113" s="470"/>
      <c r="D113" s="470"/>
      <c r="E113" s="470"/>
      <c r="F113" s="471"/>
      <c r="G113" s="176"/>
      <c r="H113" s="176"/>
      <c r="I113" s="176"/>
      <c r="J113" s="176"/>
      <c r="K113" s="176"/>
      <c r="L113" s="176"/>
      <c r="M113" s="176"/>
      <c r="N113" s="176"/>
      <c r="O113" s="176"/>
      <c r="P113" s="176"/>
      <c r="Q113" s="176"/>
      <c r="R113" s="176"/>
      <c r="S113" s="176"/>
      <c r="T113" s="176"/>
      <c r="U113" s="176"/>
      <c r="V113" s="176"/>
      <c r="W113" s="176"/>
      <c r="X113" s="218"/>
      <c r="Y113" s="455" t="s">
        <v>97</v>
      </c>
      <c r="Z113" s="456"/>
      <c r="AA113" s="457"/>
      <c r="AB113" s="449"/>
      <c r="AC113" s="450"/>
      <c r="AD113" s="451"/>
      <c r="AE113" s="342"/>
      <c r="AF113" s="342"/>
      <c r="AG113" s="342"/>
      <c r="AH113" s="342"/>
      <c r="AI113" s="342"/>
      <c r="AJ113" s="342"/>
      <c r="AK113" s="342"/>
      <c r="AL113" s="342"/>
      <c r="AM113" s="342"/>
      <c r="AN113" s="342"/>
      <c r="AO113" s="342"/>
      <c r="AP113" s="342"/>
      <c r="AQ113" s="347"/>
      <c r="AR113" s="348"/>
      <c r="AS113" s="348"/>
      <c r="AT113" s="793"/>
      <c r="AU113" s="342"/>
      <c r="AV113" s="342"/>
      <c r="AW113" s="342"/>
      <c r="AX113" s="343"/>
      <c r="AY113">
        <f>$AY$112</f>
        <v>0</v>
      </c>
    </row>
    <row r="114" spans="1:51" ht="23.25" hidden="1" customHeight="1" x14ac:dyDescent="0.15">
      <c r="A114" s="472"/>
      <c r="B114" s="473"/>
      <c r="C114" s="473"/>
      <c r="D114" s="473"/>
      <c r="E114" s="473"/>
      <c r="F114" s="474"/>
      <c r="G114" s="179"/>
      <c r="H114" s="179"/>
      <c r="I114" s="179"/>
      <c r="J114" s="179"/>
      <c r="K114" s="179"/>
      <c r="L114" s="179"/>
      <c r="M114" s="179"/>
      <c r="N114" s="179"/>
      <c r="O114" s="179"/>
      <c r="P114" s="179"/>
      <c r="Q114" s="179"/>
      <c r="R114" s="179"/>
      <c r="S114" s="179"/>
      <c r="T114" s="179"/>
      <c r="U114" s="179"/>
      <c r="V114" s="179"/>
      <c r="W114" s="179"/>
      <c r="X114" s="223"/>
      <c r="Y114" s="452" t="s">
        <v>99</v>
      </c>
      <c r="Z114" s="453"/>
      <c r="AA114" s="454"/>
      <c r="AB114" s="387"/>
      <c r="AC114" s="388"/>
      <c r="AD114" s="389"/>
      <c r="AE114" s="350"/>
      <c r="AF114" s="350"/>
      <c r="AG114" s="350"/>
      <c r="AH114" s="350"/>
      <c r="AI114" s="350"/>
      <c r="AJ114" s="350"/>
      <c r="AK114" s="350"/>
      <c r="AL114" s="350"/>
      <c r="AM114" s="350"/>
      <c r="AN114" s="350"/>
      <c r="AO114" s="350"/>
      <c r="AP114" s="350"/>
      <c r="AQ114" s="347"/>
      <c r="AR114" s="348"/>
      <c r="AS114" s="348"/>
      <c r="AT114" s="793"/>
      <c r="AU114" s="347"/>
      <c r="AV114" s="348"/>
      <c r="AW114" s="348"/>
      <c r="AX114" s="349"/>
      <c r="AY114">
        <f>$AY$112</f>
        <v>0</v>
      </c>
    </row>
    <row r="115" spans="1:51" ht="23.25" customHeight="1" x14ac:dyDescent="0.15">
      <c r="A115" s="273" t="s">
        <v>100</v>
      </c>
      <c r="B115" s="274"/>
      <c r="C115" s="274"/>
      <c r="D115" s="274"/>
      <c r="E115" s="274"/>
      <c r="F115" s="275"/>
      <c r="G115" s="282" t="s">
        <v>101</v>
      </c>
      <c r="H115" s="282"/>
      <c r="I115" s="282"/>
      <c r="J115" s="282"/>
      <c r="K115" s="282"/>
      <c r="L115" s="282"/>
      <c r="M115" s="282"/>
      <c r="N115" s="282"/>
      <c r="O115" s="282"/>
      <c r="P115" s="282"/>
      <c r="Q115" s="282"/>
      <c r="R115" s="282"/>
      <c r="S115" s="282"/>
      <c r="T115" s="282"/>
      <c r="U115" s="282"/>
      <c r="V115" s="282"/>
      <c r="W115" s="282"/>
      <c r="X115" s="283"/>
      <c r="Y115" s="461"/>
      <c r="Z115" s="462"/>
      <c r="AA115" s="463"/>
      <c r="AB115" s="287" t="s">
        <v>56</v>
      </c>
      <c r="AC115" s="282"/>
      <c r="AD115" s="283"/>
      <c r="AE115" s="319" t="s">
        <v>31</v>
      </c>
      <c r="AF115" s="319"/>
      <c r="AG115" s="319"/>
      <c r="AH115" s="319"/>
      <c r="AI115" s="319" t="s">
        <v>32</v>
      </c>
      <c r="AJ115" s="319"/>
      <c r="AK115" s="319"/>
      <c r="AL115" s="319"/>
      <c r="AM115" s="319" t="s">
        <v>12</v>
      </c>
      <c r="AN115" s="319"/>
      <c r="AO115" s="319"/>
      <c r="AP115" s="319"/>
      <c r="AQ115" s="320" t="s">
        <v>102</v>
      </c>
      <c r="AR115" s="321"/>
      <c r="AS115" s="321"/>
      <c r="AT115" s="321"/>
      <c r="AU115" s="321"/>
      <c r="AV115" s="321"/>
      <c r="AW115" s="321"/>
      <c r="AX115" s="322"/>
    </row>
    <row r="116" spans="1:51" ht="23.25" customHeight="1" x14ac:dyDescent="0.15">
      <c r="A116" s="276"/>
      <c r="B116" s="277"/>
      <c r="C116" s="277"/>
      <c r="D116" s="277"/>
      <c r="E116" s="277"/>
      <c r="F116" s="278"/>
      <c r="G116" s="335" t="s">
        <v>103</v>
      </c>
      <c r="H116" s="335"/>
      <c r="I116" s="335"/>
      <c r="J116" s="335"/>
      <c r="K116" s="335"/>
      <c r="L116" s="335"/>
      <c r="M116" s="335"/>
      <c r="N116" s="335"/>
      <c r="O116" s="335"/>
      <c r="P116" s="335"/>
      <c r="Q116" s="335"/>
      <c r="R116" s="335"/>
      <c r="S116" s="335"/>
      <c r="T116" s="335"/>
      <c r="U116" s="335"/>
      <c r="V116" s="335"/>
      <c r="W116" s="335"/>
      <c r="X116" s="335"/>
      <c r="Y116" s="339" t="s">
        <v>100</v>
      </c>
      <c r="Z116" s="340"/>
      <c r="AA116" s="341"/>
      <c r="AB116" s="284" t="s">
        <v>104</v>
      </c>
      <c r="AC116" s="285"/>
      <c r="AD116" s="286"/>
      <c r="AE116" s="342" t="s">
        <v>38</v>
      </c>
      <c r="AF116" s="342"/>
      <c r="AG116" s="342"/>
      <c r="AH116" s="342"/>
      <c r="AI116" s="342" t="s">
        <v>38</v>
      </c>
      <c r="AJ116" s="342"/>
      <c r="AK116" s="342"/>
      <c r="AL116" s="342"/>
      <c r="AM116" s="342" t="s">
        <v>1</v>
      </c>
      <c r="AN116" s="342"/>
      <c r="AO116" s="342"/>
      <c r="AP116" s="342"/>
      <c r="AQ116" s="347">
        <v>10</v>
      </c>
      <c r="AR116" s="348"/>
      <c r="AS116" s="348"/>
      <c r="AT116" s="348"/>
      <c r="AU116" s="348"/>
      <c r="AV116" s="348"/>
      <c r="AW116" s="348"/>
      <c r="AX116" s="349"/>
    </row>
    <row r="117" spans="1:51"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105</v>
      </c>
      <c r="Z117" s="324"/>
      <c r="AA117" s="325"/>
      <c r="AB117" s="326" t="s">
        <v>106</v>
      </c>
      <c r="AC117" s="327"/>
      <c r="AD117" s="328"/>
      <c r="AE117" s="290" t="s">
        <v>38</v>
      </c>
      <c r="AF117" s="290"/>
      <c r="AG117" s="290"/>
      <c r="AH117" s="290"/>
      <c r="AI117" s="290" t="s">
        <v>38</v>
      </c>
      <c r="AJ117" s="290"/>
      <c r="AK117" s="290"/>
      <c r="AL117" s="290"/>
      <c r="AM117" s="290" t="s">
        <v>1</v>
      </c>
      <c r="AN117" s="290"/>
      <c r="AO117" s="290"/>
      <c r="AP117" s="290"/>
      <c r="AQ117" s="290" t="s">
        <v>107</v>
      </c>
      <c r="AR117" s="290"/>
      <c r="AS117" s="290"/>
      <c r="AT117" s="290"/>
      <c r="AU117" s="290"/>
      <c r="AV117" s="290"/>
      <c r="AW117" s="290"/>
      <c r="AX117" s="291"/>
    </row>
    <row r="118" spans="1:51" ht="23.25" hidden="1" customHeight="1" x14ac:dyDescent="0.15">
      <c r="A118" s="273" t="s">
        <v>100</v>
      </c>
      <c r="B118" s="274"/>
      <c r="C118" s="274"/>
      <c r="D118" s="274"/>
      <c r="E118" s="274"/>
      <c r="F118" s="275"/>
      <c r="G118" s="282" t="s">
        <v>101</v>
      </c>
      <c r="H118" s="282"/>
      <c r="I118" s="282"/>
      <c r="J118" s="282"/>
      <c r="K118" s="282"/>
      <c r="L118" s="282"/>
      <c r="M118" s="282"/>
      <c r="N118" s="282"/>
      <c r="O118" s="282"/>
      <c r="P118" s="282"/>
      <c r="Q118" s="282"/>
      <c r="R118" s="282"/>
      <c r="S118" s="282"/>
      <c r="T118" s="282"/>
      <c r="U118" s="282"/>
      <c r="V118" s="282"/>
      <c r="W118" s="282"/>
      <c r="X118" s="283"/>
      <c r="Y118" s="461"/>
      <c r="Z118" s="462"/>
      <c r="AA118" s="463"/>
      <c r="AB118" s="287" t="s">
        <v>56</v>
      </c>
      <c r="AC118" s="282"/>
      <c r="AD118" s="283"/>
      <c r="AE118" s="319" t="s">
        <v>31</v>
      </c>
      <c r="AF118" s="319"/>
      <c r="AG118" s="319"/>
      <c r="AH118" s="319"/>
      <c r="AI118" s="319" t="s">
        <v>32</v>
      </c>
      <c r="AJ118" s="319"/>
      <c r="AK118" s="319"/>
      <c r="AL118" s="319"/>
      <c r="AM118" s="319" t="s">
        <v>12</v>
      </c>
      <c r="AN118" s="319"/>
      <c r="AO118" s="319"/>
      <c r="AP118" s="319"/>
      <c r="AQ118" s="320" t="s">
        <v>102</v>
      </c>
      <c r="AR118" s="321"/>
      <c r="AS118" s="321"/>
      <c r="AT118" s="321"/>
      <c r="AU118" s="321"/>
      <c r="AV118" s="321"/>
      <c r="AW118" s="321"/>
      <c r="AX118" s="322"/>
      <c r="AY118" s="77">
        <f>IF(SUBSTITUTE(SUBSTITUTE($G$119,"／",""),"　","")="",0,1)</f>
        <v>0</v>
      </c>
    </row>
    <row r="119" spans="1:51" ht="23.25" hidden="1" customHeight="1" x14ac:dyDescent="0.15">
      <c r="A119" s="276"/>
      <c r="B119" s="277"/>
      <c r="C119" s="277"/>
      <c r="D119" s="277"/>
      <c r="E119" s="277"/>
      <c r="F119" s="278"/>
      <c r="G119" s="335" t="s">
        <v>108</v>
      </c>
      <c r="H119" s="335"/>
      <c r="I119" s="335"/>
      <c r="J119" s="335"/>
      <c r="K119" s="335"/>
      <c r="L119" s="335"/>
      <c r="M119" s="335"/>
      <c r="N119" s="335"/>
      <c r="O119" s="335"/>
      <c r="P119" s="335"/>
      <c r="Q119" s="335"/>
      <c r="R119" s="335"/>
      <c r="S119" s="335"/>
      <c r="T119" s="335"/>
      <c r="U119" s="335"/>
      <c r="V119" s="335"/>
      <c r="W119" s="335"/>
      <c r="X119" s="335"/>
      <c r="Y119" s="339" t="s">
        <v>100</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105</v>
      </c>
      <c r="Z120" s="324"/>
      <c r="AA120" s="325"/>
      <c r="AB120" s="326" t="s">
        <v>106</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100</v>
      </c>
      <c r="B121" s="274"/>
      <c r="C121" s="274"/>
      <c r="D121" s="274"/>
      <c r="E121" s="274"/>
      <c r="F121" s="275"/>
      <c r="G121" s="282" t="s">
        <v>101</v>
      </c>
      <c r="H121" s="282"/>
      <c r="I121" s="282"/>
      <c r="J121" s="282"/>
      <c r="K121" s="282"/>
      <c r="L121" s="282"/>
      <c r="M121" s="282"/>
      <c r="N121" s="282"/>
      <c r="O121" s="282"/>
      <c r="P121" s="282"/>
      <c r="Q121" s="282"/>
      <c r="R121" s="282"/>
      <c r="S121" s="282"/>
      <c r="T121" s="282"/>
      <c r="U121" s="282"/>
      <c r="V121" s="282"/>
      <c r="W121" s="282"/>
      <c r="X121" s="283"/>
      <c r="Y121" s="461"/>
      <c r="Z121" s="462"/>
      <c r="AA121" s="463"/>
      <c r="AB121" s="287" t="s">
        <v>56</v>
      </c>
      <c r="AC121" s="282"/>
      <c r="AD121" s="283"/>
      <c r="AE121" s="319" t="s">
        <v>31</v>
      </c>
      <c r="AF121" s="319"/>
      <c r="AG121" s="319"/>
      <c r="AH121" s="319"/>
      <c r="AI121" s="319" t="s">
        <v>32</v>
      </c>
      <c r="AJ121" s="319"/>
      <c r="AK121" s="319"/>
      <c r="AL121" s="319"/>
      <c r="AM121" s="319" t="s">
        <v>12</v>
      </c>
      <c r="AN121" s="319"/>
      <c r="AO121" s="319"/>
      <c r="AP121" s="319"/>
      <c r="AQ121" s="320" t="s">
        <v>102</v>
      </c>
      <c r="AR121" s="321"/>
      <c r="AS121" s="321"/>
      <c r="AT121" s="321"/>
      <c r="AU121" s="321"/>
      <c r="AV121" s="321"/>
      <c r="AW121" s="321"/>
      <c r="AX121" s="322"/>
      <c r="AY121" s="77">
        <f>IF(SUBSTITUTE(SUBSTITUTE($G$122,"／",""),"　","")="",0,1)</f>
        <v>0</v>
      </c>
    </row>
    <row r="122" spans="1:51" ht="23.25" hidden="1" customHeight="1" x14ac:dyDescent="0.15">
      <c r="A122" s="276"/>
      <c r="B122" s="277"/>
      <c r="C122" s="277"/>
      <c r="D122" s="277"/>
      <c r="E122" s="277"/>
      <c r="F122" s="278"/>
      <c r="G122" s="335" t="s">
        <v>109</v>
      </c>
      <c r="H122" s="335"/>
      <c r="I122" s="335"/>
      <c r="J122" s="335"/>
      <c r="K122" s="335"/>
      <c r="L122" s="335"/>
      <c r="M122" s="335"/>
      <c r="N122" s="335"/>
      <c r="O122" s="335"/>
      <c r="P122" s="335"/>
      <c r="Q122" s="335"/>
      <c r="R122" s="335"/>
      <c r="S122" s="335"/>
      <c r="T122" s="335"/>
      <c r="U122" s="335"/>
      <c r="V122" s="335"/>
      <c r="W122" s="335"/>
      <c r="X122" s="335"/>
      <c r="Y122" s="339" t="s">
        <v>100</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105</v>
      </c>
      <c r="Z123" s="324"/>
      <c r="AA123" s="325"/>
      <c r="AB123" s="326" t="s">
        <v>106</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100</v>
      </c>
      <c r="B124" s="274"/>
      <c r="C124" s="274"/>
      <c r="D124" s="274"/>
      <c r="E124" s="274"/>
      <c r="F124" s="275"/>
      <c r="G124" s="282" t="s">
        <v>101</v>
      </c>
      <c r="H124" s="282"/>
      <c r="I124" s="282"/>
      <c r="J124" s="282"/>
      <c r="K124" s="282"/>
      <c r="L124" s="282"/>
      <c r="M124" s="282"/>
      <c r="N124" s="282"/>
      <c r="O124" s="282"/>
      <c r="P124" s="282"/>
      <c r="Q124" s="282"/>
      <c r="R124" s="282"/>
      <c r="S124" s="282"/>
      <c r="T124" s="282"/>
      <c r="U124" s="282"/>
      <c r="V124" s="282"/>
      <c r="W124" s="282"/>
      <c r="X124" s="283"/>
      <c r="Y124" s="461"/>
      <c r="Z124" s="462"/>
      <c r="AA124" s="463"/>
      <c r="AB124" s="287" t="s">
        <v>56</v>
      </c>
      <c r="AC124" s="282"/>
      <c r="AD124" s="283"/>
      <c r="AE124" s="319" t="s">
        <v>31</v>
      </c>
      <c r="AF124" s="319"/>
      <c r="AG124" s="319"/>
      <c r="AH124" s="319"/>
      <c r="AI124" s="319" t="s">
        <v>32</v>
      </c>
      <c r="AJ124" s="319"/>
      <c r="AK124" s="319"/>
      <c r="AL124" s="319"/>
      <c r="AM124" s="319" t="s">
        <v>12</v>
      </c>
      <c r="AN124" s="319"/>
      <c r="AO124" s="319"/>
      <c r="AP124" s="319"/>
      <c r="AQ124" s="320" t="s">
        <v>102</v>
      </c>
      <c r="AR124" s="321"/>
      <c r="AS124" s="321"/>
      <c r="AT124" s="321"/>
      <c r="AU124" s="321"/>
      <c r="AV124" s="321"/>
      <c r="AW124" s="321"/>
      <c r="AX124" s="322"/>
      <c r="AY124" s="77">
        <f>IF(SUBSTITUTE(SUBSTITUTE($G$125,"／",""),"　","")="",0,1)</f>
        <v>0</v>
      </c>
    </row>
    <row r="125" spans="1:51" ht="23.25" hidden="1" customHeight="1" x14ac:dyDescent="0.15">
      <c r="A125" s="276"/>
      <c r="B125" s="277"/>
      <c r="C125" s="277"/>
      <c r="D125" s="277"/>
      <c r="E125" s="277"/>
      <c r="F125" s="278"/>
      <c r="G125" s="335" t="s">
        <v>109</v>
      </c>
      <c r="H125" s="335"/>
      <c r="I125" s="335"/>
      <c r="J125" s="335"/>
      <c r="K125" s="335"/>
      <c r="L125" s="335"/>
      <c r="M125" s="335"/>
      <c r="N125" s="335"/>
      <c r="O125" s="335"/>
      <c r="P125" s="335"/>
      <c r="Q125" s="335"/>
      <c r="R125" s="335"/>
      <c r="S125" s="335"/>
      <c r="T125" s="335"/>
      <c r="U125" s="335"/>
      <c r="V125" s="335"/>
      <c r="W125" s="335"/>
      <c r="X125" s="336"/>
      <c r="Y125" s="339" t="s">
        <v>100</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105</v>
      </c>
      <c r="Z126" s="324"/>
      <c r="AA126" s="325"/>
      <c r="AB126" s="326" t="s">
        <v>106</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34" t="s">
        <v>100</v>
      </c>
      <c r="B127" s="277"/>
      <c r="C127" s="277"/>
      <c r="D127" s="277"/>
      <c r="E127" s="277"/>
      <c r="F127" s="278"/>
      <c r="G127" s="317" t="s">
        <v>101</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56</v>
      </c>
      <c r="AC127" s="317"/>
      <c r="AD127" s="318"/>
      <c r="AE127" s="319" t="s">
        <v>31</v>
      </c>
      <c r="AF127" s="319"/>
      <c r="AG127" s="319"/>
      <c r="AH127" s="319"/>
      <c r="AI127" s="319" t="s">
        <v>32</v>
      </c>
      <c r="AJ127" s="319"/>
      <c r="AK127" s="319"/>
      <c r="AL127" s="319"/>
      <c r="AM127" s="319" t="s">
        <v>12</v>
      </c>
      <c r="AN127" s="319"/>
      <c r="AO127" s="319"/>
      <c r="AP127" s="319"/>
      <c r="AQ127" s="320" t="s">
        <v>102</v>
      </c>
      <c r="AR127" s="321"/>
      <c r="AS127" s="321"/>
      <c r="AT127" s="321"/>
      <c r="AU127" s="321"/>
      <c r="AV127" s="321"/>
      <c r="AW127" s="321"/>
      <c r="AX127" s="322"/>
      <c r="AY127" s="77">
        <f>IF(SUBSTITUTE(SUBSTITUTE($G$128,"／",""),"　","")="",0,1)</f>
        <v>0</v>
      </c>
    </row>
    <row r="128" spans="1:51" ht="23.25" hidden="1" customHeight="1" x14ac:dyDescent="0.15">
      <c r="A128" s="276"/>
      <c r="B128" s="277"/>
      <c r="C128" s="277"/>
      <c r="D128" s="277"/>
      <c r="E128" s="277"/>
      <c r="F128" s="278"/>
      <c r="G128" s="335" t="s">
        <v>109</v>
      </c>
      <c r="H128" s="335"/>
      <c r="I128" s="335"/>
      <c r="J128" s="335"/>
      <c r="K128" s="335"/>
      <c r="L128" s="335"/>
      <c r="M128" s="335"/>
      <c r="N128" s="335"/>
      <c r="O128" s="335"/>
      <c r="P128" s="335"/>
      <c r="Q128" s="335"/>
      <c r="R128" s="335"/>
      <c r="S128" s="335"/>
      <c r="T128" s="335"/>
      <c r="U128" s="335"/>
      <c r="V128" s="335"/>
      <c r="W128" s="335"/>
      <c r="X128" s="335"/>
      <c r="Y128" s="339" t="s">
        <v>100</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105</v>
      </c>
      <c r="Z129" s="324"/>
      <c r="AA129" s="325"/>
      <c r="AB129" s="326" t="s">
        <v>106</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73" t="s">
        <v>110</v>
      </c>
      <c r="B130" s="971"/>
      <c r="C130" s="970" t="s">
        <v>111</v>
      </c>
      <c r="D130" s="971"/>
      <c r="E130" s="292" t="s">
        <v>112</v>
      </c>
      <c r="F130" s="293"/>
      <c r="G130" s="294" t="s">
        <v>113</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74"/>
      <c r="B131" s="237"/>
      <c r="C131" s="236"/>
      <c r="D131" s="237"/>
      <c r="E131" s="224" t="s">
        <v>114</v>
      </c>
      <c r="F131" s="225"/>
      <c r="G131" s="222" t="s">
        <v>115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74"/>
      <c r="B132" s="237"/>
      <c r="C132" s="236"/>
      <c r="D132" s="237"/>
      <c r="E132" s="234" t="s">
        <v>116</v>
      </c>
      <c r="F132" s="297"/>
      <c r="G132" s="266" t="s">
        <v>117</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56</v>
      </c>
      <c r="AC132" s="252"/>
      <c r="AD132" s="253"/>
      <c r="AE132" s="200" t="s">
        <v>31</v>
      </c>
      <c r="AF132" s="184"/>
      <c r="AG132" s="184"/>
      <c r="AH132" s="185"/>
      <c r="AI132" s="200" t="s">
        <v>32</v>
      </c>
      <c r="AJ132" s="184"/>
      <c r="AK132" s="184"/>
      <c r="AL132" s="185"/>
      <c r="AM132" s="200" t="s">
        <v>33</v>
      </c>
      <c r="AN132" s="184"/>
      <c r="AO132" s="184"/>
      <c r="AP132" s="185"/>
      <c r="AQ132" s="251" t="s">
        <v>57</v>
      </c>
      <c r="AR132" s="252"/>
      <c r="AS132" s="252"/>
      <c r="AT132" s="253"/>
      <c r="AU132" s="263" t="s">
        <v>118</v>
      </c>
      <c r="AV132" s="263"/>
      <c r="AW132" s="263"/>
      <c r="AX132" s="264"/>
      <c r="AY132">
        <f>COUNTA($G$134)</f>
        <v>1</v>
      </c>
    </row>
    <row r="133" spans="1:51" ht="18.75" customHeight="1" x14ac:dyDescent="0.15">
      <c r="A133" s="974"/>
      <c r="B133" s="237"/>
      <c r="C133" s="236"/>
      <c r="D133" s="237"/>
      <c r="E133" s="236"/>
      <c r="F133" s="298"/>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4" t="s">
        <v>38</v>
      </c>
      <c r="AR133" s="255"/>
      <c r="AS133" s="164" t="s">
        <v>59</v>
      </c>
      <c r="AT133" s="187"/>
      <c r="AU133" s="163">
        <v>3</v>
      </c>
      <c r="AV133" s="163"/>
      <c r="AW133" s="164" t="s">
        <v>60</v>
      </c>
      <c r="AX133" s="165"/>
      <c r="AY133">
        <f>$AY$132</f>
        <v>1</v>
      </c>
    </row>
    <row r="134" spans="1:51" ht="39.75" customHeight="1" x14ac:dyDescent="0.15">
      <c r="A134" s="974"/>
      <c r="B134" s="237"/>
      <c r="C134" s="236"/>
      <c r="D134" s="237"/>
      <c r="E134" s="236"/>
      <c r="F134" s="298"/>
      <c r="G134" s="217" t="s">
        <v>119</v>
      </c>
      <c r="H134" s="176"/>
      <c r="I134" s="176"/>
      <c r="J134" s="176"/>
      <c r="K134" s="176"/>
      <c r="L134" s="176"/>
      <c r="M134" s="176"/>
      <c r="N134" s="176"/>
      <c r="O134" s="176"/>
      <c r="P134" s="176"/>
      <c r="Q134" s="176"/>
      <c r="R134" s="176"/>
      <c r="S134" s="176"/>
      <c r="T134" s="176"/>
      <c r="U134" s="176"/>
      <c r="V134" s="176"/>
      <c r="W134" s="176"/>
      <c r="X134" s="218"/>
      <c r="Y134" s="157" t="s">
        <v>120</v>
      </c>
      <c r="Z134" s="158"/>
      <c r="AA134" s="159"/>
      <c r="AB134" s="265" t="s">
        <v>121</v>
      </c>
      <c r="AC134" s="209"/>
      <c r="AD134" s="209"/>
      <c r="AE134" s="250" t="s">
        <v>38</v>
      </c>
      <c r="AF134" s="152"/>
      <c r="AG134" s="152"/>
      <c r="AH134" s="152"/>
      <c r="AI134" s="250" t="s">
        <v>38</v>
      </c>
      <c r="AJ134" s="152"/>
      <c r="AK134" s="152"/>
      <c r="AL134" s="152"/>
      <c r="AM134" s="250">
        <v>100</v>
      </c>
      <c r="AN134" s="152"/>
      <c r="AO134" s="152"/>
      <c r="AP134" s="152"/>
      <c r="AQ134" s="250" t="s">
        <v>38</v>
      </c>
      <c r="AR134" s="152"/>
      <c r="AS134" s="152"/>
      <c r="AT134" s="152"/>
      <c r="AU134" s="250" t="s">
        <v>38</v>
      </c>
      <c r="AV134" s="152"/>
      <c r="AW134" s="152"/>
      <c r="AX134" s="196"/>
      <c r="AY134">
        <f t="shared" ref="AY134:AY135" si="13">$AY$132</f>
        <v>1</v>
      </c>
    </row>
    <row r="135" spans="1:51" ht="39.75" customHeight="1" x14ac:dyDescent="0.15">
      <c r="A135" s="974"/>
      <c r="B135" s="237"/>
      <c r="C135" s="236"/>
      <c r="D135" s="237"/>
      <c r="E135" s="236"/>
      <c r="F135" s="298"/>
      <c r="G135" s="222"/>
      <c r="H135" s="179"/>
      <c r="I135" s="179"/>
      <c r="J135" s="179"/>
      <c r="K135" s="179"/>
      <c r="L135" s="179"/>
      <c r="M135" s="179"/>
      <c r="N135" s="179"/>
      <c r="O135" s="179"/>
      <c r="P135" s="179"/>
      <c r="Q135" s="179"/>
      <c r="R135" s="179"/>
      <c r="S135" s="179"/>
      <c r="T135" s="179"/>
      <c r="U135" s="179"/>
      <c r="V135" s="179"/>
      <c r="W135" s="179"/>
      <c r="X135" s="223"/>
      <c r="Y135" s="197" t="s">
        <v>65</v>
      </c>
      <c r="Z135" s="143"/>
      <c r="AA135" s="144"/>
      <c r="AB135" s="270" t="s">
        <v>121</v>
      </c>
      <c r="AC135" s="160"/>
      <c r="AD135" s="160"/>
      <c r="AE135" s="250" t="s">
        <v>38</v>
      </c>
      <c r="AF135" s="152"/>
      <c r="AG135" s="152"/>
      <c r="AH135" s="152"/>
      <c r="AI135" s="250" t="s">
        <v>38</v>
      </c>
      <c r="AJ135" s="152"/>
      <c r="AK135" s="152"/>
      <c r="AL135" s="152"/>
      <c r="AM135" s="250">
        <v>90</v>
      </c>
      <c r="AN135" s="152"/>
      <c r="AO135" s="152"/>
      <c r="AP135" s="152"/>
      <c r="AQ135" s="250" t="s">
        <v>38</v>
      </c>
      <c r="AR135" s="152"/>
      <c r="AS135" s="152"/>
      <c r="AT135" s="152"/>
      <c r="AU135" s="250">
        <v>90</v>
      </c>
      <c r="AV135" s="152"/>
      <c r="AW135" s="152"/>
      <c r="AX135" s="196"/>
      <c r="AY135">
        <f t="shared" si="13"/>
        <v>1</v>
      </c>
    </row>
    <row r="136" spans="1:51" ht="18.75" hidden="1" customHeight="1" x14ac:dyDescent="0.15">
      <c r="A136" s="974"/>
      <c r="B136" s="237"/>
      <c r="C136" s="236"/>
      <c r="D136" s="237"/>
      <c r="E136" s="236"/>
      <c r="F136" s="298"/>
      <c r="G136" s="266" t="s">
        <v>117</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56</v>
      </c>
      <c r="AC136" s="252"/>
      <c r="AD136" s="253"/>
      <c r="AE136" s="200" t="s">
        <v>31</v>
      </c>
      <c r="AF136" s="184"/>
      <c r="AG136" s="184"/>
      <c r="AH136" s="185"/>
      <c r="AI136" s="200" t="s">
        <v>32</v>
      </c>
      <c r="AJ136" s="184"/>
      <c r="AK136" s="184"/>
      <c r="AL136" s="185"/>
      <c r="AM136" s="200" t="s">
        <v>33</v>
      </c>
      <c r="AN136" s="184"/>
      <c r="AO136" s="184"/>
      <c r="AP136" s="185"/>
      <c r="AQ136" s="251" t="s">
        <v>57</v>
      </c>
      <c r="AR136" s="252"/>
      <c r="AS136" s="252"/>
      <c r="AT136" s="253"/>
      <c r="AU136" s="263" t="s">
        <v>118</v>
      </c>
      <c r="AV136" s="263"/>
      <c r="AW136" s="263"/>
      <c r="AX136" s="264"/>
      <c r="AY136">
        <f>COUNTA($G$138)</f>
        <v>0</v>
      </c>
    </row>
    <row r="137" spans="1:51" ht="18.75" hidden="1" customHeight="1" x14ac:dyDescent="0.15">
      <c r="A137" s="974"/>
      <c r="B137" s="237"/>
      <c r="C137" s="236"/>
      <c r="D137" s="237"/>
      <c r="E137" s="236"/>
      <c r="F137" s="298"/>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4"/>
      <c r="AR137" s="255"/>
      <c r="AS137" s="164" t="s">
        <v>59</v>
      </c>
      <c r="AT137" s="187"/>
      <c r="AU137" s="163"/>
      <c r="AV137" s="163"/>
      <c r="AW137" s="164" t="s">
        <v>60</v>
      </c>
      <c r="AX137" s="165"/>
      <c r="AY137">
        <f>$AY$136</f>
        <v>0</v>
      </c>
    </row>
    <row r="138" spans="1:51" ht="39.75" hidden="1" customHeight="1" x14ac:dyDescent="0.15">
      <c r="A138" s="974"/>
      <c r="B138" s="237"/>
      <c r="C138" s="236"/>
      <c r="D138" s="237"/>
      <c r="E138" s="236"/>
      <c r="F138" s="298"/>
      <c r="G138" s="217"/>
      <c r="H138" s="176"/>
      <c r="I138" s="176"/>
      <c r="J138" s="176"/>
      <c r="K138" s="176"/>
      <c r="L138" s="176"/>
      <c r="M138" s="176"/>
      <c r="N138" s="176"/>
      <c r="O138" s="176"/>
      <c r="P138" s="176"/>
      <c r="Q138" s="176"/>
      <c r="R138" s="176"/>
      <c r="S138" s="176"/>
      <c r="T138" s="176"/>
      <c r="U138" s="176"/>
      <c r="V138" s="176"/>
      <c r="W138" s="176"/>
      <c r="X138" s="218"/>
      <c r="Y138" s="157" t="s">
        <v>120</v>
      </c>
      <c r="Z138" s="158"/>
      <c r="AA138" s="159"/>
      <c r="AB138" s="265"/>
      <c r="AC138" s="209"/>
      <c r="AD138" s="209"/>
      <c r="AE138" s="250"/>
      <c r="AF138" s="152"/>
      <c r="AG138" s="152"/>
      <c r="AH138" s="152"/>
      <c r="AI138" s="250"/>
      <c r="AJ138" s="152"/>
      <c r="AK138" s="152"/>
      <c r="AL138" s="152"/>
      <c r="AM138" s="250"/>
      <c r="AN138" s="152"/>
      <c r="AO138" s="152"/>
      <c r="AP138" s="152"/>
      <c r="AQ138" s="250"/>
      <c r="AR138" s="152"/>
      <c r="AS138" s="152"/>
      <c r="AT138" s="152"/>
      <c r="AU138" s="250"/>
      <c r="AV138" s="152"/>
      <c r="AW138" s="152"/>
      <c r="AX138" s="196"/>
      <c r="AY138">
        <f t="shared" ref="AY138:AY139" si="14">$AY$136</f>
        <v>0</v>
      </c>
    </row>
    <row r="139" spans="1:51" ht="39.75" hidden="1" customHeight="1" x14ac:dyDescent="0.15">
      <c r="A139" s="974"/>
      <c r="B139" s="237"/>
      <c r="C139" s="236"/>
      <c r="D139" s="237"/>
      <c r="E139" s="236"/>
      <c r="F139" s="298"/>
      <c r="G139" s="222"/>
      <c r="H139" s="179"/>
      <c r="I139" s="179"/>
      <c r="J139" s="179"/>
      <c r="K139" s="179"/>
      <c r="L139" s="179"/>
      <c r="M139" s="179"/>
      <c r="N139" s="179"/>
      <c r="O139" s="179"/>
      <c r="P139" s="179"/>
      <c r="Q139" s="179"/>
      <c r="R139" s="179"/>
      <c r="S139" s="179"/>
      <c r="T139" s="179"/>
      <c r="U139" s="179"/>
      <c r="V139" s="179"/>
      <c r="W139" s="179"/>
      <c r="X139" s="223"/>
      <c r="Y139" s="197" t="s">
        <v>65</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6"/>
      <c r="AY139">
        <f t="shared" si="14"/>
        <v>0</v>
      </c>
    </row>
    <row r="140" spans="1:51" ht="18.75" hidden="1" customHeight="1" x14ac:dyDescent="0.15">
      <c r="A140" s="974"/>
      <c r="B140" s="237"/>
      <c r="C140" s="236"/>
      <c r="D140" s="237"/>
      <c r="E140" s="236"/>
      <c r="F140" s="298"/>
      <c r="G140" s="266" t="s">
        <v>117</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56</v>
      </c>
      <c r="AC140" s="252"/>
      <c r="AD140" s="253"/>
      <c r="AE140" s="200" t="s">
        <v>31</v>
      </c>
      <c r="AF140" s="184"/>
      <c r="AG140" s="184"/>
      <c r="AH140" s="185"/>
      <c r="AI140" s="200" t="s">
        <v>32</v>
      </c>
      <c r="AJ140" s="184"/>
      <c r="AK140" s="184"/>
      <c r="AL140" s="185"/>
      <c r="AM140" s="200" t="s">
        <v>33</v>
      </c>
      <c r="AN140" s="184"/>
      <c r="AO140" s="184"/>
      <c r="AP140" s="185"/>
      <c r="AQ140" s="251" t="s">
        <v>57</v>
      </c>
      <c r="AR140" s="252"/>
      <c r="AS140" s="252"/>
      <c r="AT140" s="253"/>
      <c r="AU140" s="263" t="s">
        <v>118</v>
      </c>
      <c r="AV140" s="263"/>
      <c r="AW140" s="263"/>
      <c r="AX140" s="264"/>
      <c r="AY140">
        <f>COUNTA($G$142)</f>
        <v>0</v>
      </c>
    </row>
    <row r="141" spans="1:51" ht="18.75" hidden="1" customHeight="1" x14ac:dyDescent="0.15">
      <c r="A141" s="974"/>
      <c r="B141" s="237"/>
      <c r="C141" s="236"/>
      <c r="D141" s="237"/>
      <c r="E141" s="236"/>
      <c r="F141" s="298"/>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4"/>
      <c r="AR141" s="255"/>
      <c r="AS141" s="164" t="s">
        <v>59</v>
      </c>
      <c r="AT141" s="187"/>
      <c r="AU141" s="163"/>
      <c r="AV141" s="163"/>
      <c r="AW141" s="164" t="s">
        <v>60</v>
      </c>
      <c r="AX141" s="165"/>
      <c r="AY141">
        <f>$AY$140</f>
        <v>0</v>
      </c>
    </row>
    <row r="142" spans="1:51" ht="39.75" hidden="1" customHeight="1" x14ac:dyDescent="0.15">
      <c r="A142" s="974"/>
      <c r="B142" s="237"/>
      <c r="C142" s="236"/>
      <c r="D142" s="237"/>
      <c r="E142" s="236"/>
      <c r="F142" s="298"/>
      <c r="G142" s="217"/>
      <c r="H142" s="176"/>
      <c r="I142" s="176"/>
      <c r="J142" s="176"/>
      <c r="K142" s="176"/>
      <c r="L142" s="176"/>
      <c r="M142" s="176"/>
      <c r="N142" s="176"/>
      <c r="O142" s="176"/>
      <c r="P142" s="176"/>
      <c r="Q142" s="176"/>
      <c r="R142" s="176"/>
      <c r="S142" s="176"/>
      <c r="T142" s="176"/>
      <c r="U142" s="176"/>
      <c r="V142" s="176"/>
      <c r="W142" s="176"/>
      <c r="X142" s="218"/>
      <c r="Y142" s="157" t="s">
        <v>120</v>
      </c>
      <c r="Z142" s="158"/>
      <c r="AA142" s="159"/>
      <c r="AB142" s="265"/>
      <c r="AC142" s="209"/>
      <c r="AD142" s="209"/>
      <c r="AE142" s="250"/>
      <c r="AF142" s="152"/>
      <c r="AG142" s="152"/>
      <c r="AH142" s="152"/>
      <c r="AI142" s="250"/>
      <c r="AJ142" s="152"/>
      <c r="AK142" s="152"/>
      <c r="AL142" s="152"/>
      <c r="AM142" s="250"/>
      <c r="AN142" s="152"/>
      <c r="AO142" s="152"/>
      <c r="AP142" s="152"/>
      <c r="AQ142" s="250"/>
      <c r="AR142" s="152"/>
      <c r="AS142" s="152"/>
      <c r="AT142" s="152"/>
      <c r="AU142" s="250"/>
      <c r="AV142" s="152"/>
      <c r="AW142" s="152"/>
      <c r="AX142" s="196"/>
      <c r="AY142">
        <f t="shared" ref="AY142:AY143" si="15">$AY$140</f>
        <v>0</v>
      </c>
    </row>
    <row r="143" spans="1:51" ht="39.75" hidden="1" customHeight="1" x14ac:dyDescent="0.15">
      <c r="A143" s="974"/>
      <c r="B143" s="237"/>
      <c r="C143" s="236"/>
      <c r="D143" s="237"/>
      <c r="E143" s="236"/>
      <c r="F143" s="298"/>
      <c r="G143" s="222"/>
      <c r="H143" s="179"/>
      <c r="I143" s="179"/>
      <c r="J143" s="179"/>
      <c r="K143" s="179"/>
      <c r="L143" s="179"/>
      <c r="M143" s="179"/>
      <c r="N143" s="179"/>
      <c r="O143" s="179"/>
      <c r="P143" s="179"/>
      <c r="Q143" s="179"/>
      <c r="R143" s="179"/>
      <c r="S143" s="179"/>
      <c r="T143" s="179"/>
      <c r="U143" s="179"/>
      <c r="V143" s="179"/>
      <c r="W143" s="179"/>
      <c r="X143" s="223"/>
      <c r="Y143" s="197" t="s">
        <v>65</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6"/>
      <c r="AY143">
        <f t="shared" si="15"/>
        <v>0</v>
      </c>
    </row>
    <row r="144" spans="1:51" ht="18.75" hidden="1" customHeight="1" x14ac:dyDescent="0.15">
      <c r="A144" s="974"/>
      <c r="B144" s="237"/>
      <c r="C144" s="236"/>
      <c r="D144" s="237"/>
      <c r="E144" s="236"/>
      <c r="F144" s="298"/>
      <c r="G144" s="266" t="s">
        <v>117</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56</v>
      </c>
      <c r="AC144" s="252"/>
      <c r="AD144" s="253"/>
      <c r="AE144" s="200" t="s">
        <v>31</v>
      </c>
      <c r="AF144" s="184"/>
      <c r="AG144" s="184"/>
      <c r="AH144" s="185"/>
      <c r="AI144" s="200" t="s">
        <v>32</v>
      </c>
      <c r="AJ144" s="184"/>
      <c r="AK144" s="184"/>
      <c r="AL144" s="185"/>
      <c r="AM144" s="200" t="s">
        <v>33</v>
      </c>
      <c r="AN144" s="184"/>
      <c r="AO144" s="184"/>
      <c r="AP144" s="185"/>
      <c r="AQ144" s="251" t="s">
        <v>57</v>
      </c>
      <c r="AR144" s="252"/>
      <c r="AS144" s="252"/>
      <c r="AT144" s="253"/>
      <c r="AU144" s="263" t="s">
        <v>118</v>
      </c>
      <c r="AV144" s="263"/>
      <c r="AW144" s="263"/>
      <c r="AX144" s="264"/>
      <c r="AY144">
        <f>COUNTA($G$146)</f>
        <v>0</v>
      </c>
    </row>
    <row r="145" spans="1:51" ht="18.75" hidden="1" customHeight="1" x14ac:dyDescent="0.15">
      <c r="A145" s="974"/>
      <c r="B145" s="237"/>
      <c r="C145" s="236"/>
      <c r="D145" s="237"/>
      <c r="E145" s="236"/>
      <c r="F145" s="298"/>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4"/>
      <c r="AR145" s="255"/>
      <c r="AS145" s="164" t="s">
        <v>59</v>
      </c>
      <c r="AT145" s="187"/>
      <c r="AU145" s="163"/>
      <c r="AV145" s="163"/>
      <c r="AW145" s="164" t="s">
        <v>60</v>
      </c>
      <c r="AX145" s="165"/>
      <c r="AY145">
        <f>$AY$144</f>
        <v>0</v>
      </c>
    </row>
    <row r="146" spans="1:51" ht="39.75" hidden="1" customHeight="1" x14ac:dyDescent="0.15">
      <c r="A146" s="974"/>
      <c r="B146" s="237"/>
      <c r="C146" s="236"/>
      <c r="D146" s="237"/>
      <c r="E146" s="236"/>
      <c r="F146" s="298"/>
      <c r="G146" s="217"/>
      <c r="H146" s="176"/>
      <c r="I146" s="176"/>
      <c r="J146" s="176"/>
      <c r="K146" s="176"/>
      <c r="L146" s="176"/>
      <c r="M146" s="176"/>
      <c r="N146" s="176"/>
      <c r="O146" s="176"/>
      <c r="P146" s="176"/>
      <c r="Q146" s="176"/>
      <c r="R146" s="176"/>
      <c r="S146" s="176"/>
      <c r="T146" s="176"/>
      <c r="U146" s="176"/>
      <c r="V146" s="176"/>
      <c r="W146" s="176"/>
      <c r="X146" s="218"/>
      <c r="Y146" s="157" t="s">
        <v>120</v>
      </c>
      <c r="Z146" s="158"/>
      <c r="AA146" s="159"/>
      <c r="AB146" s="265"/>
      <c r="AC146" s="209"/>
      <c r="AD146" s="209"/>
      <c r="AE146" s="250"/>
      <c r="AF146" s="152"/>
      <c r="AG146" s="152"/>
      <c r="AH146" s="152"/>
      <c r="AI146" s="250"/>
      <c r="AJ146" s="152"/>
      <c r="AK146" s="152"/>
      <c r="AL146" s="152"/>
      <c r="AM146" s="250"/>
      <c r="AN146" s="152"/>
      <c r="AO146" s="152"/>
      <c r="AP146" s="152"/>
      <c r="AQ146" s="250"/>
      <c r="AR146" s="152"/>
      <c r="AS146" s="152"/>
      <c r="AT146" s="152"/>
      <c r="AU146" s="250"/>
      <c r="AV146" s="152"/>
      <c r="AW146" s="152"/>
      <c r="AX146" s="196"/>
      <c r="AY146">
        <f t="shared" ref="AY146:AY147" si="16">$AY$144</f>
        <v>0</v>
      </c>
    </row>
    <row r="147" spans="1:51" ht="39.75" hidden="1" customHeight="1" x14ac:dyDescent="0.15">
      <c r="A147" s="974"/>
      <c r="B147" s="237"/>
      <c r="C147" s="236"/>
      <c r="D147" s="237"/>
      <c r="E147" s="236"/>
      <c r="F147" s="298"/>
      <c r="G147" s="222"/>
      <c r="H147" s="179"/>
      <c r="I147" s="179"/>
      <c r="J147" s="179"/>
      <c r="K147" s="179"/>
      <c r="L147" s="179"/>
      <c r="M147" s="179"/>
      <c r="N147" s="179"/>
      <c r="O147" s="179"/>
      <c r="P147" s="179"/>
      <c r="Q147" s="179"/>
      <c r="R147" s="179"/>
      <c r="S147" s="179"/>
      <c r="T147" s="179"/>
      <c r="U147" s="179"/>
      <c r="V147" s="179"/>
      <c r="W147" s="179"/>
      <c r="X147" s="223"/>
      <c r="Y147" s="197" t="s">
        <v>65</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6"/>
      <c r="AY147">
        <f t="shared" si="16"/>
        <v>0</v>
      </c>
    </row>
    <row r="148" spans="1:51" ht="18.75" hidden="1" customHeight="1" x14ac:dyDescent="0.15">
      <c r="A148" s="974"/>
      <c r="B148" s="237"/>
      <c r="C148" s="236"/>
      <c r="D148" s="237"/>
      <c r="E148" s="236"/>
      <c r="F148" s="298"/>
      <c r="G148" s="266" t="s">
        <v>117</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56</v>
      </c>
      <c r="AC148" s="252"/>
      <c r="AD148" s="253"/>
      <c r="AE148" s="200" t="s">
        <v>31</v>
      </c>
      <c r="AF148" s="184"/>
      <c r="AG148" s="184"/>
      <c r="AH148" s="185"/>
      <c r="AI148" s="200" t="s">
        <v>32</v>
      </c>
      <c r="AJ148" s="184"/>
      <c r="AK148" s="184"/>
      <c r="AL148" s="185"/>
      <c r="AM148" s="200" t="s">
        <v>33</v>
      </c>
      <c r="AN148" s="184"/>
      <c r="AO148" s="184"/>
      <c r="AP148" s="185"/>
      <c r="AQ148" s="251" t="s">
        <v>57</v>
      </c>
      <c r="AR148" s="252"/>
      <c r="AS148" s="252"/>
      <c r="AT148" s="253"/>
      <c r="AU148" s="263" t="s">
        <v>118</v>
      </c>
      <c r="AV148" s="263"/>
      <c r="AW148" s="263"/>
      <c r="AX148" s="264"/>
      <c r="AY148">
        <f>COUNTA($G$150)</f>
        <v>0</v>
      </c>
    </row>
    <row r="149" spans="1:51" ht="18.75" hidden="1" customHeight="1" x14ac:dyDescent="0.15">
      <c r="A149" s="974"/>
      <c r="B149" s="237"/>
      <c r="C149" s="236"/>
      <c r="D149" s="237"/>
      <c r="E149" s="236"/>
      <c r="F149" s="298"/>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4"/>
      <c r="AR149" s="255"/>
      <c r="AS149" s="164" t="s">
        <v>59</v>
      </c>
      <c r="AT149" s="187"/>
      <c r="AU149" s="163"/>
      <c r="AV149" s="163"/>
      <c r="AW149" s="164" t="s">
        <v>60</v>
      </c>
      <c r="AX149" s="165"/>
      <c r="AY149">
        <f>$AY$148</f>
        <v>0</v>
      </c>
    </row>
    <row r="150" spans="1:51" ht="39.75" hidden="1" customHeight="1" x14ac:dyDescent="0.15">
      <c r="A150" s="974"/>
      <c r="B150" s="237"/>
      <c r="C150" s="236"/>
      <c r="D150" s="237"/>
      <c r="E150" s="236"/>
      <c r="F150" s="298"/>
      <c r="G150" s="217"/>
      <c r="H150" s="176"/>
      <c r="I150" s="176"/>
      <c r="J150" s="176"/>
      <c r="K150" s="176"/>
      <c r="L150" s="176"/>
      <c r="M150" s="176"/>
      <c r="N150" s="176"/>
      <c r="O150" s="176"/>
      <c r="P150" s="176"/>
      <c r="Q150" s="176"/>
      <c r="R150" s="176"/>
      <c r="S150" s="176"/>
      <c r="T150" s="176"/>
      <c r="U150" s="176"/>
      <c r="V150" s="176"/>
      <c r="W150" s="176"/>
      <c r="X150" s="218"/>
      <c r="Y150" s="157" t="s">
        <v>120</v>
      </c>
      <c r="Z150" s="158"/>
      <c r="AA150" s="159"/>
      <c r="AB150" s="265"/>
      <c r="AC150" s="209"/>
      <c r="AD150" s="209"/>
      <c r="AE150" s="250"/>
      <c r="AF150" s="152"/>
      <c r="AG150" s="152"/>
      <c r="AH150" s="152"/>
      <c r="AI150" s="250"/>
      <c r="AJ150" s="152"/>
      <c r="AK150" s="152"/>
      <c r="AL150" s="152"/>
      <c r="AM150" s="250"/>
      <c r="AN150" s="152"/>
      <c r="AO150" s="152"/>
      <c r="AP150" s="152"/>
      <c r="AQ150" s="250"/>
      <c r="AR150" s="152"/>
      <c r="AS150" s="152"/>
      <c r="AT150" s="152"/>
      <c r="AU150" s="250"/>
      <c r="AV150" s="152"/>
      <c r="AW150" s="152"/>
      <c r="AX150" s="196"/>
      <c r="AY150">
        <f t="shared" ref="AY150:AY151" si="17">$AY$148</f>
        <v>0</v>
      </c>
    </row>
    <row r="151" spans="1:51" ht="39.75" hidden="1" customHeight="1" x14ac:dyDescent="0.15">
      <c r="A151" s="974"/>
      <c r="B151" s="237"/>
      <c r="C151" s="236"/>
      <c r="D151" s="237"/>
      <c r="E151" s="236"/>
      <c r="F151" s="298"/>
      <c r="G151" s="222"/>
      <c r="H151" s="179"/>
      <c r="I151" s="179"/>
      <c r="J151" s="179"/>
      <c r="K151" s="179"/>
      <c r="L151" s="179"/>
      <c r="M151" s="179"/>
      <c r="N151" s="179"/>
      <c r="O151" s="179"/>
      <c r="P151" s="179"/>
      <c r="Q151" s="179"/>
      <c r="R151" s="179"/>
      <c r="S151" s="179"/>
      <c r="T151" s="179"/>
      <c r="U151" s="179"/>
      <c r="V151" s="179"/>
      <c r="W151" s="179"/>
      <c r="X151" s="223"/>
      <c r="Y151" s="197" t="s">
        <v>65</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6"/>
      <c r="AY151">
        <f t="shared" si="17"/>
        <v>0</v>
      </c>
    </row>
    <row r="152" spans="1:51" ht="22.5" hidden="1" customHeight="1" x14ac:dyDescent="0.15">
      <c r="A152" s="974"/>
      <c r="B152" s="237"/>
      <c r="C152" s="236"/>
      <c r="D152" s="237"/>
      <c r="E152" s="236"/>
      <c r="F152" s="298"/>
      <c r="G152" s="256" t="s">
        <v>122</v>
      </c>
      <c r="H152" s="184"/>
      <c r="I152" s="184"/>
      <c r="J152" s="184"/>
      <c r="K152" s="184"/>
      <c r="L152" s="184"/>
      <c r="M152" s="184"/>
      <c r="N152" s="184"/>
      <c r="O152" s="184"/>
      <c r="P152" s="185"/>
      <c r="Q152" s="200" t="s">
        <v>123</v>
      </c>
      <c r="R152" s="184"/>
      <c r="S152" s="184"/>
      <c r="T152" s="184"/>
      <c r="U152" s="184"/>
      <c r="V152" s="184"/>
      <c r="W152" s="184"/>
      <c r="X152" s="184"/>
      <c r="Y152" s="184"/>
      <c r="Z152" s="184"/>
      <c r="AA152" s="184"/>
      <c r="AB152" s="271" t="s">
        <v>124</v>
      </c>
      <c r="AC152" s="184"/>
      <c r="AD152" s="185"/>
      <c r="AE152" s="200" t="s">
        <v>125</v>
      </c>
      <c r="AF152" s="184"/>
      <c r="AG152" s="184"/>
      <c r="AH152" s="184"/>
      <c r="AI152" s="184"/>
      <c r="AJ152" s="184"/>
      <c r="AK152" s="184"/>
      <c r="AL152" s="184"/>
      <c r="AM152" s="184"/>
      <c r="AN152" s="184"/>
      <c r="AO152" s="184"/>
      <c r="AP152" s="184"/>
      <c r="AQ152" s="184"/>
      <c r="AR152" s="184"/>
      <c r="AS152" s="184"/>
      <c r="AT152" s="184"/>
      <c r="AU152" s="184"/>
      <c r="AV152" s="184"/>
      <c r="AW152" s="184"/>
      <c r="AX152" s="566"/>
      <c r="AY152">
        <f>COUNTA($G$154)</f>
        <v>0</v>
      </c>
    </row>
    <row r="153" spans="1:51" ht="22.5" hidden="1" customHeight="1" x14ac:dyDescent="0.15">
      <c r="A153" s="974"/>
      <c r="B153" s="237"/>
      <c r="C153" s="236"/>
      <c r="D153" s="237"/>
      <c r="E153" s="236"/>
      <c r="F153" s="298"/>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2"/>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7"/>
      <c r="C154" s="236"/>
      <c r="D154" s="237"/>
      <c r="E154" s="236"/>
      <c r="F154" s="298"/>
      <c r="G154" s="217"/>
      <c r="H154" s="176"/>
      <c r="I154" s="176"/>
      <c r="J154" s="176"/>
      <c r="K154" s="176"/>
      <c r="L154" s="176"/>
      <c r="M154" s="176"/>
      <c r="N154" s="176"/>
      <c r="O154" s="176"/>
      <c r="P154" s="218"/>
      <c r="Q154" s="175"/>
      <c r="R154" s="176"/>
      <c r="S154" s="176"/>
      <c r="T154" s="176"/>
      <c r="U154" s="176"/>
      <c r="V154" s="176"/>
      <c r="W154" s="176"/>
      <c r="X154" s="176"/>
      <c r="Y154" s="176"/>
      <c r="Z154" s="176"/>
      <c r="AA154" s="89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74"/>
      <c r="B155" s="237"/>
      <c r="C155" s="236"/>
      <c r="D155" s="237"/>
      <c r="E155" s="236"/>
      <c r="F155" s="298"/>
      <c r="G155" s="219"/>
      <c r="H155" s="220"/>
      <c r="I155" s="220"/>
      <c r="J155" s="220"/>
      <c r="K155" s="220"/>
      <c r="L155" s="220"/>
      <c r="M155" s="220"/>
      <c r="N155" s="220"/>
      <c r="O155" s="220"/>
      <c r="P155" s="221"/>
      <c r="Q155" s="232"/>
      <c r="R155" s="220"/>
      <c r="S155" s="220"/>
      <c r="T155" s="220"/>
      <c r="U155" s="220"/>
      <c r="V155" s="220"/>
      <c r="W155" s="220"/>
      <c r="X155" s="220"/>
      <c r="Y155" s="220"/>
      <c r="Z155" s="220"/>
      <c r="AA155" s="89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74"/>
      <c r="B156" s="237"/>
      <c r="C156" s="236"/>
      <c r="D156" s="237"/>
      <c r="E156" s="236"/>
      <c r="F156" s="298"/>
      <c r="G156" s="219"/>
      <c r="H156" s="220"/>
      <c r="I156" s="220"/>
      <c r="J156" s="220"/>
      <c r="K156" s="220"/>
      <c r="L156" s="220"/>
      <c r="M156" s="220"/>
      <c r="N156" s="220"/>
      <c r="O156" s="220"/>
      <c r="P156" s="221"/>
      <c r="Q156" s="232"/>
      <c r="R156" s="220"/>
      <c r="S156" s="220"/>
      <c r="T156" s="220"/>
      <c r="U156" s="220"/>
      <c r="V156" s="220"/>
      <c r="W156" s="220"/>
      <c r="X156" s="220"/>
      <c r="Y156" s="220"/>
      <c r="Z156" s="220"/>
      <c r="AA156" s="899"/>
      <c r="AB156" s="242"/>
      <c r="AC156" s="243"/>
      <c r="AD156" s="243"/>
      <c r="AE156" s="261" t="s">
        <v>126</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74"/>
      <c r="B157" s="237"/>
      <c r="C157" s="236"/>
      <c r="D157" s="237"/>
      <c r="E157" s="236"/>
      <c r="F157" s="298"/>
      <c r="G157" s="219"/>
      <c r="H157" s="220"/>
      <c r="I157" s="220"/>
      <c r="J157" s="220"/>
      <c r="K157" s="220"/>
      <c r="L157" s="220"/>
      <c r="M157" s="220"/>
      <c r="N157" s="220"/>
      <c r="O157" s="220"/>
      <c r="P157" s="221"/>
      <c r="Q157" s="232"/>
      <c r="R157" s="220"/>
      <c r="S157" s="220"/>
      <c r="T157" s="220"/>
      <c r="U157" s="220"/>
      <c r="V157" s="220"/>
      <c r="W157" s="220"/>
      <c r="X157" s="220"/>
      <c r="Y157" s="220"/>
      <c r="Z157" s="220"/>
      <c r="AA157" s="899"/>
      <c r="AB157" s="242"/>
      <c r="AC157" s="243"/>
      <c r="AD157" s="243"/>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7"/>
      <c r="C158" s="236"/>
      <c r="D158" s="237"/>
      <c r="E158" s="236"/>
      <c r="F158" s="298"/>
      <c r="G158" s="222"/>
      <c r="H158" s="179"/>
      <c r="I158" s="179"/>
      <c r="J158" s="179"/>
      <c r="K158" s="179"/>
      <c r="L158" s="179"/>
      <c r="M158" s="179"/>
      <c r="N158" s="179"/>
      <c r="O158" s="179"/>
      <c r="P158" s="223"/>
      <c r="Q158" s="178"/>
      <c r="R158" s="179"/>
      <c r="S158" s="179"/>
      <c r="T158" s="179"/>
      <c r="U158" s="179"/>
      <c r="V158" s="179"/>
      <c r="W158" s="179"/>
      <c r="X158" s="179"/>
      <c r="Y158" s="179"/>
      <c r="Z158" s="179"/>
      <c r="AA158" s="900"/>
      <c r="AB158" s="244"/>
      <c r="AC158" s="245"/>
      <c r="AD158" s="245"/>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7"/>
      <c r="C159" s="236"/>
      <c r="D159" s="237"/>
      <c r="E159" s="236"/>
      <c r="F159" s="298"/>
      <c r="G159" s="256" t="s">
        <v>122</v>
      </c>
      <c r="H159" s="184"/>
      <c r="I159" s="184"/>
      <c r="J159" s="184"/>
      <c r="K159" s="184"/>
      <c r="L159" s="184"/>
      <c r="M159" s="184"/>
      <c r="N159" s="184"/>
      <c r="O159" s="184"/>
      <c r="P159" s="185"/>
      <c r="Q159" s="200" t="s">
        <v>123</v>
      </c>
      <c r="R159" s="184"/>
      <c r="S159" s="184"/>
      <c r="T159" s="184"/>
      <c r="U159" s="184"/>
      <c r="V159" s="184"/>
      <c r="W159" s="184"/>
      <c r="X159" s="184"/>
      <c r="Y159" s="184"/>
      <c r="Z159" s="184"/>
      <c r="AA159" s="184"/>
      <c r="AB159" s="271" t="s">
        <v>124</v>
      </c>
      <c r="AC159" s="184"/>
      <c r="AD159" s="185"/>
      <c r="AE159" s="257" t="s">
        <v>125</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7"/>
      <c r="C160" s="236"/>
      <c r="D160" s="237"/>
      <c r="E160" s="236"/>
      <c r="F160" s="298"/>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2"/>
      <c r="AC160" s="164"/>
      <c r="AD160" s="187"/>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74"/>
      <c r="B161" s="237"/>
      <c r="C161" s="236"/>
      <c r="D161" s="237"/>
      <c r="E161" s="236"/>
      <c r="F161" s="298"/>
      <c r="G161" s="217"/>
      <c r="H161" s="176"/>
      <c r="I161" s="176"/>
      <c r="J161" s="176"/>
      <c r="K161" s="176"/>
      <c r="L161" s="176"/>
      <c r="M161" s="176"/>
      <c r="N161" s="176"/>
      <c r="O161" s="176"/>
      <c r="P161" s="218"/>
      <c r="Q161" s="175"/>
      <c r="R161" s="176"/>
      <c r="S161" s="176"/>
      <c r="T161" s="176"/>
      <c r="U161" s="176"/>
      <c r="V161" s="176"/>
      <c r="W161" s="176"/>
      <c r="X161" s="176"/>
      <c r="Y161" s="176"/>
      <c r="Z161" s="176"/>
      <c r="AA161" s="89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74"/>
      <c r="B162" s="237"/>
      <c r="C162" s="236"/>
      <c r="D162" s="237"/>
      <c r="E162" s="236"/>
      <c r="F162" s="298"/>
      <c r="G162" s="219"/>
      <c r="H162" s="220"/>
      <c r="I162" s="220"/>
      <c r="J162" s="220"/>
      <c r="K162" s="220"/>
      <c r="L162" s="220"/>
      <c r="M162" s="220"/>
      <c r="N162" s="220"/>
      <c r="O162" s="220"/>
      <c r="P162" s="221"/>
      <c r="Q162" s="232"/>
      <c r="R162" s="220"/>
      <c r="S162" s="220"/>
      <c r="T162" s="220"/>
      <c r="U162" s="220"/>
      <c r="V162" s="220"/>
      <c r="W162" s="220"/>
      <c r="X162" s="220"/>
      <c r="Y162" s="220"/>
      <c r="Z162" s="220"/>
      <c r="AA162" s="89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74"/>
      <c r="B163" s="237"/>
      <c r="C163" s="236"/>
      <c r="D163" s="237"/>
      <c r="E163" s="236"/>
      <c r="F163" s="298"/>
      <c r="G163" s="219"/>
      <c r="H163" s="220"/>
      <c r="I163" s="220"/>
      <c r="J163" s="220"/>
      <c r="K163" s="220"/>
      <c r="L163" s="220"/>
      <c r="M163" s="220"/>
      <c r="N163" s="220"/>
      <c r="O163" s="220"/>
      <c r="P163" s="221"/>
      <c r="Q163" s="232"/>
      <c r="R163" s="220"/>
      <c r="S163" s="220"/>
      <c r="T163" s="220"/>
      <c r="U163" s="220"/>
      <c r="V163" s="220"/>
      <c r="W163" s="220"/>
      <c r="X163" s="220"/>
      <c r="Y163" s="220"/>
      <c r="Z163" s="220"/>
      <c r="AA163" s="899"/>
      <c r="AB163" s="242"/>
      <c r="AC163" s="243"/>
      <c r="AD163" s="243"/>
      <c r="AE163" s="261" t="s">
        <v>126</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74"/>
      <c r="B164" s="237"/>
      <c r="C164" s="236"/>
      <c r="D164" s="237"/>
      <c r="E164" s="236"/>
      <c r="F164" s="298"/>
      <c r="G164" s="219"/>
      <c r="H164" s="220"/>
      <c r="I164" s="220"/>
      <c r="J164" s="220"/>
      <c r="K164" s="220"/>
      <c r="L164" s="220"/>
      <c r="M164" s="220"/>
      <c r="N164" s="220"/>
      <c r="O164" s="220"/>
      <c r="P164" s="221"/>
      <c r="Q164" s="232"/>
      <c r="R164" s="220"/>
      <c r="S164" s="220"/>
      <c r="T164" s="220"/>
      <c r="U164" s="220"/>
      <c r="V164" s="220"/>
      <c r="W164" s="220"/>
      <c r="X164" s="220"/>
      <c r="Y164" s="220"/>
      <c r="Z164" s="220"/>
      <c r="AA164" s="899"/>
      <c r="AB164" s="242"/>
      <c r="AC164" s="243"/>
      <c r="AD164" s="243"/>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7"/>
      <c r="C165" s="236"/>
      <c r="D165" s="237"/>
      <c r="E165" s="236"/>
      <c r="F165" s="298"/>
      <c r="G165" s="222"/>
      <c r="H165" s="179"/>
      <c r="I165" s="179"/>
      <c r="J165" s="179"/>
      <c r="K165" s="179"/>
      <c r="L165" s="179"/>
      <c r="M165" s="179"/>
      <c r="N165" s="179"/>
      <c r="O165" s="179"/>
      <c r="P165" s="223"/>
      <c r="Q165" s="178"/>
      <c r="R165" s="179"/>
      <c r="S165" s="179"/>
      <c r="T165" s="179"/>
      <c r="U165" s="179"/>
      <c r="V165" s="179"/>
      <c r="W165" s="179"/>
      <c r="X165" s="179"/>
      <c r="Y165" s="179"/>
      <c r="Z165" s="179"/>
      <c r="AA165" s="900"/>
      <c r="AB165" s="244"/>
      <c r="AC165" s="245"/>
      <c r="AD165" s="245"/>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7"/>
      <c r="C166" s="236"/>
      <c r="D166" s="237"/>
      <c r="E166" s="236"/>
      <c r="F166" s="298"/>
      <c r="G166" s="256" t="s">
        <v>122</v>
      </c>
      <c r="H166" s="184"/>
      <c r="I166" s="184"/>
      <c r="J166" s="184"/>
      <c r="K166" s="184"/>
      <c r="L166" s="184"/>
      <c r="M166" s="184"/>
      <c r="N166" s="184"/>
      <c r="O166" s="184"/>
      <c r="P166" s="185"/>
      <c r="Q166" s="200" t="s">
        <v>123</v>
      </c>
      <c r="R166" s="184"/>
      <c r="S166" s="184"/>
      <c r="T166" s="184"/>
      <c r="U166" s="184"/>
      <c r="V166" s="184"/>
      <c r="W166" s="184"/>
      <c r="X166" s="184"/>
      <c r="Y166" s="184"/>
      <c r="Z166" s="184"/>
      <c r="AA166" s="184"/>
      <c r="AB166" s="271" t="s">
        <v>124</v>
      </c>
      <c r="AC166" s="184"/>
      <c r="AD166" s="185"/>
      <c r="AE166" s="257" t="s">
        <v>125</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7"/>
      <c r="C167" s="236"/>
      <c r="D167" s="237"/>
      <c r="E167" s="236"/>
      <c r="F167" s="298"/>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2"/>
      <c r="AC167" s="164"/>
      <c r="AD167" s="187"/>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74"/>
      <c r="B168" s="237"/>
      <c r="C168" s="236"/>
      <c r="D168" s="237"/>
      <c r="E168" s="236"/>
      <c r="F168" s="298"/>
      <c r="G168" s="217"/>
      <c r="H168" s="176"/>
      <c r="I168" s="176"/>
      <c r="J168" s="176"/>
      <c r="K168" s="176"/>
      <c r="L168" s="176"/>
      <c r="M168" s="176"/>
      <c r="N168" s="176"/>
      <c r="O168" s="176"/>
      <c r="P168" s="218"/>
      <c r="Q168" s="175"/>
      <c r="R168" s="176"/>
      <c r="S168" s="176"/>
      <c r="T168" s="176"/>
      <c r="U168" s="176"/>
      <c r="V168" s="176"/>
      <c r="W168" s="176"/>
      <c r="X168" s="176"/>
      <c r="Y168" s="176"/>
      <c r="Z168" s="176"/>
      <c r="AA168" s="89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74"/>
      <c r="B169" s="237"/>
      <c r="C169" s="236"/>
      <c r="D169" s="237"/>
      <c r="E169" s="236"/>
      <c r="F169" s="298"/>
      <c r="G169" s="219"/>
      <c r="H169" s="220"/>
      <c r="I169" s="220"/>
      <c r="J169" s="220"/>
      <c r="K169" s="220"/>
      <c r="L169" s="220"/>
      <c r="M169" s="220"/>
      <c r="N169" s="220"/>
      <c r="O169" s="220"/>
      <c r="P169" s="221"/>
      <c r="Q169" s="232"/>
      <c r="R169" s="220"/>
      <c r="S169" s="220"/>
      <c r="T169" s="220"/>
      <c r="U169" s="220"/>
      <c r="V169" s="220"/>
      <c r="W169" s="220"/>
      <c r="X169" s="220"/>
      <c r="Y169" s="220"/>
      <c r="Z169" s="220"/>
      <c r="AA169" s="89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74"/>
      <c r="B170" s="237"/>
      <c r="C170" s="236"/>
      <c r="D170" s="237"/>
      <c r="E170" s="236"/>
      <c r="F170" s="298"/>
      <c r="G170" s="219"/>
      <c r="H170" s="220"/>
      <c r="I170" s="220"/>
      <c r="J170" s="220"/>
      <c r="K170" s="220"/>
      <c r="L170" s="220"/>
      <c r="M170" s="220"/>
      <c r="N170" s="220"/>
      <c r="O170" s="220"/>
      <c r="P170" s="221"/>
      <c r="Q170" s="232"/>
      <c r="R170" s="220"/>
      <c r="S170" s="220"/>
      <c r="T170" s="220"/>
      <c r="U170" s="220"/>
      <c r="V170" s="220"/>
      <c r="W170" s="220"/>
      <c r="X170" s="220"/>
      <c r="Y170" s="220"/>
      <c r="Z170" s="220"/>
      <c r="AA170" s="899"/>
      <c r="AB170" s="242"/>
      <c r="AC170" s="243"/>
      <c r="AD170" s="243"/>
      <c r="AE170" s="261" t="s">
        <v>126</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74"/>
      <c r="B171" s="237"/>
      <c r="C171" s="236"/>
      <c r="D171" s="237"/>
      <c r="E171" s="236"/>
      <c r="F171" s="298"/>
      <c r="G171" s="219"/>
      <c r="H171" s="220"/>
      <c r="I171" s="220"/>
      <c r="J171" s="220"/>
      <c r="K171" s="220"/>
      <c r="L171" s="220"/>
      <c r="M171" s="220"/>
      <c r="N171" s="220"/>
      <c r="O171" s="220"/>
      <c r="P171" s="221"/>
      <c r="Q171" s="232"/>
      <c r="R171" s="220"/>
      <c r="S171" s="220"/>
      <c r="T171" s="220"/>
      <c r="U171" s="220"/>
      <c r="V171" s="220"/>
      <c r="W171" s="220"/>
      <c r="X171" s="220"/>
      <c r="Y171" s="220"/>
      <c r="Z171" s="220"/>
      <c r="AA171" s="899"/>
      <c r="AB171" s="242"/>
      <c r="AC171" s="243"/>
      <c r="AD171" s="243"/>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7"/>
      <c r="C172" s="236"/>
      <c r="D172" s="237"/>
      <c r="E172" s="236"/>
      <c r="F172" s="298"/>
      <c r="G172" s="222"/>
      <c r="H172" s="179"/>
      <c r="I172" s="179"/>
      <c r="J172" s="179"/>
      <c r="K172" s="179"/>
      <c r="L172" s="179"/>
      <c r="M172" s="179"/>
      <c r="N172" s="179"/>
      <c r="O172" s="179"/>
      <c r="P172" s="223"/>
      <c r="Q172" s="178"/>
      <c r="R172" s="179"/>
      <c r="S172" s="179"/>
      <c r="T172" s="179"/>
      <c r="U172" s="179"/>
      <c r="V172" s="179"/>
      <c r="W172" s="179"/>
      <c r="X172" s="179"/>
      <c r="Y172" s="179"/>
      <c r="Z172" s="179"/>
      <c r="AA172" s="900"/>
      <c r="AB172" s="244"/>
      <c r="AC172" s="245"/>
      <c r="AD172" s="245"/>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7"/>
      <c r="C173" s="236"/>
      <c r="D173" s="237"/>
      <c r="E173" s="236"/>
      <c r="F173" s="298"/>
      <c r="G173" s="256" t="s">
        <v>122</v>
      </c>
      <c r="H173" s="184"/>
      <c r="I173" s="184"/>
      <c r="J173" s="184"/>
      <c r="K173" s="184"/>
      <c r="L173" s="184"/>
      <c r="M173" s="184"/>
      <c r="N173" s="184"/>
      <c r="O173" s="184"/>
      <c r="P173" s="185"/>
      <c r="Q173" s="200" t="s">
        <v>123</v>
      </c>
      <c r="R173" s="184"/>
      <c r="S173" s="184"/>
      <c r="T173" s="184"/>
      <c r="U173" s="184"/>
      <c r="V173" s="184"/>
      <c r="W173" s="184"/>
      <c r="X173" s="184"/>
      <c r="Y173" s="184"/>
      <c r="Z173" s="184"/>
      <c r="AA173" s="184"/>
      <c r="AB173" s="271" t="s">
        <v>124</v>
      </c>
      <c r="AC173" s="184"/>
      <c r="AD173" s="185"/>
      <c r="AE173" s="257" t="s">
        <v>125</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7"/>
      <c r="C174" s="236"/>
      <c r="D174" s="237"/>
      <c r="E174" s="236"/>
      <c r="F174" s="298"/>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2"/>
      <c r="AC174" s="164"/>
      <c r="AD174" s="187"/>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74"/>
      <c r="B175" s="237"/>
      <c r="C175" s="236"/>
      <c r="D175" s="237"/>
      <c r="E175" s="236"/>
      <c r="F175" s="298"/>
      <c r="G175" s="217"/>
      <c r="H175" s="176"/>
      <c r="I175" s="176"/>
      <c r="J175" s="176"/>
      <c r="K175" s="176"/>
      <c r="L175" s="176"/>
      <c r="M175" s="176"/>
      <c r="N175" s="176"/>
      <c r="O175" s="176"/>
      <c r="P175" s="218"/>
      <c r="Q175" s="175"/>
      <c r="R175" s="176"/>
      <c r="S175" s="176"/>
      <c r="T175" s="176"/>
      <c r="U175" s="176"/>
      <c r="V175" s="176"/>
      <c r="W175" s="176"/>
      <c r="X175" s="176"/>
      <c r="Y175" s="176"/>
      <c r="Z175" s="176"/>
      <c r="AA175" s="89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74"/>
      <c r="B176" s="237"/>
      <c r="C176" s="236"/>
      <c r="D176" s="237"/>
      <c r="E176" s="236"/>
      <c r="F176" s="298"/>
      <c r="G176" s="219"/>
      <c r="H176" s="220"/>
      <c r="I176" s="220"/>
      <c r="J176" s="220"/>
      <c r="K176" s="220"/>
      <c r="L176" s="220"/>
      <c r="M176" s="220"/>
      <c r="N176" s="220"/>
      <c r="O176" s="220"/>
      <c r="P176" s="221"/>
      <c r="Q176" s="232"/>
      <c r="R176" s="220"/>
      <c r="S176" s="220"/>
      <c r="T176" s="220"/>
      <c r="U176" s="220"/>
      <c r="V176" s="220"/>
      <c r="W176" s="220"/>
      <c r="X176" s="220"/>
      <c r="Y176" s="220"/>
      <c r="Z176" s="220"/>
      <c r="AA176" s="89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74"/>
      <c r="B177" s="237"/>
      <c r="C177" s="236"/>
      <c r="D177" s="237"/>
      <c r="E177" s="236"/>
      <c r="F177" s="298"/>
      <c r="G177" s="219"/>
      <c r="H177" s="220"/>
      <c r="I177" s="220"/>
      <c r="J177" s="220"/>
      <c r="K177" s="220"/>
      <c r="L177" s="220"/>
      <c r="M177" s="220"/>
      <c r="N177" s="220"/>
      <c r="O177" s="220"/>
      <c r="P177" s="221"/>
      <c r="Q177" s="232"/>
      <c r="R177" s="220"/>
      <c r="S177" s="220"/>
      <c r="T177" s="220"/>
      <c r="U177" s="220"/>
      <c r="V177" s="220"/>
      <c r="W177" s="220"/>
      <c r="X177" s="220"/>
      <c r="Y177" s="220"/>
      <c r="Z177" s="220"/>
      <c r="AA177" s="899"/>
      <c r="AB177" s="242"/>
      <c r="AC177" s="243"/>
      <c r="AD177" s="243"/>
      <c r="AE177" s="261" t="s">
        <v>126</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74"/>
      <c r="B178" s="237"/>
      <c r="C178" s="236"/>
      <c r="D178" s="237"/>
      <c r="E178" s="236"/>
      <c r="F178" s="298"/>
      <c r="G178" s="219"/>
      <c r="H178" s="220"/>
      <c r="I178" s="220"/>
      <c r="J178" s="220"/>
      <c r="K178" s="220"/>
      <c r="L178" s="220"/>
      <c r="M178" s="220"/>
      <c r="N178" s="220"/>
      <c r="O178" s="220"/>
      <c r="P178" s="221"/>
      <c r="Q178" s="232"/>
      <c r="R178" s="220"/>
      <c r="S178" s="220"/>
      <c r="T178" s="220"/>
      <c r="U178" s="220"/>
      <c r="V178" s="220"/>
      <c r="W178" s="220"/>
      <c r="X178" s="220"/>
      <c r="Y178" s="220"/>
      <c r="Z178" s="220"/>
      <c r="AA178" s="899"/>
      <c r="AB178" s="242"/>
      <c r="AC178" s="243"/>
      <c r="AD178" s="243"/>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7"/>
      <c r="C179" s="236"/>
      <c r="D179" s="237"/>
      <c r="E179" s="236"/>
      <c r="F179" s="298"/>
      <c r="G179" s="222"/>
      <c r="H179" s="179"/>
      <c r="I179" s="179"/>
      <c r="J179" s="179"/>
      <c r="K179" s="179"/>
      <c r="L179" s="179"/>
      <c r="M179" s="179"/>
      <c r="N179" s="179"/>
      <c r="O179" s="179"/>
      <c r="P179" s="223"/>
      <c r="Q179" s="178"/>
      <c r="R179" s="179"/>
      <c r="S179" s="179"/>
      <c r="T179" s="179"/>
      <c r="U179" s="179"/>
      <c r="V179" s="179"/>
      <c r="W179" s="179"/>
      <c r="X179" s="179"/>
      <c r="Y179" s="179"/>
      <c r="Z179" s="179"/>
      <c r="AA179" s="900"/>
      <c r="AB179" s="244"/>
      <c r="AC179" s="245"/>
      <c r="AD179" s="245"/>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7"/>
      <c r="C180" s="236"/>
      <c r="D180" s="237"/>
      <c r="E180" s="236"/>
      <c r="F180" s="298"/>
      <c r="G180" s="256" t="s">
        <v>122</v>
      </c>
      <c r="H180" s="184"/>
      <c r="I180" s="184"/>
      <c r="J180" s="184"/>
      <c r="K180" s="184"/>
      <c r="L180" s="184"/>
      <c r="M180" s="184"/>
      <c r="N180" s="184"/>
      <c r="O180" s="184"/>
      <c r="P180" s="185"/>
      <c r="Q180" s="200" t="s">
        <v>123</v>
      </c>
      <c r="R180" s="184"/>
      <c r="S180" s="184"/>
      <c r="T180" s="184"/>
      <c r="U180" s="184"/>
      <c r="V180" s="184"/>
      <c r="W180" s="184"/>
      <c r="X180" s="184"/>
      <c r="Y180" s="184"/>
      <c r="Z180" s="184"/>
      <c r="AA180" s="184"/>
      <c r="AB180" s="271" t="s">
        <v>124</v>
      </c>
      <c r="AC180" s="184"/>
      <c r="AD180" s="185"/>
      <c r="AE180" s="257" t="s">
        <v>125</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7"/>
      <c r="C181" s="236"/>
      <c r="D181" s="237"/>
      <c r="E181" s="236"/>
      <c r="F181" s="298"/>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2"/>
      <c r="AC181" s="164"/>
      <c r="AD181" s="187"/>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74"/>
      <c r="B182" s="237"/>
      <c r="C182" s="236"/>
      <c r="D182" s="237"/>
      <c r="E182" s="236"/>
      <c r="F182" s="298"/>
      <c r="G182" s="217"/>
      <c r="H182" s="176"/>
      <c r="I182" s="176"/>
      <c r="J182" s="176"/>
      <c r="K182" s="176"/>
      <c r="L182" s="176"/>
      <c r="M182" s="176"/>
      <c r="N182" s="176"/>
      <c r="O182" s="176"/>
      <c r="P182" s="218"/>
      <c r="Q182" s="175"/>
      <c r="R182" s="176"/>
      <c r="S182" s="176"/>
      <c r="T182" s="176"/>
      <c r="U182" s="176"/>
      <c r="V182" s="176"/>
      <c r="W182" s="176"/>
      <c r="X182" s="176"/>
      <c r="Y182" s="176"/>
      <c r="Z182" s="176"/>
      <c r="AA182" s="89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74"/>
      <c r="B183" s="237"/>
      <c r="C183" s="236"/>
      <c r="D183" s="237"/>
      <c r="E183" s="236"/>
      <c r="F183" s="298"/>
      <c r="G183" s="219"/>
      <c r="H183" s="220"/>
      <c r="I183" s="220"/>
      <c r="J183" s="220"/>
      <c r="K183" s="220"/>
      <c r="L183" s="220"/>
      <c r="M183" s="220"/>
      <c r="N183" s="220"/>
      <c r="O183" s="220"/>
      <c r="P183" s="221"/>
      <c r="Q183" s="232"/>
      <c r="R183" s="220"/>
      <c r="S183" s="220"/>
      <c r="T183" s="220"/>
      <c r="U183" s="220"/>
      <c r="V183" s="220"/>
      <c r="W183" s="220"/>
      <c r="X183" s="220"/>
      <c r="Y183" s="220"/>
      <c r="Z183" s="220"/>
      <c r="AA183" s="89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74"/>
      <c r="B184" s="237"/>
      <c r="C184" s="236"/>
      <c r="D184" s="237"/>
      <c r="E184" s="236"/>
      <c r="F184" s="298"/>
      <c r="G184" s="219"/>
      <c r="H184" s="220"/>
      <c r="I184" s="220"/>
      <c r="J184" s="220"/>
      <c r="K184" s="220"/>
      <c r="L184" s="220"/>
      <c r="M184" s="220"/>
      <c r="N184" s="220"/>
      <c r="O184" s="220"/>
      <c r="P184" s="221"/>
      <c r="Q184" s="232"/>
      <c r="R184" s="220"/>
      <c r="S184" s="220"/>
      <c r="T184" s="220"/>
      <c r="U184" s="220"/>
      <c r="V184" s="220"/>
      <c r="W184" s="220"/>
      <c r="X184" s="220"/>
      <c r="Y184" s="220"/>
      <c r="Z184" s="220"/>
      <c r="AA184" s="899"/>
      <c r="AB184" s="242"/>
      <c r="AC184" s="243"/>
      <c r="AD184" s="243"/>
      <c r="AE184" s="248" t="s">
        <v>126</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74"/>
      <c r="B185" s="237"/>
      <c r="C185" s="236"/>
      <c r="D185" s="237"/>
      <c r="E185" s="236"/>
      <c r="F185" s="298"/>
      <c r="G185" s="219"/>
      <c r="H185" s="220"/>
      <c r="I185" s="220"/>
      <c r="J185" s="220"/>
      <c r="K185" s="220"/>
      <c r="L185" s="220"/>
      <c r="M185" s="220"/>
      <c r="N185" s="220"/>
      <c r="O185" s="220"/>
      <c r="P185" s="221"/>
      <c r="Q185" s="232"/>
      <c r="R185" s="220"/>
      <c r="S185" s="220"/>
      <c r="T185" s="220"/>
      <c r="U185" s="220"/>
      <c r="V185" s="220"/>
      <c r="W185" s="220"/>
      <c r="X185" s="220"/>
      <c r="Y185" s="220"/>
      <c r="Z185" s="220"/>
      <c r="AA185" s="899"/>
      <c r="AB185" s="242"/>
      <c r="AC185" s="243"/>
      <c r="AD185" s="243"/>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7"/>
      <c r="C186" s="236"/>
      <c r="D186" s="237"/>
      <c r="E186" s="299"/>
      <c r="F186" s="300"/>
      <c r="G186" s="222"/>
      <c r="H186" s="179"/>
      <c r="I186" s="179"/>
      <c r="J186" s="179"/>
      <c r="K186" s="179"/>
      <c r="L186" s="179"/>
      <c r="M186" s="179"/>
      <c r="N186" s="179"/>
      <c r="O186" s="179"/>
      <c r="P186" s="223"/>
      <c r="Q186" s="178"/>
      <c r="R186" s="179"/>
      <c r="S186" s="179"/>
      <c r="T186" s="179"/>
      <c r="U186" s="179"/>
      <c r="V186" s="179"/>
      <c r="W186" s="179"/>
      <c r="X186" s="179"/>
      <c r="Y186" s="179"/>
      <c r="Z186" s="179"/>
      <c r="AA186" s="900"/>
      <c r="AB186" s="244"/>
      <c r="AC186" s="245"/>
      <c r="AD186" s="245"/>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7"/>
      <c r="C187" s="236"/>
      <c r="D187" s="237"/>
      <c r="E187" s="172" t="s">
        <v>127</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7"/>
      <c r="C188" s="236"/>
      <c r="D188" s="237"/>
      <c r="E188" s="175" t="s">
        <v>128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4"/>
      <c r="B189" s="237"/>
      <c r="C189" s="236"/>
      <c r="D189" s="237"/>
      <c r="E189" s="23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33"/>
      <c r="AY189">
        <f>$AY$187</f>
        <v>1</v>
      </c>
    </row>
    <row r="190" spans="1:51" ht="45" hidden="1" customHeight="1" x14ac:dyDescent="0.15">
      <c r="A190" s="974"/>
      <c r="B190" s="237"/>
      <c r="C190" s="236"/>
      <c r="D190" s="237"/>
      <c r="E190" s="292" t="s">
        <v>112</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74"/>
      <c r="B191" s="237"/>
      <c r="C191" s="236"/>
      <c r="D191" s="237"/>
      <c r="E191" s="224" t="s">
        <v>114</v>
      </c>
      <c r="F191" s="225"/>
      <c r="G191" s="222"/>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74"/>
      <c r="B192" s="237"/>
      <c r="C192" s="236"/>
      <c r="D192" s="237"/>
      <c r="E192" s="234" t="s">
        <v>116</v>
      </c>
      <c r="F192" s="297"/>
      <c r="G192" s="266" t="s">
        <v>117</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56</v>
      </c>
      <c r="AC192" s="252"/>
      <c r="AD192" s="253"/>
      <c r="AE192" s="200" t="s">
        <v>31</v>
      </c>
      <c r="AF192" s="184"/>
      <c r="AG192" s="184"/>
      <c r="AH192" s="185"/>
      <c r="AI192" s="200" t="s">
        <v>32</v>
      </c>
      <c r="AJ192" s="184"/>
      <c r="AK192" s="184"/>
      <c r="AL192" s="185"/>
      <c r="AM192" s="200" t="s">
        <v>33</v>
      </c>
      <c r="AN192" s="184"/>
      <c r="AO192" s="184"/>
      <c r="AP192" s="185"/>
      <c r="AQ192" s="251" t="s">
        <v>57</v>
      </c>
      <c r="AR192" s="252"/>
      <c r="AS192" s="252"/>
      <c r="AT192" s="253"/>
      <c r="AU192" s="263" t="s">
        <v>118</v>
      </c>
      <c r="AV192" s="263"/>
      <c r="AW192" s="263"/>
      <c r="AX192" s="264"/>
      <c r="AY192">
        <f>COUNTA($G$194)</f>
        <v>0</v>
      </c>
    </row>
    <row r="193" spans="1:51" ht="18.75" hidden="1" customHeight="1" x14ac:dyDescent="0.15">
      <c r="A193" s="974"/>
      <c r="B193" s="237"/>
      <c r="C193" s="236"/>
      <c r="D193" s="237"/>
      <c r="E193" s="236"/>
      <c r="F193" s="298"/>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4"/>
      <c r="AR193" s="255"/>
      <c r="AS193" s="164" t="s">
        <v>59</v>
      </c>
      <c r="AT193" s="187"/>
      <c r="AU193" s="163"/>
      <c r="AV193" s="163"/>
      <c r="AW193" s="164" t="s">
        <v>60</v>
      </c>
      <c r="AX193" s="165"/>
      <c r="AY193">
        <f>$AY$192</f>
        <v>0</v>
      </c>
    </row>
    <row r="194" spans="1:51" ht="39.75" hidden="1" customHeight="1" x14ac:dyDescent="0.15">
      <c r="A194" s="974"/>
      <c r="B194" s="237"/>
      <c r="C194" s="236"/>
      <c r="D194" s="237"/>
      <c r="E194" s="236"/>
      <c r="F194" s="298"/>
      <c r="G194" s="217"/>
      <c r="H194" s="176"/>
      <c r="I194" s="176"/>
      <c r="J194" s="176"/>
      <c r="K194" s="176"/>
      <c r="L194" s="176"/>
      <c r="M194" s="176"/>
      <c r="N194" s="176"/>
      <c r="O194" s="176"/>
      <c r="P194" s="176"/>
      <c r="Q194" s="176"/>
      <c r="R194" s="176"/>
      <c r="S194" s="176"/>
      <c r="T194" s="176"/>
      <c r="U194" s="176"/>
      <c r="V194" s="176"/>
      <c r="W194" s="176"/>
      <c r="X194" s="218"/>
      <c r="Y194" s="157" t="s">
        <v>120</v>
      </c>
      <c r="Z194" s="158"/>
      <c r="AA194" s="159"/>
      <c r="AB194" s="265"/>
      <c r="AC194" s="209"/>
      <c r="AD194" s="209"/>
      <c r="AE194" s="250"/>
      <c r="AF194" s="152"/>
      <c r="AG194" s="152"/>
      <c r="AH194" s="152"/>
      <c r="AI194" s="250"/>
      <c r="AJ194" s="152"/>
      <c r="AK194" s="152"/>
      <c r="AL194" s="152"/>
      <c r="AM194" s="250"/>
      <c r="AN194" s="152"/>
      <c r="AO194" s="152"/>
      <c r="AP194" s="152"/>
      <c r="AQ194" s="250"/>
      <c r="AR194" s="152"/>
      <c r="AS194" s="152"/>
      <c r="AT194" s="152"/>
      <c r="AU194" s="250"/>
      <c r="AV194" s="152"/>
      <c r="AW194" s="152"/>
      <c r="AX194" s="196"/>
      <c r="AY194">
        <f t="shared" ref="AY194:AY195" si="23">$AY$192</f>
        <v>0</v>
      </c>
    </row>
    <row r="195" spans="1:51" ht="39.75" hidden="1" customHeight="1" x14ac:dyDescent="0.15">
      <c r="A195" s="974"/>
      <c r="B195" s="237"/>
      <c r="C195" s="236"/>
      <c r="D195" s="237"/>
      <c r="E195" s="236"/>
      <c r="F195" s="298"/>
      <c r="G195" s="222"/>
      <c r="H195" s="179"/>
      <c r="I195" s="179"/>
      <c r="J195" s="179"/>
      <c r="K195" s="179"/>
      <c r="L195" s="179"/>
      <c r="M195" s="179"/>
      <c r="N195" s="179"/>
      <c r="O195" s="179"/>
      <c r="P195" s="179"/>
      <c r="Q195" s="179"/>
      <c r="R195" s="179"/>
      <c r="S195" s="179"/>
      <c r="T195" s="179"/>
      <c r="U195" s="179"/>
      <c r="V195" s="179"/>
      <c r="W195" s="179"/>
      <c r="X195" s="223"/>
      <c r="Y195" s="197" t="s">
        <v>65</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6"/>
      <c r="AY195">
        <f t="shared" si="23"/>
        <v>0</v>
      </c>
    </row>
    <row r="196" spans="1:51" ht="18.75" hidden="1" customHeight="1" x14ac:dyDescent="0.15">
      <c r="A196" s="974"/>
      <c r="B196" s="237"/>
      <c r="C196" s="236"/>
      <c r="D196" s="237"/>
      <c r="E196" s="236"/>
      <c r="F196" s="298"/>
      <c r="G196" s="266" t="s">
        <v>117</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56</v>
      </c>
      <c r="AC196" s="252"/>
      <c r="AD196" s="253"/>
      <c r="AE196" s="200" t="s">
        <v>31</v>
      </c>
      <c r="AF196" s="184"/>
      <c r="AG196" s="184"/>
      <c r="AH196" s="185"/>
      <c r="AI196" s="200" t="s">
        <v>32</v>
      </c>
      <c r="AJ196" s="184"/>
      <c r="AK196" s="184"/>
      <c r="AL196" s="185"/>
      <c r="AM196" s="200" t="s">
        <v>33</v>
      </c>
      <c r="AN196" s="184"/>
      <c r="AO196" s="184"/>
      <c r="AP196" s="185"/>
      <c r="AQ196" s="251" t="s">
        <v>57</v>
      </c>
      <c r="AR196" s="252"/>
      <c r="AS196" s="252"/>
      <c r="AT196" s="253"/>
      <c r="AU196" s="263" t="s">
        <v>118</v>
      </c>
      <c r="AV196" s="263"/>
      <c r="AW196" s="263"/>
      <c r="AX196" s="264"/>
      <c r="AY196">
        <f>COUNTA($G$198)</f>
        <v>0</v>
      </c>
    </row>
    <row r="197" spans="1:51" ht="18.75" hidden="1" customHeight="1" x14ac:dyDescent="0.15">
      <c r="A197" s="974"/>
      <c r="B197" s="237"/>
      <c r="C197" s="236"/>
      <c r="D197" s="237"/>
      <c r="E197" s="236"/>
      <c r="F197" s="298"/>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4"/>
      <c r="AR197" s="255"/>
      <c r="AS197" s="164" t="s">
        <v>59</v>
      </c>
      <c r="AT197" s="187"/>
      <c r="AU197" s="163"/>
      <c r="AV197" s="163"/>
      <c r="AW197" s="164" t="s">
        <v>60</v>
      </c>
      <c r="AX197" s="165"/>
      <c r="AY197">
        <f>$AY$196</f>
        <v>0</v>
      </c>
    </row>
    <row r="198" spans="1:51" ht="39.75" hidden="1" customHeight="1" x14ac:dyDescent="0.15">
      <c r="A198" s="974"/>
      <c r="B198" s="237"/>
      <c r="C198" s="236"/>
      <c r="D198" s="237"/>
      <c r="E198" s="236"/>
      <c r="F198" s="298"/>
      <c r="G198" s="217"/>
      <c r="H198" s="176"/>
      <c r="I198" s="176"/>
      <c r="J198" s="176"/>
      <c r="K198" s="176"/>
      <c r="L198" s="176"/>
      <c r="M198" s="176"/>
      <c r="N198" s="176"/>
      <c r="O198" s="176"/>
      <c r="P198" s="176"/>
      <c r="Q198" s="176"/>
      <c r="R198" s="176"/>
      <c r="S198" s="176"/>
      <c r="T198" s="176"/>
      <c r="U198" s="176"/>
      <c r="V198" s="176"/>
      <c r="W198" s="176"/>
      <c r="X198" s="218"/>
      <c r="Y198" s="157" t="s">
        <v>120</v>
      </c>
      <c r="Z198" s="158"/>
      <c r="AA198" s="159"/>
      <c r="AB198" s="265"/>
      <c r="AC198" s="209"/>
      <c r="AD198" s="209"/>
      <c r="AE198" s="250"/>
      <c r="AF198" s="152"/>
      <c r="AG198" s="152"/>
      <c r="AH198" s="152"/>
      <c r="AI198" s="250"/>
      <c r="AJ198" s="152"/>
      <c r="AK198" s="152"/>
      <c r="AL198" s="152"/>
      <c r="AM198" s="250"/>
      <c r="AN198" s="152"/>
      <c r="AO198" s="152"/>
      <c r="AP198" s="152"/>
      <c r="AQ198" s="250"/>
      <c r="AR198" s="152"/>
      <c r="AS198" s="152"/>
      <c r="AT198" s="152"/>
      <c r="AU198" s="250"/>
      <c r="AV198" s="152"/>
      <c r="AW198" s="152"/>
      <c r="AX198" s="196"/>
      <c r="AY198">
        <f t="shared" ref="AY198:AY199" si="24">$AY$196</f>
        <v>0</v>
      </c>
    </row>
    <row r="199" spans="1:51" ht="39.75" hidden="1" customHeight="1" x14ac:dyDescent="0.15">
      <c r="A199" s="974"/>
      <c r="B199" s="237"/>
      <c r="C199" s="236"/>
      <c r="D199" s="237"/>
      <c r="E199" s="236"/>
      <c r="F199" s="298"/>
      <c r="G199" s="222"/>
      <c r="H199" s="179"/>
      <c r="I199" s="179"/>
      <c r="J199" s="179"/>
      <c r="K199" s="179"/>
      <c r="L199" s="179"/>
      <c r="M199" s="179"/>
      <c r="N199" s="179"/>
      <c r="O199" s="179"/>
      <c r="P199" s="179"/>
      <c r="Q199" s="179"/>
      <c r="R199" s="179"/>
      <c r="S199" s="179"/>
      <c r="T199" s="179"/>
      <c r="U199" s="179"/>
      <c r="V199" s="179"/>
      <c r="W199" s="179"/>
      <c r="X199" s="223"/>
      <c r="Y199" s="197" t="s">
        <v>65</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6"/>
      <c r="AY199">
        <f t="shared" si="24"/>
        <v>0</v>
      </c>
    </row>
    <row r="200" spans="1:51" ht="18.75" hidden="1" customHeight="1" x14ac:dyDescent="0.15">
      <c r="A200" s="974"/>
      <c r="B200" s="237"/>
      <c r="C200" s="236"/>
      <c r="D200" s="237"/>
      <c r="E200" s="236"/>
      <c r="F200" s="298"/>
      <c r="G200" s="266" t="s">
        <v>117</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56</v>
      </c>
      <c r="AC200" s="252"/>
      <c r="AD200" s="253"/>
      <c r="AE200" s="200" t="s">
        <v>31</v>
      </c>
      <c r="AF200" s="184"/>
      <c r="AG200" s="184"/>
      <c r="AH200" s="185"/>
      <c r="AI200" s="200" t="s">
        <v>32</v>
      </c>
      <c r="AJ200" s="184"/>
      <c r="AK200" s="184"/>
      <c r="AL200" s="185"/>
      <c r="AM200" s="200" t="s">
        <v>33</v>
      </c>
      <c r="AN200" s="184"/>
      <c r="AO200" s="184"/>
      <c r="AP200" s="185"/>
      <c r="AQ200" s="251" t="s">
        <v>57</v>
      </c>
      <c r="AR200" s="252"/>
      <c r="AS200" s="252"/>
      <c r="AT200" s="253"/>
      <c r="AU200" s="263" t="s">
        <v>118</v>
      </c>
      <c r="AV200" s="263"/>
      <c r="AW200" s="263"/>
      <c r="AX200" s="264"/>
      <c r="AY200">
        <f>COUNTA($G$202)</f>
        <v>0</v>
      </c>
    </row>
    <row r="201" spans="1:51" ht="18.75" hidden="1" customHeight="1" x14ac:dyDescent="0.15">
      <c r="A201" s="974"/>
      <c r="B201" s="237"/>
      <c r="C201" s="236"/>
      <c r="D201" s="237"/>
      <c r="E201" s="236"/>
      <c r="F201" s="298"/>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4"/>
      <c r="AR201" s="255"/>
      <c r="AS201" s="164" t="s">
        <v>59</v>
      </c>
      <c r="AT201" s="187"/>
      <c r="AU201" s="163"/>
      <c r="AV201" s="163"/>
      <c r="AW201" s="164" t="s">
        <v>60</v>
      </c>
      <c r="AX201" s="165"/>
      <c r="AY201">
        <f>$AY$200</f>
        <v>0</v>
      </c>
    </row>
    <row r="202" spans="1:51" ht="39.75" hidden="1" customHeight="1" x14ac:dyDescent="0.15">
      <c r="A202" s="974"/>
      <c r="B202" s="237"/>
      <c r="C202" s="236"/>
      <c r="D202" s="237"/>
      <c r="E202" s="236"/>
      <c r="F202" s="298"/>
      <c r="G202" s="217"/>
      <c r="H202" s="176"/>
      <c r="I202" s="176"/>
      <c r="J202" s="176"/>
      <c r="K202" s="176"/>
      <c r="L202" s="176"/>
      <c r="M202" s="176"/>
      <c r="N202" s="176"/>
      <c r="O202" s="176"/>
      <c r="P202" s="176"/>
      <c r="Q202" s="176"/>
      <c r="R202" s="176"/>
      <c r="S202" s="176"/>
      <c r="T202" s="176"/>
      <c r="U202" s="176"/>
      <c r="V202" s="176"/>
      <c r="W202" s="176"/>
      <c r="X202" s="218"/>
      <c r="Y202" s="157" t="s">
        <v>120</v>
      </c>
      <c r="Z202" s="158"/>
      <c r="AA202" s="159"/>
      <c r="AB202" s="265"/>
      <c r="AC202" s="209"/>
      <c r="AD202" s="209"/>
      <c r="AE202" s="250"/>
      <c r="AF202" s="152"/>
      <c r="AG202" s="152"/>
      <c r="AH202" s="152"/>
      <c r="AI202" s="250"/>
      <c r="AJ202" s="152"/>
      <c r="AK202" s="152"/>
      <c r="AL202" s="152"/>
      <c r="AM202" s="250"/>
      <c r="AN202" s="152"/>
      <c r="AO202" s="152"/>
      <c r="AP202" s="152"/>
      <c r="AQ202" s="250"/>
      <c r="AR202" s="152"/>
      <c r="AS202" s="152"/>
      <c r="AT202" s="152"/>
      <c r="AU202" s="250"/>
      <c r="AV202" s="152"/>
      <c r="AW202" s="152"/>
      <c r="AX202" s="196"/>
      <c r="AY202">
        <f t="shared" ref="AY202:AY203" si="25">$AY$200</f>
        <v>0</v>
      </c>
    </row>
    <row r="203" spans="1:51" ht="39.75" hidden="1" customHeight="1" x14ac:dyDescent="0.15">
      <c r="A203" s="974"/>
      <c r="B203" s="237"/>
      <c r="C203" s="236"/>
      <c r="D203" s="237"/>
      <c r="E203" s="236"/>
      <c r="F203" s="298"/>
      <c r="G203" s="222"/>
      <c r="H203" s="179"/>
      <c r="I203" s="179"/>
      <c r="J203" s="179"/>
      <c r="K203" s="179"/>
      <c r="L203" s="179"/>
      <c r="M203" s="179"/>
      <c r="N203" s="179"/>
      <c r="O203" s="179"/>
      <c r="P203" s="179"/>
      <c r="Q203" s="179"/>
      <c r="R203" s="179"/>
      <c r="S203" s="179"/>
      <c r="T203" s="179"/>
      <c r="U203" s="179"/>
      <c r="V203" s="179"/>
      <c r="W203" s="179"/>
      <c r="X203" s="223"/>
      <c r="Y203" s="197" t="s">
        <v>65</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6"/>
      <c r="AY203">
        <f t="shared" si="25"/>
        <v>0</v>
      </c>
    </row>
    <row r="204" spans="1:51" ht="18.75" hidden="1" customHeight="1" x14ac:dyDescent="0.15">
      <c r="A204" s="974"/>
      <c r="B204" s="237"/>
      <c r="C204" s="236"/>
      <c r="D204" s="237"/>
      <c r="E204" s="236"/>
      <c r="F204" s="298"/>
      <c r="G204" s="266" t="s">
        <v>117</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56</v>
      </c>
      <c r="AC204" s="252"/>
      <c r="AD204" s="253"/>
      <c r="AE204" s="200" t="s">
        <v>31</v>
      </c>
      <c r="AF204" s="184"/>
      <c r="AG204" s="184"/>
      <c r="AH204" s="185"/>
      <c r="AI204" s="200" t="s">
        <v>32</v>
      </c>
      <c r="AJ204" s="184"/>
      <c r="AK204" s="184"/>
      <c r="AL204" s="185"/>
      <c r="AM204" s="200" t="s">
        <v>33</v>
      </c>
      <c r="AN204" s="184"/>
      <c r="AO204" s="184"/>
      <c r="AP204" s="185"/>
      <c r="AQ204" s="251" t="s">
        <v>57</v>
      </c>
      <c r="AR204" s="252"/>
      <c r="AS204" s="252"/>
      <c r="AT204" s="253"/>
      <c r="AU204" s="263" t="s">
        <v>118</v>
      </c>
      <c r="AV204" s="263"/>
      <c r="AW204" s="263"/>
      <c r="AX204" s="264"/>
      <c r="AY204">
        <f>COUNTA($G$206)</f>
        <v>0</v>
      </c>
    </row>
    <row r="205" spans="1:51" ht="18.75" hidden="1" customHeight="1" x14ac:dyDescent="0.15">
      <c r="A205" s="974"/>
      <c r="B205" s="237"/>
      <c r="C205" s="236"/>
      <c r="D205" s="237"/>
      <c r="E205" s="236"/>
      <c r="F205" s="298"/>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4"/>
      <c r="AR205" s="255"/>
      <c r="AS205" s="164" t="s">
        <v>59</v>
      </c>
      <c r="AT205" s="187"/>
      <c r="AU205" s="163"/>
      <c r="AV205" s="163"/>
      <c r="AW205" s="164" t="s">
        <v>60</v>
      </c>
      <c r="AX205" s="165"/>
      <c r="AY205">
        <f>$AY$204</f>
        <v>0</v>
      </c>
    </row>
    <row r="206" spans="1:51" ht="39.75" hidden="1" customHeight="1" x14ac:dyDescent="0.15">
      <c r="A206" s="974"/>
      <c r="B206" s="237"/>
      <c r="C206" s="236"/>
      <c r="D206" s="237"/>
      <c r="E206" s="236"/>
      <c r="F206" s="298"/>
      <c r="G206" s="217"/>
      <c r="H206" s="176"/>
      <c r="I206" s="176"/>
      <c r="J206" s="176"/>
      <c r="K206" s="176"/>
      <c r="L206" s="176"/>
      <c r="M206" s="176"/>
      <c r="N206" s="176"/>
      <c r="O206" s="176"/>
      <c r="P206" s="176"/>
      <c r="Q206" s="176"/>
      <c r="R206" s="176"/>
      <c r="S206" s="176"/>
      <c r="T206" s="176"/>
      <c r="U206" s="176"/>
      <c r="V206" s="176"/>
      <c r="W206" s="176"/>
      <c r="X206" s="218"/>
      <c r="Y206" s="157" t="s">
        <v>120</v>
      </c>
      <c r="Z206" s="158"/>
      <c r="AA206" s="159"/>
      <c r="AB206" s="265"/>
      <c r="AC206" s="209"/>
      <c r="AD206" s="209"/>
      <c r="AE206" s="250"/>
      <c r="AF206" s="152"/>
      <c r="AG206" s="152"/>
      <c r="AH206" s="152"/>
      <c r="AI206" s="250"/>
      <c r="AJ206" s="152"/>
      <c r="AK206" s="152"/>
      <c r="AL206" s="152"/>
      <c r="AM206" s="250"/>
      <c r="AN206" s="152"/>
      <c r="AO206" s="152"/>
      <c r="AP206" s="152"/>
      <c r="AQ206" s="250"/>
      <c r="AR206" s="152"/>
      <c r="AS206" s="152"/>
      <c r="AT206" s="152"/>
      <c r="AU206" s="250"/>
      <c r="AV206" s="152"/>
      <c r="AW206" s="152"/>
      <c r="AX206" s="196"/>
      <c r="AY206">
        <f t="shared" ref="AY206:AY207" si="26">$AY$204</f>
        <v>0</v>
      </c>
    </row>
    <row r="207" spans="1:51" ht="39.75" hidden="1" customHeight="1" x14ac:dyDescent="0.15">
      <c r="A207" s="974"/>
      <c r="B207" s="237"/>
      <c r="C207" s="236"/>
      <c r="D207" s="237"/>
      <c r="E207" s="236"/>
      <c r="F207" s="298"/>
      <c r="G207" s="222"/>
      <c r="H207" s="179"/>
      <c r="I207" s="179"/>
      <c r="J207" s="179"/>
      <c r="K207" s="179"/>
      <c r="L207" s="179"/>
      <c r="M207" s="179"/>
      <c r="N207" s="179"/>
      <c r="O207" s="179"/>
      <c r="P207" s="179"/>
      <c r="Q207" s="179"/>
      <c r="R207" s="179"/>
      <c r="S207" s="179"/>
      <c r="T207" s="179"/>
      <c r="U207" s="179"/>
      <c r="V207" s="179"/>
      <c r="W207" s="179"/>
      <c r="X207" s="223"/>
      <c r="Y207" s="197" t="s">
        <v>65</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6"/>
      <c r="AY207">
        <f t="shared" si="26"/>
        <v>0</v>
      </c>
    </row>
    <row r="208" spans="1:51" ht="18.75" hidden="1" customHeight="1" x14ac:dyDescent="0.15">
      <c r="A208" s="974"/>
      <c r="B208" s="237"/>
      <c r="C208" s="236"/>
      <c r="D208" s="237"/>
      <c r="E208" s="236"/>
      <c r="F208" s="298"/>
      <c r="G208" s="266" t="s">
        <v>117</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56</v>
      </c>
      <c r="AC208" s="252"/>
      <c r="AD208" s="253"/>
      <c r="AE208" s="200" t="s">
        <v>31</v>
      </c>
      <c r="AF208" s="184"/>
      <c r="AG208" s="184"/>
      <c r="AH208" s="185"/>
      <c r="AI208" s="200" t="s">
        <v>32</v>
      </c>
      <c r="AJ208" s="184"/>
      <c r="AK208" s="184"/>
      <c r="AL208" s="185"/>
      <c r="AM208" s="200" t="s">
        <v>33</v>
      </c>
      <c r="AN208" s="184"/>
      <c r="AO208" s="184"/>
      <c r="AP208" s="185"/>
      <c r="AQ208" s="251" t="s">
        <v>57</v>
      </c>
      <c r="AR208" s="252"/>
      <c r="AS208" s="252"/>
      <c r="AT208" s="253"/>
      <c r="AU208" s="263" t="s">
        <v>118</v>
      </c>
      <c r="AV208" s="263"/>
      <c r="AW208" s="263"/>
      <c r="AX208" s="264"/>
      <c r="AY208">
        <f>COUNTA($G$210)</f>
        <v>0</v>
      </c>
    </row>
    <row r="209" spans="1:51" ht="18.75" hidden="1" customHeight="1" x14ac:dyDescent="0.15">
      <c r="A209" s="974"/>
      <c r="B209" s="237"/>
      <c r="C209" s="236"/>
      <c r="D209" s="237"/>
      <c r="E209" s="236"/>
      <c r="F209" s="298"/>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4"/>
      <c r="AR209" s="255"/>
      <c r="AS209" s="164" t="s">
        <v>59</v>
      </c>
      <c r="AT209" s="187"/>
      <c r="AU209" s="163"/>
      <c r="AV209" s="163"/>
      <c r="AW209" s="164" t="s">
        <v>60</v>
      </c>
      <c r="AX209" s="165"/>
      <c r="AY209">
        <f>$AY$208</f>
        <v>0</v>
      </c>
    </row>
    <row r="210" spans="1:51" ht="39.75" hidden="1" customHeight="1" x14ac:dyDescent="0.15">
      <c r="A210" s="974"/>
      <c r="B210" s="237"/>
      <c r="C210" s="236"/>
      <c r="D210" s="237"/>
      <c r="E210" s="236"/>
      <c r="F210" s="298"/>
      <c r="G210" s="217"/>
      <c r="H210" s="176"/>
      <c r="I210" s="176"/>
      <c r="J210" s="176"/>
      <c r="K210" s="176"/>
      <c r="L210" s="176"/>
      <c r="M210" s="176"/>
      <c r="N210" s="176"/>
      <c r="O210" s="176"/>
      <c r="P210" s="176"/>
      <c r="Q210" s="176"/>
      <c r="R210" s="176"/>
      <c r="S210" s="176"/>
      <c r="T210" s="176"/>
      <c r="U210" s="176"/>
      <c r="V210" s="176"/>
      <c r="W210" s="176"/>
      <c r="X210" s="218"/>
      <c r="Y210" s="157" t="s">
        <v>120</v>
      </c>
      <c r="Z210" s="158"/>
      <c r="AA210" s="159"/>
      <c r="AB210" s="265"/>
      <c r="AC210" s="209"/>
      <c r="AD210" s="209"/>
      <c r="AE210" s="250"/>
      <c r="AF210" s="152"/>
      <c r="AG210" s="152"/>
      <c r="AH210" s="152"/>
      <c r="AI210" s="250"/>
      <c r="AJ210" s="152"/>
      <c r="AK210" s="152"/>
      <c r="AL210" s="152"/>
      <c r="AM210" s="250"/>
      <c r="AN210" s="152"/>
      <c r="AO210" s="152"/>
      <c r="AP210" s="152"/>
      <c r="AQ210" s="250"/>
      <c r="AR210" s="152"/>
      <c r="AS210" s="152"/>
      <c r="AT210" s="152"/>
      <c r="AU210" s="250"/>
      <c r="AV210" s="152"/>
      <c r="AW210" s="152"/>
      <c r="AX210" s="196"/>
      <c r="AY210">
        <f t="shared" ref="AY210:AY211" si="27">$AY$208</f>
        <v>0</v>
      </c>
    </row>
    <row r="211" spans="1:51" ht="39.75" hidden="1" customHeight="1" x14ac:dyDescent="0.15">
      <c r="A211" s="974"/>
      <c r="B211" s="237"/>
      <c r="C211" s="236"/>
      <c r="D211" s="237"/>
      <c r="E211" s="236"/>
      <c r="F211" s="298"/>
      <c r="G211" s="222"/>
      <c r="H211" s="179"/>
      <c r="I211" s="179"/>
      <c r="J211" s="179"/>
      <c r="K211" s="179"/>
      <c r="L211" s="179"/>
      <c r="M211" s="179"/>
      <c r="N211" s="179"/>
      <c r="O211" s="179"/>
      <c r="P211" s="179"/>
      <c r="Q211" s="179"/>
      <c r="R211" s="179"/>
      <c r="S211" s="179"/>
      <c r="T211" s="179"/>
      <c r="U211" s="179"/>
      <c r="V211" s="179"/>
      <c r="W211" s="179"/>
      <c r="X211" s="223"/>
      <c r="Y211" s="197" t="s">
        <v>65</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6"/>
      <c r="AY211">
        <f t="shared" si="27"/>
        <v>0</v>
      </c>
    </row>
    <row r="212" spans="1:51" ht="22.5" hidden="1" customHeight="1" x14ac:dyDescent="0.15">
      <c r="A212" s="974"/>
      <c r="B212" s="237"/>
      <c r="C212" s="236"/>
      <c r="D212" s="237"/>
      <c r="E212" s="236"/>
      <c r="F212" s="298"/>
      <c r="G212" s="256" t="s">
        <v>122</v>
      </c>
      <c r="H212" s="184"/>
      <c r="I212" s="184"/>
      <c r="J212" s="184"/>
      <c r="K212" s="184"/>
      <c r="L212" s="184"/>
      <c r="M212" s="184"/>
      <c r="N212" s="184"/>
      <c r="O212" s="184"/>
      <c r="P212" s="185"/>
      <c r="Q212" s="200" t="s">
        <v>123</v>
      </c>
      <c r="R212" s="184"/>
      <c r="S212" s="184"/>
      <c r="T212" s="184"/>
      <c r="U212" s="184"/>
      <c r="V212" s="184"/>
      <c r="W212" s="184"/>
      <c r="X212" s="184"/>
      <c r="Y212" s="184"/>
      <c r="Z212" s="184"/>
      <c r="AA212" s="184"/>
      <c r="AB212" s="271" t="s">
        <v>124</v>
      </c>
      <c r="AC212" s="184"/>
      <c r="AD212" s="185"/>
      <c r="AE212" s="200" t="s">
        <v>125</v>
      </c>
      <c r="AF212" s="184"/>
      <c r="AG212" s="184"/>
      <c r="AH212" s="184"/>
      <c r="AI212" s="184"/>
      <c r="AJ212" s="184"/>
      <c r="AK212" s="184"/>
      <c r="AL212" s="184"/>
      <c r="AM212" s="184"/>
      <c r="AN212" s="184"/>
      <c r="AO212" s="184"/>
      <c r="AP212" s="184"/>
      <c r="AQ212" s="184"/>
      <c r="AR212" s="184"/>
      <c r="AS212" s="184"/>
      <c r="AT212" s="184"/>
      <c r="AU212" s="184"/>
      <c r="AV212" s="184"/>
      <c r="AW212" s="184"/>
      <c r="AX212" s="566"/>
      <c r="AY212">
        <f>COUNTA($G$214)</f>
        <v>0</v>
      </c>
    </row>
    <row r="213" spans="1:51" ht="22.5" hidden="1" customHeight="1" x14ac:dyDescent="0.15">
      <c r="A213" s="974"/>
      <c r="B213" s="237"/>
      <c r="C213" s="236"/>
      <c r="D213" s="237"/>
      <c r="E213" s="236"/>
      <c r="F213" s="298"/>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2"/>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7"/>
      <c r="C214" s="236"/>
      <c r="D214" s="237"/>
      <c r="E214" s="236"/>
      <c r="F214" s="298"/>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74"/>
      <c r="B215" s="237"/>
      <c r="C215" s="236"/>
      <c r="D215" s="237"/>
      <c r="E215" s="236"/>
      <c r="F215" s="298"/>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74"/>
      <c r="B216" s="237"/>
      <c r="C216" s="236"/>
      <c r="D216" s="237"/>
      <c r="E216" s="236"/>
      <c r="F216" s="298"/>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2"/>
      <c r="AC216" s="243"/>
      <c r="AD216" s="243"/>
      <c r="AE216" s="261" t="s">
        <v>126</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74"/>
      <c r="B217" s="237"/>
      <c r="C217" s="236"/>
      <c r="D217" s="237"/>
      <c r="E217" s="236"/>
      <c r="F217" s="298"/>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2"/>
      <c r="AC217" s="243"/>
      <c r="AD217" s="243"/>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7"/>
      <c r="C218" s="236"/>
      <c r="D218" s="237"/>
      <c r="E218" s="236"/>
      <c r="F218" s="298"/>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4"/>
      <c r="AC218" s="245"/>
      <c r="AD218" s="245"/>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7"/>
      <c r="C219" s="236"/>
      <c r="D219" s="237"/>
      <c r="E219" s="236"/>
      <c r="F219" s="298"/>
      <c r="G219" s="256" t="s">
        <v>122</v>
      </c>
      <c r="H219" s="184"/>
      <c r="I219" s="184"/>
      <c r="J219" s="184"/>
      <c r="K219" s="184"/>
      <c r="L219" s="184"/>
      <c r="M219" s="184"/>
      <c r="N219" s="184"/>
      <c r="O219" s="184"/>
      <c r="P219" s="185"/>
      <c r="Q219" s="200" t="s">
        <v>123</v>
      </c>
      <c r="R219" s="184"/>
      <c r="S219" s="184"/>
      <c r="T219" s="184"/>
      <c r="U219" s="184"/>
      <c r="V219" s="184"/>
      <c r="W219" s="184"/>
      <c r="X219" s="184"/>
      <c r="Y219" s="184"/>
      <c r="Z219" s="184"/>
      <c r="AA219" s="184"/>
      <c r="AB219" s="271" t="s">
        <v>124</v>
      </c>
      <c r="AC219" s="184"/>
      <c r="AD219" s="185"/>
      <c r="AE219" s="257" t="s">
        <v>125</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7"/>
      <c r="C220" s="236"/>
      <c r="D220" s="237"/>
      <c r="E220" s="236"/>
      <c r="F220" s="298"/>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2"/>
      <c r="AC220" s="164"/>
      <c r="AD220" s="187"/>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74"/>
      <c r="B221" s="237"/>
      <c r="C221" s="236"/>
      <c r="D221" s="237"/>
      <c r="E221" s="236"/>
      <c r="F221" s="298"/>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74"/>
      <c r="B222" s="237"/>
      <c r="C222" s="236"/>
      <c r="D222" s="237"/>
      <c r="E222" s="236"/>
      <c r="F222" s="298"/>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74"/>
      <c r="B223" s="237"/>
      <c r="C223" s="236"/>
      <c r="D223" s="237"/>
      <c r="E223" s="236"/>
      <c r="F223" s="298"/>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2"/>
      <c r="AC223" s="243"/>
      <c r="AD223" s="243"/>
      <c r="AE223" s="261" t="s">
        <v>126</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74"/>
      <c r="B224" s="237"/>
      <c r="C224" s="236"/>
      <c r="D224" s="237"/>
      <c r="E224" s="236"/>
      <c r="F224" s="298"/>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2"/>
      <c r="AC224" s="243"/>
      <c r="AD224" s="243"/>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7"/>
      <c r="C225" s="236"/>
      <c r="D225" s="237"/>
      <c r="E225" s="236"/>
      <c r="F225" s="298"/>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4"/>
      <c r="AC225" s="245"/>
      <c r="AD225" s="245"/>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7"/>
      <c r="C226" s="236"/>
      <c r="D226" s="237"/>
      <c r="E226" s="236"/>
      <c r="F226" s="298"/>
      <c r="G226" s="256" t="s">
        <v>122</v>
      </c>
      <c r="H226" s="184"/>
      <c r="I226" s="184"/>
      <c r="J226" s="184"/>
      <c r="K226" s="184"/>
      <c r="L226" s="184"/>
      <c r="M226" s="184"/>
      <c r="N226" s="184"/>
      <c r="O226" s="184"/>
      <c r="P226" s="185"/>
      <c r="Q226" s="200" t="s">
        <v>123</v>
      </c>
      <c r="R226" s="184"/>
      <c r="S226" s="184"/>
      <c r="T226" s="184"/>
      <c r="U226" s="184"/>
      <c r="V226" s="184"/>
      <c r="W226" s="184"/>
      <c r="X226" s="184"/>
      <c r="Y226" s="184"/>
      <c r="Z226" s="184"/>
      <c r="AA226" s="184"/>
      <c r="AB226" s="271" t="s">
        <v>124</v>
      </c>
      <c r="AC226" s="184"/>
      <c r="AD226" s="185"/>
      <c r="AE226" s="257" t="s">
        <v>125</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7"/>
      <c r="C227" s="236"/>
      <c r="D227" s="237"/>
      <c r="E227" s="236"/>
      <c r="F227" s="298"/>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2"/>
      <c r="AC227" s="164"/>
      <c r="AD227" s="187"/>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74"/>
      <c r="B228" s="237"/>
      <c r="C228" s="236"/>
      <c r="D228" s="237"/>
      <c r="E228" s="236"/>
      <c r="F228" s="298"/>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74"/>
      <c r="B229" s="237"/>
      <c r="C229" s="236"/>
      <c r="D229" s="237"/>
      <c r="E229" s="236"/>
      <c r="F229" s="298"/>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74"/>
      <c r="B230" s="237"/>
      <c r="C230" s="236"/>
      <c r="D230" s="237"/>
      <c r="E230" s="236"/>
      <c r="F230" s="298"/>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2"/>
      <c r="AC230" s="243"/>
      <c r="AD230" s="243"/>
      <c r="AE230" s="261" t="s">
        <v>126</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74"/>
      <c r="B231" s="237"/>
      <c r="C231" s="236"/>
      <c r="D231" s="237"/>
      <c r="E231" s="236"/>
      <c r="F231" s="298"/>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2"/>
      <c r="AC231" s="243"/>
      <c r="AD231" s="243"/>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7"/>
      <c r="C232" s="236"/>
      <c r="D232" s="237"/>
      <c r="E232" s="236"/>
      <c r="F232" s="298"/>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4"/>
      <c r="AC232" s="245"/>
      <c r="AD232" s="245"/>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7"/>
      <c r="C233" s="236"/>
      <c r="D233" s="237"/>
      <c r="E233" s="236"/>
      <c r="F233" s="298"/>
      <c r="G233" s="256" t="s">
        <v>122</v>
      </c>
      <c r="H233" s="184"/>
      <c r="I233" s="184"/>
      <c r="J233" s="184"/>
      <c r="K233" s="184"/>
      <c r="L233" s="184"/>
      <c r="M233" s="184"/>
      <c r="N233" s="184"/>
      <c r="O233" s="184"/>
      <c r="P233" s="185"/>
      <c r="Q233" s="200" t="s">
        <v>123</v>
      </c>
      <c r="R233" s="184"/>
      <c r="S233" s="184"/>
      <c r="T233" s="184"/>
      <c r="U233" s="184"/>
      <c r="V233" s="184"/>
      <c r="W233" s="184"/>
      <c r="X233" s="184"/>
      <c r="Y233" s="184"/>
      <c r="Z233" s="184"/>
      <c r="AA233" s="184"/>
      <c r="AB233" s="271" t="s">
        <v>124</v>
      </c>
      <c r="AC233" s="184"/>
      <c r="AD233" s="185"/>
      <c r="AE233" s="257" t="s">
        <v>125</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7"/>
      <c r="C234" s="236"/>
      <c r="D234" s="237"/>
      <c r="E234" s="236"/>
      <c r="F234" s="298"/>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2"/>
      <c r="AC234" s="164"/>
      <c r="AD234" s="187"/>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74"/>
      <c r="B235" s="237"/>
      <c r="C235" s="236"/>
      <c r="D235" s="237"/>
      <c r="E235" s="236"/>
      <c r="F235" s="298"/>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74"/>
      <c r="B236" s="237"/>
      <c r="C236" s="236"/>
      <c r="D236" s="237"/>
      <c r="E236" s="236"/>
      <c r="F236" s="298"/>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74"/>
      <c r="B237" s="237"/>
      <c r="C237" s="236"/>
      <c r="D237" s="237"/>
      <c r="E237" s="236"/>
      <c r="F237" s="298"/>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2"/>
      <c r="AC237" s="243"/>
      <c r="AD237" s="243"/>
      <c r="AE237" s="261" t="s">
        <v>126</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74"/>
      <c r="B238" s="237"/>
      <c r="C238" s="236"/>
      <c r="D238" s="237"/>
      <c r="E238" s="236"/>
      <c r="F238" s="298"/>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2"/>
      <c r="AC238" s="243"/>
      <c r="AD238" s="243"/>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7"/>
      <c r="C239" s="236"/>
      <c r="D239" s="237"/>
      <c r="E239" s="236"/>
      <c r="F239" s="298"/>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4"/>
      <c r="AC239" s="245"/>
      <c r="AD239" s="245"/>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7"/>
      <c r="C240" s="236"/>
      <c r="D240" s="237"/>
      <c r="E240" s="236"/>
      <c r="F240" s="298"/>
      <c r="G240" s="256" t="s">
        <v>122</v>
      </c>
      <c r="H240" s="184"/>
      <c r="I240" s="184"/>
      <c r="J240" s="184"/>
      <c r="K240" s="184"/>
      <c r="L240" s="184"/>
      <c r="M240" s="184"/>
      <c r="N240" s="184"/>
      <c r="O240" s="184"/>
      <c r="P240" s="185"/>
      <c r="Q240" s="200" t="s">
        <v>123</v>
      </c>
      <c r="R240" s="184"/>
      <c r="S240" s="184"/>
      <c r="T240" s="184"/>
      <c r="U240" s="184"/>
      <c r="V240" s="184"/>
      <c r="W240" s="184"/>
      <c r="X240" s="184"/>
      <c r="Y240" s="184"/>
      <c r="Z240" s="184"/>
      <c r="AA240" s="184"/>
      <c r="AB240" s="271" t="s">
        <v>124</v>
      </c>
      <c r="AC240" s="184"/>
      <c r="AD240" s="185"/>
      <c r="AE240" s="257" t="s">
        <v>125</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7"/>
      <c r="C241" s="236"/>
      <c r="D241" s="237"/>
      <c r="E241" s="236"/>
      <c r="F241" s="298"/>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2"/>
      <c r="AC241" s="164"/>
      <c r="AD241" s="187"/>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74"/>
      <c r="B242" s="237"/>
      <c r="C242" s="236"/>
      <c r="D242" s="237"/>
      <c r="E242" s="236"/>
      <c r="F242" s="298"/>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74"/>
      <c r="B243" s="237"/>
      <c r="C243" s="236"/>
      <c r="D243" s="237"/>
      <c r="E243" s="236"/>
      <c r="F243" s="298"/>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74"/>
      <c r="B244" s="237"/>
      <c r="C244" s="236"/>
      <c r="D244" s="237"/>
      <c r="E244" s="236"/>
      <c r="F244" s="298"/>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2"/>
      <c r="AC244" s="243"/>
      <c r="AD244" s="243"/>
      <c r="AE244" s="248" t="s">
        <v>126</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74"/>
      <c r="B245" s="237"/>
      <c r="C245" s="236"/>
      <c r="D245" s="237"/>
      <c r="E245" s="236"/>
      <c r="F245" s="298"/>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2"/>
      <c r="AC245" s="243"/>
      <c r="AD245" s="243"/>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7"/>
      <c r="C246" s="236"/>
      <c r="D246" s="237"/>
      <c r="E246" s="299"/>
      <c r="F246" s="300"/>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4"/>
      <c r="AC246" s="245"/>
      <c r="AD246" s="245"/>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7"/>
      <c r="C247" s="236"/>
      <c r="D247" s="237"/>
      <c r="E247" s="172" t="s">
        <v>127</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7"/>
      <c r="C248" s="236"/>
      <c r="D248" s="237"/>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7"/>
      <c r="C249" s="236"/>
      <c r="D249" s="237"/>
      <c r="E249" s="23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33"/>
      <c r="AY249">
        <f>$AY$247</f>
        <v>0</v>
      </c>
    </row>
    <row r="250" spans="1:51" ht="45" hidden="1" customHeight="1" x14ac:dyDescent="0.15">
      <c r="A250" s="974"/>
      <c r="B250" s="237"/>
      <c r="C250" s="236"/>
      <c r="D250" s="237"/>
      <c r="E250" s="292" t="s">
        <v>112</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74"/>
      <c r="B251" s="237"/>
      <c r="C251" s="236"/>
      <c r="D251" s="237"/>
      <c r="E251" s="224" t="s">
        <v>114</v>
      </c>
      <c r="F251" s="225"/>
      <c r="G251" s="222"/>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74"/>
      <c r="B252" s="237"/>
      <c r="C252" s="236"/>
      <c r="D252" s="237"/>
      <c r="E252" s="234" t="s">
        <v>116</v>
      </c>
      <c r="F252" s="297"/>
      <c r="G252" s="266" t="s">
        <v>117</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56</v>
      </c>
      <c r="AC252" s="252"/>
      <c r="AD252" s="253"/>
      <c r="AE252" s="200" t="s">
        <v>31</v>
      </c>
      <c r="AF252" s="184"/>
      <c r="AG252" s="184"/>
      <c r="AH252" s="185"/>
      <c r="AI252" s="200" t="s">
        <v>32</v>
      </c>
      <c r="AJ252" s="184"/>
      <c r="AK252" s="184"/>
      <c r="AL252" s="185"/>
      <c r="AM252" s="200" t="s">
        <v>33</v>
      </c>
      <c r="AN252" s="184"/>
      <c r="AO252" s="184"/>
      <c r="AP252" s="185"/>
      <c r="AQ252" s="251" t="s">
        <v>57</v>
      </c>
      <c r="AR252" s="252"/>
      <c r="AS252" s="252"/>
      <c r="AT252" s="253"/>
      <c r="AU252" s="263" t="s">
        <v>118</v>
      </c>
      <c r="AV252" s="263"/>
      <c r="AW252" s="263"/>
      <c r="AX252" s="264"/>
      <c r="AY252">
        <f>COUNTA($G$254)</f>
        <v>0</v>
      </c>
    </row>
    <row r="253" spans="1:51" ht="18.75" hidden="1" customHeight="1" x14ac:dyDescent="0.15">
      <c r="A253" s="974"/>
      <c r="B253" s="237"/>
      <c r="C253" s="236"/>
      <c r="D253" s="237"/>
      <c r="E253" s="236"/>
      <c r="F253" s="298"/>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4"/>
      <c r="AR253" s="255"/>
      <c r="AS253" s="164" t="s">
        <v>59</v>
      </c>
      <c r="AT253" s="187"/>
      <c r="AU253" s="163"/>
      <c r="AV253" s="163"/>
      <c r="AW253" s="164" t="s">
        <v>60</v>
      </c>
      <c r="AX253" s="165"/>
      <c r="AY253">
        <f>$AY$252</f>
        <v>0</v>
      </c>
    </row>
    <row r="254" spans="1:51" ht="39.75" hidden="1" customHeight="1" x14ac:dyDescent="0.15">
      <c r="A254" s="974"/>
      <c r="B254" s="237"/>
      <c r="C254" s="236"/>
      <c r="D254" s="237"/>
      <c r="E254" s="236"/>
      <c r="F254" s="298"/>
      <c r="G254" s="217"/>
      <c r="H254" s="176"/>
      <c r="I254" s="176"/>
      <c r="J254" s="176"/>
      <c r="K254" s="176"/>
      <c r="L254" s="176"/>
      <c r="M254" s="176"/>
      <c r="N254" s="176"/>
      <c r="O254" s="176"/>
      <c r="P254" s="176"/>
      <c r="Q254" s="176"/>
      <c r="R254" s="176"/>
      <c r="S254" s="176"/>
      <c r="T254" s="176"/>
      <c r="U254" s="176"/>
      <c r="V254" s="176"/>
      <c r="W254" s="176"/>
      <c r="X254" s="218"/>
      <c r="Y254" s="157" t="s">
        <v>120</v>
      </c>
      <c r="Z254" s="158"/>
      <c r="AA254" s="159"/>
      <c r="AB254" s="265"/>
      <c r="AC254" s="209"/>
      <c r="AD254" s="209"/>
      <c r="AE254" s="250"/>
      <c r="AF254" s="152"/>
      <c r="AG254" s="152"/>
      <c r="AH254" s="152"/>
      <c r="AI254" s="250"/>
      <c r="AJ254" s="152"/>
      <c r="AK254" s="152"/>
      <c r="AL254" s="152"/>
      <c r="AM254" s="250"/>
      <c r="AN254" s="152"/>
      <c r="AO254" s="152"/>
      <c r="AP254" s="152"/>
      <c r="AQ254" s="250"/>
      <c r="AR254" s="152"/>
      <c r="AS254" s="152"/>
      <c r="AT254" s="152"/>
      <c r="AU254" s="250"/>
      <c r="AV254" s="152"/>
      <c r="AW254" s="152"/>
      <c r="AX254" s="196"/>
      <c r="AY254">
        <f t="shared" ref="AY254:AY255" si="33">$AY$252</f>
        <v>0</v>
      </c>
    </row>
    <row r="255" spans="1:51" ht="39.75" hidden="1" customHeight="1" x14ac:dyDescent="0.15">
      <c r="A255" s="974"/>
      <c r="B255" s="237"/>
      <c r="C255" s="236"/>
      <c r="D255" s="237"/>
      <c r="E255" s="236"/>
      <c r="F255" s="298"/>
      <c r="G255" s="222"/>
      <c r="H255" s="179"/>
      <c r="I255" s="179"/>
      <c r="J255" s="179"/>
      <c r="K255" s="179"/>
      <c r="L255" s="179"/>
      <c r="M255" s="179"/>
      <c r="N255" s="179"/>
      <c r="O255" s="179"/>
      <c r="P255" s="179"/>
      <c r="Q255" s="179"/>
      <c r="R255" s="179"/>
      <c r="S255" s="179"/>
      <c r="T255" s="179"/>
      <c r="U255" s="179"/>
      <c r="V255" s="179"/>
      <c r="W255" s="179"/>
      <c r="X255" s="223"/>
      <c r="Y255" s="197" t="s">
        <v>65</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6"/>
      <c r="AY255">
        <f t="shared" si="33"/>
        <v>0</v>
      </c>
    </row>
    <row r="256" spans="1:51" ht="18.75" hidden="1" customHeight="1" x14ac:dyDescent="0.15">
      <c r="A256" s="974"/>
      <c r="B256" s="237"/>
      <c r="C256" s="236"/>
      <c r="D256" s="237"/>
      <c r="E256" s="236"/>
      <c r="F256" s="298"/>
      <c r="G256" s="266" t="s">
        <v>117</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56</v>
      </c>
      <c r="AC256" s="252"/>
      <c r="AD256" s="253"/>
      <c r="AE256" s="200" t="s">
        <v>31</v>
      </c>
      <c r="AF256" s="184"/>
      <c r="AG256" s="184"/>
      <c r="AH256" s="185"/>
      <c r="AI256" s="200" t="s">
        <v>32</v>
      </c>
      <c r="AJ256" s="184"/>
      <c r="AK256" s="184"/>
      <c r="AL256" s="185"/>
      <c r="AM256" s="200" t="s">
        <v>33</v>
      </c>
      <c r="AN256" s="184"/>
      <c r="AO256" s="184"/>
      <c r="AP256" s="185"/>
      <c r="AQ256" s="251" t="s">
        <v>57</v>
      </c>
      <c r="AR256" s="252"/>
      <c r="AS256" s="252"/>
      <c r="AT256" s="253"/>
      <c r="AU256" s="263" t="s">
        <v>118</v>
      </c>
      <c r="AV256" s="263"/>
      <c r="AW256" s="263"/>
      <c r="AX256" s="264"/>
      <c r="AY256">
        <f>COUNTA($G$258)</f>
        <v>0</v>
      </c>
    </row>
    <row r="257" spans="1:51" ht="18.75" hidden="1" customHeight="1" x14ac:dyDescent="0.15">
      <c r="A257" s="974"/>
      <c r="B257" s="237"/>
      <c r="C257" s="236"/>
      <c r="D257" s="237"/>
      <c r="E257" s="236"/>
      <c r="F257" s="298"/>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4"/>
      <c r="AR257" s="255"/>
      <c r="AS257" s="164" t="s">
        <v>59</v>
      </c>
      <c r="AT257" s="187"/>
      <c r="AU257" s="163"/>
      <c r="AV257" s="163"/>
      <c r="AW257" s="164" t="s">
        <v>60</v>
      </c>
      <c r="AX257" s="165"/>
      <c r="AY257">
        <f>$AY$256</f>
        <v>0</v>
      </c>
    </row>
    <row r="258" spans="1:51" ht="39.75" hidden="1" customHeight="1" x14ac:dyDescent="0.15">
      <c r="A258" s="974"/>
      <c r="B258" s="237"/>
      <c r="C258" s="236"/>
      <c r="D258" s="237"/>
      <c r="E258" s="236"/>
      <c r="F258" s="298"/>
      <c r="G258" s="217"/>
      <c r="H258" s="176"/>
      <c r="I258" s="176"/>
      <c r="J258" s="176"/>
      <c r="K258" s="176"/>
      <c r="L258" s="176"/>
      <c r="M258" s="176"/>
      <c r="N258" s="176"/>
      <c r="O258" s="176"/>
      <c r="P258" s="176"/>
      <c r="Q258" s="176"/>
      <c r="R258" s="176"/>
      <c r="S258" s="176"/>
      <c r="T258" s="176"/>
      <c r="U258" s="176"/>
      <c r="V258" s="176"/>
      <c r="W258" s="176"/>
      <c r="X258" s="218"/>
      <c r="Y258" s="157" t="s">
        <v>120</v>
      </c>
      <c r="Z258" s="158"/>
      <c r="AA258" s="159"/>
      <c r="AB258" s="265"/>
      <c r="AC258" s="209"/>
      <c r="AD258" s="209"/>
      <c r="AE258" s="250"/>
      <c r="AF258" s="152"/>
      <c r="AG258" s="152"/>
      <c r="AH258" s="152"/>
      <c r="AI258" s="250"/>
      <c r="AJ258" s="152"/>
      <c r="AK258" s="152"/>
      <c r="AL258" s="152"/>
      <c r="AM258" s="250"/>
      <c r="AN258" s="152"/>
      <c r="AO258" s="152"/>
      <c r="AP258" s="152"/>
      <c r="AQ258" s="250"/>
      <c r="AR258" s="152"/>
      <c r="AS258" s="152"/>
      <c r="AT258" s="152"/>
      <c r="AU258" s="250"/>
      <c r="AV258" s="152"/>
      <c r="AW258" s="152"/>
      <c r="AX258" s="196"/>
      <c r="AY258">
        <f t="shared" ref="AY258:AY259" si="34">$AY$256</f>
        <v>0</v>
      </c>
    </row>
    <row r="259" spans="1:51" ht="39.75" hidden="1" customHeight="1" x14ac:dyDescent="0.15">
      <c r="A259" s="974"/>
      <c r="B259" s="237"/>
      <c r="C259" s="236"/>
      <c r="D259" s="237"/>
      <c r="E259" s="236"/>
      <c r="F259" s="298"/>
      <c r="G259" s="222"/>
      <c r="H259" s="179"/>
      <c r="I259" s="179"/>
      <c r="J259" s="179"/>
      <c r="K259" s="179"/>
      <c r="L259" s="179"/>
      <c r="M259" s="179"/>
      <c r="N259" s="179"/>
      <c r="O259" s="179"/>
      <c r="P259" s="179"/>
      <c r="Q259" s="179"/>
      <c r="R259" s="179"/>
      <c r="S259" s="179"/>
      <c r="T259" s="179"/>
      <c r="U259" s="179"/>
      <c r="V259" s="179"/>
      <c r="W259" s="179"/>
      <c r="X259" s="223"/>
      <c r="Y259" s="197" t="s">
        <v>65</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6"/>
      <c r="AY259">
        <f t="shared" si="34"/>
        <v>0</v>
      </c>
    </row>
    <row r="260" spans="1:51" ht="18.75" hidden="1" customHeight="1" x14ac:dyDescent="0.15">
      <c r="A260" s="974"/>
      <c r="B260" s="237"/>
      <c r="C260" s="236"/>
      <c r="D260" s="237"/>
      <c r="E260" s="236"/>
      <c r="F260" s="298"/>
      <c r="G260" s="266" t="s">
        <v>117</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56</v>
      </c>
      <c r="AC260" s="252"/>
      <c r="AD260" s="253"/>
      <c r="AE260" s="200" t="s">
        <v>31</v>
      </c>
      <c r="AF260" s="184"/>
      <c r="AG260" s="184"/>
      <c r="AH260" s="185"/>
      <c r="AI260" s="200" t="s">
        <v>32</v>
      </c>
      <c r="AJ260" s="184"/>
      <c r="AK260" s="184"/>
      <c r="AL260" s="185"/>
      <c r="AM260" s="200" t="s">
        <v>33</v>
      </c>
      <c r="AN260" s="184"/>
      <c r="AO260" s="184"/>
      <c r="AP260" s="185"/>
      <c r="AQ260" s="251" t="s">
        <v>57</v>
      </c>
      <c r="AR260" s="252"/>
      <c r="AS260" s="252"/>
      <c r="AT260" s="253"/>
      <c r="AU260" s="263" t="s">
        <v>118</v>
      </c>
      <c r="AV260" s="263"/>
      <c r="AW260" s="263"/>
      <c r="AX260" s="264"/>
      <c r="AY260">
        <f>COUNTA($G$262)</f>
        <v>0</v>
      </c>
    </row>
    <row r="261" spans="1:51" ht="18.75" hidden="1" customHeight="1" x14ac:dyDescent="0.15">
      <c r="A261" s="974"/>
      <c r="B261" s="237"/>
      <c r="C261" s="236"/>
      <c r="D261" s="237"/>
      <c r="E261" s="236"/>
      <c r="F261" s="298"/>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4"/>
      <c r="AR261" s="255"/>
      <c r="AS261" s="164" t="s">
        <v>59</v>
      </c>
      <c r="AT261" s="187"/>
      <c r="AU261" s="163"/>
      <c r="AV261" s="163"/>
      <c r="AW261" s="164" t="s">
        <v>60</v>
      </c>
      <c r="AX261" s="165"/>
      <c r="AY261">
        <f>$AY$260</f>
        <v>0</v>
      </c>
    </row>
    <row r="262" spans="1:51" ht="39.75" hidden="1" customHeight="1" x14ac:dyDescent="0.15">
      <c r="A262" s="974"/>
      <c r="B262" s="237"/>
      <c r="C262" s="236"/>
      <c r="D262" s="237"/>
      <c r="E262" s="236"/>
      <c r="F262" s="298"/>
      <c r="G262" s="217"/>
      <c r="H262" s="176"/>
      <c r="I262" s="176"/>
      <c r="J262" s="176"/>
      <c r="K262" s="176"/>
      <c r="L262" s="176"/>
      <c r="M262" s="176"/>
      <c r="N262" s="176"/>
      <c r="O262" s="176"/>
      <c r="P262" s="176"/>
      <c r="Q262" s="176"/>
      <c r="R262" s="176"/>
      <c r="S262" s="176"/>
      <c r="T262" s="176"/>
      <c r="U262" s="176"/>
      <c r="V262" s="176"/>
      <c r="W262" s="176"/>
      <c r="X262" s="218"/>
      <c r="Y262" s="157" t="s">
        <v>120</v>
      </c>
      <c r="Z262" s="158"/>
      <c r="AA262" s="159"/>
      <c r="AB262" s="265"/>
      <c r="AC262" s="209"/>
      <c r="AD262" s="209"/>
      <c r="AE262" s="250"/>
      <c r="AF262" s="152"/>
      <c r="AG262" s="152"/>
      <c r="AH262" s="152"/>
      <c r="AI262" s="250"/>
      <c r="AJ262" s="152"/>
      <c r="AK262" s="152"/>
      <c r="AL262" s="152"/>
      <c r="AM262" s="250"/>
      <c r="AN262" s="152"/>
      <c r="AO262" s="152"/>
      <c r="AP262" s="152"/>
      <c r="AQ262" s="250"/>
      <c r="AR262" s="152"/>
      <c r="AS262" s="152"/>
      <c r="AT262" s="152"/>
      <c r="AU262" s="250"/>
      <c r="AV262" s="152"/>
      <c r="AW262" s="152"/>
      <c r="AX262" s="196"/>
      <c r="AY262">
        <f t="shared" ref="AY262:AY263" si="35">$AY$260</f>
        <v>0</v>
      </c>
    </row>
    <row r="263" spans="1:51" ht="39.75" hidden="1" customHeight="1" x14ac:dyDescent="0.15">
      <c r="A263" s="974"/>
      <c r="B263" s="237"/>
      <c r="C263" s="236"/>
      <c r="D263" s="237"/>
      <c r="E263" s="236"/>
      <c r="F263" s="298"/>
      <c r="G263" s="222"/>
      <c r="H263" s="179"/>
      <c r="I263" s="179"/>
      <c r="J263" s="179"/>
      <c r="K263" s="179"/>
      <c r="L263" s="179"/>
      <c r="M263" s="179"/>
      <c r="N263" s="179"/>
      <c r="O263" s="179"/>
      <c r="P263" s="179"/>
      <c r="Q263" s="179"/>
      <c r="R263" s="179"/>
      <c r="S263" s="179"/>
      <c r="T263" s="179"/>
      <c r="U263" s="179"/>
      <c r="V263" s="179"/>
      <c r="W263" s="179"/>
      <c r="X263" s="223"/>
      <c r="Y263" s="197" t="s">
        <v>65</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6"/>
      <c r="AY263">
        <f t="shared" si="35"/>
        <v>0</v>
      </c>
    </row>
    <row r="264" spans="1:51" ht="18.75" hidden="1" customHeight="1" x14ac:dyDescent="0.15">
      <c r="A264" s="974"/>
      <c r="B264" s="237"/>
      <c r="C264" s="236"/>
      <c r="D264" s="237"/>
      <c r="E264" s="236"/>
      <c r="F264" s="298"/>
      <c r="G264" s="256" t="s">
        <v>117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56</v>
      </c>
      <c r="AC264" s="184"/>
      <c r="AD264" s="185"/>
      <c r="AE264" s="200" t="s">
        <v>31</v>
      </c>
      <c r="AF264" s="184"/>
      <c r="AG264" s="184"/>
      <c r="AH264" s="185"/>
      <c r="AI264" s="200" t="s">
        <v>32</v>
      </c>
      <c r="AJ264" s="184"/>
      <c r="AK264" s="184"/>
      <c r="AL264" s="185"/>
      <c r="AM264" s="200" t="s">
        <v>33</v>
      </c>
      <c r="AN264" s="184"/>
      <c r="AO264" s="184"/>
      <c r="AP264" s="185"/>
      <c r="AQ264" s="200" t="s">
        <v>57</v>
      </c>
      <c r="AR264" s="184"/>
      <c r="AS264" s="184"/>
      <c r="AT264" s="185"/>
      <c r="AU264" s="161" t="s">
        <v>118</v>
      </c>
      <c r="AV264" s="161"/>
      <c r="AW264" s="161"/>
      <c r="AX264" s="162"/>
      <c r="AY264">
        <f>COUNTA($G$266)</f>
        <v>0</v>
      </c>
    </row>
    <row r="265" spans="1:51" ht="18.75" hidden="1" customHeight="1" x14ac:dyDescent="0.15">
      <c r="A265" s="974"/>
      <c r="B265" s="237"/>
      <c r="C265" s="236"/>
      <c r="D265" s="237"/>
      <c r="E265" s="236"/>
      <c r="F265" s="298"/>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4"/>
      <c r="AR265" s="255"/>
      <c r="AS265" s="164" t="s">
        <v>59</v>
      </c>
      <c r="AT265" s="187"/>
      <c r="AU265" s="163"/>
      <c r="AV265" s="163"/>
      <c r="AW265" s="164" t="s">
        <v>60</v>
      </c>
      <c r="AX265" s="165"/>
      <c r="AY265">
        <f>$AY$264</f>
        <v>0</v>
      </c>
    </row>
    <row r="266" spans="1:51" ht="39.75" hidden="1" customHeight="1" x14ac:dyDescent="0.15">
      <c r="A266" s="974"/>
      <c r="B266" s="237"/>
      <c r="C266" s="236"/>
      <c r="D266" s="237"/>
      <c r="E266" s="236"/>
      <c r="F266" s="298"/>
      <c r="G266" s="217"/>
      <c r="H266" s="176"/>
      <c r="I266" s="176"/>
      <c r="J266" s="176"/>
      <c r="K266" s="176"/>
      <c r="L266" s="176"/>
      <c r="M266" s="176"/>
      <c r="N266" s="176"/>
      <c r="O266" s="176"/>
      <c r="P266" s="176"/>
      <c r="Q266" s="176"/>
      <c r="R266" s="176"/>
      <c r="S266" s="176"/>
      <c r="T266" s="176"/>
      <c r="U266" s="176"/>
      <c r="V266" s="176"/>
      <c r="W266" s="176"/>
      <c r="X266" s="218"/>
      <c r="Y266" s="157" t="s">
        <v>120</v>
      </c>
      <c r="Z266" s="158"/>
      <c r="AA266" s="159"/>
      <c r="AB266" s="265"/>
      <c r="AC266" s="209"/>
      <c r="AD266" s="209"/>
      <c r="AE266" s="250"/>
      <c r="AF266" s="152"/>
      <c r="AG266" s="152"/>
      <c r="AH266" s="152"/>
      <c r="AI266" s="250"/>
      <c r="AJ266" s="152"/>
      <c r="AK266" s="152"/>
      <c r="AL266" s="152"/>
      <c r="AM266" s="250"/>
      <c r="AN266" s="152"/>
      <c r="AO266" s="152"/>
      <c r="AP266" s="152"/>
      <c r="AQ266" s="250"/>
      <c r="AR266" s="152"/>
      <c r="AS266" s="152"/>
      <c r="AT266" s="152"/>
      <c r="AU266" s="250"/>
      <c r="AV266" s="152"/>
      <c r="AW266" s="152"/>
      <c r="AX266" s="196"/>
      <c r="AY266">
        <f t="shared" ref="AY266:AY267" si="36">$AY$264</f>
        <v>0</v>
      </c>
    </row>
    <row r="267" spans="1:51" ht="39.75" hidden="1" customHeight="1" x14ac:dyDescent="0.15">
      <c r="A267" s="974"/>
      <c r="B267" s="237"/>
      <c r="C267" s="236"/>
      <c r="D267" s="237"/>
      <c r="E267" s="236"/>
      <c r="F267" s="298"/>
      <c r="G267" s="222"/>
      <c r="H267" s="179"/>
      <c r="I267" s="179"/>
      <c r="J267" s="179"/>
      <c r="K267" s="179"/>
      <c r="L267" s="179"/>
      <c r="M267" s="179"/>
      <c r="N267" s="179"/>
      <c r="O267" s="179"/>
      <c r="P267" s="179"/>
      <c r="Q267" s="179"/>
      <c r="R267" s="179"/>
      <c r="S267" s="179"/>
      <c r="T267" s="179"/>
      <c r="U267" s="179"/>
      <c r="V267" s="179"/>
      <c r="W267" s="179"/>
      <c r="X267" s="223"/>
      <c r="Y267" s="197" t="s">
        <v>65</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6"/>
      <c r="AY267">
        <f t="shared" si="36"/>
        <v>0</v>
      </c>
    </row>
    <row r="268" spans="1:51" ht="18.75" hidden="1" customHeight="1" x14ac:dyDescent="0.15">
      <c r="A268" s="974"/>
      <c r="B268" s="237"/>
      <c r="C268" s="236"/>
      <c r="D268" s="237"/>
      <c r="E268" s="236"/>
      <c r="F268" s="298"/>
      <c r="G268" s="266" t="s">
        <v>117</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56</v>
      </c>
      <c r="AC268" s="252"/>
      <c r="AD268" s="253"/>
      <c r="AE268" s="200" t="s">
        <v>31</v>
      </c>
      <c r="AF268" s="184"/>
      <c r="AG268" s="184"/>
      <c r="AH268" s="185"/>
      <c r="AI268" s="200" t="s">
        <v>32</v>
      </c>
      <c r="AJ268" s="184"/>
      <c r="AK268" s="184"/>
      <c r="AL268" s="185"/>
      <c r="AM268" s="200" t="s">
        <v>33</v>
      </c>
      <c r="AN268" s="184"/>
      <c r="AO268" s="184"/>
      <c r="AP268" s="185"/>
      <c r="AQ268" s="251" t="s">
        <v>57</v>
      </c>
      <c r="AR268" s="252"/>
      <c r="AS268" s="252"/>
      <c r="AT268" s="253"/>
      <c r="AU268" s="263" t="s">
        <v>118</v>
      </c>
      <c r="AV268" s="263"/>
      <c r="AW268" s="263"/>
      <c r="AX268" s="264"/>
      <c r="AY268">
        <f>COUNTA($G$270)</f>
        <v>0</v>
      </c>
    </row>
    <row r="269" spans="1:51" ht="18.75" hidden="1" customHeight="1" x14ac:dyDescent="0.15">
      <c r="A269" s="974"/>
      <c r="B269" s="237"/>
      <c r="C269" s="236"/>
      <c r="D269" s="237"/>
      <c r="E269" s="236"/>
      <c r="F269" s="298"/>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4"/>
      <c r="AR269" s="255"/>
      <c r="AS269" s="164" t="s">
        <v>59</v>
      </c>
      <c r="AT269" s="187"/>
      <c r="AU269" s="163"/>
      <c r="AV269" s="163"/>
      <c r="AW269" s="164" t="s">
        <v>60</v>
      </c>
      <c r="AX269" s="165"/>
      <c r="AY269">
        <f>$AY$268</f>
        <v>0</v>
      </c>
    </row>
    <row r="270" spans="1:51" ht="39.75" hidden="1" customHeight="1" x14ac:dyDescent="0.15">
      <c r="A270" s="974"/>
      <c r="B270" s="237"/>
      <c r="C270" s="236"/>
      <c r="D270" s="237"/>
      <c r="E270" s="236"/>
      <c r="F270" s="298"/>
      <c r="G270" s="217"/>
      <c r="H270" s="176"/>
      <c r="I270" s="176"/>
      <c r="J270" s="176"/>
      <c r="K270" s="176"/>
      <c r="L270" s="176"/>
      <c r="M270" s="176"/>
      <c r="N270" s="176"/>
      <c r="O270" s="176"/>
      <c r="P270" s="176"/>
      <c r="Q270" s="176"/>
      <c r="R270" s="176"/>
      <c r="S270" s="176"/>
      <c r="T270" s="176"/>
      <c r="U270" s="176"/>
      <c r="V270" s="176"/>
      <c r="W270" s="176"/>
      <c r="X270" s="218"/>
      <c r="Y270" s="157" t="s">
        <v>120</v>
      </c>
      <c r="Z270" s="158"/>
      <c r="AA270" s="159"/>
      <c r="AB270" s="265"/>
      <c r="AC270" s="209"/>
      <c r="AD270" s="209"/>
      <c r="AE270" s="250"/>
      <c r="AF270" s="152"/>
      <c r="AG270" s="152"/>
      <c r="AH270" s="152"/>
      <c r="AI270" s="250"/>
      <c r="AJ270" s="152"/>
      <c r="AK270" s="152"/>
      <c r="AL270" s="152"/>
      <c r="AM270" s="250"/>
      <c r="AN270" s="152"/>
      <c r="AO270" s="152"/>
      <c r="AP270" s="152"/>
      <c r="AQ270" s="250"/>
      <c r="AR270" s="152"/>
      <c r="AS270" s="152"/>
      <c r="AT270" s="152"/>
      <c r="AU270" s="250"/>
      <c r="AV270" s="152"/>
      <c r="AW270" s="152"/>
      <c r="AX270" s="196"/>
      <c r="AY270">
        <f t="shared" ref="AY270:AY271" si="37">$AY$268</f>
        <v>0</v>
      </c>
    </row>
    <row r="271" spans="1:51" ht="39.75" hidden="1" customHeight="1" x14ac:dyDescent="0.15">
      <c r="A271" s="974"/>
      <c r="B271" s="237"/>
      <c r="C271" s="236"/>
      <c r="D271" s="237"/>
      <c r="E271" s="236"/>
      <c r="F271" s="298"/>
      <c r="G271" s="222"/>
      <c r="H271" s="179"/>
      <c r="I271" s="179"/>
      <c r="J271" s="179"/>
      <c r="K271" s="179"/>
      <c r="L271" s="179"/>
      <c r="M271" s="179"/>
      <c r="N271" s="179"/>
      <c r="O271" s="179"/>
      <c r="P271" s="179"/>
      <c r="Q271" s="179"/>
      <c r="R271" s="179"/>
      <c r="S271" s="179"/>
      <c r="T271" s="179"/>
      <c r="U271" s="179"/>
      <c r="V271" s="179"/>
      <c r="W271" s="179"/>
      <c r="X271" s="223"/>
      <c r="Y271" s="197" t="s">
        <v>65</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6"/>
      <c r="AY271">
        <f t="shared" si="37"/>
        <v>0</v>
      </c>
    </row>
    <row r="272" spans="1:51" ht="22.5" hidden="1" customHeight="1" x14ac:dyDescent="0.15">
      <c r="A272" s="974"/>
      <c r="B272" s="237"/>
      <c r="C272" s="236"/>
      <c r="D272" s="237"/>
      <c r="E272" s="236"/>
      <c r="F272" s="298"/>
      <c r="G272" s="256" t="s">
        <v>122</v>
      </c>
      <c r="H272" s="184"/>
      <c r="I272" s="184"/>
      <c r="J272" s="184"/>
      <c r="K272" s="184"/>
      <c r="L272" s="184"/>
      <c r="M272" s="184"/>
      <c r="N272" s="184"/>
      <c r="O272" s="184"/>
      <c r="P272" s="185"/>
      <c r="Q272" s="200" t="s">
        <v>123</v>
      </c>
      <c r="R272" s="184"/>
      <c r="S272" s="184"/>
      <c r="T272" s="184"/>
      <c r="U272" s="184"/>
      <c r="V272" s="184"/>
      <c r="W272" s="184"/>
      <c r="X272" s="184"/>
      <c r="Y272" s="184"/>
      <c r="Z272" s="184"/>
      <c r="AA272" s="184"/>
      <c r="AB272" s="271" t="s">
        <v>124</v>
      </c>
      <c r="AC272" s="184"/>
      <c r="AD272" s="185"/>
      <c r="AE272" s="200" t="s">
        <v>125</v>
      </c>
      <c r="AF272" s="184"/>
      <c r="AG272" s="184"/>
      <c r="AH272" s="184"/>
      <c r="AI272" s="184"/>
      <c r="AJ272" s="184"/>
      <c r="AK272" s="184"/>
      <c r="AL272" s="184"/>
      <c r="AM272" s="184"/>
      <c r="AN272" s="184"/>
      <c r="AO272" s="184"/>
      <c r="AP272" s="184"/>
      <c r="AQ272" s="184"/>
      <c r="AR272" s="184"/>
      <c r="AS272" s="184"/>
      <c r="AT272" s="184"/>
      <c r="AU272" s="184"/>
      <c r="AV272" s="184"/>
      <c r="AW272" s="184"/>
      <c r="AX272" s="566"/>
      <c r="AY272">
        <f>COUNTA($G$274)</f>
        <v>0</v>
      </c>
    </row>
    <row r="273" spans="1:51" ht="22.5" hidden="1" customHeight="1" x14ac:dyDescent="0.15">
      <c r="A273" s="974"/>
      <c r="B273" s="237"/>
      <c r="C273" s="236"/>
      <c r="D273" s="237"/>
      <c r="E273" s="236"/>
      <c r="F273" s="298"/>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2"/>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7"/>
      <c r="C274" s="236"/>
      <c r="D274" s="237"/>
      <c r="E274" s="236"/>
      <c r="F274" s="298"/>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74"/>
      <c r="B275" s="237"/>
      <c r="C275" s="236"/>
      <c r="D275" s="237"/>
      <c r="E275" s="236"/>
      <c r="F275" s="298"/>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74"/>
      <c r="B276" s="237"/>
      <c r="C276" s="236"/>
      <c r="D276" s="237"/>
      <c r="E276" s="236"/>
      <c r="F276" s="298"/>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2"/>
      <c r="AC276" s="243"/>
      <c r="AD276" s="243"/>
      <c r="AE276" s="261" t="s">
        <v>126</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74"/>
      <c r="B277" s="237"/>
      <c r="C277" s="236"/>
      <c r="D277" s="237"/>
      <c r="E277" s="236"/>
      <c r="F277" s="298"/>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2"/>
      <c r="AC277" s="243"/>
      <c r="AD277" s="243"/>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7"/>
      <c r="C278" s="236"/>
      <c r="D278" s="237"/>
      <c r="E278" s="236"/>
      <c r="F278" s="298"/>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4"/>
      <c r="AC278" s="245"/>
      <c r="AD278" s="245"/>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7"/>
      <c r="C279" s="236"/>
      <c r="D279" s="237"/>
      <c r="E279" s="236"/>
      <c r="F279" s="298"/>
      <c r="G279" s="256" t="s">
        <v>122</v>
      </c>
      <c r="H279" s="184"/>
      <c r="I279" s="184"/>
      <c r="J279" s="184"/>
      <c r="K279" s="184"/>
      <c r="L279" s="184"/>
      <c r="M279" s="184"/>
      <c r="N279" s="184"/>
      <c r="O279" s="184"/>
      <c r="P279" s="185"/>
      <c r="Q279" s="200" t="s">
        <v>123</v>
      </c>
      <c r="R279" s="184"/>
      <c r="S279" s="184"/>
      <c r="T279" s="184"/>
      <c r="U279" s="184"/>
      <c r="V279" s="184"/>
      <c r="W279" s="184"/>
      <c r="X279" s="184"/>
      <c r="Y279" s="184"/>
      <c r="Z279" s="184"/>
      <c r="AA279" s="184"/>
      <c r="AB279" s="271" t="s">
        <v>124</v>
      </c>
      <c r="AC279" s="184"/>
      <c r="AD279" s="185"/>
      <c r="AE279" s="257" t="s">
        <v>125</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7"/>
      <c r="C280" s="236"/>
      <c r="D280" s="237"/>
      <c r="E280" s="236"/>
      <c r="F280" s="298"/>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2"/>
      <c r="AC280" s="164"/>
      <c r="AD280" s="187"/>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74"/>
      <c r="B281" s="237"/>
      <c r="C281" s="236"/>
      <c r="D281" s="237"/>
      <c r="E281" s="236"/>
      <c r="F281" s="298"/>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74"/>
      <c r="B282" s="237"/>
      <c r="C282" s="236"/>
      <c r="D282" s="237"/>
      <c r="E282" s="236"/>
      <c r="F282" s="298"/>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74"/>
      <c r="B283" s="237"/>
      <c r="C283" s="236"/>
      <c r="D283" s="237"/>
      <c r="E283" s="236"/>
      <c r="F283" s="298"/>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2"/>
      <c r="AC283" s="243"/>
      <c r="AD283" s="243"/>
      <c r="AE283" s="261" t="s">
        <v>126</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74"/>
      <c r="B284" s="237"/>
      <c r="C284" s="236"/>
      <c r="D284" s="237"/>
      <c r="E284" s="236"/>
      <c r="F284" s="298"/>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2"/>
      <c r="AC284" s="243"/>
      <c r="AD284" s="243"/>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7"/>
      <c r="C285" s="236"/>
      <c r="D285" s="237"/>
      <c r="E285" s="236"/>
      <c r="F285" s="298"/>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4"/>
      <c r="AC285" s="245"/>
      <c r="AD285" s="245"/>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7"/>
      <c r="C286" s="236"/>
      <c r="D286" s="237"/>
      <c r="E286" s="236"/>
      <c r="F286" s="298"/>
      <c r="G286" s="256" t="s">
        <v>122</v>
      </c>
      <c r="H286" s="184"/>
      <c r="I286" s="184"/>
      <c r="J286" s="184"/>
      <c r="K286" s="184"/>
      <c r="L286" s="184"/>
      <c r="M286" s="184"/>
      <c r="N286" s="184"/>
      <c r="O286" s="184"/>
      <c r="P286" s="185"/>
      <c r="Q286" s="200" t="s">
        <v>123</v>
      </c>
      <c r="R286" s="184"/>
      <c r="S286" s="184"/>
      <c r="T286" s="184"/>
      <c r="U286" s="184"/>
      <c r="V286" s="184"/>
      <c r="W286" s="184"/>
      <c r="X286" s="184"/>
      <c r="Y286" s="184"/>
      <c r="Z286" s="184"/>
      <c r="AA286" s="184"/>
      <c r="AB286" s="271" t="s">
        <v>124</v>
      </c>
      <c r="AC286" s="184"/>
      <c r="AD286" s="185"/>
      <c r="AE286" s="257" t="s">
        <v>125</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7"/>
      <c r="C287" s="236"/>
      <c r="D287" s="237"/>
      <c r="E287" s="236"/>
      <c r="F287" s="298"/>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2"/>
      <c r="AC287" s="164"/>
      <c r="AD287" s="187"/>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74"/>
      <c r="B288" s="237"/>
      <c r="C288" s="236"/>
      <c r="D288" s="237"/>
      <c r="E288" s="236"/>
      <c r="F288" s="298"/>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74"/>
      <c r="B289" s="237"/>
      <c r="C289" s="236"/>
      <c r="D289" s="237"/>
      <c r="E289" s="236"/>
      <c r="F289" s="298"/>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74"/>
      <c r="B290" s="237"/>
      <c r="C290" s="236"/>
      <c r="D290" s="237"/>
      <c r="E290" s="236"/>
      <c r="F290" s="298"/>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2"/>
      <c r="AC290" s="243"/>
      <c r="AD290" s="243"/>
      <c r="AE290" s="261" t="s">
        <v>126</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74"/>
      <c r="B291" s="237"/>
      <c r="C291" s="236"/>
      <c r="D291" s="237"/>
      <c r="E291" s="236"/>
      <c r="F291" s="298"/>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2"/>
      <c r="AC291" s="243"/>
      <c r="AD291" s="243"/>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7"/>
      <c r="C292" s="236"/>
      <c r="D292" s="237"/>
      <c r="E292" s="236"/>
      <c r="F292" s="298"/>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4"/>
      <c r="AC292" s="245"/>
      <c r="AD292" s="245"/>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7"/>
      <c r="C293" s="236"/>
      <c r="D293" s="237"/>
      <c r="E293" s="236"/>
      <c r="F293" s="298"/>
      <c r="G293" s="256" t="s">
        <v>122</v>
      </c>
      <c r="H293" s="184"/>
      <c r="I293" s="184"/>
      <c r="J293" s="184"/>
      <c r="K293" s="184"/>
      <c r="L293" s="184"/>
      <c r="M293" s="184"/>
      <c r="N293" s="184"/>
      <c r="O293" s="184"/>
      <c r="P293" s="185"/>
      <c r="Q293" s="200" t="s">
        <v>123</v>
      </c>
      <c r="R293" s="184"/>
      <c r="S293" s="184"/>
      <c r="T293" s="184"/>
      <c r="U293" s="184"/>
      <c r="V293" s="184"/>
      <c r="W293" s="184"/>
      <c r="X293" s="184"/>
      <c r="Y293" s="184"/>
      <c r="Z293" s="184"/>
      <c r="AA293" s="184"/>
      <c r="AB293" s="271" t="s">
        <v>124</v>
      </c>
      <c r="AC293" s="184"/>
      <c r="AD293" s="185"/>
      <c r="AE293" s="257" t="s">
        <v>125</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7"/>
      <c r="C294" s="236"/>
      <c r="D294" s="237"/>
      <c r="E294" s="236"/>
      <c r="F294" s="298"/>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2"/>
      <c r="AC294" s="164"/>
      <c r="AD294" s="187"/>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74"/>
      <c r="B295" s="237"/>
      <c r="C295" s="236"/>
      <c r="D295" s="237"/>
      <c r="E295" s="236"/>
      <c r="F295" s="298"/>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74"/>
      <c r="B296" s="237"/>
      <c r="C296" s="236"/>
      <c r="D296" s="237"/>
      <c r="E296" s="236"/>
      <c r="F296" s="298"/>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74"/>
      <c r="B297" s="237"/>
      <c r="C297" s="236"/>
      <c r="D297" s="237"/>
      <c r="E297" s="236"/>
      <c r="F297" s="298"/>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2"/>
      <c r="AC297" s="243"/>
      <c r="AD297" s="243"/>
      <c r="AE297" s="261" t="s">
        <v>126</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74"/>
      <c r="B298" s="237"/>
      <c r="C298" s="236"/>
      <c r="D298" s="237"/>
      <c r="E298" s="236"/>
      <c r="F298" s="298"/>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2"/>
      <c r="AC298" s="243"/>
      <c r="AD298" s="243"/>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7"/>
      <c r="C299" s="236"/>
      <c r="D299" s="237"/>
      <c r="E299" s="236"/>
      <c r="F299" s="298"/>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4"/>
      <c r="AC299" s="245"/>
      <c r="AD299" s="245"/>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7"/>
      <c r="C300" s="236"/>
      <c r="D300" s="237"/>
      <c r="E300" s="236"/>
      <c r="F300" s="298"/>
      <c r="G300" s="256" t="s">
        <v>122</v>
      </c>
      <c r="H300" s="184"/>
      <c r="I300" s="184"/>
      <c r="J300" s="184"/>
      <c r="K300" s="184"/>
      <c r="L300" s="184"/>
      <c r="M300" s="184"/>
      <c r="N300" s="184"/>
      <c r="O300" s="184"/>
      <c r="P300" s="185"/>
      <c r="Q300" s="200" t="s">
        <v>123</v>
      </c>
      <c r="R300" s="184"/>
      <c r="S300" s="184"/>
      <c r="T300" s="184"/>
      <c r="U300" s="184"/>
      <c r="V300" s="184"/>
      <c r="W300" s="184"/>
      <c r="X300" s="184"/>
      <c r="Y300" s="184"/>
      <c r="Z300" s="184"/>
      <c r="AA300" s="184"/>
      <c r="AB300" s="271" t="s">
        <v>124</v>
      </c>
      <c r="AC300" s="184"/>
      <c r="AD300" s="185"/>
      <c r="AE300" s="257" t="s">
        <v>125</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7"/>
      <c r="C301" s="236"/>
      <c r="D301" s="237"/>
      <c r="E301" s="236"/>
      <c r="F301" s="298"/>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2"/>
      <c r="AC301" s="164"/>
      <c r="AD301" s="187"/>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74"/>
      <c r="B302" s="237"/>
      <c r="C302" s="236"/>
      <c r="D302" s="237"/>
      <c r="E302" s="236"/>
      <c r="F302" s="298"/>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74"/>
      <c r="B303" s="237"/>
      <c r="C303" s="236"/>
      <c r="D303" s="237"/>
      <c r="E303" s="236"/>
      <c r="F303" s="298"/>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74"/>
      <c r="B304" s="237"/>
      <c r="C304" s="236"/>
      <c r="D304" s="237"/>
      <c r="E304" s="236"/>
      <c r="F304" s="298"/>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2"/>
      <c r="AC304" s="243"/>
      <c r="AD304" s="243"/>
      <c r="AE304" s="248" t="s">
        <v>126</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74"/>
      <c r="B305" s="237"/>
      <c r="C305" s="236"/>
      <c r="D305" s="237"/>
      <c r="E305" s="236"/>
      <c r="F305" s="298"/>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2"/>
      <c r="AC305" s="243"/>
      <c r="AD305" s="243"/>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7"/>
      <c r="C306" s="236"/>
      <c r="D306" s="237"/>
      <c r="E306" s="299"/>
      <c r="F306" s="300"/>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4"/>
      <c r="AC306" s="245"/>
      <c r="AD306" s="245"/>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7"/>
      <c r="C307" s="236"/>
      <c r="D307" s="237"/>
      <c r="E307" s="172" t="s">
        <v>127</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7"/>
      <c r="C308" s="236"/>
      <c r="D308" s="237"/>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7"/>
      <c r="C309" s="236"/>
      <c r="D309" s="237"/>
      <c r="E309" s="959"/>
      <c r="F309" s="783"/>
      <c r="G309" s="783"/>
      <c r="H309" s="783"/>
      <c r="I309" s="783"/>
      <c r="J309" s="783"/>
      <c r="K309" s="783"/>
      <c r="L309" s="783"/>
      <c r="M309" s="783"/>
      <c r="N309" s="783"/>
      <c r="O309" s="783"/>
      <c r="P309" s="783"/>
      <c r="Q309" s="783"/>
      <c r="R309" s="783"/>
      <c r="S309" s="783"/>
      <c r="T309" s="783"/>
      <c r="U309" s="783"/>
      <c r="V309" s="783"/>
      <c r="W309" s="783"/>
      <c r="X309" s="783"/>
      <c r="Y309" s="783"/>
      <c r="Z309" s="783"/>
      <c r="AA309" s="783"/>
      <c r="AB309" s="783"/>
      <c r="AC309" s="783"/>
      <c r="AD309" s="783"/>
      <c r="AE309" s="783"/>
      <c r="AF309" s="783"/>
      <c r="AG309" s="783"/>
      <c r="AH309" s="783"/>
      <c r="AI309" s="783"/>
      <c r="AJ309" s="783"/>
      <c r="AK309" s="783"/>
      <c r="AL309" s="783"/>
      <c r="AM309" s="783"/>
      <c r="AN309" s="783"/>
      <c r="AO309" s="783"/>
      <c r="AP309" s="783"/>
      <c r="AQ309" s="783"/>
      <c r="AR309" s="783"/>
      <c r="AS309" s="783"/>
      <c r="AT309" s="783"/>
      <c r="AU309" s="783"/>
      <c r="AV309" s="783"/>
      <c r="AW309" s="783"/>
      <c r="AX309" s="960"/>
      <c r="AY309">
        <f>$AY$307</f>
        <v>0</v>
      </c>
    </row>
    <row r="310" spans="1:51" ht="45" hidden="1" customHeight="1" x14ac:dyDescent="0.15">
      <c r="A310" s="974"/>
      <c r="B310" s="237"/>
      <c r="C310" s="236"/>
      <c r="D310" s="237"/>
      <c r="E310" s="292" t="s">
        <v>112</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74"/>
      <c r="B311" s="237"/>
      <c r="C311" s="236"/>
      <c r="D311" s="237"/>
      <c r="E311" s="224" t="s">
        <v>114</v>
      </c>
      <c r="F311" s="225"/>
      <c r="G311" s="222"/>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74"/>
      <c r="B312" s="237"/>
      <c r="C312" s="236"/>
      <c r="D312" s="237"/>
      <c r="E312" s="234" t="s">
        <v>116</v>
      </c>
      <c r="F312" s="297"/>
      <c r="G312" s="266" t="s">
        <v>117</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56</v>
      </c>
      <c r="AC312" s="252"/>
      <c r="AD312" s="253"/>
      <c r="AE312" s="200" t="s">
        <v>31</v>
      </c>
      <c r="AF312" s="184"/>
      <c r="AG312" s="184"/>
      <c r="AH312" s="185"/>
      <c r="AI312" s="200" t="s">
        <v>32</v>
      </c>
      <c r="AJ312" s="184"/>
      <c r="AK312" s="184"/>
      <c r="AL312" s="185"/>
      <c r="AM312" s="200" t="s">
        <v>33</v>
      </c>
      <c r="AN312" s="184"/>
      <c r="AO312" s="184"/>
      <c r="AP312" s="185"/>
      <c r="AQ312" s="251" t="s">
        <v>57</v>
      </c>
      <c r="AR312" s="252"/>
      <c r="AS312" s="252"/>
      <c r="AT312" s="253"/>
      <c r="AU312" s="263" t="s">
        <v>118</v>
      </c>
      <c r="AV312" s="263"/>
      <c r="AW312" s="263"/>
      <c r="AX312" s="264"/>
      <c r="AY312">
        <f>COUNTA($G$314)</f>
        <v>0</v>
      </c>
    </row>
    <row r="313" spans="1:51" ht="18.75" hidden="1" customHeight="1" x14ac:dyDescent="0.15">
      <c r="A313" s="974"/>
      <c r="B313" s="237"/>
      <c r="C313" s="236"/>
      <c r="D313" s="237"/>
      <c r="E313" s="236"/>
      <c r="F313" s="298"/>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4"/>
      <c r="AR313" s="255"/>
      <c r="AS313" s="164" t="s">
        <v>59</v>
      </c>
      <c r="AT313" s="187"/>
      <c r="AU313" s="163"/>
      <c r="AV313" s="163"/>
      <c r="AW313" s="164" t="s">
        <v>60</v>
      </c>
      <c r="AX313" s="165"/>
      <c r="AY313">
        <f>$AY$312</f>
        <v>0</v>
      </c>
    </row>
    <row r="314" spans="1:51" ht="39.75" hidden="1" customHeight="1" x14ac:dyDescent="0.15">
      <c r="A314" s="974"/>
      <c r="B314" s="237"/>
      <c r="C314" s="236"/>
      <c r="D314" s="237"/>
      <c r="E314" s="236"/>
      <c r="F314" s="298"/>
      <c r="G314" s="217"/>
      <c r="H314" s="176"/>
      <c r="I314" s="176"/>
      <c r="J314" s="176"/>
      <c r="K314" s="176"/>
      <c r="L314" s="176"/>
      <c r="M314" s="176"/>
      <c r="N314" s="176"/>
      <c r="O314" s="176"/>
      <c r="P314" s="176"/>
      <c r="Q314" s="176"/>
      <c r="R314" s="176"/>
      <c r="S314" s="176"/>
      <c r="T314" s="176"/>
      <c r="U314" s="176"/>
      <c r="V314" s="176"/>
      <c r="W314" s="176"/>
      <c r="X314" s="218"/>
      <c r="Y314" s="157" t="s">
        <v>120</v>
      </c>
      <c r="Z314" s="158"/>
      <c r="AA314" s="159"/>
      <c r="AB314" s="265"/>
      <c r="AC314" s="209"/>
      <c r="AD314" s="209"/>
      <c r="AE314" s="250"/>
      <c r="AF314" s="152"/>
      <c r="AG314" s="152"/>
      <c r="AH314" s="152"/>
      <c r="AI314" s="250"/>
      <c r="AJ314" s="152"/>
      <c r="AK314" s="152"/>
      <c r="AL314" s="152"/>
      <c r="AM314" s="250"/>
      <c r="AN314" s="152"/>
      <c r="AO314" s="152"/>
      <c r="AP314" s="152"/>
      <c r="AQ314" s="250"/>
      <c r="AR314" s="152"/>
      <c r="AS314" s="152"/>
      <c r="AT314" s="152"/>
      <c r="AU314" s="250"/>
      <c r="AV314" s="152"/>
      <c r="AW314" s="152"/>
      <c r="AX314" s="196"/>
      <c r="AY314">
        <f t="shared" ref="AY314:AY315" si="43">$AY$312</f>
        <v>0</v>
      </c>
    </row>
    <row r="315" spans="1:51" ht="39.75" hidden="1" customHeight="1" x14ac:dyDescent="0.15">
      <c r="A315" s="974"/>
      <c r="B315" s="237"/>
      <c r="C315" s="236"/>
      <c r="D315" s="237"/>
      <c r="E315" s="236"/>
      <c r="F315" s="298"/>
      <c r="G315" s="222"/>
      <c r="H315" s="179"/>
      <c r="I315" s="179"/>
      <c r="J315" s="179"/>
      <c r="K315" s="179"/>
      <c r="L315" s="179"/>
      <c r="M315" s="179"/>
      <c r="N315" s="179"/>
      <c r="O315" s="179"/>
      <c r="P315" s="179"/>
      <c r="Q315" s="179"/>
      <c r="R315" s="179"/>
      <c r="S315" s="179"/>
      <c r="T315" s="179"/>
      <c r="U315" s="179"/>
      <c r="V315" s="179"/>
      <c r="W315" s="179"/>
      <c r="X315" s="223"/>
      <c r="Y315" s="197" t="s">
        <v>65</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6"/>
      <c r="AY315">
        <f t="shared" si="43"/>
        <v>0</v>
      </c>
    </row>
    <row r="316" spans="1:51" ht="18.75" hidden="1" customHeight="1" x14ac:dyDescent="0.15">
      <c r="A316" s="974"/>
      <c r="B316" s="237"/>
      <c r="C316" s="236"/>
      <c r="D316" s="237"/>
      <c r="E316" s="236"/>
      <c r="F316" s="298"/>
      <c r="G316" s="266" t="s">
        <v>117</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56</v>
      </c>
      <c r="AC316" s="252"/>
      <c r="AD316" s="253"/>
      <c r="AE316" s="200" t="s">
        <v>31</v>
      </c>
      <c r="AF316" s="184"/>
      <c r="AG316" s="184"/>
      <c r="AH316" s="185"/>
      <c r="AI316" s="200" t="s">
        <v>32</v>
      </c>
      <c r="AJ316" s="184"/>
      <c r="AK316" s="184"/>
      <c r="AL316" s="185"/>
      <c r="AM316" s="200" t="s">
        <v>33</v>
      </c>
      <c r="AN316" s="184"/>
      <c r="AO316" s="184"/>
      <c r="AP316" s="185"/>
      <c r="AQ316" s="251" t="s">
        <v>57</v>
      </c>
      <c r="AR316" s="252"/>
      <c r="AS316" s="252"/>
      <c r="AT316" s="253"/>
      <c r="AU316" s="263" t="s">
        <v>118</v>
      </c>
      <c r="AV316" s="263"/>
      <c r="AW316" s="263"/>
      <c r="AX316" s="264"/>
      <c r="AY316">
        <f>COUNTA($G$318)</f>
        <v>0</v>
      </c>
    </row>
    <row r="317" spans="1:51" ht="18.75" hidden="1" customHeight="1" x14ac:dyDescent="0.15">
      <c r="A317" s="974"/>
      <c r="B317" s="237"/>
      <c r="C317" s="236"/>
      <c r="D317" s="237"/>
      <c r="E317" s="236"/>
      <c r="F317" s="298"/>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4"/>
      <c r="AR317" s="255"/>
      <c r="AS317" s="164" t="s">
        <v>59</v>
      </c>
      <c r="AT317" s="187"/>
      <c r="AU317" s="163"/>
      <c r="AV317" s="163"/>
      <c r="AW317" s="164" t="s">
        <v>60</v>
      </c>
      <c r="AX317" s="165"/>
      <c r="AY317">
        <f>$AY$316</f>
        <v>0</v>
      </c>
    </row>
    <row r="318" spans="1:51" ht="39.75" hidden="1" customHeight="1" x14ac:dyDescent="0.15">
      <c r="A318" s="974"/>
      <c r="B318" s="237"/>
      <c r="C318" s="236"/>
      <c r="D318" s="237"/>
      <c r="E318" s="236"/>
      <c r="F318" s="298"/>
      <c r="G318" s="217"/>
      <c r="H318" s="176"/>
      <c r="I318" s="176"/>
      <c r="J318" s="176"/>
      <c r="K318" s="176"/>
      <c r="L318" s="176"/>
      <c r="M318" s="176"/>
      <c r="N318" s="176"/>
      <c r="O318" s="176"/>
      <c r="P318" s="176"/>
      <c r="Q318" s="176"/>
      <c r="R318" s="176"/>
      <c r="S318" s="176"/>
      <c r="T318" s="176"/>
      <c r="U318" s="176"/>
      <c r="V318" s="176"/>
      <c r="W318" s="176"/>
      <c r="X318" s="218"/>
      <c r="Y318" s="157" t="s">
        <v>120</v>
      </c>
      <c r="Z318" s="158"/>
      <c r="AA318" s="159"/>
      <c r="AB318" s="265"/>
      <c r="AC318" s="209"/>
      <c r="AD318" s="209"/>
      <c r="AE318" s="250"/>
      <c r="AF318" s="152"/>
      <c r="AG318" s="152"/>
      <c r="AH318" s="152"/>
      <c r="AI318" s="250"/>
      <c r="AJ318" s="152"/>
      <c r="AK318" s="152"/>
      <c r="AL318" s="152"/>
      <c r="AM318" s="250"/>
      <c r="AN318" s="152"/>
      <c r="AO318" s="152"/>
      <c r="AP318" s="152"/>
      <c r="AQ318" s="250"/>
      <c r="AR318" s="152"/>
      <c r="AS318" s="152"/>
      <c r="AT318" s="152"/>
      <c r="AU318" s="250"/>
      <c r="AV318" s="152"/>
      <c r="AW318" s="152"/>
      <c r="AX318" s="196"/>
      <c r="AY318">
        <f t="shared" ref="AY318:AY319" si="44">$AY$316</f>
        <v>0</v>
      </c>
    </row>
    <row r="319" spans="1:51" ht="39.75" hidden="1" customHeight="1" x14ac:dyDescent="0.15">
      <c r="A319" s="974"/>
      <c r="B319" s="237"/>
      <c r="C319" s="236"/>
      <c r="D319" s="237"/>
      <c r="E319" s="236"/>
      <c r="F319" s="298"/>
      <c r="G319" s="222"/>
      <c r="H319" s="179"/>
      <c r="I319" s="179"/>
      <c r="J319" s="179"/>
      <c r="K319" s="179"/>
      <c r="L319" s="179"/>
      <c r="M319" s="179"/>
      <c r="N319" s="179"/>
      <c r="O319" s="179"/>
      <c r="P319" s="179"/>
      <c r="Q319" s="179"/>
      <c r="R319" s="179"/>
      <c r="S319" s="179"/>
      <c r="T319" s="179"/>
      <c r="U319" s="179"/>
      <c r="V319" s="179"/>
      <c r="W319" s="179"/>
      <c r="X319" s="223"/>
      <c r="Y319" s="197" t="s">
        <v>65</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6"/>
      <c r="AY319">
        <f t="shared" si="44"/>
        <v>0</v>
      </c>
    </row>
    <row r="320" spans="1:51" ht="18.75" hidden="1" customHeight="1" x14ac:dyDescent="0.15">
      <c r="A320" s="974"/>
      <c r="B320" s="237"/>
      <c r="C320" s="236"/>
      <c r="D320" s="237"/>
      <c r="E320" s="236"/>
      <c r="F320" s="298"/>
      <c r="G320" s="266" t="s">
        <v>117</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56</v>
      </c>
      <c r="AC320" s="252"/>
      <c r="AD320" s="253"/>
      <c r="AE320" s="200" t="s">
        <v>31</v>
      </c>
      <c r="AF320" s="184"/>
      <c r="AG320" s="184"/>
      <c r="AH320" s="185"/>
      <c r="AI320" s="200" t="s">
        <v>32</v>
      </c>
      <c r="AJ320" s="184"/>
      <c r="AK320" s="184"/>
      <c r="AL320" s="185"/>
      <c r="AM320" s="200" t="s">
        <v>33</v>
      </c>
      <c r="AN320" s="184"/>
      <c r="AO320" s="184"/>
      <c r="AP320" s="185"/>
      <c r="AQ320" s="251" t="s">
        <v>57</v>
      </c>
      <c r="AR320" s="252"/>
      <c r="AS320" s="252"/>
      <c r="AT320" s="253"/>
      <c r="AU320" s="263" t="s">
        <v>118</v>
      </c>
      <c r="AV320" s="263"/>
      <c r="AW320" s="263"/>
      <c r="AX320" s="264"/>
      <c r="AY320">
        <f>COUNTA($G$322)</f>
        <v>0</v>
      </c>
    </row>
    <row r="321" spans="1:51" ht="18.75" hidden="1" customHeight="1" x14ac:dyDescent="0.15">
      <c r="A321" s="974"/>
      <c r="B321" s="237"/>
      <c r="C321" s="236"/>
      <c r="D321" s="237"/>
      <c r="E321" s="236"/>
      <c r="F321" s="298"/>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4"/>
      <c r="AR321" s="255"/>
      <c r="AS321" s="164" t="s">
        <v>59</v>
      </c>
      <c r="AT321" s="187"/>
      <c r="AU321" s="163"/>
      <c r="AV321" s="163"/>
      <c r="AW321" s="164" t="s">
        <v>60</v>
      </c>
      <c r="AX321" s="165"/>
      <c r="AY321">
        <f>$AY$320</f>
        <v>0</v>
      </c>
    </row>
    <row r="322" spans="1:51" ht="39.75" hidden="1" customHeight="1" x14ac:dyDescent="0.15">
      <c r="A322" s="974"/>
      <c r="B322" s="237"/>
      <c r="C322" s="236"/>
      <c r="D322" s="237"/>
      <c r="E322" s="236"/>
      <c r="F322" s="298"/>
      <c r="G322" s="217"/>
      <c r="H322" s="176"/>
      <c r="I322" s="176"/>
      <c r="J322" s="176"/>
      <c r="K322" s="176"/>
      <c r="L322" s="176"/>
      <c r="M322" s="176"/>
      <c r="N322" s="176"/>
      <c r="O322" s="176"/>
      <c r="P322" s="176"/>
      <c r="Q322" s="176"/>
      <c r="R322" s="176"/>
      <c r="S322" s="176"/>
      <c r="T322" s="176"/>
      <c r="U322" s="176"/>
      <c r="V322" s="176"/>
      <c r="W322" s="176"/>
      <c r="X322" s="218"/>
      <c r="Y322" s="157" t="s">
        <v>120</v>
      </c>
      <c r="Z322" s="158"/>
      <c r="AA322" s="159"/>
      <c r="AB322" s="265"/>
      <c r="AC322" s="209"/>
      <c r="AD322" s="209"/>
      <c r="AE322" s="250"/>
      <c r="AF322" s="152"/>
      <c r="AG322" s="152"/>
      <c r="AH322" s="152"/>
      <c r="AI322" s="250"/>
      <c r="AJ322" s="152"/>
      <c r="AK322" s="152"/>
      <c r="AL322" s="152"/>
      <c r="AM322" s="250"/>
      <c r="AN322" s="152"/>
      <c r="AO322" s="152"/>
      <c r="AP322" s="152"/>
      <c r="AQ322" s="250"/>
      <c r="AR322" s="152"/>
      <c r="AS322" s="152"/>
      <c r="AT322" s="152"/>
      <c r="AU322" s="250"/>
      <c r="AV322" s="152"/>
      <c r="AW322" s="152"/>
      <c r="AX322" s="196"/>
      <c r="AY322">
        <f t="shared" ref="AY322:AY323" si="45">$AY$320</f>
        <v>0</v>
      </c>
    </row>
    <row r="323" spans="1:51" ht="39.75" hidden="1" customHeight="1" x14ac:dyDescent="0.15">
      <c r="A323" s="974"/>
      <c r="B323" s="237"/>
      <c r="C323" s="236"/>
      <c r="D323" s="237"/>
      <c r="E323" s="236"/>
      <c r="F323" s="298"/>
      <c r="G323" s="222"/>
      <c r="H323" s="179"/>
      <c r="I323" s="179"/>
      <c r="J323" s="179"/>
      <c r="K323" s="179"/>
      <c r="L323" s="179"/>
      <c r="M323" s="179"/>
      <c r="N323" s="179"/>
      <c r="O323" s="179"/>
      <c r="P323" s="179"/>
      <c r="Q323" s="179"/>
      <c r="R323" s="179"/>
      <c r="S323" s="179"/>
      <c r="T323" s="179"/>
      <c r="U323" s="179"/>
      <c r="V323" s="179"/>
      <c r="W323" s="179"/>
      <c r="X323" s="223"/>
      <c r="Y323" s="197" t="s">
        <v>65</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6"/>
      <c r="AY323">
        <f t="shared" si="45"/>
        <v>0</v>
      </c>
    </row>
    <row r="324" spans="1:51" ht="18.75" hidden="1" customHeight="1" x14ac:dyDescent="0.15">
      <c r="A324" s="974"/>
      <c r="B324" s="237"/>
      <c r="C324" s="236"/>
      <c r="D324" s="237"/>
      <c r="E324" s="236"/>
      <c r="F324" s="298"/>
      <c r="G324" s="266" t="s">
        <v>117</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56</v>
      </c>
      <c r="AC324" s="252"/>
      <c r="AD324" s="253"/>
      <c r="AE324" s="200" t="s">
        <v>31</v>
      </c>
      <c r="AF324" s="184"/>
      <c r="AG324" s="184"/>
      <c r="AH324" s="185"/>
      <c r="AI324" s="200" t="s">
        <v>32</v>
      </c>
      <c r="AJ324" s="184"/>
      <c r="AK324" s="184"/>
      <c r="AL324" s="185"/>
      <c r="AM324" s="200" t="s">
        <v>33</v>
      </c>
      <c r="AN324" s="184"/>
      <c r="AO324" s="184"/>
      <c r="AP324" s="185"/>
      <c r="AQ324" s="251" t="s">
        <v>57</v>
      </c>
      <c r="AR324" s="252"/>
      <c r="AS324" s="252"/>
      <c r="AT324" s="253"/>
      <c r="AU324" s="263" t="s">
        <v>118</v>
      </c>
      <c r="AV324" s="263"/>
      <c r="AW324" s="263"/>
      <c r="AX324" s="264"/>
      <c r="AY324">
        <f>COUNTA($G$326)</f>
        <v>0</v>
      </c>
    </row>
    <row r="325" spans="1:51" ht="18.75" hidden="1" customHeight="1" x14ac:dyDescent="0.15">
      <c r="A325" s="974"/>
      <c r="B325" s="237"/>
      <c r="C325" s="236"/>
      <c r="D325" s="237"/>
      <c r="E325" s="236"/>
      <c r="F325" s="298"/>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4"/>
      <c r="AR325" s="255"/>
      <c r="AS325" s="164" t="s">
        <v>59</v>
      </c>
      <c r="AT325" s="187"/>
      <c r="AU325" s="163"/>
      <c r="AV325" s="163"/>
      <c r="AW325" s="164" t="s">
        <v>60</v>
      </c>
      <c r="AX325" s="165"/>
      <c r="AY325">
        <f>$AY$324</f>
        <v>0</v>
      </c>
    </row>
    <row r="326" spans="1:51" ht="39.75" hidden="1" customHeight="1" x14ac:dyDescent="0.15">
      <c r="A326" s="974"/>
      <c r="B326" s="237"/>
      <c r="C326" s="236"/>
      <c r="D326" s="237"/>
      <c r="E326" s="236"/>
      <c r="F326" s="298"/>
      <c r="G326" s="217"/>
      <c r="H326" s="176"/>
      <c r="I326" s="176"/>
      <c r="J326" s="176"/>
      <c r="K326" s="176"/>
      <c r="L326" s="176"/>
      <c r="M326" s="176"/>
      <c r="N326" s="176"/>
      <c r="O326" s="176"/>
      <c r="P326" s="176"/>
      <c r="Q326" s="176"/>
      <c r="R326" s="176"/>
      <c r="S326" s="176"/>
      <c r="T326" s="176"/>
      <c r="U326" s="176"/>
      <c r="V326" s="176"/>
      <c r="W326" s="176"/>
      <c r="X326" s="218"/>
      <c r="Y326" s="157" t="s">
        <v>120</v>
      </c>
      <c r="Z326" s="158"/>
      <c r="AA326" s="159"/>
      <c r="AB326" s="265"/>
      <c r="AC326" s="209"/>
      <c r="AD326" s="209"/>
      <c r="AE326" s="250"/>
      <c r="AF326" s="152"/>
      <c r="AG326" s="152"/>
      <c r="AH326" s="152"/>
      <c r="AI326" s="250"/>
      <c r="AJ326" s="152"/>
      <c r="AK326" s="152"/>
      <c r="AL326" s="152"/>
      <c r="AM326" s="250"/>
      <c r="AN326" s="152"/>
      <c r="AO326" s="152"/>
      <c r="AP326" s="152"/>
      <c r="AQ326" s="250"/>
      <c r="AR326" s="152"/>
      <c r="AS326" s="152"/>
      <c r="AT326" s="152"/>
      <c r="AU326" s="250"/>
      <c r="AV326" s="152"/>
      <c r="AW326" s="152"/>
      <c r="AX326" s="196"/>
      <c r="AY326">
        <f t="shared" ref="AY326:AY327" si="46">$AY$324</f>
        <v>0</v>
      </c>
    </row>
    <row r="327" spans="1:51" ht="39.75" hidden="1" customHeight="1" x14ac:dyDescent="0.15">
      <c r="A327" s="974"/>
      <c r="B327" s="237"/>
      <c r="C327" s="236"/>
      <c r="D327" s="237"/>
      <c r="E327" s="236"/>
      <c r="F327" s="298"/>
      <c r="G327" s="222"/>
      <c r="H327" s="179"/>
      <c r="I327" s="179"/>
      <c r="J327" s="179"/>
      <c r="K327" s="179"/>
      <c r="L327" s="179"/>
      <c r="M327" s="179"/>
      <c r="N327" s="179"/>
      <c r="O327" s="179"/>
      <c r="P327" s="179"/>
      <c r="Q327" s="179"/>
      <c r="R327" s="179"/>
      <c r="S327" s="179"/>
      <c r="T327" s="179"/>
      <c r="U327" s="179"/>
      <c r="V327" s="179"/>
      <c r="W327" s="179"/>
      <c r="X327" s="223"/>
      <c r="Y327" s="197" t="s">
        <v>65</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6"/>
      <c r="AY327">
        <f t="shared" si="46"/>
        <v>0</v>
      </c>
    </row>
    <row r="328" spans="1:51" ht="18.75" hidden="1" customHeight="1" x14ac:dyDescent="0.15">
      <c r="A328" s="974"/>
      <c r="B328" s="237"/>
      <c r="C328" s="236"/>
      <c r="D328" s="237"/>
      <c r="E328" s="236"/>
      <c r="F328" s="298"/>
      <c r="G328" s="266" t="s">
        <v>117</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56</v>
      </c>
      <c r="AC328" s="252"/>
      <c r="AD328" s="253"/>
      <c r="AE328" s="200" t="s">
        <v>31</v>
      </c>
      <c r="AF328" s="184"/>
      <c r="AG328" s="184"/>
      <c r="AH328" s="185"/>
      <c r="AI328" s="200" t="s">
        <v>32</v>
      </c>
      <c r="AJ328" s="184"/>
      <c r="AK328" s="184"/>
      <c r="AL328" s="185"/>
      <c r="AM328" s="200" t="s">
        <v>33</v>
      </c>
      <c r="AN328" s="184"/>
      <c r="AO328" s="184"/>
      <c r="AP328" s="185"/>
      <c r="AQ328" s="251" t="s">
        <v>57</v>
      </c>
      <c r="AR328" s="252"/>
      <c r="AS328" s="252"/>
      <c r="AT328" s="253"/>
      <c r="AU328" s="263" t="s">
        <v>118</v>
      </c>
      <c r="AV328" s="263"/>
      <c r="AW328" s="263"/>
      <c r="AX328" s="264"/>
      <c r="AY328">
        <f>COUNTA($G$330)</f>
        <v>0</v>
      </c>
    </row>
    <row r="329" spans="1:51" ht="18.75" hidden="1" customHeight="1" x14ac:dyDescent="0.15">
      <c r="A329" s="974"/>
      <c r="B329" s="237"/>
      <c r="C329" s="236"/>
      <c r="D329" s="237"/>
      <c r="E329" s="236"/>
      <c r="F329" s="298"/>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4"/>
      <c r="AR329" s="255"/>
      <c r="AS329" s="164" t="s">
        <v>59</v>
      </c>
      <c r="AT329" s="187"/>
      <c r="AU329" s="163"/>
      <c r="AV329" s="163"/>
      <c r="AW329" s="164" t="s">
        <v>60</v>
      </c>
      <c r="AX329" s="165"/>
      <c r="AY329">
        <f>$AY$328</f>
        <v>0</v>
      </c>
    </row>
    <row r="330" spans="1:51" ht="39.75" hidden="1" customHeight="1" x14ac:dyDescent="0.15">
      <c r="A330" s="974"/>
      <c r="B330" s="237"/>
      <c r="C330" s="236"/>
      <c r="D330" s="237"/>
      <c r="E330" s="236"/>
      <c r="F330" s="298"/>
      <c r="G330" s="217"/>
      <c r="H330" s="176"/>
      <c r="I330" s="176"/>
      <c r="J330" s="176"/>
      <c r="K330" s="176"/>
      <c r="L330" s="176"/>
      <c r="M330" s="176"/>
      <c r="N330" s="176"/>
      <c r="O330" s="176"/>
      <c r="P330" s="176"/>
      <c r="Q330" s="176"/>
      <c r="R330" s="176"/>
      <c r="S330" s="176"/>
      <c r="T330" s="176"/>
      <c r="U330" s="176"/>
      <c r="V330" s="176"/>
      <c r="W330" s="176"/>
      <c r="X330" s="218"/>
      <c r="Y330" s="157" t="s">
        <v>120</v>
      </c>
      <c r="Z330" s="158"/>
      <c r="AA330" s="159"/>
      <c r="AB330" s="265"/>
      <c r="AC330" s="209"/>
      <c r="AD330" s="209"/>
      <c r="AE330" s="250"/>
      <c r="AF330" s="152"/>
      <c r="AG330" s="152"/>
      <c r="AH330" s="152"/>
      <c r="AI330" s="250"/>
      <c r="AJ330" s="152"/>
      <c r="AK330" s="152"/>
      <c r="AL330" s="152"/>
      <c r="AM330" s="250"/>
      <c r="AN330" s="152"/>
      <c r="AO330" s="152"/>
      <c r="AP330" s="152"/>
      <c r="AQ330" s="250"/>
      <c r="AR330" s="152"/>
      <c r="AS330" s="152"/>
      <c r="AT330" s="152"/>
      <c r="AU330" s="250"/>
      <c r="AV330" s="152"/>
      <c r="AW330" s="152"/>
      <c r="AX330" s="196"/>
      <c r="AY330">
        <f t="shared" ref="AY330:AY331" si="47">$AY$328</f>
        <v>0</v>
      </c>
    </row>
    <row r="331" spans="1:51" ht="39.75" hidden="1" customHeight="1" x14ac:dyDescent="0.15">
      <c r="A331" s="974"/>
      <c r="B331" s="237"/>
      <c r="C331" s="236"/>
      <c r="D331" s="237"/>
      <c r="E331" s="236"/>
      <c r="F331" s="298"/>
      <c r="G331" s="222"/>
      <c r="H331" s="179"/>
      <c r="I331" s="179"/>
      <c r="J331" s="179"/>
      <c r="K331" s="179"/>
      <c r="L331" s="179"/>
      <c r="M331" s="179"/>
      <c r="N331" s="179"/>
      <c r="O331" s="179"/>
      <c r="P331" s="179"/>
      <c r="Q331" s="179"/>
      <c r="R331" s="179"/>
      <c r="S331" s="179"/>
      <c r="T331" s="179"/>
      <c r="U331" s="179"/>
      <c r="V331" s="179"/>
      <c r="W331" s="179"/>
      <c r="X331" s="223"/>
      <c r="Y331" s="197" t="s">
        <v>65</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6"/>
      <c r="AY331">
        <f t="shared" si="47"/>
        <v>0</v>
      </c>
    </row>
    <row r="332" spans="1:51" ht="22.5" hidden="1" customHeight="1" x14ac:dyDescent="0.15">
      <c r="A332" s="974"/>
      <c r="B332" s="237"/>
      <c r="C332" s="236"/>
      <c r="D332" s="237"/>
      <c r="E332" s="236"/>
      <c r="F332" s="298"/>
      <c r="G332" s="256" t="s">
        <v>122</v>
      </c>
      <c r="H332" s="184"/>
      <c r="I332" s="184"/>
      <c r="J332" s="184"/>
      <c r="K332" s="184"/>
      <c r="L332" s="184"/>
      <c r="M332" s="184"/>
      <c r="N332" s="184"/>
      <c r="O332" s="184"/>
      <c r="P332" s="185"/>
      <c r="Q332" s="200" t="s">
        <v>123</v>
      </c>
      <c r="R332" s="184"/>
      <c r="S332" s="184"/>
      <c r="T332" s="184"/>
      <c r="U332" s="184"/>
      <c r="V332" s="184"/>
      <c r="W332" s="184"/>
      <c r="X332" s="184"/>
      <c r="Y332" s="184"/>
      <c r="Z332" s="184"/>
      <c r="AA332" s="184"/>
      <c r="AB332" s="271" t="s">
        <v>124</v>
      </c>
      <c r="AC332" s="184"/>
      <c r="AD332" s="185"/>
      <c r="AE332" s="200" t="s">
        <v>125</v>
      </c>
      <c r="AF332" s="184"/>
      <c r="AG332" s="184"/>
      <c r="AH332" s="184"/>
      <c r="AI332" s="184"/>
      <c r="AJ332" s="184"/>
      <c r="AK332" s="184"/>
      <c r="AL332" s="184"/>
      <c r="AM332" s="184"/>
      <c r="AN332" s="184"/>
      <c r="AO332" s="184"/>
      <c r="AP332" s="184"/>
      <c r="AQ332" s="184"/>
      <c r="AR332" s="184"/>
      <c r="AS332" s="184"/>
      <c r="AT332" s="184"/>
      <c r="AU332" s="184"/>
      <c r="AV332" s="184"/>
      <c r="AW332" s="184"/>
      <c r="AX332" s="566"/>
      <c r="AY332">
        <f>COUNTA($G$334)</f>
        <v>0</v>
      </c>
    </row>
    <row r="333" spans="1:51" ht="22.5" hidden="1" customHeight="1" x14ac:dyDescent="0.15">
      <c r="A333" s="974"/>
      <c r="B333" s="237"/>
      <c r="C333" s="236"/>
      <c r="D333" s="237"/>
      <c r="E333" s="236"/>
      <c r="F333" s="298"/>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2"/>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7"/>
      <c r="C334" s="236"/>
      <c r="D334" s="237"/>
      <c r="E334" s="236"/>
      <c r="F334" s="298"/>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74"/>
      <c r="B335" s="237"/>
      <c r="C335" s="236"/>
      <c r="D335" s="237"/>
      <c r="E335" s="236"/>
      <c r="F335" s="298"/>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74"/>
      <c r="B336" s="237"/>
      <c r="C336" s="236"/>
      <c r="D336" s="237"/>
      <c r="E336" s="236"/>
      <c r="F336" s="298"/>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2"/>
      <c r="AC336" s="243"/>
      <c r="AD336" s="243"/>
      <c r="AE336" s="261" t="s">
        <v>126</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74"/>
      <c r="B337" s="237"/>
      <c r="C337" s="236"/>
      <c r="D337" s="237"/>
      <c r="E337" s="236"/>
      <c r="F337" s="298"/>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2"/>
      <c r="AC337" s="243"/>
      <c r="AD337" s="243"/>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7"/>
      <c r="C338" s="236"/>
      <c r="D338" s="237"/>
      <c r="E338" s="236"/>
      <c r="F338" s="298"/>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4"/>
      <c r="AC338" s="245"/>
      <c r="AD338" s="245"/>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7"/>
      <c r="C339" s="236"/>
      <c r="D339" s="237"/>
      <c r="E339" s="236"/>
      <c r="F339" s="298"/>
      <c r="G339" s="256" t="s">
        <v>122</v>
      </c>
      <c r="H339" s="184"/>
      <c r="I339" s="184"/>
      <c r="J339" s="184"/>
      <c r="K339" s="184"/>
      <c r="L339" s="184"/>
      <c r="M339" s="184"/>
      <c r="N339" s="184"/>
      <c r="O339" s="184"/>
      <c r="P339" s="185"/>
      <c r="Q339" s="200" t="s">
        <v>123</v>
      </c>
      <c r="R339" s="184"/>
      <c r="S339" s="184"/>
      <c r="T339" s="184"/>
      <c r="U339" s="184"/>
      <c r="V339" s="184"/>
      <c r="W339" s="184"/>
      <c r="X339" s="184"/>
      <c r="Y339" s="184"/>
      <c r="Z339" s="184"/>
      <c r="AA339" s="184"/>
      <c r="AB339" s="271" t="s">
        <v>124</v>
      </c>
      <c r="AC339" s="184"/>
      <c r="AD339" s="185"/>
      <c r="AE339" s="257" t="s">
        <v>125</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7"/>
      <c r="C340" s="236"/>
      <c r="D340" s="237"/>
      <c r="E340" s="236"/>
      <c r="F340" s="298"/>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2"/>
      <c r="AC340" s="164"/>
      <c r="AD340" s="187"/>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74"/>
      <c r="B341" s="237"/>
      <c r="C341" s="236"/>
      <c r="D341" s="237"/>
      <c r="E341" s="236"/>
      <c r="F341" s="298"/>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74"/>
      <c r="B342" s="237"/>
      <c r="C342" s="236"/>
      <c r="D342" s="237"/>
      <c r="E342" s="236"/>
      <c r="F342" s="298"/>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74"/>
      <c r="B343" s="237"/>
      <c r="C343" s="236"/>
      <c r="D343" s="237"/>
      <c r="E343" s="236"/>
      <c r="F343" s="298"/>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2"/>
      <c r="AC343" s="243"/>
      <c r="AD343" s="243"/>
      <c r="AE343" s="261" t="s">
        <v>126</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74"/>
      <c r="B344" s="237"/>
      <c r="C344" s="236"/>
      <c r="D344" s="237"/>
      <c r="E344" s="236"/>
      <c r="F344" s="298"/>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2"/>
      <c r="AC344" s="243"/>
      <c r="AD344" s="243"/>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7"/>
      <c r="C345" s="236"/>
      <c r="D345" s="237"/>
      <c r="E345" s="236"/>
      <c r="F345" s="298"/>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4"/>
      <c r="AC345" s="245"/>
      <c r="AD345" s="245"/>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7"/>
      <c r="C346" s="236"/>
      <c r="D346" s="237"/>
      <c r="E346" s="236"/>
      <c r="F346" s="298"/>
      <c r="G346" s="256" t="s">
        <v>122</v>
      </c>
      <c r="H346" s="184"/>
      <c r="I346" s="184"/>
      <c r="J346" s="184"/>
      <c r="K346" s="184"/>
      <c r="L346" s="184"/>
      <c r="M346" s="184"/>
      <c r="N346" s="184"/>
      <c r="O346" s="184"/>
      <c r="P346" s="185"/>
      <c r="Q346" s="200" t="s">
        <v>123</v>
      </c>
      <c r="R346" s="184"/>
      <c r="S346" s="184"/>
      <c r="T346" s="184"/>
      <c r="U346" s="184"/>
      <c r="V346" s="184"/>
      <c r="W346" s="184"/>
      <c r="X346" s="184"/>
      <c r="Y346" s="184"/>
      <c r="Z346" s="184"/>
      <c r="AA346" s="184"/>
      <c r="AB346" s="271" t="s">
        <v>124</v>
      </c>
      <c r="AC346" s="184"/>
      <c r="AD346" s="185"/>
      <c r="AE346" s="257" t="s">
        <v>125</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7"/>
      <c r="C347" s="236"/>
      <c r="D347" s="237"/>
      <c r="E347" s="236"/>
      <c r="F347" s="298"/>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2"/>
      <c r="AC347" s="164"/>
      <c r="AD347" s="187"/>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74"/>
      <c r="B348" s="237"/>
      <c r="C348" s="236"/>
      <c r="D348" s="237"/>
      <c r="E348" s="236"/>
      <c r="F348" s="298"/>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74"/>
      <c r="B349" s="237"/>
      <c r="C349" s="236"/>
      <c r="D349" s="237"/>
      <c r="E349" s="236"/>
      <c r="F349" s="298"/>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74"/>
      <c r="B350" s="237"/>
      <c r="C350" s="236"/>
      <c r="D350" s="237"/>
      <c r="E350" s="236"/>
      <c r="F350" s="298"/>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2"/>
      <c r="AC350" s="243"/>
      <c r="AD350" s="243"/>
      <c r="AE350" s="261" t="s">
        <v>126</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74"/>
      <c r="B351" s="237"/>
      <c r="C351" s="236"/>
      <c r="D351" s="237"/>
      <c r="E351" s="236"/>
      <c r="F351" s="298"/>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2"/>
      <c r="AC351" s="243"/>
      <c r="AD351" s="243"/>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7"/>
      <c r="C352" s="236"/>
      <c r="D352" s="237"/>
      <c r="E352" s="236"/>
      <c r="F352" s="298"/>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4"/>
      <c r="AC352" s="245"/>
      <c r="AD352" s="245"/>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7"/>
      <c r="C353" s="236"/>
      <c r="D353" s="237"/>
      <c r="E353" s="236"/>
      <c r="F353" s="298"/>
      <c r="G353" s="256" t="s">
        <v>122</v>
      </c>
      <c r="H353" s="184"/>
      <c r="I353" s="184"/>
      <c r="J353" s="184"/>
      <c r="K353" s="184"/>
      <c r="L353" s="184"/>
      <c r="M353" s="184"/>
      <c r="N353" s="184"/>
      <c r="O353" s="184"/>
      <c r="P353" s="185"/>
      <c r="Q353" s="200" t="s">
        <v>123</v>
      </c>
      <c r="R353" s="184"/>
      <c r="S353" s="184"/>
      <c r="T353" s="184"/>
      <c r="U353" s="184"/>
      <c r="V353" s="184"/>
      <c r="W353" s="184"/>
      <c r="X353" s="184"/>
      <c r="Y353" s="184"/>
      <c r="Z353" s="184"/>
      <c r="AA353" s="184"/>
      <c r="AB353" s="271" t="s">
        <v>124</v>
      </c>
      <c r="AC353" s="184"/>
      <c r="AD353" s="185"/>
      <c r="AE353" s="257" t="s">
        <v>125</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7"/>
      <c r="C354" s="236"/>
      <c r="D354" s="237"/>
      <c r="E354" s="236"/>
      <c r="F354" s="298"/>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2"/>
      <c r="AC354" s="164"/>
      <c r="AD354" s="187"/>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74"/>
      <c r="B355" s="237"/>
      <c r="C355" s="236"/>
      <c r="D355" s="237"/>
      <c r="E355" s="236"/>
      <c r="F355" s="298"/>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74"/>
      <c r="B356" s="237"/>
      <c r="C356" s="236"/>
      <c r="D356" s="237"/>
      <c r="E356" s="236"/>
      <c r="F356" s="298"/>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74"/>
      <c r="B357" s="237"/>
      <c r="C357" s="236"/>
      <c r="D357" s="237"/>
      <c r="E357" s="236"/>
      <c r="F357" s="298"/>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2"/>
      <c r="AC357" s="243"/>
      <c r="AD357" s="243"/>
      <c r="AE357" s="261" t="s">
        <v>126</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74"/>
      <c r="B358" s="237"/>
      <c r="C358" s="236"/>
      <c r="D358" s="237"/>
      <c r="E358" s="236"/>
      <c r="F358" s="298"/>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2"/>
      <c r="AC358" s="243"/>
      <c r="AD358" s="243"/>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7"/>
      <c r="C359" s="236"/>
      <c r="D359" s="237"/>
      <c r="E359" s="236"/>
      <c r="F359" s="298"/>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4"/>
      <c r="AC359" s="245"/>
      <c r="AD359" s="245"/>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7"/>
      <c r="C360" s="236"/>
      <c r="D360" s="237"/>
      <c r="E360" s="236"/>
      <c r="F360" s="298"/>
      <c r="G360" s="256" t="s">
        <v>122</v>
      </c>
      <c r="H360" s="184"/>
      <c r="I360" s="184"/>
      <c r="J360" s="184"/>
      <c r="K360" s="184"/>
      <c r="L360" s="184"/>
      <c r="M360" s="184"/>
      <c r="N360" s="184"/>
      <c r="O360" s="184"/>
      <c r="P360" s="185"/>
      <c r="Q360" s="200" t="s">
        <v>123</v>
      </c>
      <c r="R360" s="184"/>
      <c r="S360" s="184"/>
      <c r="T360" s="184"/>
      <c r="U360" s="184"/>
      <c r="V360" s="184"/>
      <c r="W360" s="184"/>
      <c r="X360" s="184"/>
      <c r="Y360" s="184"/>
      <c r="Z360" s="184"/>
      <c r="AA360" s="184"/>
      <c r="AB360" s="271" t="s">
        <v>124</v>
      </c>
      <c r="AC360" s="184"/>
      <c r="AD360" s="185"/>
      <c r="AE360" s="257" t="s">
        <v>125</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7"/>
      <c r="C361" s="236"/>
      <c r="D361" s="237"/>
      <c r="E361" s="236"/>
      <c r="F361" s="298"/>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2"/>
      <c r="AC361" s="164"/>
      <c r="AD361" s="187"/>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74"/>
      <c r="B362" s="237"/>
      <c r="C362" s="236"/>
      <c r="D362" s="237"/>
      <c r="E362" s="236"/>
      <c r="F362" s="298"/>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74"/>
      <c r="B363" s="237"/>
      <c r="C363" s="236"/>
      <c r="D363" s="237"/>
      <c r="E363" s="236"/>
      <c r="F363" s="298"/>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74"/>
      <c r="B364" s="237"/>
      <c r="C364" s="236"/>
      <c r="D364" s="237"/>
      <c r="E364" s="236"/>
      <c r="F364" s="298"/>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2"/>
      <c r="AC364" s="243"/>
      <c r="AD364" s="243"/>
      <c r="AE364" s="248" t="s">
        <v>126</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74"/>
      <c r="B365" s="237"/>
      <c r="C365" s="236"/>
      <c r="D365" s="237"/>
      <c r="E365" s="236"/>
      <c r="F365" s="298"/>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2"/>
      <c r="AC365" s="243"/>
      <c r="AD365" s="243"/>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7"/>
      <c r="C366" s="236"/>
      <c r="D366" s="237"/>
      <c r="E366" s="299"/>
      <c r="F366" s="300"/>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4"/>
      <c r="AC366" s="245"/>
      <c r="AD366" s="245"/>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7"/>
      <c r="C367" s="236"/>
      <c r="D367" s="237"/>
      <c r="E367" s="172" t="s">
        <v>127</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7"/>
      <c r="C368" s="236"/>
      <c r="D368" s="237"/>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7"/>
      <c r="C369" s="236"/>
      <c r="D369" s="237"/>
      <c r="E369" s="23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33"/>
      <c r="AY369">
        <f>$AY$367</f>
        <v>0</v>
      </c>
    </row>
    <row r="370" spans="1:51" ht="45" hidden="1" customHeight="1" x14ac:dyDescent="0.15">
      <c r="A370" s="974"/>
      <c r="B370" s="237"/>
      <c r="C370" s="236"/>
      <c r="D370" s="237"/>
      <c r="E370" s="292" t="s">
        <v>112</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74"/>
      <c r="B371" s="237"/>
      <c r="C371" s="236"/>
      <c r="D371" s="237"/>
      <c r="E371" s="224" t="s">
        <v>114</v>
      </c>
      <c r="F371" s="225"/>
      <c r="G371" s="222"/>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74"/>
      <c r="B372" s="237"/>
      <c r="C372" s="236"/>
      <c r="D372" s="237"/>
      <c r="E372" s="234" t="s">
        <v>116</v>
      </c>
      <c r="F372" s="297"/>
      <c r="G372" s="266" t="s">
        <v>117</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56</v>
      </c>
      <c r="AC372" s="252"/>
      <c r="AD372" s="253"/>
      <c r="AE372" s="200" t="s">
        <v>31</v>
      </c>
      <c r="AF372" s="184"/>
      <c r="AG372" s="184"/>
      <c r="AH372" s="185"/>
      <c r="AI372" s="200" t="s">
        <v>32</v>
      </c>
      <c r="AJ372" s="184"/>
      <c r="AK372" s="184"/>
      <c r="AL372" s="185"/>
      <c r="AM372" s="200" t="s">
        <v>33</v>
      </c>
      <c r="AN372" s="184"/>
      <c r="AO372" s="184"/>
      <c r="AP372" s="185"/>
      <c r="AQ372" s="251" t="s">
        <v>57</v>
      </c>
      <c r="AR372" s="252"/>
      <c r="AS372" s="252"/>
      <c r="AT372" s="253"/>
      <c r="AU372" s="263" t="s">
        <v>118</v>
      </c>
      <c r="AV372" s="263"/>
      <c r="AW372" s="263"/>
      <c r="AX372" s="264"/>
      <c r="AY372">
        <f>COUNTA($G$374)</f>
        <v>0</v>
      </c>
    </row>
    <row r="373" spans="1:51" ht="18.75" hidden="1" customHeight="1" x14ac:dyDescent="0.15">
      <c r="A373" s="974"/>
      <c r="B373" s="237"/>
      <c r="C373" s="236"/>
      <c r="D373" s="237"/>
      <c r="E373" s="236"/>
      <c r="F373" s="298"/>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4"/>
      <c r="AR373" s="255"/>
      <c r="AS373" s="164" t="s">
        <v>59</v>
      </c>
      <c r="AT373" s="187"/>
      <c r="AU373" s="163"/>
      <c r="AV373" s="163"/>
      <c r="AW373" s="164" t="s">
        <v>60</v>
      </c>
      <c r="AX373" s="165"/>
      <c r="AY373">
        <f>$AY$372</f>
        <v>0</v>
      </c>
    </row>
    <row r="374" spans="1:51" ht="39.75" hidden="1" customHeight="1" x14ac:dyDescent="0.15">
      <c r="A374" s="974"/>
      <c r="B374" s="237"/>
      <c r="C374" s="236"/>
      <c r="D374" s="237"/>
      <c r="E374" s="236"/>
      <c r="F374" s="298"/>
      <c r="G374" s="217"/>
      <c r="H374" s="176"/>
      <c r="I374" s="176"/>
      <c r="J374" s="176"/>
      <c r="K374" s="176"/>
      <c r="L374" s="176"/>
      <c r="M374" s="176"/>
      <c r="N374" s="176"/>
      <c r="O374" s="176"/>
      <c r="P374" s="176"/>
      <c r="Q374" s="176"/>
      <c r="R374" s="176"/>
      <c r="S374" s="176"/>
      <c r="T374" s="176"/>
      <c r="U374" s="176"/>
      <c r="V374" s="176"/>
      <c r="W374" s="176"/>
      <c r="X374" s="218"/>
      <c r="Y374" s="157" t="s">
        <v>120</v>
      </c>
      <c r="Z374" s="158"/>
      <c r="AA374" s="159"/>
      <c r="AB374" s="265"/>
      <c r="AC374" s="209"/>
      <c r="AD374" s="209"/>
      <c r="AE374" s="250"/>
      <c r="AF374" s="152"/>
      <c r="AG374" s="152"/>
      <c r="AH374" s="152"/>
      <c r="AI374" s="250"/>
      <c r="AJ374" s="152"/>
      <c r="AK374" s="152"/>
      <c r="AL374" s="152"/>
      <c r="AM374" s="250"/>
      <c r="AN374" s="152"/>
      <c r="AO374" s="152"/>
      <c r="AP374" s="152"/>
      <c r="AQ374" s="250"/>
      <c r="AR374" s="152"/>
      <c r="AS374" s="152"/>
      <c r="AT374" s="152"/>
      <c r="AU374" s="250"/>
      <c r="AV374" s="152"/>
      <c r="AW374" s="152"/>
      <c r="AX374" s="196"/>
      <c r="AY374">
        <f t="shared" ref="AY374:AY375" si="53">$AY$372</f>
        <v>0</v>
      </c>
    </row>
    <row r="375" spans="1:51" ht="39.75" hidden="1" customHeight="1" x14ac:dyDescent="0.15">
      <c r="A375" s="974"/>
      <c r="B375" s="237"/>
      <c r="C375" s="236"/>
      <c r="D375" s="237"/>
      <c r="E375" s="236"/>
      <c r="F375" s="298"/>
      <c r="G375" s="222"/>
      <c r="H375" s="179"/>
      <c r="I375" s="179"/>
      <c r="J375" s="179"/>
      <c r="K375" s="179"/>
      <c r="L375" s="179"/>
      <c r="M375" s="179"/>
      <c r="N375" s="179"/>
      <c r="O375" s="179"/>
      <c r="P375" s="179"/>
      <c r="Q375" s="179"/>
      <c r="R375" s="179"/>
      <c r="S375" s="179"/>
      <c r="T375" s="179"/>
      <c r="U375" s="179"/>
      <c r="V375" s="179"/>
      <c r="W375" s="179"/>
      <c r="X375" s="223"/>
      <c r="Y375" s="197" t="s">
        <v>65</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6"/>
      <c r="AY375">
        <f t="shared" si="53"/>
        <v>0</v>
      </c>
    </row>
    <row r="376" spans="1:51" ht="18.75" hidden="1" customHeight="1" x14ac:dyDescent="0.15">
      <c r="A376" s="974"/>
      <c r="B376" s="237"/>
      <c r="C376" s="236"/>
      <c r="D376" s="237"/>
      <c r="E376" s="236"/>
      <c r="F376" s="298"/>
      <c r="G376" s="266" t="s">
        <v>117</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56</v>
      </c>
      <c r="AC376" s="252"/>
      <c r="AD376" s="253"/>
      <c r="AE376" s="200" t="s">
        <v>31</v>
      </c>
      <c r="AF376" s="184"/>
      <c r="AG376" s="184"/>
      <c r="AH376" s="185"/>
      <c r="AI376" s="200" t="s">
        <v>32</v>
      </c>
      <c r="AJ376" s="184"/>
      <c r="AK376" s="184"/>
      <c r="AL376" s="185"/>
      <c r="AM376" s="200" t="s">
        <v>33</v>
      </c>
      <c r="AN376" s="184"/>
      <c r="AO376" s="184"/>
      <c r="AP376" s="185"/>
      <c r="AQ376" s="251" t="s">
        <v>57</v>
      </c>
      <c r="AR376" s="252"/>
      <c r="AS376" s="252"/>
      <c r="AT376" s="253"/>
      <c r="AU376" s="263" t="s">
        <v>118</v>
      </c>
      <c r="AV376" s="263"/>
      <c r="AW376" s="263"/>
      <c r="AX376" s="264"/>
      <c r="AY376">
        <f>COUNTA($G$378)</f>
        <v>0</v>
      </c>
    </row>
    <row r="377" spans="1:51" ht="18.75" hidden="1" customHeight="1" x14ac:dyDescent="0.15">
      <c r="A377" s="974"/>
      <c r="B377" s="237"/>
      <c r="C377" s="236"/>
      <c r="D377" s="237"/>
      <c r="E377" s="236"/>
      <c r="F377" s="298"/>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4"/>
      <c r="AR377" s="255"/>
      <c r="AS377" s="164" t="s">
        <v>59</v>
      </c>
      <c r="AT377" s="187"/>
      <c r="AU377" s="163"/>
      <c r="AV377" s="163"/>
      <c r="AW377" s="164" t="s">
        <v>60</v>
      </c>
      <c r="AX377" s="165"/>
      <c r="AY377">
        <f>$AY$376</f>
        <v>0</v>
      </c>
    </row>
    <row r="378" spans="1:51" ht="39.75" hidden="1" customHeight="1" x14ac:dyDescent="0.15">
      <c r="A378" s="974"/>
      <c r="B378" s="237"/>
      <c r="C378" s="236"/>
      <c r="D378" s="237"/>
      <c r="E378" s="236"/>
      <c r="F378" s="298"/>
      <c r="G378" s="217"/>
      <c r="H378" s="176"/>
      <c r="I378" s="176"/>
      <c r="J378" s="176"/>
      <c r="K378" s="176"/>
      <c r="L378" s="176"/>
      <c r="M378" s="176"/>
      <c r="N378" s="176"/>
      <c r="O378" s="176"/>
      <c r="P378" s="176"/>
      <c r="Q378" s="176"/>
      <c r="R378" s="176"/>
      <c r="S378" s="176"/>
      <c r="T378" s="176"/>
      <c r="U378" s="176"/>
      <c r="V378" s="176"/>
      <c r="W378" s="176"/>
      <c r="X378" s="218"/>
      <c r="Y378" s="157" t="s">
        <v>120</v>
      </c>
      <c r="Z378" s="158"/>
      <c r="AA378" s="159"/>
      <c r="AB378" s="265"/>
      <c r="AC378" s="209"/>
      <c r="AD378" s="209"/>
      <c r="AE378" s="250"/>
      <c r="AF378" s="152"/>
      <c r="AG378" s="152"/>
      <c r="AH378" s="152"/>
      <c r="AI378" s="250"/>
      <c r="AJ378" s="152"/>
      <c r="AK378" s="152"/>
      <c r="AL378" s="152"/>
      <c r="AM378" s="250"/>
      <c r="AN378" s="152"/>
      <c r="AO378" s="152"/>
      <c r="AP378" s="152"/>
      <c r="AQ378" s="250"/>
      <c r="AR378" s="152"/>
      <c r="AS378" s="152"/>
      <c r="AT378" s="152"/>
      <c r="AU378" s="250"/>
      <c r="AV378" s="152"/>
      <c r="AW378" s="152"/>
      <c r="AX378" s="196"/>
      <c r="AY378">
        <f t="shared" ref="AY378:AY379" si="54">$AY$376</f>
        <v>0</v>
      </c>
    </row>
    <row r="379" spans="1:51" ht="39.75" hidden="1" customHeight="1" x14ac:dyDescent="0.15">
      <c r="A379" s="974"/>
      <c r="B379" s="237"/>
      <c r="C379" s="236"/>
      <c r="D379" s="237"/>
      <c r="E379" s="236"/>
      <c r="F379" s="298"/>
      <c r="G379" s="222"/>
      <c r="H379" s="179"/>
      <c r="I379" s="179"/>
      <c r="J379" s="179"/>
      <c r="K379" s="179"/>
      <c r="L379" s="179"/>
      <c r="M379" s="179"/>
      <c r="N379" s="179"/>
      <c r="O379" s="179"/>
      <c r="P379" s="179"/>
      <c r="Q379" s="179"/>
      <c r="R379" s="179"/>
      <c r="S379" s="179"/>
      <c r="T379" s="179"/>
      <c r="U379" s="179"/>
      <c r="V379" s="179"/>
      <c r="W379" s="179"/>
      <c r="X379" s="223"/>
      <c r="Y379" s="197" t="s">
        <v>65</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6"/>
      <c r="AY379">
        <f t="shared" si="54"/>
        <v>0</v>
      </c>
    </row>
    <row r="380" spans="1:51" ht="18.75" hidden="1" customHeight="1" x14ac:dyDescent="0.15">
      <c r="A380" s="974"/>
      <c r="B380" s="237"/>
      <c r="C380" s="236"/>
      <c r="D380" s="237"/>
      <c r="E380" s="236"/>
      <c r="F380" s="298"/>
      <c r="G380" s="266" t="s">
        <v>117</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56</v>
      </c>
      <c r="AC380" s="252"/>
      <c r="AD380" s="253"/>
      <c r="AE380" s="200" t="s">
        <v>31</v>
      </c>
      <c r="AF380" s="184"/>
      <c r="AG380" s="184"/>
      <c r="AH380" s="185"/>
      <c r="AI380" s="200" t="s">
        <v>32</v>
      </c>
      <c r="AJ380" s="184"/>
      <c r="AK380" s="184"/>
      <c r="AL380" s="185"/>
      <c r="AM380" s="200" t="s">
        <v>33</v>
      </c>
      <c r="AN380" s="184"/>
      <c r="AO380" s="184"/>
      <c r="AP380" s="185"/>
      <c r="AQ380" s="251" t="s">
        <v>57</v>
      </c>
      <c r="AR380" s="252"/>
      <c r="AS380" s="252"/>
      <c r="AT380" s="253"/>
      <c r="AU380" s="263" t="s">
        <v>118</v>
      </c>
      <c r="AV380" s="263"/>
      <c r="AW380" s="263"/>
      <c r="AX380" s="264"/>
      <c r="AY380">
        <f>COUNTA($G$382)</f>
        <v>0</v>
      </c>
    </row>
    <row r="381" spans="1:51" ht="18.75" hidden="1" customHeight="1" x14ac:dyDescent="0.15">
      <c r="A381" s="974"/>
      <c r="B381" s="237"/>
      <c r="C381" s="236"/>
      <c r="D381" s="237"/>
      <c r="E381" s="236"/>
      <c r="F381" s="298"/>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4"/>
      <c r="AR381" s="255"/>
      <c r="AS381" s="164" t="s">
        <v>59</v>
      </c>
      <c r="AT381" s="187"/>
      <c r="AU381" s="163"/>
      <c r="AV381" s="163"/>
      <c r="AW381" s="164" t="s">
        <v>60</v>
      </c>
      <c r="AX381" s="165"/>
      <c r="AY381">
        <f>$AY$380</f>
        <v>0</v>
      </c>
    </row>
    <row r="382" spans="1:51" ht="39.75" hidden="1" customHeight="1" x14ac:dyDescent="0.15">
      <c r="A382" s="974"/>
      <c r="B382" s="237"/>
      <c r="C382" s="236"/>
      <c r="D382" s="237"/>
      <c r="E382" s="236"/>
      <c r="F382" s="298"/>
      <c r="G382" s="217"/>
      <c r="H382" s="176"/>
      <c r="I382" s="176"/>
      <c r="J382" s="176"/>
      <c r="K382" s="176"/>
      <c r="L382" s="176"/>
      <c r="M382" s="176"/>
      <c r="N382" s="176"/>
      <c r="O382" s="176"/>
      <c r="P382" s="176"/>
      <c r="Q382" s="176"/>
      <c r="R382" s="176"/>
      <c r="S382" s="176"/>
      <c r="T382" s="176"/>
      <c r="U382" s="176"/>
      <c r="V382" s="176"/>
      <c r="W382" s="176"/>
      <c r="X382" s="218"/>
      <c r="Y382" s="157" t="s">
        <v>120</v>
      </c>
      <c r="Z382" s="158"/>
      <c r="AA382" s="159"/>
      <c r="AB382" s="265"/>
      <c r="AC382" s="209"/>
      <c r="AD382" s="209"/>
      <c r="AE382" s="250"/>
      <c r="AF382" s="152"/>
      <c r="AG382" s="152"/>
      <c r="AH382" s="152"/>
      <c r="AI382" s="250"/>
      <c r="AJ382" s="152"/>
      <c r="AK382" s="152"/>
      <c r="AL382" s="152"/>
      <c r="AM382" s="250"/>
      <c r="AN382" s="152"/>
      <c r="AO382" s="152"/>
      <c r="AP382" s="152"/>
      <c r="AQ382" s="250"/>
      <c r="AR382" s="152"/>
      <c r="AS382" s="152"/>
      <c r="AT382" s="152"/>
      <c r="AU382" s="250"/>
      <c r="AV382" s="152"/>
      <c r="AW382" s="152"/>
      <c r="AX382" s="196"/>
      <c r="AY382">
        <f t="shared" ref="AY382:AY383" si="55">$AY$380</f>
        <v>0</v>
      </c>
    </row>
    <row r="383" spans="1:51" ht="39.75" hidden="1" customHeight="1" x14ac:dyDescent="0.15">
      <c r="A383" s="974"/>
      <c r="B383" s="237"/>
      <c r="C383" s="236"/>
      <c r="D383" s="237"/>
      <c r="E383" s="236"/>
      <c r="F383" s="298"/>
      <c r="G383" s="222"/>
      <c r="H383" s="179"/>
      <c r="I383" s="179"/>
      <c r="J383" s="179"/>
      <c r="K383" s="179"/>
      <c r="L383" s="179"/>
      <c r="M383" s="179"/>
      <c r="N383" s="179"/>
      <c r="O383" s="179"/>
      <c r="P383" s="179"/>
      <c r="Q383" s="179"/>
      <c r="R383" s="179"/>
      <c r="S383" s="179"/>
      <c r="T383" s="179"/>
      <c r="U383" s="179"/>
      <c r="V383" s="179"/>
      <c r="W383" s="179"/>
      <c r="X383" s="223"/>
      <c r="Y383" s="197" t="s">
        <v>65</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6"/>
      <c r="AY383">
        <f t="shared" si="55"/>
        <v>0</v>
      </c>
    </row>
    <row r="384" spans="1:51" ht="18.75" hidden="1" customHeight="1" x14ac:dyDescent="0.15">
      <c r="A384" s="974"/>
      <c r="B384" s="237"/>
      <c r="C384" s="236"/>
      <c r="D384" s="237"/>
      <c r="E384" s="236"/>
      <c r="F384" s="298"/>
      <c r="G384" s="266" t="s">
        <v>117</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56</v>
      </c>
      <c r="AC384" s="252"/>
      <c r="AD384" s="253"/>
      <c r="AE384" s="200" t="s">
        <v>31</v>
      </c>
      <c r="AF384" s="184"/>
      <c r="AG384" s="184"/>
      <c r="AH384" s="185"/>
      <c r="AI384" s="200" t="s">
        <v>32</v>
      </c>
      <c r="AJ384" s="184"/>
      <c r="AK384" s="184"/>
      <c r="AL384" s="185"/>
      <c r="AM384" s="200" t="s">
        <v>33</v>
      </c>
      <c r="AN384" s="184"/>
      <c r="AO384" s="184"/>
      <c r="AP384" s="185"/>
      <c r="AQ384" s="251" t="s">
        <v>57</v>
      </c>
      <c r="AR384" s="252"/>
      <c r="AS384" s="252"/>
      <c r="AT384" s="253"/>
      <c r="AU384" s="263" t="s">
        <v>118</v>
      </c>
      <c r="AV384" s="263"/>
      <c r="AW384" s="263"/>
      <c r="AX384" s="264"/>
      <c r="AY384">
        <f>COUNTA($G$386)</f>
        <v>0</v>
      </c>
    </row>
    <row r="385" spans="1:51" ht="18.75" hidden="1" customHeight="1" x14ac:dyDescent="0.15">
      <c r="A385" s="974"/>
      <c r="B385" s="237"/>
      <c r="C385" s="236"/>
      <c r="D385" s="237"/>
      <c r="E385" s="236"/>
      <c r="F385" s="298"/>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4"/>
      <c r="AR385" s="255"/>
      <c r="AS385" s="164" t="s">
        <v>59</v>
      </c>
      <c r="AT385" s="187"/>
      <c r="AU385" s="163"/>
      <c r="AV385" s="163"/>
      <c r="AW385" s="164" t="s">
        <v>60</v>
      </c>
      <c r="AX385" s="165"/>
      <c r="AY385">
        <f>$AY$384</f>
        <v>0</v>
      </c>
    </row>
    <row r="386" spans="1:51" ht="39.75" hidden="1" customHeight="1" x14ac:dyDescent="0.15">
      <c r="A386" s="974"/>
      <c r="B386" s="237"/>
      <c r="C386" s="236"/>
      <c r="D386" s="237"/>
      <c r="E386" s="236"/>
      <c r="F386" s="298"/>
      <c r="G386" s="217"/>
      <c r="H386" s="176"/>
      <c r="I386" s="176"/>
      <c r="J386" s="176"/>
      <c r="K386" s="176"/>
      <c r="L386" s="176"/>
      <c r="M386" s="176"/>
      <c r="N386" s="176"/>
      <c r="O386" s="176"/>
      <c r="P386" s="176"/>
      <c r="Q386" s="176"/>
      <c r="R386" s="176"/>
      <c r="S386" s="176"/>
      <c r="T386" s="176"/>
      <c r="U386" s="176"/>
      <c r="V386" s="176"/>
      <c r="W386" s="176"/>
      <c r="X386" s="218"/>
      <c r="Y386" s="157" t="s">
        <v>120</v>
      </c>
      <c r="Z386" s="158"/>
      <c r="AA386" s="159"/>
      <c r="AB386" s="265"/>
      <c r="AC386" s="209"/>
      <c r="AD386" s="209"/>
      <c r="AE386" s="250"/>
      <c r="AF386" s="152"/>
      <c r="AG386" s="152"/>
      <c r="AH386" s="152"/>
      <c r="AI386" s="250"/>
      <c r="AJ386" s="152"/>
      <c r="AK386" s="152"/>
      <c r="AL386" s="152"/>
      <c r="AM386" s="250"/>
      <c r="AN386" s="152"/>
      <c r="AO386" s="152"/>
      <c r="AP386" s="152"/>
      <c r="AQ386" s="250"/>
      <c r="AR386" s="152"/>
      <c r="AS386" s="152"/>
      <c r="AT386" s="152"/>
      <c r="AU386" s="250"/>
      <c r="AV386" s="152"/>
      <c r="AW386" s="152"/>
      <c r="AX386" s="196"/>
      <c r="AY386">
        <f t="shared" ref="AY386:AY387" si="56">$AY$384</f>
        <v>0</v>
      </c>
    </row>
    <row r="387" spans="1:51" ht="39.75" hidden="1" customHeight="1" x14ac:dyDescent="0.15">
      <c r="A387" s="974"/>
      <c r="B387" s="237"/>
      <c r="C387" s="236"/>
      <c r="D387" s="237"/>
      <c r="E387" s="236"/>
      <c r="F387" s="298"/>
      <c r="G387" s="222"/>
      <c r="H387" s="179"/>
      <c r="I387" s="179"/>
      <c r="J387" s="179"/>
      <c r="K387" s="179"/>
      <c r="L387" s="179"/>
      <c r="M387" s="179"/>
      <c r="N387" s="179"/>
      <c r="O387" s="179"/>
      <c r="P387" s="179"/>
      <c r="Q387" s="179"/>
      <c r="R387" s="179"/>
      <c r="S387" s="179"/>
      <c r="T387" s="179"/>
      <c r="U387" s="179"/>
      <c r="V387" s="179"/>
      <c r="W387" s="179"/>
      <c r="X387" s="223"/>
      <c r="Y387" s="197" t="s">
        <v>65</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6"/>
      <c r="AY387">
        <f t="shared" si="56"/>
        <v>0</v>
      </c>
    </row>
    <row r="388" spans="1:51" ht="18.75" hidden="1" customHeight="1" x14ac:dyDescent="0.15">
      <c r="A388" s="974"/>
      <c r="B388" s="237"/>
      <c r="C388" s="236"/>
      <c r="D388" s="237"/>
      <c r="E388" s="236"/>
      <c r="F388" s="298"/>
      <c r="G388" s="266" t="s">
        <v>117</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56</v>
      </c>
      <c r="AC388" s="252"/>
      <c r="AD388" s="253"/>
      <c r="AE388" s="200" t="s">
        <v>31</v>
      </c>
      <c r="AF388" s="184"/>
      <c r="AG388" s="184"/>
      <c r="AH388" s="185"/>
      <c r="AI388" s="200" t="s">
        <v>32</v>
      </c>
      <c r="AJ388" s="184"/>
      <c r="AK388" s="184"/>
      <c r="AL388" s="185"/>
      <c r="AM388" s="200" t="s">
        <v>33</v>
      </c>
      <c r="AN388" s="184"/>
      <c r="AO388" s="184"/>
      <c r="AP388" s="185"/>
      <c r="AQ388" s="251" t="s">
        <v>57</v>
      </c>
      <c r="AR388" s="252"/>
      <c r="AS388" s="252"/>
      <c r="AT388" s="253"/>
      <c r="AU388" s="263" t="s">
        <v>118</v>
      </c>
      <c r="AV388" s="263"/>
      <c r="AW388" s="263"/>
      <c r="AX388" s="264"/>
      <c r="AY388">
        <f>COUNTA($G$390)</f>
        <v>0</v>
      </c>
    </row>
    <row r="389" spans="1:51" ht="18.75" hidden="1" customHeight="1" x14ac:dyDescent="0.15">
      <c r="A389" s="974"/>
      <c r="B389" s="237"/>
      <c r="C389" s="236"/>
      <c r="D389" s="237"/>
      <c r="E389" s="236"/>
      <c r="F389" s="298"/>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4"/>
      <c r="AR389" s="255"/>
      <c r="AS389" s="164" t="s">
        <v>59</v>
      </c>
      <c r="AT389" s="187"/>
      <c r="AU389" s="163"/>
      <c r="AV389" s="163"/>
      <c r="AW389" s="164" t="s">
        <v>60</v>
      </c>
      <c r="AX389" s="165"/>
      <c r="AY389">
        <f>$AY$388</f>
        <v>0</v>
      </c>
    </row>
    <row r="390" spans="1:51" ht="39.75" hidden="1" customHeight="1" x14ac:dyDescent="0.15">
      <c r="A390" s="974"/>
      <c r="B390" s="237"/>
      <c r="C390" s="236"/>
      <c r="D390" s="237"/>
      <c r="E390" s="236"/>
      <c r="F390" s="298"/>
      <c r="G390" s="217"/>
      <c r="H390" s="176"/>
      <c r="I390" s="176"/>
      <c r="J390" s="176"/>
      <c r="K390" s="176"/>
      <c r="L390" s="176"/>
      <c r="M390" s="176"/>
      <c r="N390" s="176"/>
      <c r="O390" s="176"/>
      <c r="P390" s="176"/>
      <c r="Q390" s="176"/>
      <c r="R390" s="176"/>
      <c r="S390" s="176"/>
      <c r="T390" s="176"/>
      <c r="U390" s="176"/>
      <c r="V390" s="176"/>
      <c r="W390" s="176"/>
      <c r="X390" s="218"/>
      <c r="Y390" s="157" t="s">
        <v>120</v>
      </c>
      <c r="Z390" s="158"/>
      <c r="AA390" s="159"/>
      <c r="AB390" s="265"/>
      <c r="AC390" s="209"/>
      <c r="AD390" s="209"/>
      <c r="AE390" s="250"/>
      <c r="AF390" s="152"/>
      <c r="AG390" s="152"/>
      <c r="AH390" s="152"/>
      <c r="AI390" s="250"/>
      <c r="AJ390" s="152"/>
      <c r="AK390" s="152"/>
      <c r="AL390" s="152"/>
      <c r="AM390" s="250"/>
      <c r="AN390" s="152"/>
      <c r="AO390" s="152"/>
      <c r="AP390" s="152"/>
      <c r="AQ390" s="250"/>
      <c r="AR390" s="152"/>
      <c r="AS390" s="152"/>
      <c r="AT390" s="152"/>
      <c r="AU390" s="250"/>
      <c r="AV390" s="152"/>
      <c r="AW390" s="152"/>
      <c r="AX390" s="196"/>
      <c r="AY390">
        <f t="shared" ref="AY390:AY391" si="57">$AY$388</f>
        <v>0</v>
      </c>
    </row>
    <row r="391" spans="1:51" ht="39.75" hidden="1" customHeight="1" x14ac:dyDescent="0.15">
      <c r="A391" s="974"/>
      <c r="B391" s="237"/>
      <c r="C391" s="236"/>
      <c r="D391" s="237"/>
      <c r="E391" s="236"/>
      <c r="F391" s="298"/>
      <c r="G391" s="222"/>
      <c r="H391" s="179"/>
      <c r="I391" s="179"/>
      <c r="J391" s="179"/>
      <c r="K391" s="179"/>
      <c r="L391" s="179"/>
      <c r="M391" s="179"/>
      <c r="N391" s="179"/>
      <c r="O391" s="179"/>
      <c r="P391" s="179"/>
      <c r="Q391" s="179"/>
      <c r="R391" s="179"/>
      <c r="S391" s="179"/>
      <c r="T391" s="179"/>
      <c r="U391" s="179"/>
      <c r="V391" s="179"/>
      <c r="W391" s="179"/>
      <c r="X391" s="223"/>
      <c r="Y391" s="197" t="s">
        <v>65</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6"/>
      <c r="AY391">
        <f t="shared" si="57"/>
        <v>0</v>
      </c>
    </row>
    <row r="392" spans="1:51" ht="22.5" hidden="1" customHeight="1" x14ac:dyDescent="0.15">
      <c r="A392" s="974"/>
      <c r="B392" s="237"/>
      <c r="C392" s="236"/>
      <c r="D392" s="237"/>
      <c r="E392" s="236"/>
      <c r="F392" s="298"/>
      <c r="G392" s="256" t="s">
        <v>122</v>
      </c>
      <c r="H392" s="184"/>
      <c r="I392" s="184"/>
      <c r="J392" s="184"/>
      <c r="K392" s="184"/>
      <c r="L392" s="184"/>
      <c r="M392" s="184"/>
      <c r="N392" s="184"/>
      <c r="O392" s="184"/>
      <c r="P392" s="185"/>
      <c r="Q392" s="200" t="s">
        <v>123</v>
      </c>
      <c r="R392" s="184"/>
      <c r="S392" s="184"/>
      <c r="T392" s="184"/>
      <c r="U392" s="184"/>
      <c r="V392" s="184"/>
      <c r="W392" s="184"/>
      <c r="X392" s="184"/>
      <c r="Y392" s="184"/>
      <c r="Z392" s="184"/>
      <c r="AA392" s="184"/>
      <c r="AB392" s="271" t="s">
        <v>124</v>
      </c>
      <c r="AC392" s="184"/>
      <c r="AD392" s="185"/>
      <c r="AE392" s="200" t="s">
        <v>125</v>
      </c>
      <c r="AF392" s="184"/>
      <c r="AG392" s="184"/>
      <c r="AH392" s="184"/>
      <c r="AI392" s="184"/>
      <c r="AJ392" s="184"/>
      <c r="AK392" s="184"/>
      <c r="AL392" s="184"/>
      <c r="AM392" s="184"/>
      <c r="AN392" s="184"/>
      <c r="AO392" s="184"/>
      <c r="AP392" s="184"/>
      <c r="AQ392" s="184"/>
      <c r="AR392" s="184"/>
      <c r="AS392" s="184"/>
      <c r="AT392" s="184"/>
      <c r="AU392" s="184"/>
      <c r="AV392" s="184"/>
      <c r="AW392" s="184"/>
      <c r="AX392" s="566"/>
      <c r="AY392">
        <f>COUNTA($G$394)</f>
        <v>0</v>
      </c>
    </row>
    <row r="393" spans="1:51" ht="22.5" hidden="1" customHeight="1" x14ac:dyDescent="0.15">
      <c r="A393" s="974"/>
      <c r="B393" s="237"/>
      <c r="C393" s="236"/>
      <c r="D393" s="237"/>
      <c r="E393" s="236"/>
      <c r="F393" s="298"/>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2"/>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7"/>
      <c r="C394" s="236"/>
      <c r="D394" s="237"/>
      <c r="E394" s="236"/>
      <c r="F394" s="298"/>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74"/>
      <c r="B395" s="237"/>
      <c r="C395" s="236"/>
      <c r="D395" s="237"/>
      <c r="E395" s="236"/>
      <c r="F395" s="298"/>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74"/>
      <c r="B396" s="237"/>
      <c r="C396" s="236"/>
      <c r="D396" s="237"/>
      <c r="E396" s="236"/>
      <c r="F396" s="298"/>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2"/>
      <c r="AC396" s="243"/>
      <c r="AD396" s="243"/>
      <c r="AE396" s="261" t="s">
        <v>126</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74"/>
      <c r="B397" s="237"/>
      <c r="C397" s="236"/>
      <c r="D397" s="237"/>
      <c r="E397" s="236"/>
      <c r="F397" s="298"/>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2"/>
      <c r="AC397" s="243"/>
      <c r="AD397" s="243"/>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7"/>
      <c r="C398" s="236"/>
      <c r="D398" s="237"/>
      <c r="E398" s="236"/>
      <c r="F398" s="298"/>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4"/>
      <c r="AC398" s="245"/>
      <c r="AD398" s="245"/>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7"/>
      <c r="C399" s="236"/>
      <c r="D399" s="237"/>
      <c r="E399" s="236"/>
      <c r="F399" s="298"/>
      <c r="G399" s="256" t="s">
        <v>122</v>
      </c>
      <c r="H399" s="184"/>
      <c r="I399" s="184"/>
      <c r="J399" s="184"/>
      <c r="K399" s="184"/>
      <c r="L399" s="184"/>
      <c r="M399" s="184"/>
      <c r="N399" s="184"/>
      <c r="O399" s="184"/>
      <c r="P399" s="185"/>
      <c r="Q399" s="200" t="s">
        <v>123</v>
      </c>
      <c r="R399" s="184"/>
      <c r="S399" s="184"/>
      <c r="T399" s="184"/>
      <c r="U399" s="184"/>
      <c r="V399" s="184"/>
      <c r="W399" s="184"/>
      <c r="X399" s="184"/>
      <c r="Y399" s="184"/>
      <c r="Z399" s="184"/>
      <c r="AA399" s="184"/>
      <c r="AB399" s="271" t="s">
        <v>124</v>
      </c>
      <c r="AC399" s="184"/>
      <c r="AD399" s="185"/>
      <c r="AE399" s="257" t="s">
        <v>125</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7"/>
      <c r="C400" s="236"/>
      <c r="D400" s="237"/>
      <c r="E400" s="236"/>
      <c r="F400" s="298"/>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2"/>
      <c r="AC400" s="164"/>
      <c r="AD400" s="187"/>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74"/>
      <c r="B401" s="237"/>
      <c r="C401" s="236"/>
      <c r="D401" s="237"/>
      <c r="E401" s="236"/>
      <c r="F401" s="298"/>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74"/>
      <c r="B402" s="237"/>
      <c r="C402" s="236"/>
      <c r="D402" s="237"/>
      <c r="E402" s="236"/>
      <c r="F402" s="298"/>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74"/>
      <c r="B403" s="237"/>
      <c r="C403" s="236"/>
      <c r="D403" s="237"/>
      <c r="E403" s="236"/>
      <c r="F403" s="298"/>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2"/>
      <c r="AC403" s="243"/>
      <c r="AD403" s="243"/>
      <c r="AE403" s="261" t="s">
        <v>126</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74"/>
      <c r="B404" s="237"/>
      <c r="C404" s="236"/>
      <c r="D404" s="237"/>
      <c r="E404" s="236"/>
      <c r="F404" s="298"/>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2"/>
      <c r="AC404" s="243"/>
      <c r="AD404" s="243"/>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7"/>
      <c r="C405" s="236"/>
      <c r="D405" s="237"/>
      <c r="E405" s="236"/>
      <c r="F405" s="298"/>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4"/>
      <c r="AC405" s="245"/>
      <c r="AD405" s="245"/>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7"/>
      <c r="C406" s="236"/>
      <c r="D406" s="237"/>
      <c r="E406" s="236"/>
      <c r="F406" s="298"/>
      <c r="G406" s="256" t="s">
        <v>122</v>
      </c>
      <c r="H406" s="184"/>
      <c r="I406" s="184"/>
      <c r="J406" s="184"/>
      <c r="K406" s="184"/>
      <c r="L406" s="184"/>
      <c r="M406" s="184"/>
      <c r="N406" s="184"/>
      <c r="O406" s="184"/>
      <c r="P406" s="185"/>
      <c r="Q406" s="200" t="s">
        <v>123</v>
      </c>
      <c r="R406" s="184"/>
      <c r="S406" s="184"/>
      <c r="T406" s="184"/>
      <c r="U406" s="184"/>
      <c r="V406" s="184"/>
      <c r="W406" s="184"/>
      <c r="X406" s="184"/>
      <c r="Y406" s="184"/>
      <c r="Z406" s="184"/>
      <c r="AA406" s="184"/>
      <c r="AB406" s="271" t="s">
        <v>124</v>
      </c>
      <c r="AC406" s="184"/>
      <c r="AD406" s="185"/>
      <c r="AE406" s="257" t="s">
        <v>125</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7"/>
      <c r="C407" s="236"/>
      <c r="D407" s="237"/>
      <c r="E407" s="236"/>
      <c r="F407" s="298"/>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2"/>
      <c r="AC407" s="164"/>
      <c r="AD407" s="187"/>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74"/>
      <c r="B408" s="237"/>
      <c r="C408" s="236"/>
      <c r="D408" s="237"/>
      <c r="E408" s="236"/>
      <c r="F408" s="298"/>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74"/>
      <c r="B409" s="237"/>
      <c r="C409" s="236"/>
      <c r="D409" s="237"/>
      <c r="E409" s="236"/>
      <c r="F409" s="298"/>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74"/>
      <c r="B410" s="237"/>
      <c r="C410" s="236"/>
      <c r="D410" s="237"/>
      <c r="E410" s="236"/>
      <c r="F410" s="298"/>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2"/>
      <c r="AC410" s="243"/>
      <c r="AD410" s="243"/>
      <c r="AE410" s="261" t="s">
        <v>126</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74"/>
      <c r="B411" s="237"/>
      <c r="C411" s="236"/>
      <c r="D411" s="237"/>
      <c r="E411" s="236"/>
      <c r="F411" s="298"/>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2"/>
      <c r="AC411" s="243"/>
      <c r="AD411" s="243"/>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7"/>
      <c r="C412" s="236"/>
      <c r="D412" s="237"/>
      <c r="E412" s="236"/>
      <c r="F412" s="298"/>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4"/>
      <c r="AC412" s="245"/>
      <c r="AD412" s="245"/>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7"/>
      <c r="C413" s="236"/>
      <c r="D413" s="237"/>
      <c r="E413" s="236"/>
      <c r="F413" s="298"/>
      <c r="G413" s="256" t="s">
        <v>122</v>
      </c>
      <c r="H413" s="184"/>
      <c r="I413" s="184"/>
      <c r="J413" s="184"/>
      <c r="K413" s="184"/>
      <c r="L413" s="184"/>
      <c r="M413" s="184"/>
      <c r="N413" s="184"/>
      <c r="O413" s="184"/>
      <c r="P413" s="185"/>
      <c r="Q413" s="200" t="s">
        <v>123</v>
      </c>
      <c r="R413" s="184"/>
      <c r="S413" s="184"/>
      <c r="T413" s="184"/>
      <c r="U413" s="184"/>
      <c r="V413" s="184"/>
      <c r="W413" s="184"/>
      <c r="X413" s="184"/>
      <c r="Y413" s="184"/>
      <c r="Z413" s="184"/>
      <c r="AA413" s="184"/>
      <c r="AB413" s="271" t="s">
        <v>124</v>
      </c>
      <c r="AC413" s="184"/>
      <c r="AD413" s="185"/>
      <c r="AE413" s="257" t="s">
        <v>125</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7"/>
      <c r="C414" s="236"/>
      <c r="D414" s="237"/>
      <c r="E414" s="236"/>
      <c r="F414" s="298"/>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2"/>
      <c r="AC414" s="164"/>
      <c r="AD414" s="187"/>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74"/>
      <c r="B415" s="237"/>
      <c r="C415" s="236"/>
      <c r="D415" s="237"/>
      <c r="E415" s="236"/>
      <c r="F415" s="298"/>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74"/>
      <c r="B416" s="237"/>
      <c r="C416" s="236"/>
      <c r="D416" s="237"/>
      <c r="E416" s="236"/>
      <c r="F416" s="298"/>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74"/>
      <c r="B417" s="237"/>
      <c r="C417" s="236"/>
      <c r="D417" s="237"/>
      <c r="E417" s="236"/>
      <c r="F417" s="298"/>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2"/>
      <c r="AC417" s="243"/>
      <c r="AD417" s="243"/>
      <c r="AE417" s="261" t="s">
        <v>126</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74"/>
      <c r="B418" s="237"/>
      <c r="C418" s="236"/>
      <c r="D418" s="237"/>
      <c r="E418" s="236"/>
      <c r="F418" s="298"/>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2"/>
      <c r="AC418" s="243"/>
      <c r="AD418" s="243"/>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7"/>
      <c r="C419" s="236"/>
      <c r="D419" s="237"/>
      <c r="E419" s="236"/>
      <c r="F419" s="298"/>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4"/>
      <c r="AC419" s="245"/>
      <c r="AD419" s="245"/>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7"/>
      <c r="C420" s="236"/>
      <c r="D420" s="237"/>
      <c r="E420" s="236"/>
      <c r="F420" s="298"/>
      <c r="G420" s="256" t="s">
        <v>122</v>
      </c>
      <c r="H420" s="184"/>
      <c r="I420" s="184"/>
      <c r="J420" s="184"/>
      <c r="K420" s="184"/>
      <c r="L420" s="184"/>
      <c r="M420" s="184"/>
      <c r="N420" s="184"/>
      <c r="O420" s="184"/>
      <c r="P420" s="185"/>
      <c r="Q420" s="200" t="s">
        <v>123</v>
      </c>
      <c r="R420" s="184"/>
      <c r="S420" s="184"/>
      <c r="T420" s="184"/>
      <c r="U420" s="184"/>
      <c r="V420" s="184"/>
      <c r="W420" s="184"/>
      <c r="X420" s="184"/>
      <c r="Y420" s="184"/>
      <c r="Z420" s="184"/>
      <c r="AA420" s="184"/>
      <c r="AB420" s="271" t="s">
        <v>124</v>
      </c>
      <c r="AC420" s="184"/>
      <c r="AD420" s="185"/>
      <c r="AE420" s="257" t="s">
        <v>125</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7"/>
      <c r="C421" s="236"/>
      <c r="D421" s="237"/>
      <c r="E421" s="236"/>
      <c r="F421" s="298"/>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2"/>
      <c r="AC421" s="164"/>
      <c r="AD421" s="187"/>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74"/>
      <c r="B422" s="237"/>
      <c r="C422" s="236"/>
      <c r="D422" s="237"/>
      <c r="E422" s="236"/>
      <c r="F422" s="298"/>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74"/>
      <c r="B423" s="237"/>
      <c r="C423" s="236"/>
      <c r="D423" s="237"/>
      <c r="E423" s="236"/>
      <c r="F423" s="298"/>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74"/>
      <c r="B424" s="237"/>
      <c r="C424" s="236"/>
      <c r="D424" s="237"/>
      <c r="E424" s="236"/>
      <c r="F424" s="298"/>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2"/>
      <c r="AC424" s="243"/>
      <c r="AD424" s="243"/>
      <c r="AE424" s="248" t="s">
        <v>126</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74"/>
      <c r="B425" s="237"/>
      <c r="C425" s="236"/>
      <c r="D425" s="237"/>
      <c r="E425" s="236"/>
      <c r="F425" s="298"/>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2"/>
      <c r="AC425" s="243"/>
      <c r="AD425" s="243"/>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7"/>
      <c r="C426" s="236"/>
      <c r="D426" s="237"/>
      <c r="E426" s="299"/>
      <c r="F426" s="300"/>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4"/>
      <c r="AC426" s="245"/>
      <c r="AD426" s="245"/>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7"/>
      <c r="C427" s="236"/>
      <c r="D427" s="237"/>
      <c r="E427" s="172" t="s">
        <v>127</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7"/>
      <c r="C428" s="236"/>
      <c r="D428" s="237"/>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7"/>
      <c r="C429" s="299"/>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4"/>
      <c r="B430" s="237"/>
      <c r="C430" s="234" t="s">
        <v>129</v>
      </c>
      <c r="D430" s="235"/>
      <c r="E430" s="224" t="s">
        <v>130</v>
      </c>
      <c r="F430" s="426"/>
      <c r="G430" s="226" t="s">
        <v>131</v>
      </c>
      <c r="H430" s="173"/>
      <c r="I430" s="173"/>
      <c r="J430" s="227" t="s">
        <v>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4"/>
      <c r="B431" s="237"/>
      <c r="C431" s="236"/>
      <c r="D431" s="237"/>
      <c r="E431" s="181" t="s">
        <v>132</v>
      </c>
      <c r="F431" s="182"/>
      <c r="G431" s="183" t="s">
        <v>133</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56</v>
      </c>
      <c r="AC431" s="184"/>
      <c r="AD431" s="185"/>
      <c r="AE431" s="206" t="s">
        <v>134</v>
      </c>
      <c r="AF431" s="207"/>
      <c r="AG431" s="207"/>
      <c r="AH431" s="208"/>
      <c r="AI431" s="199" t="s">
        <v>135</v>
      </c>
      <c r="AJ431" s="199"/>
      <c r="AK431" s="199"/>
      <c r="AL431" s="200"/>
      <c r="AM431" s="199" t="s">
        <v>136</v>
      </c>
      <c r="AN431" s="199"/>
      <c r="AO431" s="199"/>
      <c r="AP431" s="200"/>
      <c r="AQ431" s="200" t="s">
        <v>57</v>
      </c>
      <c r="AR431" s="184"/>
      <c r="AS431" s="184"/>
      <c r="AT431" s="185"/>
      <c r="AU431" s="161" t="s">
        <v>58</v>
      </c>
      <c r="AV431" s="161"/>
      <c r="AW431" s="161"/>
      <c r="AX431" s="162"/>
      <c r="AY431">
        <f>COUNTA($G$433)</f>
        <v>1</v>
      </c>
    </row>
    <row r="432" spans="1:51" ht="18.75" hidden="1" customHeight="1" x14ac:dyDescent="0.15">
      <c r="A432" s="974"/>
      <c r="B432" s="237"/>
      <c r="C432" s="236"/>
      <c r="D432" s="237"/>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38</v>
      </c>
      <c r="AF432" s="163"/>
      <c r="AG432" s="164" t="s">
        <v>59</v>
      </c>
      <c r="AH432" s="187"/>
      <c r="AI432" s="201"/>
      <c r="AJ432" s="201"/>
      <c r="AK432" s="201"/>
      <c r="AL432" s="202"/>
      <c r="AM432" s="201"/>
      <c r="AN432" s="201"/>
      <c r="AO432" s="201"/>
      <c r="AP432" s="202"/>
      <c r="AQ432" s="216" t="s">
        <v>38</v>
      </c>
      <c r="AR432" s="163"/>
      <c r="AS432" s="164" t="s">
        <v>59</v>
      </c>
      <c r="AT432" s="187"/>
      <c r="AU432" s="163" t="s">
        <v>38</v>
      </c>
      <c r="AV432" s="163"/>
      <c r="AW432" s="164" t="s">
        <v>60</v>
      </c>
      <c r="AX432" s="165"/>
      <c r="AY432">
        <f>$AY$431</f>
        <v>1</v>
      </c>
    </row>
    <row r="433" spans="1:51" ht="23.25" hidden="1" customHeight="1" x14ac:dyDescent="0.15">
      <c r="A433" s="974"/>
      <c r="B433" s="237"/>
      <c r="C433" s="236"/>
      <c r="D433" s="237"/>
      <c r="E433" s="181"/>
      <c r="F433" s="182"/>
      <c r="G433" s="217" t="s">
        <v>38</v>
      </c>
      <c r="H433" s="176"/>
      <c r="I433" s="176"/>
      <c r="J433" s="176"/>
      <c r="K433" s="176"/>
      <c r="L433" s="176"/>
      <c r="M433" s="176"/>
      <c r="N433" s="176"/>
      <c r="O433" s="176"/>
      <c r="P433" s="176"/>
      <c r="Q433" s="176"/>
      <c r="R433" s="176"/>
      <c r="S433" s="176"/>
      <c r="T433" s="176"/>
      <c r="U433" s="176"/>
      <c r="V433" s="176"/>
      <c r="W433" s="176"/>
      <c r="X433" s="218"/>
      <c r="Y433" s="157" t="s">
        <v>63</v>
      </c>
      <c r="Z433" s="158"/>
      <c r="AA433" s="159"/>
      <c r="AB433" s="160" t="s">
        <v>38</v>
      </c>
      <c r="AC433" s="160"/>
      <c r="AD433" s="160"/>
      <c r="AE433" s="151" t="s">
        <v>38</v>
      </c>
      <c r="AF433" s="152"/>
      <c r="AG433" s="152"/>
      <c r="AH433" s="152"/>
      <c r="AI433" s="151" t="s">
        <v>38</v>
      </c>
      <c r="AJ433" s="152"/>
      <c r="AK433" s="152"/>
      <c r="AL433" s="152"/>
      <c r="AM433" s="151"/>
      <c r="AN433" s="152"/>
      <c r="AO433" s="152"/>
      <c r="AP433" s="153"/>
      <c r="AQ433" s="151" t="s">
        <v>38</v>
      </c>
      <c r="AR433" s="152"/>
      <c r="AS433" s="152"/>
      <c r="AT433" s="153"/>
      <c r="AU433" s="152" t="s">
        <v>38</v>
      </c>
      <c r="AV433" s="152"/>
      <c r="AW433" s="152"/>
      <c r="AX433" s="196"/>
      <c r="AY433">
        <f t="shared" ref="AY433:AY435" si="63">$AY$431</f>
        <v>1</v>
      </c>
    </row>
    <row r="434" spans="1:51" ht="23.25" hidden="1" customHeight="1" x14ac:dyDescent="0.15">
      <c r="A434" s="974"/>
      <c r="B434" s="237"/>
      <c r="C434" s="236"/>
      <c r="D434" s="237"/>
      <c r="E434" s="181"/>
      <c r="F434" s="182"/>
      <c r="G434" s="219"/>
      <c r="H434" s="220"/>
      <c r="I434" s="220"/>
      <c r="J434" s="220"/>
      <c r="K434" s="220"/>
      <c r="L434" s="220"/>
      <c r="M434" s="220"/>
      <c r="N434" s="220"/>
      <c r="O434" s="220"/>
      <c r="P434" s="220"/>
      <c r="Q434" s="220"/>
      <c r="R434" s="220"/>
      <c r="S434" s="220"/>
      <c r="T434" s="220"/>
      <c r="U434" s="220"/>
      <c r="V434" s="220"/>
      <c r="W434" s="220"/>
      <c r="X434" s="221"/>
      <c r="Y434" s="197" t="s">
        <v>65</v>
      </c>
      <c r="Z434" s="143"/>
      <c r="AA434" s="144"/>
      <c r="AB434" s="209" t="s">
        <v>38</v>
      </c>
      <c r="AC434" s="209"/>
      <c r="AD434" s="209"/>
      <c r="AE434" s="151" t="s">
        <v>38</v>
      </c>
      <c r="AF434" s="152"/>
      <c r="AG434" s="152"/>
      <c r="AH434" s="153"/>
      <c r="AI434" s="151" t="s">
        <v>38</v>
      </c>
      <c r="AJ434" s="152"/>
      <c r="AK434" s="152"/>
      <c r="AL434" s="152"/>
      <c r="AM434" s="151"/>
      <c r="AN434" s="152"/>
      <c r="AO434" s="152"/>
      <c r="AP434" s="153"/>
      <c r="AQ434" s="151" t="s">
        <v>38</v>
      </c>
      <c r="AR434" s="152"/>
      <c r="AS434" s="152"/>
      <c r="AT434" s="153"/>
      <c r="AU434" s="152" t="s">
        <v>38</v>
      </c>
      <c r="AV434" s="152"/>
      <c r="AW434" s="152"/>
      <c r="AX434" s="196"/>
      <c r="AY434">
        <f t="shared" si="63"/>
        <v>1</v>
      </c>
    </row>
    <row r="435" spans="1:51" ht="23.25" hidden="1" customHeight="1" x14ac:dyDescent="0.15">
      <c r="A435" s="974"/>
      <c r="B435" s="237"/>
      <c r="C435" s="236"/>
      <c r="D435" s="237"/>
      <c r="E435" s="181"/>
      <c r="F435" s="182"/>
      <c r="G435" s="222"/>
      <c r="H435" s="179"/>
      <c r="I435" s="179"/>
      <c r="J435" s="179"/>
      <c r="K435" s="179"/>
      <c r="L435" s="179"/>
      <c r="M435" s="179"/>
      <c r="N435" s="179"/>
      <c r="O435" s="179"/>
      <c r="P435" s="179"/>
      <c r="Q435" s="179"/>
      <c r="R435" s="179"/>
      <c r="S435" s="179"/>
      <c r="T435" s="179"/>
      <c r="U435" s="179"/>
      <c r="V435" s="179"/>
      <c r="W435" s="179"/>
      <c r="X435" s="223"/>
      <c r="Y435" s="197" t="s">
        <v>66</v>
      </c>
      <c r="Z435" s="143"/>
      <c r="AA435" s="144"/>
      <c r="AB435" s="198" t="s">
        <v>67</v>
      </c>
      <c r="AC435" s="198"/>
      <c r="AD435" s="198"/>
      <c r="AE435" s="151" t="s">
        <v>38</v>
      </c>
      <c r="AF435" s="152"/>
      <c r="AG435" s="152"/>
      <c r="AH435" s="153"/>
      <c r="AI435" s="151" t="s">
        <v>38</v>
      </c>
      <c r="AJ435" s="152"/>
      <c r="AK435" s="152"/>
      <c r="AL435" s="152"/>
      <c r="AM435" s="151"/>
      <c r="AN435" s="152"/>
      <c r="AO435" s="152"/>
      <c r="AP435" s="153"/>
      <c r="AQ435" s="151" t="s">
        <v>38</v>
      </c>
      <c r="AR435" s="152"/>
      <c r="AS435" s="152"/>
      <c r="AT435" s="153"/>
      <c r="AU435" s="152" t="s">
        <v>38</v>
      </c>
      <c r="AV435" s="152"/>
      <c r="AW435" s="152"/>
      <c r="AX435" s="196"/>
      <c r="AY435">
        <f t="shared" si="63"/>
        <v>1</v>
      </c>
    </row>
    <row r="436" spans="1:51" ht="18.75" hidden="1" customHeight="1" x14ac:dyDescent="0.15">
      <c r="A436" s="974"/>
      <c r="B436" s="237"/>
      <c r="C436" s="236"/>
      <c r="D436" s="237"/>
      <c r="E436" s="181" t="s">
        <v>132</v>
      </c>
      <c r="F436" s="182"/>
      <c r="G436" s="183" t="s">
        <v>133</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56</v>
      </c>
      <c r="AC436" s="184"/>
      <c r="AD436" s="185"/>
      <c r="AE436" s="206" t="s">
        <v>134</v>
      </c>
      <c r="AF436" s="207"/>
      <c r="AG436" s="207"/>
      <c r="AH436" s="208"/>
      <c r="AI436" s="199" t="s">
        <v>135</v>
      </c>
      <c r="AJ436" s="199"/>
      <c r="AK436" s="199"/>
      <c r="AL436" s="200"/>
      <c r="AM436" s="199" t="s">
        <v>136</v>
      </c>
      <c r="AN436" s="199"/>
      <c r="AO436" s="199"/>
      <c r="AP436" s="200"/>
      <c r="AQ436" s="200" t="s">
        <v>57</v>
      </c>
      <c r="AR436" s="184"/>
      <c r="AS436" s="184"/>
      <c r="AT436" s="185"/>
      <c r="AU436" s="161" t="s">
        <v>58</v>
      </c>
      <c r="AV436" s="161"/>
      <c r="AW436" s="161"/>
      <c r="AX436" s="162"/>
      <c r="AY436">
        <f>COUNTA($G$438)</f>
        <v>0</v>
      </c>
    </row>
    <row r="437" spans="1:51" ht="18.75" hidden="1" customHeight="1" x14ac:dyDescent="0.15">
      <c r="A437" s="974"/>
      <c r="B437" s="237"/>
      <c r="C437" s="236"/>
      <c r="D437" s="237"/>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59</v>
      </c>
      <c r="AH437" s="187"/>
      <c r="AI437" s="201"/>
      <c r="AJ437" s="201"/>
      <c r="AK437" s="201"/>
      <c r="AL437" s="202"/>
      <c r="AM437" s="201"/>
      <c r="AN437" s="201"/>
      <c r="AO437" s="201"/>
      <c r="AP437" s="202"/>
      <c r="AQ437" s="216"/>
      <c r="AR437" s="163"/>
      <c r="AS437" s="164" t="s">
        <v>59</v>
      </c>
      <c r="AT437" s="187"/>
      <c r="AU437" s="163"/>
      <c r="AV437" s="163"/>
      <c r="AW437" s="164" t="s">
        <v>60</v>
      </c>
      <c r="AX437" s="165"/>
      <c r="AY437">
        <f>$AY$436</f>
        <v>0</v>
      </c>
    </row>
    <row r="438" spans="1:51" ht="23.25" hidden="1" customHeight="1" x14ac:dyDescent="0.15">
      <c r="A438" s="974"/>
      <c r="B438" s="237"/>
      <c r="C438" s="236"/>
      <c r="D438" s="237"/>
      <c r="E438" s="181"/>
      <c r="F438" s="182"/>
      <c r="G438" s="217"/>
      <c r="H438" s="176"/>
      <c r="I438" s="176"/>
      <c r="J438" s="176"/>
      <c r="K438" s="176"/>
      <c r="L438" s="176"/>
      <c r="M438" s="176"/>
      <c r="N438" s="176"/>
      <c r="O438" s="176"/>
      <c r="P438" s="176"/>
      <c r="Q438" s="176"/>
      <c r="R438" s="176"/>
      <c r="S438" s="176"/>
      <c r="T438" s="176"/>
      <c r="U438" s="176"/>
      <c r="V438" s="176"/>
      <c r="W438" s="176"/>
      <c r="X438" s="218"/>
      <c r="Y438" s="157" t="s">
        <v>63</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4"/>
      <c r="B439" s="237"/>
      <c r="C439" s="236"/>
      <c r="D439" s="237"/>
      <c r="E439" s="181"/>
      <c r="F439" s="182"/>
      <c r="G439" s="219"/>
      <c r="H439" s="220"/>
      <c r="I439" s="220"/>
      <c r="J439" s="220"/>
      <c r="K439" s="220"/>
      <c r="L439" s="220"/>
      <c r="M439" s="220"/>
      <c r="N439" s="220"/>
      <c r="O439" s="220"/>
      <c r="P439" s="220"/>
      <c r="Q439" s="220"/>
      <c r="R439" s="220"/>
      <c r="S439" s="220"/>
      <c r="T439" s="220"/>
      <c r="U439" s="220"/>
      <c r="V439" s="220"/>
      <c r="W439" s="220"/>
      <c r="X439" s="221"/>
      <c r="Y439" s="197" t="s">
        <v>65</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4"/>
      <c r="B440" s="237"/>
      <c r="C440" s="236"/>
      <c r="D440" s="237"/>
      <c r="E440" s="181"/>
      <c r="F440" s="182"/>
      <c r="G440" s="222"/>
      <c r="H440" s="179"/>
      <c r="I440" s="179"/>
      <c r="J440" s="179"/>
      <c r="K440" s="179"/>
      <c r="L440" s="179"/>
      <c r="M440" s="179"/>
      <c r="N440" s="179"/>
      <c r="O440" s="179"/>
      <c r="P440" s="179"/>
      <c r="Q440" s="179"/>
      <c r="R440" s="179"/>
      <c r="S440" s="179"/>
      <c r="T440" s="179"/>
      <c r="U440" s="179"/>
      <c r="V440" s="179"/>
      <c r="W440" s="179"/>
      <c r="X440" s="223"/>
      <c r="Y440" s="197" t="s">
        <v>66</v>
      </c>
      <c r="Z440" s="143"/>
      <c r="AA440" s="144"/>
      <c r="AB440" s="198" t="s">
        <v>67</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4"/>
      <c r="B441" s="237"/>
      <c r="C441" s="236"/>
      <c r="D441" s="237"/>
      <c r="E441" s="181" t="s">
        <v>132</v>
      </c>
      <c r="F441" s="182"/>
      <c r="G441" s="183" t="s">
        <v>133</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56</v>
      </c>
      <c r="AC441" s="184"/>
      <c r="AD441" s="185"/>
      <c r="AE441" s="206" t="s">
        <v>134</v>
      </c>
      <c r="AF441" s="207"/>
      <c r="AG441" s="207"/>
      <c r="AH441" s="208"/>
      <c r="AI441" s="199" t="s">
        <v>135</v>
      </c>
      <c r="AJ441" s="199"/>
      <c r="AK441" s="199"/>
      <c r="AL441" s="200"/>
      <c r="AM441" s="199" t="s">
        <v>136</v>
      </c>
      <c r="AN441" s="199"/>
      <c r="AO441" s="199"/>
      <c r="AP441" s="200"/>
      <c r="AQ441" s="200" t="s">
        <v>57</v>
      </c>
      <c r="AR441" s="184"/>
      <c r="AS441" s="184"/>
      <c r="AT441" s="185"/>
      <c r="AU441" s="161" t="s">
        <v>58</v>
      </c>
      <c r="AV441" s="161"/>
      <c r="AW441" s="161"/>
      <c r="AX441" s="162"/>
      <c r="AY441">
        <f>COUNTA($G$443)</f>
        <v>0</v>
      </c>
    </row>
    <row r="442" spans="1:51" ht="18.75" hidden="1" customHeight="1" x14ac:dyDescent="0.15">
      <c r="A442" s="974"/>
      <c r="B442" s="237"/>
      <c r="C442" s="236"/>
      <c r="D442" s="237"/>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59</v>
      </c>
      <c r="AH442" s="187"/>
      <c r="AI442" s="201"/>
      <c r="AJ442" s="201"/>
      <c r="AK442" s="201"/>
      <c r="AL442" s="202"/>
      <c r="AM442" s="201"/>
      <c r="AN442" s="201"/>
      <c r="AO442" s="201"/>
      <c r="AP442" s="202"/>
      <c r="AQ442" s="216"/>
      <c r="AR442" s="163"/>
      <c r="AS442" s="164" t="s">
        <v>59</v>
      </c>
      <c r="AT442" s="187"/>
      <c r="AU442" s="163"/>
      <c r="AV442" s="163"/>
      <c r="AW442" s="164" t="s">
        <v>60</v>
      </c>
      <c r="AX442" s="165"/>
      <c r="AY442">
        <f>$AY$441</f>
        <v>0</v>
      </c>
    </row>
    <row r="443" spans="1:51" ht="23.25" hidden="1" customHeight="1" x14ac:dyDescent="0.15">
      <c r="A443" s="974"/>
      <c r="B443" s="237"/>
      <c r="C443" s="236"/>
      <c r="D443" s="237"/>
      <c r="E443" s="181"/>
      <c r="F443" s="182"/>
      <c r="G443" s="217"/>
      <c r="H443" s="176"/>
      <c r="I443" s="176"/>
      <c r="J443" s="176"/>
      <c r="K443" s="176"/>
      <c r="L443" s="176"/>
      <c r="M443" s="176"/>
      <c r="N443" s="176"/>
      <c r="O443" s="176"/>
      <c r="P443" s="176"/>
      <c r="Q443" s="176"/>
      <c r="R443" s="176"/>
      <c r="S443" s="176"/>
      <c r="T443" s="176"/>
      <c r="U443" s="176"/>
      <c r="V443" s="176"/>
      <c r="W443" s="176"/>
      <c r="X443" s="218"/>
      <c r="Y443" s="157" t="s">
        <v>63</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4"/>
      <c r="B444" s="237"/>
      <c r="C444" s="236"/>
      <c r="D444" s="237"/>
      <c r="E444" s="181"/>
      <c r="F444" s="182"/>
      <c r="G444" s="219"/>
      <c r="H444" s="220"/>
      <c r="I444" s="220"/>
      <c r="J444" s="220"/>
      <c r="K444" s="220"/>
      <c r="L444" s="220"/>
      <c r="M444" s="220"/>
      <c r="N444" s="220"/>
      <c r="O444" s="220"/>
      <c r="P444" s="220"/>
      <c r="Q444" s="220"/>
      <c r="R444" s="220"/>
      <c r="S444" s="220"/>
      <c r="T444" s="220"/>
      <c r="U444" s="220"/>
      <c r="V444" s="220"/>
      <c r="W444" s="220"/>
      <c r="X444" s="221"/>
      <c r="Y444" s="197" t="s">
        <v>65</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4"/>
      <c r="B445" s="237"/>
      <c r="C445" s="236"/>
      <c r="D445" s="237"/>
      <c r="E445" s="181"/>
      <c r="F445" s="182"/>
      <c r="G445" s="222"/>
      <c r="H445" s="179"/>
      <c r="I445" s="179"/>
      <c r="J445" s="179"/>
      <c r="K445" s="179"/>
      <c r="L445" s="179"/>
      <c r="M445" s="179"/>
      <c r="N445" s="179"/>
      <c r="O445" s="179"/>
      <c r="P445" s="179"/>
      <c r="Q445" s="179"/>
      <c r="R445" s="179"/>
      <c r="S445" s="179"/>
      <c r="T445" s="179"/>
      <c r="U445" s="179"/>
      <c r="V445" s="179"/>
      <c r="W445" s="179"/>
      <c r="X445" s="223"/>
      <c r="Y445" s="197" t="s">
        <v>66</v>
      </c>
      <c r="Z445" s="143"/>
      <c r="AA445" s="144"/>
      <c r="AB445" s="198" t="s">
        <v>67</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4"/>
      <c r="B446" s="237"/>
      <c r="C446" s="236"/>
      <c r="D446" s="237"/>
      <c r="E446" s="181" t="s">
        <v>132</v>
      </c>
      <c r="F446" s="182"/>
      <c r="G446" s="183" t="s">
        <v>133</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56</v>
      </c>
      <c r="AC446" s="184"/>
      <c r="AD446" s="185"/>
      <c r="AE446" s="206" t="s">
        <v>134</v>
      </c>
      <c r="AF446" s="207"/>
      <c r="AG446" s="207"/>
      <c r="AH446" s="208"/>
      <c r="AI446" s="199" t="s">
        <v>135</v>
      </c>
      <c r="AJ446" s="199"/>
      <c r="AK446" s="199"/>
      <c r="AL446" s="200"/>
      <c r="AM446" s="199" t="s">
        <v>136</v>
      </c>
      <c r="AN446" s="199"/>
      <c r="AO446" s="199"/>
      <c r="AP446" s="200"/>
      <c r="AQ446" s="200" t="s">
        <v>57</v>
      </c>
      <c r="AR446" s="184"/>
      <c r="AS446" s="184"/>
      <c r="AT446" s="185"/>
      <c r="AU446" s="161" t="s">
        <v>58</v>
      </c>
      <c r="AV446" s="161"/>
      <c r="AW446" s="161"/>
      <c r="AX446" s="162"/>
      <c r="AY446">
        <f>COUNTA($G$448)</f>
        <v>0</v>
      </c>
    </row>
    <row r="447" spans="1:51" ht="18.75" hidden="1" customHeight="1" x14ac:dyDescent="0.15">
      <c r="A447" s="974"/>
      <c r="B447" s="237"/>
      <c r="C447" s="236"/>
      <c r="D447" s="237"/>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59</v>
      </c>
      <c r="AH447" s="187"/>
      <c r="AI447" s="201"/>
      <c r="AJ447" s="201"/>
      <c r="AK447" s="201"/>
      <c r="AL447" s="202"/>
      <c r="AM447" s="201"/>
      <c r="AN447" s="201"/>
      <c r="AO447" s="201"/>
      <c r="AP447" s="202"/>
      <c r="AQ447" s="216"/>
      <c r="AR447" s="163"/>
      <c r="AS447" s="164" t="s">
        <v>59</v>
      </c>
      <c r="AT447" s="187"/>
      <c r="AU447" s="163"/>
      <c r="AV447" s="163"/>
      <c r="AW447" s="164" t="s">
        <v>60</v>
      </c>
      <c r="AX447" s="165"/>
      <c r="AY447">
        <f>$AY$446</f>
        <v>0</v>
      </c>
    </row>
    <row r="448" spans="1:51" ht="23.25" hidden="1" customHeight="1" x14ac:dyDescent="0.15">
      <c r="A448" s="974"/>
      <c r="B448" s="237"/>
      <c r="C448" s="236"/>
      <c r="D448" s="237"/>
      <c r="E448" s="181"/>
      <c r="F448" s="182"/>
      <c r="G448" s="217"/>
      <c r="H448" s="176"/>
      <c r="I448" s="176"/>
      <c r="J448" s="176"/>
      <c r="K448" s="176"/>
      <c r="L448" s="176"/>
      <c r="M448" s="176"/>
      <c r="N448" s="176"/>
      <c r="O448" s="176"/>
      <c r="P448" s="176"/>
      <c r="Q448" s="176"/>
      <c r="R448" s="176"/>
      <c r="S448" s="176"/>
      <c r="T448" s="176"/>
      <c r="U448" s="176"/>
      <c r="V448" s="176"/>
      <c r="W448" s="176"/>
      <c r="X448" s="218"/>
      <c r="Y448" s="157" t="s">
        <v>63</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4"/>
      <c r="B449" s="237"/>
      <c r="C449" s="236"/>
      <c r="D449" s="237"/>
      <c r="E449" s="181"/>
      <c r="F449" s="182"/>
      <c r="G449" s="219"/>
      <c r="H449" s="220"/>
      <c r="I449" s="220"/>
      <c r="J449" s="220"/>
      <c r="K449" s="220"/>
      <c r="L449" s="220"/>
      <c r="M449" s="220"/>
      <c r="N449" s="220"/>
      <c r="O449" s="220"/>
      <c r="P449" s="220"/>
      <c r="Q449" s="220"/>
      <c r="R449" s="220"/>
      <c r="S449" s="220"/>
      <c r="T449" s="220"/>
      <c r="U449" s="220"/>
      <c r="V449" s="220"/>
      <c r="W449" s="220"/>
      <c r="X449" s="221"/>
      <c r="Y449" s="197" t="s">
        <v>65</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4"/>
      <c r="B450" s="237"/>
      <c r="C450" s="236"/>
      <c r="D450" s="237"/>
      <c r="E450" s="181"/>
      <c r="F450" s="182"/>
      <c r="G450" s="222"/>
      <c r="H450" s="179"/>
      <c r="I450" s="179"/>
      <c r="J450" s="179"/>
      <c r="K450" s="179"/>
      <c r="L450" s="179"/>
      <c r="M450" s="179"/>
      <c r="N450" s="179"/>
      <c r="O450" s="179"/>
      <c r="P450" s="179"/>
      <c r="Q450" s="179"/>
      <c r="R450" s="179"/>
      <c r="S450" s="179"/>
      <c r="T450" s="179"/>
      <c r="U450" s="179"/>
      <c r="V450" s="179"/>
      <c r="W450" s="179"/>
      <c r="X450" s="223"/>
      <c r="Y450" s="197" t="s">
        <v>66</v>
      </c>
      <c r="Z450" s="143"/>
      <c r="AA450" s="144"/>
      <c r="AB450" s="198" t="s">
        <v>67</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4"/>
      <c r="B451" s="237"/>
      <c r="C451" s="236"/>
      <c r="D451" s="237"/>
      <c r="E451" s="181" t="s">
        <v>132</v>
      </c>
      <c r="F451" s="182"/>
      <c r="G451" s="183" t="s">
        <v>133</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56</v>
      </c>
      <c r="AC451" s="184"/>
      <c r="AD451" s="185"/>
      <c r="AE451" s="206" t="s">
        <v>134</v>
      </c>
      <c r="AF451" s="207"/>
      <c r="AG451" s="207"/>
      <c r="AH451" s="208"/>
      <c r="AI451" s="199" t="s">
        <v>135</v>
      </c>
      <c r="AJ451" s="199"/>
      <c r="AK451" s="199"/>
      <c r="AL451" s="200"/>
      <c r="AM451" s="199" t="s">
        <v>136</v>
      </c>
      <c r="AN451" s="199"/>
      <c r="AO451" s="199"/>
      <c r="AP451" s="200"/>
      <c r="AQ451" s="200" t="s">
        <v>57</v>
      </c>
      <c r="AR451" s="184"/>
      <c r="AS451" s="184"/>
      <c r="AT451" s="185"/>
      <c r="AU451" s="161" t="s">
        <v>58</v>
      </c>
      <c r="AV451" s="161"/>
      <c r="AW451" s="161"/>
      <c r="AX451" s="162"/>
      <c r="AY451">
        <f>COUNTA($G$453)</f>
        <v>0</v>
      </c>
    </row>
    <row r="452" spans="1:51" ht="18.75" hidden="1" customHeight="1" x14ac:dyDescent="0.15">
      <c r="A452" s="974"/>
      <c r="B452" s="237"/>
      <c r="C452" s="236"/>
      <c r="D452" s="237"/>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59</v>
      </c>
      <c r="AH452" s="187"/>
      <c r="AI452" s="201"/>
      <c r="AJ452" s="201"/>
      <c r="AK452" s="201"/>
      <c r="AL452" s="202"/>
      <c r="AM452" s="201"/>
      <c r="AN452" s="201"/>
      <c r="AO452" s="201"/>
      <c r="AP452" s="202"/>
      <c r="AQ452" s="216"/>
      <c r="AR452" s="163"/>
      <c r="AS452" s="164" t="s">
        <v>59</v>
      </c>
      <c r="AT452" s="187"/>
      <c r="AU452" s="163"/>
      <c r="AV452" s="163"/>
      <c r="AW452" s="164" t="s">
        <v>60</v>
      </c>
      <c r="AX452" s="165"/>
      <c r="AY452">
        <f>$AY$451</f>
        <v>0</v>
      </c>
    </row>
    <row r="453" spans="1:51" ht="23.25" hidden="1" customHeight="1" x14ac:dyDescent="0.15">
      <c r="A453" s="974"/>
      <c r="B453" s="237"/>
      <c r="C453" s="236"/>
      <c r="D453" s="237"/>
      <c r="E453" s="181"/>
      <c r="F453" s="182"/>
      <c r="G453" s="217"/>
      <c r="H453" s="176"/>
      <c r="I453" s="176"/>
      <c r="J453" s="176"/>
      <c r="K453" s="176"/>
      <c r="L453" s="176"/>
      <c r="M453" s="176"/>
      <c r="N453" s="176"/>
      <c r="O453" s="176"/>
      <c r="P453" s="176"/>
      <c r="Q453" s="176"/>
      <c r="R453" s="176"/>
      <c r="S453" s="176"/>
      <c r="T453" s="176"/>
      <c r="U453" s="176"/>
      <c r="V453" s="176"/>
      <c r="W453" s="176"/>
      <c r="X453" s="218"/>
      <c r="Y453" s="157" t="s">
        <v>63</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4"/>
      <c r="B454" s="237"/>
      <c r="C454" s="236"/>
      <c r="D454" s="237"/>
      <c r="E454" s="181"/>
      <c r="F454" s="182"/>
      <c r="G454" s="219"/>
      <c r="H454" s="220"/>
      <c r="I454" s="220"/>
      <c r="J454" s="220"/>
      <c r="K454" s="220"/>
      <c r="L454" s="220"/>
      <c r="M454" s="220"/>
      <c r="N454" s="220"/>
      <c r="O454" s="220"/>
      <c r="P454" s="220"/>
      <c r="Q454" s="220"/>
      <c r="R454" s="220"/>
      <c r="S454" s="220"/>
      <c r="T454" s="220"/>
      <c r="U454" s="220"/>
      <c r="V454" s="220"/>
      <c r="W454" s="220"/>
      <c r="X454" s="221"/>
      <c r="Y454" s="197" t="s">
        <v>65</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4"/>
      <c r="B455" s="237"/>
      <c r="C455" s="236"/>
      <c r="D455" s="237"/>
      <c r="E455" s="181"/>
      <c r="F455" s="182"/>
      <c r="G455" s="222"/>
      <c r="H455" s="179"/>
      <c r="I455" s="179"/>
      <c r="J455" s="179"/>
      <c r="K455" s="179"/>
      <c r="L455" s="179"/>
      <c r="M455" s="179"/>
      <c r="N455" s="179"/>
      <c r="O455" s="179"/>
      <c r="P455" s="179"/>
      <c r="Q455" s="179"/>
      <c r="R455" s="179"/>
      <c r="S455" s="179"/>
      <c r="T455" s="179"/>
      <c r="U455" s="179"/>
      <c r="V455" s="179"/>
      <c r="W455" s="179"/>
      <c r="X455" s="223"/>
      <c r="Y455" s="197" t="s">
        <v>66</v>
      </c>
      <c r="Z455" s="143"/>
      <c r="AA455" s="144"/>
      <c r="AB455" s="198" t="s">
        <v>67</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4"/>
      <c r="B456" s="237"/>
      <c r="C456" s="236"/>
      <c r="D456" s="237"/>
      <c r="E456" s="181" t="s">
        <v>137</v>
      </c>
      <c r="F456" s="182"/>
      <c r="G456" s="183" t="s">
        <v>138</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56</v>
      </c>
      <c r="AC456" s="184"/>
      <c r="AD456" s="185"/>
      <c r="AE456" s="206" t="s">
        <v>134</v>
      </c>
      <c r="AF456" s="207"/>
      <c r="AG456" s="207"/>
      <c r="AH456" s="208"/>
      <c r="AI456" s="199" t="s">
        <v>135</v>
      </c>
      <c r="AJ456" s="199"/>
      <c r="AK456" s="199"/>
      <c r="AL456" s="200"/>
      <c r="AM456" s="199" t="s">
        <v>136</v>
      </c>
      <c r="AN456" s="199"/>
      <c r="AO456" s="199"/>
      <c r="AP456" s="200"/>
      <c r="AQ456" s="200" t="s">
        <v>57</v>
      </c>
      <c r="AR456" s="184"/>
      <c r="AS456" s="184"/>
      <c r="AT456" s="185"/>
      <c r="AU456" s="161" t="s">
        <v>58</v>
      </c>
      <c r="AV456" s="161"/>
      <c r="AW456" s="161"/>
      <c r="AX456" s="162"/>
      <c r="AY456">
        <f>COUNTA($G$458)</f>
        <v>1</v>
      </c>
    </row>
    <row r="457" spans="1:51" ht="18.75" hidden="1" customHeight="1" x14ac:dyDescent="0.15">
      <c r="A457" s="974"/>
      <c r="B457" s="237"/>
      <c r="C457" s="236"/>
      <c r="D457" s="237"/>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38</v>
      </c>
      <c r="AF457" s="163"/>
      <c r="AG457" s="164" t="s">
        <v>59</v>
      </c>
      <c r="AH457" s="187"/>
      <c r="AI457" s="201"/>
      <c r="AJ457" s="201"/>
      <c r="AK457" s="201"/>
      <c r="AL457" s="202"/>
      <c r="AM457" s="201"/>
      <c r="AN457" s="201"/>
      <c r="AO457" s="201"/>
      <c r="AP457" s="202"/>
      <c r="AQ457" s="216" t="s">
        <v>38</v>
      </c>
      <c r="AR457" s="163"/>
      <c r="AS457" s="164" t="s">
        <v>59</v>
      </c>
      <c r="AT457" s="187"/>
      <c r="AU457" s="163" t="s">
        <v>38</v>
      </c>
      <c r="AV457" s="163"/>
      <c r="AW457" s="164" t="s">
        <v>60</v>
      </c>
      <c r="AX457" s="165"/>
      <c r="AY457">
        <f>$AY$456</f>
        <v>1</v>
      </c>
    </row>
    <row r="458" spans="1:51" ht="23.25" hidden="1" customHeight="1" x14ac:dyDescent="0.15">
      <c r="A458" s="974"/>
      <c r="B458" s="237"/>
      <c r="C458" s="236"/>
      <c r="D458" s="237"/>
      <c r="E458" s="181"/>
      <c r="F458" s="182"/>
      <c r="G458" s="217" t="s">
        <v>38</v>
      </c>
      <c r="H458" s="176"/>
      <c r="I458" s="176"/>
      <c r="J458" s="176"/>
      <c r="K458" s="176"/>
      <c r="L458" s="176"/>
      <c r="M458" s="176"/>
      <c r="N458" s="176"/>
      <c r="O458" s="176"/>
      <c r="P458" s="176"/>
      <c r="Q458" s="176"/>
      <c r="R458" s="176"/>
      <c r="S458" s="176"/>
      <c r="T458" s="176"/>
      <c r="U458" s="176"/>
      <c r="V458" s="176"/>
      <c r="W458" s="176"/>
      <c r="X458" s="218"/>
      <c r="Y458" s="157" t="s">
        <v>63</v>
      </c>
      <c r="Z458" s="158"/>
      <c r="AA458" s="159"/>
      <c r="AB458" s="160" t="s">
        <v>38</v>
      </c>
      <c r="AC458" s="160"/>
      <c r="AD458" s="160"/>
      <c r="AE458" s="151" t="s">
        <v>38</v>
      </c>
      <c r="AF458" s="152"/>
      <c r="AG458" s="152"/>
      <c r="AH458" s="152"/>
      <c r="AI458" s="151" t="s">
        <v>38</v>
      </c>
      <c r="AJ458" s="152"/>
      <c r="AK458" s="152"/>
      <c r="AL458" s="152"/>
      <c r="AM458" s="151"/>
      <c r="AN458" s="152"/>
      <c r="AO458" s="152"/>
      <c r="AP458" s="153"/>
      <c r="AQ458" s="151" t="s">
        <v>38</v>
      </c>
      <c r="AR458" s="152"/>
      <c r="AS458" s="152"/>
      <c r="AT458" s="153"/>
      <c r="AU458" s="152" t="s">
        <v>38</v>
      </c>
      <c r="AV458" s="152"/>
      <c r="AW458" s="152"/>
      <c r="AX458" s="196"/>
      <c r="AY458">
        <f t="shared" ref="AY458:AY460" si="68">$AY$456</f>
        <v>1</v>
      </c>
    </row>
    <row r="459" spans="1:51" ht="23.25" hidden="1" customHeight="1" x14ac:dyDescent="0.15">
      <c r="A459" s="974"/>
      <c r="B459" s="237"/>
      <c r="C459" s="236"/>
      <c r="D459" s="237"/>
      <c r="E459" s="181"/>
      <c r="F459" s="182"/>
      <c r="G459" s="219"/>
      <c r="H459" s="220"/>
      <c r="I459" s="220"/>
      <c r="J459" s="220"/>
      <c r="K459" s="220"/>
      <c r="L459" s="220"/>
      <c r="M459" s="220"/>
      <c r="N459" s="220"/>
      <c r="O459" s="220"/>
      <c r="P459" s="220"/>
      <c r="Q459" s="220"/>
      <c r="R459" s="220"/>
      <c r="S459" s="220"/>
      <c r="T459" s="220"/>
      <c r="U459" s="220"/>
      <c r="V459" s="220"/>
      <c r="W459" s="220"/>
      <c r="X459" s="221"/>
      <c r="Y459" s="197" t="s">
        <v>65</v>
      </c>
      <c r="Z459" s="143"/>
      <c r="AA459" s="144"/>
      <c r="AB459" s="209" t="s">
        <v>38</v>
      </c>
      <c r="AC459" s="209"/>
      <c r="AD459" s="209"/>
      <c r="AE459" s="151" t="s">
        <v>38</v>
      </c>
      <c r="AF459" s="152"/>
      <c r="AG459" s="152"/>
      <c r="AH459" s="153"/>
      <c r="AI459" s="151" t="s">
        <v>38</v>
      </c>
      <c r="AJ459" s="152"/>
      <c r="AK459" s="152"/>
      <c r="AL459" s="152"/>
      <c r="AM459" s="151"/>
      <c r="AN459" s="152"/>
      <c r="AO459" s="152"/>
      <c r="AP459" s="153"/>
      <c r="AQ459" s="151" t="s">
        <v>38</v>
      </c>
      <c r="AR459" s="152"/>
      <c r="AS459" s="152"/>
      <c r="AT459" s="153"/>
      <c r="AU459" s="152" t="s">
        <v>38</v>
      </c>
      <c r="AV459" s="152"/>
      <c r="AW459" s="152"/>
      <c r="AX459" s="196"/>
      <c r="AY459">
        <f t="shared" si="68"/>
        <v>1</v>
      </c>
    </row>
    <row r="460" spans="1:51" ht="23.25" hidden="1" customHeight="1" x14ac:dyDescent="0.15">
      <c r="A460" s="974"/>
      <c r="B460" s="237"/>
      <c r="C460" s="236"/>
      <c r="D460" s="237"/>
      <c r="E460" s="181"/>
      <c r="F460" s="182"/>
      <c r="G460" s="222"/>
      <c r="H460" s="179"/>
      <c r="I460" s="179"/>
      <c r="J460" s="179"/>
      <c r="K460" s="179"/>
      <c r="L460" s="179"/>
      <c r="M460" s="179"/>
      <c r="N460" s="179"/>
      <c r="O460" s="179"/>
      <c r="P460" s="179"/>
      <c r="Q460" s="179"/>
      <c r="R460" s="179"/>
      <c r="S460" s="179"/>
      <c r="T460" s="179"/>
      <c r="U460" s="179"/>
      <c r="V460" s="179"/>
      <c r="W460" s="179"/>
      <c r="X460" s="223"/>
      <c r="Y460" s="197" t="s">
        <v>66</v>
      </c>
      <c r="Z460" s="143"/>
      <c r="AA460" s="144"/>
      <c r="AB460" s="198" t="s">
        <v>67</v>
      </c>
      <c r="AC460" s="198"/>
      <c r="AD460" s="198"/>
      <c r="AE460" s="151" t="s">
        <v>38</v>
      </c>
      <c r="AF460" s="152"/>
      <c r="AG460" s="152"/>
      <c r="AH460" s="153"/>
      <c r="AI460" s="151" t="s">
        <v>38</v>
      </c>
      <c r="AJ460" s="152"/>
      <c r="AK460" s="152"/>
      <c r="AL460" s="152"/>
      <c r="AM460" s="151"/>
      <c r="AN460" s="152"/>
      <c r="AO460" s="152"/>
      <c r="AP460" s="153"/>
      <c r="AQ460" s="151" t="s">
        <v>38</v>
      </c>
      <c r="AR460" s="152"/>
      <c r="AS460" s="152"/>
      <c r="AT460" s="153"/>
      <c r="AU460" s="152" t="s">
        <v>38</v>
      </c>
      <c r="AV460" s="152"/>
      <c r="AW460" s="152"/>
      <c r="AX460" s="196"/>
      <c r="AY460">
        <f t="shared" si="68"/>
        <v>1</v>
      </c>
    </row>
    <row r="461" spans="1:51" ht="18.75" hidden="1" customHeight="1" x14ac:dyDescent="0.15">
      <c r="A461" s="974"/>
      <c r="B461" s="237"/>
      <c r="C461" s="236"/>
      <c r="D461" s="237"/>
      <c r="E461" s="181" t="s">
        <v>137</v>
      </c>
      <c r="F461" s="182"/>
      <c r="G461" s="183" t="s">
        <v>138</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56</v>
      </c>
      <c r="AC461" s="184"/>
      <c r="AD461" s="185"/>
      <c r="AE461" s="206" t="s">
        <v>134</v>
      </c>
      <c r="AF461" s="207"/>
      <c r="AG461" s="207"/>
      <c r="AH461" s="208"/>
      <c r="AI461" s="199" t="s">
        <v>135</v>
      </c>
      <c r="AJ461" s="199"/>
      <c r="AK461" s="199"/>
      <c r="AL461" s="200"/>
      <c r="AM461" s="199" t="s">
        <v>136</v>
      </c>
      <c r="AN461" s="199"/>
      <c r="AO461" s="199"/>
      <c r="AP461" s="200"/>
      <c r="AQ461" s="200" t="s">
        <v>57</v>
      </c>
      <c r="AR461" s="184"/>
      <c r="AS461" s="184"/>
      <c r="AT461" s="185"/>
      <c r="AU461" s="161" t="s">
        <v>58</v>
      </c>
      <c r="AV461" s="161"/>
      <c r="AW461" s="161"/>
      <c r="AX461" s="162"/>
      <c r="AY461">
        <f>COUNTA($G$463)</f>
        <v>0</v>
      </c>
    </row>
    <row r="462" spans="1:51" ht="18.75" hidden="1" customHeight="1" x14ac:dyDescent="0.15">
      <c r="A462" s="974"/>
      <c r="B462" s="237"/>
      <c r="C462" s="236"/>
      <c r="D462" s="237"/>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59</v>
      </c>
      <c r="AH462" s="187"/>
      <c r="AI462" s="201"/>
      <c r="AJ462" s="201"/>
      <c r="AK462" s="201"/>
      <c r="AL462" s="202"/>
      <c r="AM462" s="201"/>
      <c r="AN462" s="201"/>
      <c r="AO462" s="201"/>
      <c r="AP462" s="202"/>
      <c r="AQ462" s="216"/>
      <c r="AR462" s="163"/>
      <c r="AS462" s="164" t="s">
        <v>59</v>
      </c>
      <c r="AT462" s="187"/>
      <c r="AU462" s="163"/>
      <c r="AV462" s="163"/>
      <c r="AW462" s="164" t="s">
        <v>60</v>
      </c>
      <c r="AX462" s="165"/>
      <c r="AY462">
        <f>$AY$461</f>
        <v>0</v>
      </c>
    </row>
    <row r="463" spans="1:51" ht="23.25" hidden="1" customHeight="1" x14ac:dyDescent="0.15">
      <c r="A463" s="974"/>
      <c r="B463" s="237"/>
      <c r="C463" s="236"/>
      <c r="D463" s="237"/>
      <c r="E463" s="181"/>
      <c r="F463" s="182"/>
      <c r="G463" s="217"/>
      <c r="H463" s="176"/>
      <c r="I463" s="176"/>
      <c r="J463" s="176"/>
      <c r="K463" s="176"/>
      <c r="L463" s="176"/>
      <c r="M463" s="176"/>
      <c r="N463" s="176"/>
      <c r="O463" s="176"/>
      <c r="P463" s="176"/>
      <c r="Q463" s="176"/>
      <c r="R463" s="176"/>
      <c r="S463" s="176"/>
      <c r="T463" s="176"/>
      <c r="U463" s="176"/>
      <c r="V463" s="176"/>
      <c r="W463" s="176"/>
      <c r="X463" s="218"/>
      <c r="Y463" s="157" t="s">
        <v>63</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4"/>
      <c r="B464" s="237"/>
      <c r="C464" s="236"/>
      <c r="D464" s="237"/>
      <c r="E464" s="181"/>
      <c r="F464" s="182"/>
      <c r="G464" s="219"/>
      <c r="H464" s="220"/>
      <c r="I464" s="220"/>
      <c r="J464" s="220"/>
      <c r="K464" s="220"/>
      <c r="L464" s="220"/>
      <c r="M464" s="220"/>
      <c r="N464" s="220"/>
      <c r="O464" s="220"/>
      <c r="P464" s="220"/>
      <c r="Q464" s="220"/>
      <c r="R464" s="220"/>
      <c r="S464" s="220"/>
      <c r="T464" s="220"/>
      <c r="U464" s="220"/>
      <c r="V464" s="220"/>
      <c r="W464" s="220"/>
      <c r="X464" s="221"/>
      <c r="Y464" s="197" t="s">
        <v>65</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4"/>
      <c r="B465" s="237"/>
      <c r="C465" s="236"/>
      <c r="D465" s="237"/>
      <c r="E465" s="181"/>
      <c r="F465" s="182"/>
      <c r="G465" s="222"/>
      <c r="H465" s="179"/>
      <c r="I465" s="179"/>
      <c r="J465" s="179"/>
      <c r="K465" s="179"/>
      <c r="L465" s="179"/>
      <c r="M465" s="179"/>
      <c r="N465" s="179"/>
      <c r="O465" s="179"/>
      <c r="P465" s="179"/>
      <c r="Q465" s="179"/>
      <c r="R465" s="179"/>
      <c r="S465" s="179"/>
      <c r="T465" s="179"/>
      <c r="U465" s="179"/>
      <c r="V465" s="179"/>
      <c r="W465" s="179"/>
      <c r="X465" s="223"/>
      <c r="Y465" s="197" t="s">
        <v>66</v>
      </c>
      <c r="Z465" s="143"/>
      <c r="AA465" s="144"/>
      <c r="AB465" s="198" t="s">
        <v>67</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4"/>
      <c r="B466" s="237"/>
      <c r="C466" s="236"/>
      <c r="D466" s="237"/>
      <c r="E466" s="181" t="s">
        <v>137</v>
      </c>
      <c r="F466" s="182"/>
      <c r="G466" s="183" t="s">
        <v>138</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56</v>
      </c>
      <c r="AC466" s="184"/>
      <c r="AD466" s="185"/>
      <c r="AE466" s="206" t="s">
        <v>134</v>
      </c>
      <c r="AF466" s="207"/>
      <c r="AG466" s="207"/>
      <c r="AH466" s="208"/>
      <c r="AI466" s="199" t="s">
        <v>135</v>
      </c>
      <c r="AJ466" s="199"/>
      <c r="AK466" s="199"/>
      <c r="AL466" s="200"/>
      <c r="AM466" s="199" t="s">
        <v>136</v>
      </c>
      <c r="AN466" s="199"/>
      <c r="AO466" s="199"/>
      <c r="AP466" s="200"/>
      <c r="AQ466" s="200" t="s">
        <v>57</v>
      </c>
      <c r="AR466" s="184"/>
      <c r="AS466" s="184"/>
      <c r="AT466" s="185"/>
      <c r="AU466" s="161" t="s">
        <v>58</v>
      </c>
      <c r="AV466" s="161"/>
      <c r="AW466" s="161"/>
      <c r="AX466" s="162"/>
      <c r="AY466">
        <f>COUNTA($G$468)</f>
        <v>0</v>
      </c>
    </row>
    <row r="467" spans="1:51" ht="18.75" hidden="1" customHeight="1" x14ac:dyDescent="0.15">
      <c r="A467" s="974"/>
      <c r="B467" s="237"/>
      <c r="C467" s="236"/>
      <c r="D467" s="237"/>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59</v>
      </c>
      <c r="AH467" s="187"/>
      <c r="AI467" s="201"/>
      <c r="AJ467" s="201"/>
      <c r="AK467" s="201"/>
      <c r="AL467" s="202"/>
      <c r="AM467" s="201"/>
      <c r="AN467" s="201"/>
      <c r="AO467" s="201"/>
      <c r="AP467" s="202"/>
      <c r="AQ467" s="216"/>
      <c r="AR467" s="163"/>
      <c r="AS467" s="164" t="s">
        <v>59</v>
      </c>
      <c r="AT467" s="187"/>
      <c r="AU467" s="163"/>
      <c r="AV467" s="163"/>
      <c r="AW467" s="164" t="s">
        <v>60</v>
      </c>
      <c r="AX467" s="165"/>
      <c r="AY467">
        <f>$AY$466</f>
        <v>0</v>
      </c>
    </row>
    <row r="468" spans="1:51" ht="23.25" hidden="1" customHeight="1" x14ac:dyDescent="0.15">
      <c r="A468" s="974"/>
      <c r="B468" s="237"/>
      <c r="C468" s="236"/>
      <c r="D468" s="237"/>
      <c r="E468" s="181"/>
      <c r="F468" s="182"/>
      <c r="G468" s="217"/>
      <c r="H468" s="176"/>
      <c r="I468" s="176"/>
      <c r="J468" s="176"/>
      <c r="K468" s="176"/>
      <c r="L468" s="176"/>
      <c r="M468" s="176"/>
      <c r="N468" s="176"/>
      <c r="O468" s="176"/>
      <c r="P468" s="176"/>
      <c r="Q468" s="176"/>
      <c r="R468" s="176"/>
      <c r="S468" s="176"/>
      <c r="T468" s="176"/>
      <c r="U468" s="176"/>
      <c r="V468" s="176"/>
      <c r="W468" s="176"/>
      <c r="X468" s="218"/>
      <c r="Y468" s="157" t="s">
        <v>63</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4"/>
      <c r="B469" s="237"/>
      <c r="C469" s="236"/>
      <c r="D469" s="237"/>
      <c r="E469" s="181"/>
      <c r="F469" s="182"/>
      <c r="G469" s="219"/>
      <c r="H469" s="220"/>
      <c r="I469" s="220"/>
      <c r="J469" s="220"/>
      <c r="K469" s="220"/>
      <c r="L469" s="220"/>
      <c r="M469" s="220"/>
      <c r="N469" s="220"/>
      <c r="O469" s="220"/>
      <c r="P469" s="220"/>
      <c r="Q469" s="220"/>
      <c r="R469" s="220"/>
      <c r="S469" s="220"/>
      <c r="T469" s="220"/>
      <c r="U469" s="220"/>
      <c r="V469" s="220"/>
      <c r="W469" s="220"/>
      <c r="X469" s="221"/>
      <c r="Y469" s="197" t="s">
        <v>65</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4"/>
      <c r="B470" s="237"/>
      <c r="C470" s="236"/>
      <c r="D470" s="237"/>
      <c r="E470" s="181"/>
      <c r="F470" s="182"/>
      <c r="G470" s="222"/>
      <c r="H470" s="179"/>
      <c r="I470" s="179"/>
      <c r="J470" s="179"/>
      <c r="K470" s="179"/>
      <c r="L470" s="179"/>
      <c r="M470" s="179"/>
      <c r="N470" s="179"/>
      <c r="O470" s="179"/>
      <c r="P470" s="179"/>
      <c r="Q470" s="179"/>
      <c r="R470" s="179"/>
      <c r="S470" s="179"/>
      <c r="T470" s="179"/>
      <c r="U470" s="179"/>
      <c r="V470" s="179"/>
      <c r="W470" s="179"/>
      <c r="X470" s="223"/>
      <c r="Y470" s="197" t="s">
        <v>66</v>
      </c>
      <c r="Z470" s="143"/>
      <c r="AA470" s="144"/>
      <c r="AB470" s="198" t="s">
        <v>67</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4"/>
      <c r="B471" s="237"/>
      <c r="C471" s="236"/>
      <c r="D471" s="237"/>
      <c r="E471" s="181" t="s">
        <v>137</v>
      </c>
      <c r="F471" s="182"/>
      <c r="G471" s="183" t="s">
        <v>138</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56</v>
      </c>
      <c r="AC471" s="184"/>
      <c r="AD471" s="185"/>
      <c r="AE471" s="206" t="s">
        <v>134</v>
      </c>
      <c r="AF471" s="207"/>
      <c r="AG471" s="207"/>
      <c r="AH471" s="208"/>
      <c r="AI471" s="199" t="s">
        <v>135</v>
      </c>
      <c r="AJ471" s="199"/>
      <c r="AK471" s="199"/>
      <c r="AL471" s="200"/>
      <c r="AM471" s="199" t="s">
        <v>136</v>
      </c>
      <c r="AN471" s="199"/>
      <c r="AO471" s="199"/>
      <c r="AP471" s="200"/>
      <c r="AQ471" s="200" t="s">
        <v>57</v>
      </c>
      <c r="AR471" s="184"/>
      <c r="AS471" s="184"/>
      <c r="AT471" s="185"/>
      <c r="AU471" s="161" t="s">
        <v>58</v>
      </c>
      <c r="AV471" s="161"/>
      <c r="AW471" s="161"/>
      <c r="AX471" s="162"/>
      <c r="AY471">
        <f>COUNTA($G$473)</f>
        <v>0</v>
      </c>
    </row>
    <row r="472" spans="1:51" ht="18.75" hidden="1" customHeight="1" x14ac:dyDescent="0.15">
      <c r="A472" s="974"/>
      <c r="B472" s="237"/>
      <c r="C472" s="236"/>
      <c r="D472" s="237"/>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59</v>
      </c>
      <c r="AH472" s="187"/>
      <c r="AI472" s="201"/>
      <c r="AJ472" s="201"/>
      <c r="AK472" s="201"/>
      <c r="AL472" s="202"/>
      <c r="AM472" s="201"/>
      <c r="AN472" s="201"/>
      <c r="AO472" s="201"/>
      <c r="AP472" s="202"/>
      <c r="AQ472" s="216"/>
      <c r="AR472" s="163"/>
      <c r="AS472" s="164" t="s">
        <v>59</v>
      </c>
      <c r="AT472" s="187"/>
      <c r="AU472" s="163"/>
      <c r="AV472" s="163"/>
      <c r="AW472" s="164" t="s">
        <v>60</v>
      </c>
      <c r="AX472" s="165"/>
      <c r="AY472">
        <f>$AY$471</f>
        <v>0</v>
      </c>
    </row>
    <row r="473" spans="1:51" ht="23.25" hidden="1" customHeight="1" x14ac:dyDescent="0.15">
      <c r="A473" s="974"/>
      <c r="B473" s="237"/>
      <c r="C473" s="236"/>
      <c r="D473" s="237"/>
      <c r="E473" s="181"/>
      <c r="F473" s="182"/>
      <c r="G473" s="217"/>
      <c r="H473" s="176"/>
      <c r="I473" s="176"/>
      <c r="J473" s="176"/>
      <c r="K473" s="176"/>
      <c r="L473" s="176"/>
      <c r="M473" s="176"/>
      <c r="N473" s="176"/>
      <c r="O473" s="176"/>
      <c r="P473" s="176"/>
      <c r="Q473" s="176"/>
      <c r="R473" s="176"/>
      <c r="S473" s="176"/>
      <c r="T473" s="176"/>
      <c r="U473" s="176"/>
      <c r="V473" s="176"/>
      <c r="W473" s="176"/>
      <c r="X473" s="218"/>
      <c r="Y473" s="157" t="s">
        <v>63</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4"/>
      <c r="B474" s="237"/>
      <c r="C474" s="236"/>
      <c r="D474" s="237"/>
      <c r="E474" s="181"/>
      <c r="F474" s="182"/>
      <c r="G474" s="219"/>
      <c r="H474" s="220"/>
      <c r="I474" s="220"/>
      <c r="J474" s="220"/>
      <c r="K474" s="220"/>
      <c r="L474" s="220"/>
      <c r="M474" s="220"/>
      <c r="N474" s="220"/>
      <c r="O474" s="220"/>
      <c r="P474" s="220"/>
      <c r="Q474" s="220"/>
      <c r="R474" s="220"/>
      <c r="S474" s="220"/>
      <c r="T474" s="220"/>
      <c r="U474" s="220"/>
      <c r="V474" s="220"/>
      <c r="W474" s="220"/>
      <c r="X474" s="221"/>
      <c r="Y474" s="197" t="s">
        <v>65</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4"/>
      <c r="B475" s="237"/>
      <c r="C475" s="236"/>
      <c r="D475" s="237"/>
      <c r="E475" s="181"/>
      <c r="F475" s="182"/>
      <c r="G475" s="222"/>
      <c r="H475" s="179"/>
      <c r="I475" s="179"/>
      <c r="J475" s="179"/>
      <c r="K475" s="179"/>
      <c r="L475" s="179"/>
      <c r="M475" s="179"/>
      <c r="N475" s="179"/>
      <c r="O475" s="179"/>
      <c r="P475" s="179"/>
      <c r="Q475" s="179"/>
      <c r="R475" s="179"/>
      <c r="S475" s="179"/>
      <c r="T475" s="179"/>
      <c r="U475" s="179"/>
      <c r="V475" s="179"/>
      <c r="W475" s="179"/>
      <c r="X475" s="223"/>
      <c r="Y475" s="197" t="s">
        <v>66</v>
      </c>
      <c r="Z475" s="143"/>
      <c r="AA475" s="144"/>
      <c r="AB475" s="198" t="s">
        <v>67</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4"/>
      <c r="B476" s="237"/>
      <c r="C476" s="236"/>
      <c r="D476" s="237"/>
      <c r="E476" s="181" t="s">
        <v>137</v>
      </c>
      <c r="F476" s="182"/>
      <c r="G476" s="183" t="s">
        <v>138</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56</v>
      </c>
      <c r="AC476" s="184"/>
      <c r="AD476" s="185"/>
      <c r="AE476" s="206" t="s">
        <v>134</v>
      </c>
      <c r="AF476" s="207"/>
      <c r="AG476" s="207"/>
      <c r="AH476" s="208"/>
      <c r="AI476" s="199" t="s">
        <v>135</v>
      </c>
      <c r="AJ476" s="199"/>
      <c r="AK476" s="199"/>
      <c r="AL476" s="200"/>
      <c r="AM476" s="199" t="s">
        <v>136</v>
      </c>
      <c r="AN476" s="199"/>
      <c r="AO476" s="199"/>
      <c r="AP476" s="200"/>
      <c r="AQ476" s="200" t="s">
        <v>57</v>
      </c>
      <c r="AR476" s="184"/>
      <c r="AS476" s="184"/>
      <c r="AT476" s="185"/>
      <c r="AU476" s="161" t="s">
        <v>58</v>
      </c>
      <c r="AV476" s="161"/>
      <c r="AW476" s="161"/>
      <c r="AX476" s="162"/>
      <c r="AY476">
        <f>COUNTA($G$478)</f>
        <v>0</v>
      </c>
    </row>
    <row r="477" spans="1:51" ht="18.75" hidden="1" customHeight="1" x14ac:dyDescent="0.15">
      <c r="A477" s="974"/>
      <c r="B477" s="237"/>
      <c r="C477" s="236"/>
      <c r="D477" s="237"/>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59</v>
      </c>
      <c r="AH477" s="187"/>
      <c r="AI477" s="201"/>
      <c r="AJ477" s="201"/>
      <c r="AK477" s="201"/>
      <c r="AL477" s="202"/>
      <c r="AM477" s="201"/>
      <c r="AN477" s="201"/>
      <c r="AO477" s="201"/>
      <c r="AP477" s="202"/>
      <c r="AQ477" s="216"/>
      <c r="AR477" s="163"/>
      <c r="AS477" s="164" t="s">
        <v>59</v>
      </c>
      <c r="AT477" s="187"/>
      <c r="AU477" s="163"/>
      <c r="AV477" s="163"/>
      <c r="AW477" s="164" t="s">
        <v>60</v>
      </c>
      <c r="AX477" s="165"/>
      <c r="AY477">
        <f>$AY$476</f>
        <v>0</v>
      </c>
    </row>
    <row r="478" spans="1:51" ht="23.25" hidden="1" customHeight="1" x14ac:dyDescent="0.15">
      <c r="A478" s="974"/>
      <c r="B478" s="237"/>
      <c r="C478" s="236"/>
      <c r="D478" s="237"/>
      <c r="E478" s="181"/>
      <c r="F478" s="182"/>
      <c r="G478" s="217"/>
      <c r="H478" s="176"/>
      <c r="I478" s="176"/>
      <c r="J478" s="176"/>
      <c r="K478" s="176"/>
      <c r="L478" s="176"/>
      <c r="M478" s="176"/>
      <c r="N478" s="176"/>
      <c r="O478" s="176"/>
      <c r="P478" s="176"/>
      <c r="Q478" s="176"/>
      <c r="R478" s="176"/>
      <c r="S478" s="176"/>
      <c r="T478" s="176"/>
      <c r="U478" s="176"/>
      <c r="V478" s="176"/>
      <c r="W478" s="176"/>
      <c r="X478" s="218"/>
      <c r="Y478" s="157" t="s">
        <v>63</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4"/>
      <c r="B479" s="237"/>
      <c r="C479" s="236"/>
      <c r="D479" s="237"/>
      <c r="E479" s="181"/>
      <c r="F479" s="182"/>
      <c r="G479" s="219"/>
      <c r="H479" s="220"/>
      <c r="I479" s="220"/>
      <c r="J479" s="220"/>
      <c r="K479" s="220"/>
      <c r="L479" s="220"/>
      <c r="M479" s="220"/>
      <c r="N479" s="220"/>
      <c r="O479" s="220"/>
      <c r="P479" s="220"/>
      <c r="Q479" s="220"/>
      <c r="R479" s="220"/>
      <c r="S479" s="220"/>
      <c r="T479" s="220"/>
      <c r="U479" s="220"/>
      <c r="V479" s="220"/>
      <c r="W479" s="220"/>
      <c r="X479" s="221"/>
      <c r="Y479" s="197" t="s">
        <v>65</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4"/>
      <c r="B480" s="237"/>
      <c r="C480" s="236"/>
      <c r="D480" s="237"/>
      <c r="E480" s="181"/>
      <c r="F480" s="182"/>
      <c r="G480" s="222"/>
      <c r="H480" s="179"/>
      <c r="I480" s="179"/>
      <c r="J480" s="179"/>
      <c r="K480" s="179"/>
      <c r="L480" s="179"/>
      <c r="M480" s="179"/>
      <c r="N480" s="179"/>
      <c r="O480" s="179"/>
      <c r="P480" s="179"/>
      <c r="Q480" s="179"/>
      <c r="R480" s="179"/>
      <c r="S480" s="179"/>
      <c r="T480" s="179"/>
      <c r="U480" s="179"/>
      <c r="V480" s="179"/>
      <c r="W480" s="179"/>
      <c r="X480" s="223"/>
      <c r="Y480" s="197" t="s">
        <v>66</v>
      </c>
      <c r="Z480" s="143"/>
      <c r="AA480" s="144"/>
      <c r="AB480" s="198" t="s">
        <v>67</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4"/>
      <c r="B481" s="237"/>
      <c r="C481" s="236"/>
      <c r="D481" s="237"/>
      <c r="E481" s="172" t="s">
        <v>139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7"/>
      <c r="C482" s="236"/>
      <c r="D482" s="237"/>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7"/>
      <c r="C483" s="236"/>
      <c r="D483" s="237"/>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7"/>
      <c r="C484" s="236"/>
      <c r="D484" s="237"/>
      <c r="E484" s="224" t="s">
        <v>140</v>
      </c>
      <c r="F484" s="225"/>
      <c r="G484" s="226" t="s">
        <v>131</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7"/>
      <c r="C485" s="236"/>
      <c r="D485" s="237"/>
      <c r="E485" s="181" t="s">
        <v>132</v>
      </c>
      <c r="F485" s="182"/>
      <c r="G485" s="183" t="s">
        <v>133</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56</v>
      </c>
      <c r="AC485" s="184"/>
      <c r="AD485" s="185"/>
      <c r="AE485" s="206" t="s">
        <v>134</v>
      </c>
      <c r="AF485" s="207"/>
      <c r="AG485" s="207"/>
      <c r="AH485" s="208"/>
      <c r="AI485" s="199" t="s">
        <v>135</v>
      </c>
      <c r="AJ485" s="199"/>
      <c r="AK485" s="199"/>
      <c r="AL485" s="200"/>
      <c r="AM485" s="199" t="s">
        <v>136</v>
      </c>
      <c r="AN485" s="199"/>
      <c r="AO485" s="199"/>
      <c r="AP485" s="200"/>
      <c r="AQ485" s="200" t="s">
        <v>57</v>
      </c>
      <c r="AR485" s="184"/>
      <c r="AS485" s="184"/>
      <c r="AT485" s="185"/>
      <c r="AU485" s="161" t="s">
        <v>58</v>
      </c>
      <c r="AV485" s="161"/>
      <c r="AW485" s="161"/>
      <c r="AX485" s="162"/>
      <c r="AY485">
        <f>COUNTA($G$487)</f>
        <v>0</v>
      </c>
    </row>
    <row r="486" spans="1:51" ht="18.75" hidden="1" customHeight="1" x14ac:dyDescent="0.15">
      <c r="A486" s="974"/>
      <c r="B486" s="237"/>
      <c r="C486" s="236"/>
      <c r="D486" s="237"/>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59</v>
      </c>
      <c r="AH486" s="187"/>
      <c r="AI486" s="201"/>
      <c r="AJ486" s="201"/>
      <c r="AK486" s="201"/>
      <c r="AL486" s="202"/>
      <c r="AM486" s="201"/>
      <c r="AN486" s="201"/>
      <c r="AO486" s="201"/>
      <c r="AP486" s="202"/>
      <c r="AQ486" s="216"/>
      <c r="AR486" s="163"/>
      <c r="AS486" s="164" t="s">
        <v>59</v>
      </c>
      <c r="AT486" s="187"/>
      <c r="AU486" s="163"/>
      <c r="AV486" s="163"/>
      <c r="AW486" s="164" t="s">
        <v>60</v>
      </c>
      <c r="AX486" s="165"/>
      <c r="AY486">
        <f>$AY$485</f>
        <v>0</v>
      </c>
    </row>
    <row r="487" spans="1:51" ht="23.25" hidden="1" customHeight="1" x14ac:dyDescent="0.15">
      <c r="A487" s="974"/>
      <c r="B487" s="237"/>
      <c r="C487" s="236"/>
      <c r="D487" s="237"/>
      <c r="E487" s="181"/>
      <c r="F487" s="182"/>
      <c r="G487" s="217"/>
      <c r="H487" s="176"/>
      <c r="I487" s="176"/>
      <c r="J487" s="176"/>
      <c r="K487" s="176"/>
      <c r="L487" s="176"/>
      <c r="M487" s="176"/>
      <c r="N487" s="176"/>
      <c r="O487" s="176"/>
      <c r="P487" s="176"/>
      <c r="Q487" s="176"/>
      <c r="R487" s="176"/>
      <c r="S487" s="176"/>
      <c r="T487" s="176"/>
      <c r="U487" s="176"/>
      <c r="V487" s="176"/>
      <c r="W487" s="176"/>
      <c r="X487" s="218"/>
      <c r="Y487" s="157" t="s">
        <v>63</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4"/>
      <c r="B488" s="237"/>
      <c r="C488" s="236"/>
      <c r="D488" s="237"/>
      <c r="E488" s="181"/>
      <c r="F488" s="182"/>
      <c r="G488" s="219"/>
      <c r="H488" s="220"/>
      <c r="I488" s="220"/>
      <c r="J488" s="220"/>
      <c r="K488" s="220"/>
      <c r="L488" s="220"/>
      <c r="M488" s="220"/>
      <c r="N488" s="220"/>
      <c r="O488" s="220"/>
      <c r="P488" s="220"/>
      <c r="Q488" s="220"/>
      <c r="R488" s="220"/>
      <c r="S488" s="220"/>
      <c r="T488" s="220"/>
      <c r="U488" s="220"/>
      <c r="V488" s="220"/>
      <c r="W488" s="220"/>
      <c r="X488" s="221"/>
      <c r="Y488" s="197" t="s">
        <v>65</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4"/>
      <c r="B489" s="237"/>
      <c r="C489" s="236"/>
      <c r="D489" s="237"/>
      <c r="E489" s="181"/>
      <c r="F489" s="182"/>
      <c r="G489" s="222"/>
      <c r="H489" s="179"/>
      <c r="I489" s="179"/>
      <c r="J489" s="179"/>
      <c r="K489" s="179"/>
      <c r="L489" s="179"/>
      <c r="M489" s="179"/>
      <c r="N489" s="179"/>
      <c r="O489" s="179"/>
      <c r="P489" s="179"/>
      <c r="Q489" s="179"/>
      <c r="R489" s="179"/>
      <c r="S489" s="179"/>
      <c r="T489" s="179"/>
      <c r="U489" s="179"/>
      <c r="V489" s="179"/>
      <c r="W489" s="179"/>
      <c r="X489" s="223"/>
      <c r="Y489" s="197" t="s">
        <v>66</v>
      </c>
      <c r="Z489" s="143"/>
      <c r="AA489" s="144"/>
      <c r="AB489" s="198" t="s">
        <v>67</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4"/>
      <c r="B490" s="237"/>
      <c r="C490" s="236"/>
      <c r="D490" s="237"/>
      <c r="E490" s="181" t="s">
        <v>132</v>
      </c>
      <c r="F490" s="182"/>
      <c r="G490" s="183" t="s">
        <v>133</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56</v>
      </c>
      <c r="AC490" s="184"/>
      <c r="AD490" s="185"/>
      <c r="AE490" s="206" t="s">
        <v>134</v>
      </c>
      <c r="AF490" s="207"/>
      <c r="AG490" s="207"/>
      <c r="AH490" s="208"/>
      <c r="AI490" s="199" t="s">
        <v>135</v>
      </c>
      <c r="AJ490" s="199"/>
      <c r="AK490" s="199"/>
      <c r="AL490" s="200"/>
      <c r="AM490" s="199" t="s">
        <v>136</v>
      </c>
      <c r="AN490" s="199"/>
      <c r="AO490" s="199"/>
      <c r="AP490" s="200"/>
      <c r="AQ490" s="200" t="s">
        <v>57</v>
      </c>
      <c r="AR490" s="184"/>
      <c r="AS490" s="184"/>
      <c r="AT490" s="185"/>
      <c r="AU490" s="161" t="s">
        <v>58</v>
      </c>
      <c r="AV490" s="161"/>
      <c r="AW490" s="161"/>
      <c r="AX490" s="162"/>
      <c r="AY490">
        <f>COUNTA($G$492)</f>
        <v>0</v>
      </c>
    </row>
    <row r="491" spans="1:51" ht="18.75" hidden="1" customHeight="1" x14ac:dyDescent="0.15">
      <c r="A491" s="974"/>
      <c r="B491" s="237"/>
      <c r="C491" s="236"/>
      <c r="D491" s="237"/>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59</v>
      </c>
      <c r="AH491" s="187"/>
      <c r="AI491" s="201"/>
      <c r="AJ491" s="201"/>
      <c r="AK491" s="201"/>
      <c r="AL491" s="202"/>
      <c r="AM491" s="201"/>
      <c r="AN491" s="201"/>
      <c r="AO491" s="201"/>
      <c r="AP491" s="202"/>
      <c r="AQ491" s="216"/>
      <c r="AR491" s="163"/>
      <c r="AS491" s="164" t="s">
        <v>59</v>
      </c>
      <c r="AT491" s="187"/>
      <c r="AU491" s="163"/>
      <c r="AV491" s="163"/>
      <c r="AW491" s="164" t="s">
        <v>60</v>
      </c>
      <c r="AX491" s="165"/>
      <c r="AY491">
        <f>$AY$490</f>
        <v>0</v>
      </c>
    </row>
    <row r="492" spans="1:51" ht="23.25" hidden="1" customHeight="1" x14ac:dyDescent="0.15">
      <c r="A492" s="974"/>
      <c r="B492" s="237"/>
      <c r="C492" s="236"/>
      <c r="D492" s="237"/>
      <c r="E492" s="181"/>
      <c r="F492" s="182"/>
      <c r="G492" s="217"/>
      <c r="H492" s="176"/>
      <c r="I492" s="176"/>
      <c r="J492" s="176"/>
      <c r="K492" s="176"/>
      <c r="L492" s="176"/>
      <c r="M492" s="176"/>
      <c r="N492" s="176"/>
      <c r="O492" s="176"/>
      <c r="P492" s="176"/>
      <c r="Q492" s="176"/>
      <c r="R492" s="176"/>
      <c r="S492" s="176"/>
      <c r="T492" s="176"/>
      <c r="U492" s="176"/>
      <c r="V492" s="176"/>
      <c r="W492" s="176"/>
      <c r="X492" s="218"/>
      <c r="Y492" s="157" t="s">
        <v>63</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4"/>
      <c r="B493" s="237"/>
      <c r="C493" s="236"/>
      <c r="D493" s="237"/>
      <c r="E493" s="181"/>
      <c r="F493" s="182"/>
      <c r="G493" s="219"/>
      <c r="H493" s="220"/>
      <c r="I493" s="220"/>
      <c r="J493" s="220"/>
      <c r="K493" s="220"/>
      <c r="L493" s="220"/>
      <c r="M493" s="220"/>
      <c r="N493" s="220"/>
      <c r="O493" s="220"/>
      <c r="P493" s="220"/>
      <c r="Q493" s="220"/>
      <c r="R493" s="220"/>
      <c r="S493" s="220"/>
      <c r="T493" s="220"/>
      <c r="U493" s="220"/>
      <c r="V493" s="220"/>
      <c r="W493" s="220"/>
      <c r="X493" s="221"/>
      <c r="Y493" s="197" t="s">
        <v>65</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4"/>
      <c r="B494" s="237"/>
      <c r="C494" s="236"/>
      <c r="D494" s="237"/>
      <c r="E494" s="181"/>
      <c r="F494" s="182"/>
      <c r="G494" s="222"/>
      <c r="H494" s="179"/>
      <c r="I494" s="179"/>
      <c r="J494" s="179"/>
      <c r="K494" s="179"/>
      <c r="L494" s="179"/>
      <c r="M494" s="179"/>
      <c r="N494" s="179"/>
      <c r="O494" s="179"/>
      <c r="P494" s="179"/>
      <c r="Q494" s="179"/>
      <c r="R494" s="179"/>
      <c r="S494" s="179"/>
      <c r="T494" s="179"/>
      <c r="U494" s="179"/>
      <c r="V494" s="179"/>
      <c r="W494" s="179"/>
      <c r="X494" s="223"/>
      <c r="Y494" s="197" t="s">
        <v>66</v>
      </c>
      <c r="Z494" s="143"/>
      <c r="AA494" s="144"/>
      <c r="AB494" s="198" t="s">
        <v>67</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4"/>
      <c r="B495" s="237"/>
      <c r="C495" s="236"/>
      <c r="D495" s="237"/>
      <c r="E495" s="181" t="s">
        <v>132</v>
      </c>
      <c r="F495" s="182"/>
      <c r="G495" s="183" t="s">
        <v>133</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56</v>
      </c>
      <c r="AC495" s="184"/>
      <c r="AD495" s="185"/>
      <c r="AE495" s="206" t="s">
        <v>134</v>
      </c>
      <c r="AF495" s="207"/>
      <c r="AG495" s="207"/>
      <c r="AH495" s="208"/>
      <c r="AI495" s="199" t="s">
        <v>135</v>
      </c>
      <c r="AJ495" s="199"/>
      <c r="AK495" s="199"/>
      <c r="AL495" s="200"/>
      <c r="AM495" s="199" t="s">
        <v>136</v>
      </c>
      <c r="AN495" s="199"/>
      <c r="AO495" s="199"/>
      <c r="AP495" s="200"/>
      <c r="AQ495" s="200" t="s">
        <v>57</v>
      </c>
      <c r="AR495" s="184"/>
      <c r="AS495" s="184"/>
      <c r="AT495" s="185"/>
      <c r="AU495" s="161" t="s">
        <v>58</v>
      </c>
      <c r="AV495" s="161"/>
      <c r="AW495" s="161"/>
      <c r="AX495" s="162"/>
      <c r="AY495">
        <f>COUNTA($G$497)</f>
        <v>0</v>
      </c>
    </row>
    <row r="496" spans="1:51" ht="18.75" hidden="1" customHeight="1" x14ac:dyDescent="0.15">
      <c r="A496" s="974"/>
      <c r="B496" s="237"/>
      <c r="C496" s="236"/>
      <c r="D496" s="237"/>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59</v>
      </c>
      <c r="AH496" s="187"/>
      <c r="AI496" s="201"/>
      <c r="AJ496" s="201"/>
      <c r="AK496" s="201"/>
      <c r="AL496" s="202"/>
      <c r="AM496" s="201"/>
      <c r="AN496" s="201"/>
      <c r="AO496" s="201"/>
      <c r="AP496" s="202"/>
      <c r="AQ496" s="216"/>
      <c r="AR496" s="163"/>
      <c r="AS496" s="164" t="s">
        <v>59</v>
      </c>
      <c r="AT496" s="187"/>
      <c r="AU496" s="163"/>
      <c r="AV496" s="163"/>
      <c r="AW496" s="164" t="s">
        <v>60</v>
      </c>
      <c r="AX496" s="165"/>
      <c r="AY496">
        <f>$AY$495</f>
        <v>0</v>
      </c>
    </row>
    <row r="497" spans="1:51" ht="23.25" hidden="1" customHeight="1" x14ac:dyDescent="0.15">
      <c r="A497" s="974"/>
      <c r="B497" s="237"/>
      <c r="C497" s="236"/>
      <c r="D497" s="237"/>
      <c r="E497" s="181"/>
      <c r="F497" s="182"/>
      <c r="G497" s="217"/>
      <c r="H497" s="176"/>
      <c r="I497" s="176"/>
      <c r="J497" s="176"/>
      <c r="K497" s="176"/>
      <c r="L497" s="176"/>
      <c r="M497" s="176"/>
      <c r="N497" s="176"/>
      <c r="O497" s="176"/>
      <c r="P497" s="176"/>
      <c r="Q497" s="176"/>
      <c r="R497" s="176"/>
      <c r="S497" s="176"/>
      <c r="T497" s="176"/>
      <c r="U497" s="176"/>
      <c r="V497" s="176"/>
      <c r="W497" s="176"/>
      <c r="X497" s="218"/>
      <c r="Y497" s="157" t="s">
        <v>63</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4"/>
      <c r="B498" s="237"/>
      <c r="C498" s="236"/>
      <c r="D498" s="237"/>
      <c r="E498" s="181"/>
      <c r="F498" s="182"/>
      <c r="G498" s="219"/>
      <c r="H498" s="220"/>
      <c r="I498" s="220"/>
      <c r="J498" s="220"/>
      <c r="K498" s="220"/>
      <c r="L498" s="220"/>
      <c r="M498" s="220"/>
      <c r="N498" s="220"/>
      <c r="O498" s="220"/>
      <c r="P498" s="220"/>
      <c r="Q498" s="220"/>
      <c r="R498" s="220"/>
      <c r="S498" s="220"/>
      <c r="T498" s="220"/>
      <c r="U498" s="220"/>
      <c r="V498" s="220"/>
      <c r="W498" s="220"/>
      <c r="X498" s="221"/>
      <c r="Y498" s="197" t="s">
        <v>65</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4"/>
      <c r="B499" s="237"/>
      <c r="C499" s="236"/>
      <c r="D499" s="237"/>
      <c r="E499" s="181"/>
      <c r="F499" s="182"/>
      <c r="G499" s="222"/>
      <c r="H499" s="179"/>
      <c r="I499" s="179"/>
      <c r="J499" s="179"/>
      <c r="K499" s="179"/>
      <c r="L499" s="179"/>
      <c r="M499" s="179"/>
      <c r="N499" s="179"/>
      <c r="O499" s="179"/>
      <c r="P499" s="179"/>
      <c r="Q499" s="179"/>
      <c r="R499" s="179"/>
      <c r="S499" s="179"/>
      <c r="T499" s="179"/>
      <c r="U499" s="179"/>
      <c r="V499" s="179"/>
      <c r="W499" s="179"/>
      <c r="X499" s="223"/>
      <c r="Y499" s="197" t="s">
        <v>66</v>
      </c>
      <c r="Z499" s="143"/>
      <c r="AA499" s="144"/>
      <c r="AB499" s="198" t="s">
        <v>67</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4"/>
      <c r="B500" s="237"/>
      <c r="C500" s="236"/>
      <c r="D500" s="237"/>
      <c r="E500" s="181" t="s">
        <v>132</v>
      </c>
      <c r="F500" s="182"/>
      <c r="G500" s="183" t="s">
        <v>133</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56</v>
      </c>
      <c r="AC500" s="184"/>
      <c r="AD500" s="185"/>
      <c r="AE500" s="206" t="s">
        <v>134</v>
      </c>
      <c r="AF500" s="207"/>
      <c r="AG500" s="207"/>
      <c r="AH500" s="208"/>
      <c r="AI500" s="199" t="s">
        <v>135</v>
      </c>
      <c r="AJ500" s="199"/>
      <c r="AK500" s="199"/>
      <c r="AL500" s="200"/>
      <c r="AM500" s="199" t="s">
        <v>136</v>
      </c>
      <c r="AN500" s="199"/>
      <c r="AO500" s="199"/>
      <c r="AP500" s="200"/>
      <c r="AQ500" s="200" t="s">
        <v>57</v>
      </c>
      <c r="AR500" s="184"/>
      <c r="AS500" s="184"/>
      <c r="AT500" s="185"/>
      <c r="AU500" s="161" t="s">
        <v>58</v>
      </c>
      <c r="AV500" s="161"/>
      <c r="AW500" s="161"/>
      <c r="AX500" s="162"/>
      <c r="AY500">
        <f>COUNTA($G$502)</f>
        <v>0</v>
      </c>
    </row>
    <row r="501" spans="1:51" ht="18.75" hidden="1" customHeight="1" x14ac:dyDescent="0.15">
      <c r="A501" s="974"/>
      <c r="B501" s="237"/>
      <c r="C501" s="236"/>
      <c r="D501" s="237"/>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59</v>
      </c>
      <c r="AH501" s="187"/>
      <c r="AI501" s="201"/>
      <c r="AJ501" s="201"/>
      <c r="AK501" s="201"/>
      <c r="AL501" s="202"/>
      <c r="AM501" s="201"/>
      <c r="AN501" s="201"/>
      <c r="AO501" s="201"/>
      <c r="AP501" s="202"/>
      <c r="AQ501" s="216"/>
      <c r="AR501" s="163"/>
      <c r="AS501" s="164" t="s">
        <v>59</v>
      </c>
      <c r="AT501" s="187"/>
      <c r="AU501" s="163"/>
      <c r="AV501" s="163"/>
      <c r="AW501" s="164" t="s">
        <v>60</v>
      </c>
      <c r="AX501" s="165"/>
      <c r="AY501">
        <f>$AY$500</f>
        <v>0</v>
      </c>
    </row>
    <row r="502" spans="1:51" ht="23.25" hidden="1" customHeight="1" x14ac:dyDescent="0.15">
      <c r="A502" s="974"/>
      <c r="B502" s="237"/>
      <c r="C502" s="236"/>
      <c r="D502" s="237"/>
      <c r="E502" s="181"/>
      <c r="F502" s="182"/>
      <c r="G502" s="217"/>
      <c r="H502" s="176"/>
      <c r="I502" s="176"/>
      <c r="J502" s="176"/>
      <c r="K502" s="176"/>
      <c r="L502" s="176"/>
      <c r="M502" s="176"/>
      <c r="N502" s="176"/>
      <c r="O502" s="176"/>
      <c r="P502" s="176"/>
      <c r="Q502" s="176"/>
      <c r="R502" s="176"/>
      <c r="S502" s="176"/>
      <c r="T502" s="176"/>
      <c r="U502" s="176"/>
      <c r="V502" s="176"/>
      <c r="W502" s="176"/>
      <c r="X502" s="218"/>
      <c r="Y502" s="157" t="s">
        <v>63</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4"/>
      <c r="B503" s="237"/>
      <c r="C503" s="236"/>
      <c r="D503" s="237"/>
      <c r="E503" s="181"/>
      <c r="F503" s="182"/>
      <c r="G503" s="219"/>
      <c r="H503" s="220"/>
      <c r="I503" s="220"/>
      <c r="J503" s="220"/>
      <c r="K503" s="220"/>
      <c r="L503" s="220"/>
      <c r="M503" s="220"/>
      <c r="N503" s="220"/>
      <c r="O503" s="220"/>
      <c r="P503" s="220"/>
      <c r="Q503" s="220"/>
      <c r="R503" s="220"/>
      <c r="S503" s="220"/>
      <c r="T503" s="220"/>
      <c r="U503" s="220"/>
      <c r="V503" s="220"/>
      <c r="W503" s="220"/>
      <c r="X503" s="221"/>
      <c r="Y503" s="197" t="s">
        <v>65</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4"/>
      <c r="B504" s="237"/>
      <c r="C504" s="236"/>
      <c r="D504" s="237"/>
      <c r="E504" s="181"/>
      <c r="F504" s="182"/>
      <c r="G504" s="222"/>
      <c r="H504" s="179"/>
      <c r="I504" s="179"/>
      <c r="J504" s="179"/>
      <c r="K504" s="179"/>
      <c r="L504" s="179"/>
      <c r="M504" s="179"/>
      <c r="N504" s="179"/>
      <c r="O504" s="179"/>
      <c r="P504" s="179"/>
      <c r="Q504" s="179"/>
      <c r="R504" s="179"/>
      <c r="S504" s="179"/>
      <c r="T504" s="179"/>
      <c r="U504" s="179"/>
      <c r="V504" s="179"/>
      <c r="W504" s="179"/>
      <c r="X504" s="223"/>
      <c r="Y504" s="197" t="s">
        <v>66</v>
      </c>
      <c r="Z504" s="143"/>
      <c r="AA504" s="144"/>
      <c r="AB504" s="198" t="s">
        <v>67</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4"/>
      <c r="B505" s="237"/>
      <c r="C505" s="236"/>
      <c r="D505" s="237"/>
      <c r="E505" s="181" t="s">
        <v>132</v>
      </c>
      <c r="F505" s="182"/>
      <c r="G505" s="183" t="s">
        <v>133</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56</v>
      </c>
      <c r="AC505" s="184"/>
      <c r="AD505" s="185"/>
      <c r="AE505" s="206" t="s">
        <v>134</v>
      </c>
      <c r="AF505" s="207"/>
      <c r="AG505" s="207"/>
      <c r="AH505" s="208"/>
      <c r="AI505" s="199" t="s">
        <v>135</v>
      </c>
      <c r="AJ505" s="199"/>
      <c r="AK505" s="199"/>
      <c r="AL505" s="200"/>
      <c r="AM505" s="199" t="s">
        <v>136</v>
      </c>
      <c r="AN505" s="199"/>
      <c r="AO505" s="199"/>
      <c r="AP505" s="200"/>
      <c r="AQ505" s="200" t="s">
        <v>57</v>
      </c>
      <c r="AR505" s="184"/>
      <c r="AS505" s="184"/>
      <c r="AT505" s="185"/>
      <c r="AU505" s="161" t="s">
        <v>58</v>
      </c>
      <c r="AV505" s="161"/>
      <c r="AW505" s="161"/>
      <c r="AX505" s="162"/>
      <c r="AY505">
        <f>COUNTA($G$507)</f>
        <v>0</v>
      </c>
    </row>
    <row r="506" spans="1:51" ht="18.75" hidden="1" customHeight="1" x14ac:dyDescent="0.15">
      <c r="A506" s="974"/>
      <c r="B506" s="237"/>
      <c r="C506" s="236"/>
      <c r="D506" s="237"/>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59</v>
      </c>
      <c r="AH506" s="187"/>
      <c r="AI506" s="201"/>
      <c r="AJ506" s="201"/>
      <c r="AK506" s="201"/>
      <c r="AL506" s="202"/>
      <c r="AM506" s="201"/>
      <c r="AN506" s="201"/>
      <c r="AO506" s="201"/>
      <c r="AP506" s="202"/>
      <c r="AQ506" s="216"/>
      <c r="AR506" s="163"/>
      <c r="AS506" s="164" t="s">
        <v>59</v>
      </c>
      <c r="AT506" s="187"/>
      <c r="AU506" s="163"/>
      <c r="AV506" s="163"/>
      <c r="AW506" s="164" t="s">
        <v>60</v>
      </c>
      <c r="AX506" s="165"/>
      <c r="AY506">
        <f>$AY$505</f>
        <v>0</v>
      </c>
    </row>
    <row r="507" spans="1:51" ht="23.25" hidden="1" customHeight="1" x14ac:dyDescent="0.15">
      <c r="A507" s="974"/>
      <c r="B507" s="237"/>
      <c r="C507" s="236"/>
      <c r="D507" s="237"/>
      <c r="E507" s="181"/>
      <c r="F507" s="182"/>
      <c r="G507" s="217"/>
      <c r="H507" s="176"/>
      <c r="I507" s="176"/>
      <c r="J507" s="176"/>
      <c r="K507" s="176"/>
      <c r="L507" s="176"/>
      <c r="M507" s="176"/>
      <c r="N507" s="176"/>
      <c r="O507" s="176"/>
      <c r="P507" s="176"/>
      <c r="Q507" s="176"/>
      <c r="R507" s="176"/>
      <c r="S507" s="176"/>
      <c r="T507" s="176"/>
      <c r="U507" s="176"/>
      <c r="V507" s="176"/>
      <c r="W507" s="176"/>
      <c r="X507" s="218"/>
      <c r="Y507" s="157" t="s">
        <v>63</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4"/>
      <c r="B508" s="237"/>
      <c r="C508" s="236"/>
      <c r="D508" s="237"/>
      <c r="E508" s="181"/>
      <c r="F508" s="182"/>
      <c r="G508" s="219"/>
      <c r="H508" s="220"/>
      <c r="I508" s="220"/>
      <c r="J508" s="220"/>
      <c r="K508" s="220"/>
      <c r="L508" s="220"/>
      <c r="M508" s="220"/>
      <c r="N508" s="220"/>
      <c r="O508" s="220"/>
      <c r="P508" s="220"/>
      <c r="Q508" s="220"/>
      <c r="R508" s="220"/>
      <c r="S508" s="220"/>
      <c r="T508" s="220"/>
      <c r="U508" s="220"/>
      <c r="V508" s="220"/>
      <c r="W508" s="220"/>
      <c r="X508" s="221"/>
      <c r="Y508" s="197" t="s">
        <v>65</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4"/>
      <c r="B509" s="237"/>
      <c r="C509" s="236"/>
      <c r="D509" s="237"/>
      <c r="E509" s="181"/>
      <c r="F509" s="182"/>
      <c r="G509" s="222"/>
      <c r="H509" s="179"/>
      <c r="I509" s="179"/>
      <c r="J509" s="179"/>
      <c r="K509" s="179"/>
      <c r="L509" s="179"/>
      <c r="M509" s="179"/>
      <c r="N509" s="179"/>
      <c r="O509" s="179"/>
      <c r="P509" s="179"/>
      <c r="Q509" s="179"/>
      <c r="R509" s="179"/>
      <c r="S509" s="179"/>
      <c r="T509" s="179"/>
      <c r="U509" s="179"/>
      <c r="V509" s="179"/>
      <c r="W509" s="179"/>
      <c r="X509" s="223"/>
      <c r="Y509" s="197" t="s">
        <v>66</v>
      </c>
      <c r="Z509" s="143"/>
      <c r="AA509" s="144"/>
      <c r="AB509" s="198" t="s">
        <v>67</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4"/>
      <c r="B510" s="237"/>
      <c r="C510" s="236"/>
      <c r="D510" s="237"/>
      <c r="E510" s="181" t="s">
        <v>137</v>
      </c>
      <c r="F510" s="182"/>
      <c r="G510" s="183" t="s">
        <v>138</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56</v>
      </c>
      <c r="AC510" s="184"/>
      <c r="AD510" s="185"/>
      <c r="AE510" s="206" t="s">
        <v>134</v>
      </c>
      <c r="AF510" s="207"/>
      <c r="AG510" s="207"/>
      <c r="AH510" s="208"/>
      <c r="AI510" s="199" t="s">
        <v>135</v>
      </c>
      <c r="AJ510" s="199"/>
      <c r="AK510" s="199"/>
      <c r="AL510" s="200"/>
      <c r="AM510" s="199" t="s">
        <v>136</v>
      </c>
      <c r="AN510" s="199"/>
      <c r="AO510" s="199"/>
      <c r="AP510" s="200"/>
      <c r="AQ510" s="200" t="s">
        <v>57</v>
      </c>
      <c r="AR510" s="184"/>
      <c r="AS510" s="184"/>
      <c r="AT510" s="185"/>
      <c r="AU510" s="161" t="s">
        <v>58</v>
      </c>
      <c r="AV510" s="161"/>
      <c r="AW510" s="161"/>
      <c r="AX510" s="162"/>
      <c r="AY510">
        <f>COUNTA($G$512)</f>
        <v>0</v>
      </c>
    </row>
    <row r="511" spans="1:51" ht="18.75" hidden="1" customHeight="1" x14ac:dyDescent="0.15">
      <c r="A511" s="974"/>
      <c r="B511" s="237"/>
      <c r="C511" s="236"/>
      <c r="D511" s="237"/>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59</v>
      </c>
      <c r="AH511" s="187"/>
      <c r="AI511" s="201"/>
      <c r="AJ511" s="201"/>
      <c r="AK511" s="201"/>
      <c r="AL511" s="202"/>
      <c r="AM511" s="201"/>
      <c r="AN511" s="201"/>
      <c r="AO511" s="201"/>
      <c r="AP511" s="202"/>
      <c r="AQ511" s="216"/>
      <c r="AR511" s="163"/>
      <c r="AS511" s="164" t="s">
        <v>59</v>
      </c>
      <c r="AT511" s="187"/>
      <c r="AU511" s="163"/>
      <c r="AV511" s="163"/>
      <c r="AW511" s="164" t="s">
        <v>60</v>
      </c>
      <c r="AX511" s="165"/>
      <c r="AY511">
        <f>$AY$510</f>
        <v>0</v>
      </c>
    </row>
    <row r="512" spans="1:51" ht="23.25" hidden="1" customHeight="1" x14ac:dyDescent="0.15">
      <c r="A512" s="974"/>
      <c r="B512" s="237"/>
      <c r="C512" s="236"/>
      <c r="D512" s="237"/>
      <c r="E512" s="181"/>
      <c r="F512" s="182"/>
      <c r="G512" s="217"/>
      <c r="H512" s="176"/>
      <c r="I512" s="176"/>
      <c r="J512" s="176"/>
      <c r="K512" s="176"/>
      <c r="L512" s="176"/>
      <c r="M512" s="176"/>
      <c r="N512" s="176"/>
      <c r="O512" s="176"/>
      <c r="P512" s="176"/>
      <c r="Q512" s="176"/>
      <c r="R512" s="176"/>
      <c r="S512" s="176"/>
      <c r="T512" s="176"/>
      <c r="U512" s="176"/>
      <c r="V512" s="176"/>
      <c r="W512" s="176"/>
      <c r="X512" s="218"/>
      <c r="Y512" s="157" t="s">
        <v>63</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4"/>
      <c r="B513" s="237"/>
      <c r="C513" s="236"/>
      <c r="D513" s="237"/>
      <c r="E513" s="181"/>
      <c r="F513" s="182"/>
      <c r="G513" s="219"/>
      <c r="H513" s="220"/>
      <c r="I513" s="220"/>
      <c r="J513" s="220"/>
      <c r="K513" s="220"/>
      <c r="L513" s="220"/>
      <c r="M513" s="220"/>
      <c r="N513" s="220"/>
      <c r="O513" s="220"/>
      <c r="P513" s="220"/>
      <c r="Q513" s="220"/>
      <c r="R513" s="220"/>
      <c r="S513" s="220"/>
      <c r="T513" s="220"/>
      <c r="U513" s="220"/>
      <c r="V513" s="220"/>
      <c r="W513" s="220"/>
      <c r="X513" s="221"/>
      <c r="Y513" s="197" t="s">
        <v>65</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4"/>
      <c r="B514" s="237"/>
      <c r="C514" s="236"/>
      <c r="D514" s="237"/>
      <c r="E514" s="181"/>
      <c r="F514" s="182"/>
      <c r="G514" s="222"/>
      <c r="H514" s="179"/>
      <c r="I514" s="179"/>
      <c r="J514" s="179"/>
      <c r="K514" s="179"/>
      <c r="L514" s="179"/>
      <c r="M514" s="179"/>
      <c r="N514" s="179"/>
      <c r="O514" s="179"/>
      <c r="P514" s="179"/>
      <c r="Q514" s="179"/>
      <c r="R514" s="179"/>
      <c r="S514" s="179"/>
      <c r="T514" s="179"/>
      <c r="U514" s="179"/>
      <c r="V514" s="179"/>
      <c r="W514" s="179"/>
      <c r="X514" s="223"/>
      <c r="Y514" s="197" t="s">
        <v>66</v>
      </c>
      <c r="Z514" s="143"/>
      <c r="AA514" s="144"/>
      <c r="AB514" s="198" t="s">
        <v>67</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4"/>
      <c r="B515" s="237"/>
      <c r="C515" s="236"/>
      <c r="D515" s="237"/>
      <c r="E515" s="181" t="s">
        <v>137</v>
      </c>
      <c r="F515" s="182"/>
      <c r="G515" s="183" t="s">
        <v>138</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56</v>
      </c>
      <c r="AC515" s="184"/>
      <c r="AD515" s="185"/>
      <c r="AE515" s="206" t="s">
        <v>134</v>
      </c>
      <c r="AF515" s="207"/>
      <c r="AG515" s="207"/>
      <c r="AH515" s="208"/>
      <c r="AI515" s="199" t="s">
        <v>135</v>
      </c>
      <c r="AJ515" s="199"/>
      <c r="AK515" s="199"/>
      <c r="AL515" s="200"/>
      <c r="AM515" s="199" t="s">
        <v>136</v>
      </c>
      <c r="AN515" s="199"/>
      <c r="AO515" s="199"/>
      <c r="AP515" s="200"/>
      <c r="AQ515" s="200" t="s">
        <v>57</v>
      </c>
      <c r="AR515" s="184"/>
      <c r="AS515" s="184"/>
      <c r="AT515" s="185"/>
      <c r="AU515" s="161" t="s">
        <v>58</v>
      </c>
      <c r="AV515" s="161"/>
      <c r="AW515" s="161"/>
      <c r="AX515" s="162"/>
      <c r="AY515">
        <f>COUNTA($G$517)</f>
        <v>0</v>
      </c>
    </row>
    <row r="516" spans="1:51" ht="18.75" hidden="1" customHeight="1" x14ac:dyDescent="0.15">
      <c r="A516" s="974"/>
      <c r="B516" s="237"/>
      <c r="C516" s="236"/>
      <c r="D516" s="237"/>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59</v>
      </c>
      <c r="AH516" s="187"/>
      <c r="AI516" s="201"/>
      <c r="AJ516" s="201"/>
      <c r="AK516" s="201"/>
      <c r="AL516" s="202"/>
      <c r="AM516" s="201"/>
      <c r="AN516" s="201"/>
      <c r="AO516" s="201"/>
      <c r="AP516" s="202"/>
      <c r="AQ516" s="216"/>
      <c r="AR516" s="163"/>
      <c r="AS516" s="164" t="s">
        <v>59</v>
      </c>
      <c r="AT516" s="187"/>
      <c r="AU516" s="163"/>
      <c r="AV516" s="163"/>
      <c r="AW516" s="164" t="s">
        <v>60</v>
      </c>
      <c r="AX516" s="165"/>
      <c r="AY516">
        <f>$AY$515</f>
        <v>0</v>
      </c>
    </row>
    <row r="517" spans="1:51" ht="23.25" hidden="1" customHeight="1" x14ac:dyDescent="0.15">
      <c r="A517" s="974"/>
      <c r="B517" s="237"/>
      <c r="C517" s="236"/>
      <c r="D517" s="237"/>
      <c r="E517" s="181"/>
      <c r="F517" s="182"/>
      <c r="G517" s="217"/>
      <c r="H517" s="176"/>
      <c r="I517" s="176"/>
      <c r="J517" s="176"/>
      <c r="K517" s="176"/>
      <c r="L517" s="176"/>
      <c r="M517" s="176"/>
      <c r="N517" s="176"/>
      <c r="O517" s="176"/>
      <c r="P517" s="176"/>
      <c r="Q517" s="176"/>
      <c r="R517" s="176"/>
      <c r="S517" s="176"/>
      <c r="T517" s="176"/>
      <c r="U517" s="176"/>
      <c r="V517" s="176"/>
      <c r="W517" s="176"/>
      <c r="X517" s="218"/>
      <c r="Y517" s="157" t="s">
        <v>63</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4"/>
      <c r="B518" s="237"/>
      <c r="C518" s="236"/>
      <c r="D518" s="237"/>
      <c r="E518" s="181"/>
      <c r="F518" s="182"/>
      <c r="G518" s="219"/>
      <c r="H518" s="220"/>
      <c r="I518" s="220"/>
      <c r="J518" s="220"/>
      <c r="K518" s="220"/>
      <c r="L518" s="220"/>
      <c r="M518" s="220"/>
      <c r="N518" s="220"/>
      <c r="O518" s="220"/>
      <c r="P518" s="220"/>
      <c r="Q518" s="220"/>
      <c r="R518" s="220"/>
      <c r="S518" s="220"/>
      <c r="T518" s="220"/>
      <c r="U518" s="220"/>
      <c r="V518" s="220"/>
      <c r="W518" s="220"/>
      <c r="X518" s="221"/>
      <c r="Y518" s="197" t="s">
        <v>65</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4"/>
      <c r="B519" s="237"/>
      <c r="C519" s="236"/>
      <c r="D519" s="237"/>
      <c r="E519" s="181"/>
      <c r="F519" s="182"/>
      <c r="G519" s="222"/>
      <c r="H519" s="179"/>
      <c r="I519" s="179"/>
      <c r="J519" s="179"/>
      <c r="K519" s="179"/>
      <c r="L519" s="179"/>
      <c r="M519" s="179"/>
      <c r="N519" s="179"/>
      <c r="O519" s="179"/>
      <c r="P519" s="179"/>
      <c r="Q519" s="179"/>
      <c r="R519" s="179"/>
      <c r="S519" s="179"/>
      <c r="T519" s="179"/>
      <c r="U519" s="179"/>
      <c r="V519" s="179"/>
      <c r="W519" s="179"/>
      <c r="X519" s="223"/>
      <c r="Y519" s="197" t="s">
        <v>66</v>
      </c>
      <c r="Z519" s="143"/>
      <c r="AA519" s="144"/>
      <c r="AB519" s="198" t="s">
        <v>67</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4"/>
      <c r="B520" s="237"/>
      <c r="C520" s="236"/>
      <c r="D520" s="237"/>
      <c r="E520" s="181" t="s">
        <v>137</v>
      </c>
      <c r="F520" s="182"/>
      <c r="G520" s="183" t="s">
        <v>138</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56</v>
      </c>
      <c r="AC520" s="184"/>
      <c r="AD520" s="185"/>
      <c r="AE520" s="206" t="s">
        <v>134</v>
      </c>
      <c r="AF520" s="207"/>
      <c r="AG520" s="207"/>
      <c r="AH520" s="208"/>
      <c r="AI520" s="199" t="s">
        <v>135</v>
      </c>
      <c r="AJ520" s="199"/>
      <c r="AK520" s="199"/>
      <c r="AL520" s="200"/>
      <c r="AM520" s="199" t="s">
        <v>136</v>
      </c>
      <c r="AN520" s="199"/>
      <c r="AO520" s="199"/>
      <c r="AP520" s="200"/>
      <c r="AQ520" s="200" t="s">
        <v>57</v>
      </c>
      <c r="AR520" s="184"/>
      <c r="AS520" s="184"/>
      <c r="AT520" s="185"/>
      <c r="AU520" s="161" t="s">
        <v>58</v>
      </c>
      <c r="AV520" s="161"/>
      <c r="AW520" s="161"/>
      <c r="AX520" s="162"/>
      <c r="AY520">
        <f>COUNTA($G$522)</f>
        <v>0</v>
      </c>
    </row>
    <row r="521" spans="1:51" ht="18.75" hidden="1" customHeight="1" x14ac:dyDescent="0.15">
      <c r="A521" s="974"/>
      <c r="B521" s="237"/>
      <c r="C521" s="236"/>
      <c r="D521" s="237"/>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59</v>
      </c>
      <c r="AH521" s="187"/>
      <c r="AI521" s="201"/>
      <c r="AJ521" s="201"/>
      <c r="AK521" s="201"/>
      <c r="AL521" s="202"/>
      <c r="AM521" s="201"/>
      <c r="AN521" s="201"/>
      <c r="AO521" s="201"/>
      <c r="AP521" s="202"/>
      <c r="AQ521" s="216"/>
      <c r="AR521" s="163"/>
      <c r="AS521" s="164" t="s">
        <v>59</v>
      </c>
      <c r="AT521" s="187"/>
      <c r="AU521" s="163"/>
      <c r="AV521" s="163"/>
      <c r="AW521" s="164" t="s">
        <v>60</v>
      </c>
      <c r="AX521" s="165"/>
      <c r="AY521">
        <f>$AY$520</f>
        <v>0</v>
      </c>
    </row>
    <row r="522" spans="1:51" ht="23.25" hidden="1" customHeight="1" x14ac:dyDescent="0.15">
      <c r="A522" s="974"/>
      <c r="B522" s="237"/>
      <c r="C522" s="236"/>
      <c r="D522" s="237"/>
      <c r="E522" s="181"/>
      <c r="F522" s="182"/>
      <c r="G522" s="217"/>
      <c r="H522" s="176"/>
      <c r="I522" s="176"/>
      <c r="J522" s="176"/>
      <c r="K522" s="176"/>
      <c r="L522" s="176"/>
      <c r="M522" s="176"/>
      <c r="N522" s="176"/>
      <c r="O522" s="176"/>
      <c r="P522" s="176"/>
      <c r="Q522" s="176"/>
      <c r="R522" s="176"/>
      <c r="S522" s="176"/>
      <c r="T522" s="176"/>
      <c r="U522" s="176"/>
      <c r="V522" s="176"/>
      <c r="W522" s="176"/>
      <c r="X522" s="218"/>
      <c r="Y522" s="157" t="s">
        <v>63</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4"/>
      <c r="B523" s="237"/>
      <c r="C523" s="236"/>
      <c r="D523" s="237"/>
      <c r="E523" s="181"/>
      <c r="F523" s="182"/>
      <c r="G523" s="219"/>
      <c r="H523" s="220"/>
      <c r="I523" s="220"/>
      <c r="J523" s="220"/>
      <c r="K523" s="220"/>
      <c r="L523" s="220"/>
      <c r="M523" s="220"/>
      <c r="N523" s="220"/>
      <c r="O523" s="220"/>
      <c r="P523" s="220"/>
      <c r="Q523" s="220"/>
      <c r="R523" s="220"/>
      <c r="S523" s="220"/>
      <c r="T523" s="220"/>
      <c r="U523" s="220"/>
      <c r="V523" s="220"/>
      <c r="W523" s="220"/>
      <c r="X523" s="221"/>
      <c r="Y523" s="197" t="s">
        <v>65</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4"/>
      <c r="B524" s="237"/>
      <c r="C524" s="236"/>
      <c r="D524" s="237"/>
      <c r="E524" s="181"/>
      <c r="F524" s="182"/>
      <c r="G524" s="222"/>
      <c r="H524" s="179"/>
      <c r="I524" s="179"/>
      <c r="J524" s="179"/>
      <c r="K524" s="179"/>
      <c r="L524" s="179"/>
      <c r="M524" s="179"/>
      <c r="N524" s="179"/>
      <c r="O524" s="179"/>
      <c r="P524" s="179"/>
      <c r="Q524" s="179"/>
      <c r="R524" s="179"/>
      <c r="S524" s="179"/>
      <c r="T524" s="179"/>
      <c r="U524" s="179"/>
      <c r="V524" s="179"/>
      <c r="W524" s="179"/>
      <c r="X524" s="223"/>
      <c r="Y524" s="197" t="s">
        <v>66</v>
      </c>
      <c r="Z524" s="143"/>
      <c r="AA524" s="144"/>
      <c r="AB524" s="198" t="s">
        <v>67</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4"/>
      <c r="B525" s="237"/>
      <c r="C525" s="236"/>
      <c r="D525" s="237"/>
      <c r="E525" s="181" t="s">
        <v>137</v>
      </c>
      <c r="F525" s="182"/>
      <c r="G525" s="183" t="s">
        <v>138</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56</v>
      </c>
      <c r="AC525" s="184"/>
      <c r="AD525" s="185"/>
      <c r="AE525" s="206" t="s">
        <v>134</v>
      </c>
      <c r="AF525" s="207"/>
      <c r="AG525" s="207"/>
      <c r="AH525" s="208"/>
      <c r="AI525" s="199" t="s">
        <v>135</v>
      </c>
      <c r="AJ525" s="199"/>
      <c r="AK525" s="199"/>
      <c r="AL525" s="200"/>
      <c r="AM525" s="199" t="s">
        <v>136</v>
      </c>
      <c r="AN525" s="199"/>
      <c r="AO525" s="199"/>
      <c r="AP525" s="200"/>
      <c r="AQ525" s="200" t="s">
        <v>57</v>
      </c>
      <c r="AR525" s="184"/>
      <c r="AS525" s="184"/>
      <c r="AT525" s="185"/>
      <c r="AU525" s="161" t="s">
        <v>58</v>
      </c>
      <c r="AV525" s="161"/>
      <c r="AW525" s="161"/>
      <c r="AX525" s="162"/>
      <c r="AY525">
        <f>COUNTA($G$527)</f>
        <v>0</v>
      </c>
    </row>
    <row r="526" spans="1:51" ht="18.75" hidden="1" customHeight="1" x14ac:dyDescent="0.15">
      <c r="A526" s="974"/>
      <c r="B526" s="237"/>
      <c r="C526" s="236"/>
      <c r="D526" s="237"/>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59</v>
      </c>
      <c r="AH526" s="187"/>
      <c r="AI526" s="201"/>
      <c r="AJ526" s="201"/>
      <c r="AK526" s="201"/>
      <c r="AL526" s="202"/>
      <c r="AM526" s="201"/>
      <c r="AN526" s="201"/>
      <c r="AO526" s="201"/>
      <c r="AP526" s="202"/>
      <c r="AQ526" s="216"/>
      <c r="AR526" s="163"/>
      <c r="AS526" s="164" t="s">
        <v>59</v>
      </c>
      <c r="AT526" s="187"/>
      <c r="AU526" s="163"/>
      <c r="AV526" s="163"/>
      <c r="AW526" s="164" t="s">
        <v>60</v>
      </c>
      <c r="AX526" s="165"/>
      <c r="AY526">
        <f>$AY$525</f>
        <v>0</v>
      </c>
    </row>
    <row r="527" spans="1:51" ht="23.25" hidden="1" customHeight="1" x14ac:dyDescent="0.15">
      <c r="A527" s="974"/>
      <c r="B527" s="237"/>
      <c r="C527" s="236"/>
      <c r="D527" s="237"/>
      <c r="E527" s="181"/>
      <c r="F527" s="182"/>
      <c r="G527" s="217"/>
      <c r="H527" s="176"/>
      <c r="I527" s="176"/>
      <c r="J527" s="176"/>
      <c r="K527" s="176"/>
      <c r="L527" s="176"/>
      <c r="M527" s="176"/>
      <c r="N527" s="176"/>
      <c r="O527" s="176"/>
      <c r="P527" s="176"/>
      <c r="Q527" s="176"/>
      <c r="R527" s="176"/>
      <c r="S527" s="176"/>
      <c r="T527" s="176"/>
      <c r="U527" s="176"/>
      <c r="V527" s="176"/>
      <c r="W527" s="176"/>
      <c r="X527" s="218"/>
      <c r="Y527" s="157" t="s">
        <v>63</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4"/>
      <c r="B528" s="237"/>
      <c r="C528" s="236"/>
      <c r="D528" s="237"/>
      <c r="E528" s="181"/>
      <c r="F528" s="182"/>
      <c r="G528" s="219"/>
      <c r="H528" s="220"/>
      <c r="I528" s="220"/>
      <c r="J528" s="220"/>
      <c r="K528" s="220"/>
      <c r="L528" s="220"/>
      <c r="M528" s="220"/>
      <c r="N528" s="220"/>
      <c r="O528" s="220"/>
      <c r="P528" s="220"/>
      <c r="Q528" s="220"/>
      <c r="R528" s="220"/>
      <c r="S528" s="220"/>
      <c r="T528" s="220"/>
      <c r="U528" s="220"/>
      <c r="V528" s="220"/>
      <c r="W528" s="220"/>
      <c r="X528" s="221"/>
      <c r="Y528" s="197" t="s">
        <v>65</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4"/>
      <c r="B529" s="237"/>
      <c r="C529" s="236"/>
      <c r="D529" s="237"/>
      <c r="E529" s="181"/>
      <c r="F529" s="182"/>
      <c r="G529" s="222"/>
      <c r="H529" s="179"/>
      <c r="I529" s="179"/>
      <c r="J529" s="179"/>
      <c r="K529" s="179"/>
      <c r="L529" s="179"/>
      <c r="M529" s="179"/>
      <c r="N529" s="179"/>
      <c r="O529" s="179"/>
      <c r="P529" s="179"/>
      <c r="Q529" s="179"/>
      <c r="R529" s="179"/>
      <c r="S529" s="179"/>
      <c r="T529" s="179"/>
      <c r="U529" s="179"/>
      <c r="V529" s="179"/>
      <c r="W529" s="179"/>
      <c r="X529" s="223"/>
      <c r="Y529" s="197" t="s">
        <v>66</v>
      </c>
      <c r="Z529" s="143"/>
      <c r="AA529" s="144"/>
      <c r="AB529" s="198" t="s">
        <v>67</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4"/>
      <c r="B530" s="237"/>
      <c r="C530" s="236"/>
      <c r="D530" s="237"/>
      <c r="E530" s="181" t="s">
        <v>137</v>
      </c>
      <c r="F530" s="182"/>
      <c r="G530" s="183" t="s">
        <v>138</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56</v>
      </c>
      <c r="AC530" s="184"/>
      <c r="AD530" s="185"/>
      <c r="AE530" s="206" t="s">
        <v>134</v>
      </c>
      <c r="AF530" s="207"/>
      <c r="AG530" s="207"/>
      <c r="AH530" s="208"/>
      <c r="AI530" s="199" t="s">
        <v>135</v>
      </c>
      <c r="AJ530" s="199"/>
      <c r="AK530" s="199"/>
      <c r="AL530" s="200"/>
      <c r="AM530" s="199" t="s">
        <v>136</v>
      </c>
      <c r="AN530" s="199"/>
      <c r="AO530" s="199"/>
      <c r="AP530" s="200"/>
      <c r="AQ530" s="200" t="s">
        <v>57</v>
      </c>
      <c r="AR530" s="184"/>
      <c r="AS530" s="184"/>
      <c r="AT530" s="185"/>
      <c r="AU530" s="161" t="s">
        <v>58</v>
      </c>
      <c r="AV530" s="161"/>
      <c r="AW530" s="161"/>
      <c r="AX530" s="162"/>
      <c r="AY530">
        <f>COUNTA($G$532)</f>
        <v>0</v>
      </c>
    </row>
    <row r="531" spans="1:51" ht="18.75" hidden="1" customHeight="1" x14ac:dyDescent="0.15">
      <c r="A531" s="974"/>
      <c r="B531" s="237"/>
      <c r="C531" s="236"/>
      <c r="D531" s="237"/>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59</v>
      </c>
      <c r="AH531" s="187"/>
      <c r="AI531" s="201"/>
      <c r="AJ531" s="201"/>
      <c r="AK531" s="201"/>
      <c r="AL531" s="202"/>
      <c r="AM531" s="201"/>
      <c r="AN531" s="201"/>
      <c r="AO531" s="201"/>
      <c r="AP531" s="202"/>
      <c r="AQ531" s="216"/>
      <c r="AR531" s="163"/>
      <c r="AS531" s="164" t="s">
        <v>59</v>
      </c>
      <c r="AT531" s="187"/>
      <c r="AU531" s="163"/>
      <c r="AV531" s="163"/>
      <c r="AW531" s="164" t="s">
        <v>60</v>
      </c>
      <c r="AX531" s="165"/>
      <c r="AY531">
        <f>$AY$530</f>
        <v>0</v>
      </c>
    </row>
    <row r="532" spans="1:51" ht="23.25" hidden="1" customHeight="1" x14ac:dyDescent="0.15">
      <c r="A532" s="974"/>
      <c r="B532" s="237"/>
      <c r="C532" s="236"/>
      <c r="D532" s="237"/>
      <c r="E532" s="181"/>
      <c r="F532" s="182"/>
      <c r="G532" s="217"/>
      <c r="H532" s="176"/>
      <c r="I532" s="176"/>
      <c r="J532" s="176"/>
      <c r="K532" s="176"/>
      <c r="L532" s="176"/>
      <c r="M532" s="176"/>
      <c r="N532" s="176"/>
      <c r="O532" s="176"/>
      <c r="P532" s="176"/>
      <c r="Q532" s="176"/>
      <c r="R532" s="176"/>
      <c r="S532" s="176"/>
      <c r="T532" s="176"/>
      <c r="U532" s="176"/>
      <c r="V532" s="176"/>
      <c r="W532" s="176"/>
      <c r="X532" s="218"/>
      <c r="Y532" s="157" t="s">
        <v>63</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4"/>
      <c r="B533" s="237"/>
      <c r="C533" s="236"/>
      <c r="D533" s="237"/>
      <c r="E533" s="181"/>
      <c r="F533" s="182"/>
      <c r="G533" s="219"/>
      <c r="H533" s="220"/>
      <c r="I533" s="220"/>
      <c r="J533" s="220"/>
      <c r="K533" s="220"/>
      <c r="L533" s="220"/>
      <c r="M533" s="220"/>
      <c r="N533" s="220"/>
      <c r="O533" s="220"/>
      <c r="P533" s="220"/>
      <c r="Q533" s="220"/>
      <c r="R533" s="220"/>
      <c r="S533" s="220"/>
      <c r="T533" s="220"/>
      <c r="U533" s="220"/>
      <c r="V533" s="220"/>
      <c r="W533" s="220"/>
      <c r="X533" s="221"/>
      <c r="Y533" s="197" t="s">
        <v>65</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4"/>
      <c r="B534" s="237"/>
      <c r="C534" s="236"/>
      <c r="D534" s="237"/>
      <c r="E534" s="181"/>
      <c r="F534" s="182"/>
      <c r="G534" s="222"/>
      <c r="H534" s="179"/>
      <c r="I534" s="179"/>
      <c r="J534" s="179"/>
      <c r="K534" s="179"/>
      <c r="L534" s="179"/>
      <c r="M534" s="179"/>
      <c r="N534" s="179"/>
      <c r="O534" s="179"/>
      <c r="P534" s="179"/>
      <c r="Q534" s="179"/>
      <c r="R534" s="179"/>
      <c r="S534" s="179"/>
      <c r="T534" s="179"/>
      <c r="U534" s="179"/>
      <c r="V534" s="179"/>
      <c r="W534" s="179"/>
      <c r="X534" s="223"/>
      <c r="Y534" s="197" t="s">
        <v>66</v>
      </c>
      <c r="Z534" s="143"/>
      <c r="AA534" s="144"/>
      <c r="AB534" s="198" t="s">
        <v>67</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4"/>
      <c r="B535" s="237"/>
      <c r="C535" s="236"/>
      <c r="D535" s="237"/>
      <c r="E535" s="172" t="s">
        <v>141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7"/>
      <c r="C536" s="236"/>
      <c r="D536" s="237"/>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7"/>
      <c r="C537" s="236"/>
      <c r="D537" s="237"/>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7"/>
      <c r="C538" s="236"/>
      <c r="D538" s="237"/>
      <c r="E538" s="224" t="s">
        <v>140</v>
      </c>
      <c r="F538" s="225"/>
      <c r="G538" s="226" t="s">
        <v>131</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7"/>
      <c r="C539" s="236"/>
      <c r="D539" s="237"/>
      <c r="E539" s="181" t="s">
        <v>132</v>
      </c>
      <c r="F539" s="182"/>
      <c r="G539" s="183" t="s">
        <v>133</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56</v>
      </c>
      <c r="AC539" s="184"/>
      <c r="AD539" s="185"/>
      <c r="AE539" s="206" t="s">
        <v>134</v>
      </c>
      <c r="AF539" s="207"/>
      <c r="AG539" s="207"/>
      <c r="AH539" s="208"/>
      <c r="AI539" s="199" t="s">
        <v>135</v>
      </c>
      <c r="AJ539" s="199"/>
      <c r="AK539" s="199"/>
      <c r="AL539" s="200"/>
      <c r="AM539" s="199" t="s">
        <v>136</v>
      </c>
      <c r="AN539" s="199"/>
      <c r="AO539" s="199"/>
      <c r="AP539" s="200"/>
      <c r="AQ539" s="200" t="s">
        <v>57</v>
      </c>
      <c r="AR539" s="184"/>
      <c r="AS539" s="184"/>
      <c r="AT539" s="185"/>
      <c r="AU539" s="161" t="s">
        <v>58</v>
      </c>
      <c r="AV539" s="161"/>
      <c r="AW539" s="161"/>
      <c r="AX539" s="162"/>
      <c r="AY539">
        <f>COUNTA($G$541)</f>
        <v>0</v>
      </c>
    </row>
    <row r="540" spans="1:51" ht="18.75" hidden="1" customHeight="1" x14ac:dyDescent="0.15">
      <c r="A540" s="974"/>
      <c r="B540" s="237"/>
      <c r="C540" s="236"/>
      <c r="D540" s="237"/>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59</v>
      </c>
      <c r="AH540" s="187"/>
      <c r="AI540" s="201"/>
      <c r="AJ540" s="201"/>
      <c r="AK540" s="201"/>
      <c r="AL540" s="202"/>
      <c r="AM540" s="201"/>
      <c r="AN540" s="201"/>
      <c r="AO540" s="201"/>
      <c r="AP540" s="202"/>
      <c r="AQ540" s="216"/>
      <c r="AR540" s="163"/>
      <c r="AS540" s="164" t="s">
        <v>59</v>
      </c>
      <c r="AT540" s="187"/>
      <c r="AU540" s="163"/>
      <c r="AV540" s="163"/>
      <c r="AW540" s="164" t="s">
        <v>60</v>
      </c>
      <c r="AX540" s="165"/>
      <c r="AY540">
        <f>$AY$539</f>
        <v>0</v>
      </c>
    </row>
    <row r="541" spans="1:51" ht="23.25" hidden="1" customHeight="1" x14ac:dyDescent="0.15">
      <c r="A541" s="974"/>
      <c r="B541" s="237"/>
      <c r="C541" s="236"/>
      <c r="D541" s="237"/>
      <c r="E541" s="181"/>
      <c r="F541" s="182"/>
      <c r="G541" s="217"/>
      <c r="H541" s="176"/>
      <c r="I541" s="176"/>
      <c r="J541" s="176"/>
      <c r="K541" s="176"/>
      <c r="L541" s="176"/>
      <c r="M541" s="176"/>
      <c r="N541" s="176"/>
      <c r="O541" s="176"/>
      <c r="P541" s="176"/>
      <c r="Q541" s="176"/>
      <c r="R541" s="176"/>
      <c r="S541" s="176"/>
      <c r="T541" s="176"/>
      <c r="U541" s="176"/>
      <c r="V541" s="176"/>
      <c r="W541" s="176"/>
      <c r="X541" s="218"/>
      <c r="Y541" s="157" t="s">
        <v>63</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4"/>
      <c r="B542" s="237"/>
      <c r="C542" s="236"/>
      <c r="D542" s="237"/>
      <c r="E542" s="181"/>
      <c r="F542" s="182"/>
      <c r="G542" s="219"/>
      <c r="H542" s="220"/>
      <c r="I542" s="220"/>
      <c r="J542" s="220"/>
      <c r="K542" s="220"/>
      <c r="L542" s="220"/>
      <c r="M542" s="220"/>
      <c r="N542" s="220"/>
      <c r="O542" s="220"/>
      <c r="P542" s="220"/>
      <c r="Q542" s="220"/>
      <c r="R542" s="220"/>
      <c r="S542" s="220"/>
      <c r="T542" s="220"/>
      <c r="U542" s="220"/>
      <c r="V542" s="220"/>
      <c r="W542" s="220"/>
      <c r="X542" s="221"/>
      <c r="Y542" s="197" t="s">
        <v>65</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4"/>
      <c r="B543" s="237"/>
      <c r="C543" s="236"/>
      <c r="D543" s="237"/>
      <c r="E543" s="181"/>
      <c r="F543" s="182"/>
      <c r="G543" s="222"/>
      <c r="H543" s="179"/>
      <c r="I543" s="179"/>
      <c r="J543" s="179"/>
      <c r="K543" s="179"/>
      <c r="L543" s="179"/>
      <c r="M543" s="179"/>
      <c r="N543" s="179"/>
      <c r="O543" s="179"/>
      <c r="P543" s="179"/>
      <c r="Q543" s="179"/>
      <c r="R543" s="179"/>
      <c r="S543" s="179"/>
      <c r="T543" s="179"/>
      <c r="U543" s="179"/>
      <c r="V543" s="179"/>
      <c r="W543" s="179"/>
      <c r="X543" s="223"/>
      <c r="Y543" s="197" t="s">
        <v>66</v>
      </c>
      <c r="Z543" s="143"/>
      <c r="AA543" s="144"/>
      <c r="AB543" s="198" t="s">
        <v>67</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4"/>
      <c r="B544" s="237"/>
      <c r="C544" s="236"/>
      <c r="D544" s="237"/>
      <c r="E544" s="181" t="s">
        <v>132</v>
      </c>
      <c r="F544" s="182"/>
      <c r="G544" s="183" t="s">
        <v>133</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56</v>
      </c>
      <c r="AC544" s="184"/>
      <c r="AD544" s="185"/>
      <c r="AE544" s="206" t="s">
        <v>134</v>
      </c>
      <c r="AF544" s="207"/>
      <c r="AG544" s="207"/>
      <c r="AH544" s="208"/>
      <c r="AI544" s="199" t="s">
        <v>135</v>
      </c>
      <c r="AJ544" s="199"/>
      <c r="AK544" s="199"/>
      <c r="AL544" s="200"/>
      <c r="AM544" s="199" t="s">
        <v>136</v>
      </c>
      <c r="AN544" s="199"/>
      <c r="AO544" s="199"/>
      <c r="AP544" s="200"/>
      <c r="AQ544" s="200" t="s">
        <v>57</v>
      </c>
      <c r="AR544" s="184"/>
      <c r="AS544" s="184"/>
      <c r="AT544" s="185"/>
      <c r="AU544" s="161" t="s">
        <v>58</v>
      </c>
      <c r="AV544" s="161"/>
      <c r="AW544" s="161"/>
      <c r="AX544" s="162"/>
      <c r="AY544">
        <f>COUNTA($G$546)</f>
        <v>0</v>
      </c>
    </row>
    <row r="545" spans="1:51" ht="18.75" hidden="1" customHeight="1" x14ac:dyDescent="0.15">
      <c r="A545" s="974"/>
      <c r="B545" s="237"/>
      <c r="C545" s="236"/>
      <c r="D545" s="237"/>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59</v>
      </c>
      <c r="AH545" s="187"/>
      <c r="AI545" s="201"/>
      <c r="AJ545" s="201"/>
      <c r="AK545" s="201"/>
      <c r="AL545" s="202"/>
      <c r="AM545" s="201"/>
      <c r="AN545" s="201"/>
      <c r="AO545" s="201"/>
      <c r="AP545" s="202"/>
      <c r="AQ545" s="216"/>
      <c r="AR545" s="163"/>
      <c r="AS545" s="164" t="s">
        <v>59</v>
      </c>
      <c r="AT545" s="187"/>
      <c r="AU545" s="163"/>
      <c r="AV545" s="163"/>
      <c r="AW545" s="164" t="s">
        <v>60</v>
      </c>
      <c r="AX545" s="165"/>
      <c r="AY545">
        <f>$AY$544</f>
        <v>0</v>
      </c>
    </row>
    <row r="546" spans="1:51" ht="23.25" hidden="1" customHeight="1" x14ac:dyDescent="0.15">
      <c r="A546" s="974"/>
      <c r="B546" s="237"/>
      <c r="C546" s="236"/>
      <c r="D546" s="237"/>
      <c r="E546" s="181"/>
      <c r="F546" s="182"/>
      <c r="G546" s="217"/>
      <c r="H546" s="176"/>
      <c r="I546" s="176"/>
      <c r="J546" s="176"/>
      <c r="K546" s="176"/>
      <c r="L546" s="176"/>
      <c r="M546" s="176"/>
      <c r="N546" s="176"/>
      <c r="O546" s="176"/>
      <c r="P546" s="176"/>
      <c r="Q546" s="176"/>
      <c r="R546" s="176"/>
      <c r="S546" s="176"/>
      <c r="T546" s="176"/>
      <c r="U546" s="176"/>
      <c r="V546" s="176"/>
      <c r="W546" s="176"/>
      <c r="X546" s="218"/>
      <c r="Y546" s="157" t="s">
        <v>63</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4"/>
      <c r="B547" s="237"/>
      <c r="C547" s="236"/>
      <c r="D547" s="237"/>
      <c r="E547" s="181"/>
      <c r="F547" s="182"/>
      <c r="G547" s="219"/>
      <c r="H547" s="220"/>
      <c r="I547" s="220"/>
      <c r="J547" s="220"/>
      <c r="K547" s="220"/>
      <c r="L547" s="220"/>
      <c r="M547" s="220"/>
      <c r="N547" s="220"/>
      <c r="O547" s="220"/>
      <c r="P547" s="220"/>
      <c r="Q547" s="220"/>
      <c r="R547" s="220"/>
      <c r="S547" s="220"/>
      <c r="T547" s="220"/>
      <c r="U547" s="220"/>
      <c r="V547" s="220"/>
      <c r="W547" s="220"/>
      <c r="X547" s="221"/>
      <c r="Y547" s="197" t="s">
        <v>65</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4"/>
      <c r="B548" s="237"/>
      <c r="C548" s="236"/>
      <c r="D548" s="237"/>
      <c r="E548" s="181"/>
      <c r="F548" s="182"/>
      <c r="G548" s="222"/>
      <c r="H548" s="179"/>
      <c r="I548" s="179"/>
      <c r="J548" s="179"/>
      <c r="K548" s="179"/>
      <c r="L548" s="179"/>
      <c r="M548" s="179"/>
      <c r="N548" s="179"/>
      <c r="O548" s="179"/>
      <c r="P548" s="179"/>
      <c r="Q548" s="179"/>
      <c r="R548" s="179"/>
      <c r="S548" s="179"/>
      <c r="T548" s="179"/>
      <c r="U548" s="179"/>
      <c r="V548" s="179"/>
      <c r="W548" s="179"/>
      <c r="X548" s="223"/>
      <c r="Y548" s="197" t="s">
        <v>66</v>
      </c>
      <c r="Z548" s="143"/>
      <c r="AA548" s="144"/>
      <c r="AB548" s="198" t="s">
        <v>67</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4"/>
      <c r="B549" s="237"/>
      <c r="C549" s="236"/>
      <c r="D549" s="237"/>
      <c r="E549" s="181" t="s">
        <v>132</v>
      </c>
      <c r="F549" s="182"/>
      <c r="G549" s="183" t="s">
        <v>133</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56</v>
      </c>
      <c r="AC549" s="184"/>
      <c r="AD549" s="185"/>
      <c r="AE549" s="206" t="s">
        <v>134</v>
      </c>
      <c r="AF549" s="207"/>
      <c r="AG549" s="207"/>
      <c r="AH549" s="208"/>
      <c r="AI549" s="199" t="s">
        <v>135</v>
      </c>
      <c r="AJ549" s="199"/>
      <c r="AK549" s="199"/>
      <c r="AL549" s="200"/>
      <c r="AM549" s="199" t="s">
        <v>136</v>
      </c>
      <c r="AN549" s="199"/>
      <c r="AO549" s="199"/>
      <c r="AP549" s="200"/>
      <c r="AQ549" s="200" t="s">
        <v>57</v>
      </c>
      <c r="AR549" s="184"/>
      <c r="AS549" s="184"/>
      <c r="AT549" s="185"/>
      <c r="AU549" s="161" t="s">
        <v>58</v>
      </c>
      <c r="AV549" s="161"/>
      <c r="AW549" s="161"/>
      <c r="AX549" s="162"/>
      <c r="AY549">
        <f>COUNTA($G$551)</f>
        <v>0</v>
      </c>
    </row>
    <row r="550" spans="1:51" ht="18.75" hidden="1" customHeight="1" x14ac:dyDescent="0.15">
      <c r="A550" s="974"/>
      <c r="B550" s="237"/>
      <c r="C550" s="236"/>
      <c r="D550" s="237"/>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59</v>
      </c>
      <c r="AH550" s="187"/>
      <c r="AI550" s="201"/>
      <c r="AJ550" s="201"/>
      <c r="AK550" s="201"/>
      <c r="AL550" s="202"/>
      <c r="AM550" s="201"/>
      <c r="AN550" s="201"/>
      <c r="AO550" s="201"/>
      <c r="AP550" s="202"/>
      <c r="AQ550" s="216"/>
      <c r="AR550" s="163"/>
      <c r="AS550" s="164" t="s">
        <v>59</v>
      </c>
      <c r="AT550" s="187"/>
      <c r="AU550" s="163"/>
      <c r="AV550" s="163"/>
      <c r="AW550" s="164" t="s">
        <v>60</v>
      </c>
      <c r="AX550" s="165"/>
      <c r="AY550">
        <f>$AY$549</f>
        <v>0</v>
      </c>
    </row>
    <row r="551" spans="1:51" ht="23.25" hidden="1" customHeight="1" x14ac:dyDescent="0.15">
      <c r="A551" s="974"/>
      <c r="B551" s="237"/>
      <c r="C551" s="236"/>
      <c r="D551" s="237"/>
      <c r="E551" s="181"/>
      <c r="F551" s="182"/>
      <c r="G551" s="217"/>
      <c r="H551" s="176"/>
      <c r="I551" s="176"/>
      <c r="J551" s="176"/>
      <c r="K551" s="176"/>
      <c r="L551" s="176"/>
      <c r="M551" s="176"/>
      <c r="N551" s="176"/>
      <c r="O551" s="176"/>
      <c r="P551" s="176"/>
      <c r="Q551" s="176"/>
      <c r="R551" s="176"/>
      <c r="S551" s="176"/>
      <c r="T551" s="176"/>
      <c r="U551" s="176"/>
      <c r="V551" s="176"/>
      <c r="W551" s="176"/>
      <c r="X551" s="218"/>
      <c r="Y551" s="157" t="s">
        <v>63</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4"/>
      <c r="B552" s="237"/>
      <c r="C552" s="236"/>
      <c r="D552" s="237"/>
      <c r="E552" s="181"/>
      <c r="F552" s="182"/>
      <c r="G552" s="219"/>
      <c r="H552" s="220"/>
      <c r="I552" s="220"/>
      <c r="J552" s="220"/>
      <c r="K552" s="220"/>
      <c r="L552" s="220"/>
      <c r="M552" s="220"/>
      <c r="N552" s="220"/>
      <c r="O552" s="220"/>
      <c r="P552" s="220"/>
      <c r="Q552" s="220"/>
      <c r="R552" s="220"/>
      <c r="S552" s="220"/>
      <c r="T552" s="220"/>
      <c r="U552" s="220"/>
      <c r="V552" s="220"/>
      <c r="W552" s="220"/>
      <c r="X552" s="221"/>
      <c r="Y552" s="197" t="s">
        <v>65</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4"/>
      <c r="B553" s="237"/>
      <c r="C553" s="236"/>
      <c r="D553" s="237"/>
      <c r="E553" s="181"/>
      <c r="F553" s="182"/>
      <c r="G553" s="222"/>
      <c r="H553" s="179"/>
      <c r="I553" s="179"/>
      <c r="J553" s="179"/>
      <c r="K553" s="179"/>
      <c r="L553" s="179"/>
      <c r="M553" s="179"/>
      <c r="N553" s="179"/>
      <c r="O553" s="179"/>
      <c r="P553" s="179"/>
      <c r="Q553" s="179"/>
      <c r="R553" s="179"/>
      <c r="S553" s="179"/>
      <c r="T553" s="179"/>
      <c r="U553" s="179"/>
      <c r="V553" s="179"/>
      <c r="W553" s="179"/>
      <c r="X553" s="223"/>
      <c r="Y553" s="197" t="s">
        <v>66</v>
      </c>
      <c r="Z553" s="143"/>
      <c r="AA553" s="144"/>
      <c r="AB553" s="198" t="s">
        <v>67</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4"/>
      <c r="B554" s="237"/>
      <c r="C554" s="236"/>
      <c r="D554" s="237"/>
      <c r="E554" s="181" t="s">
        <v>132</v>
      </c>
      <c r="F554" s="182"/>
      <c r="G554" s="183" t="s">
        <v>133</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56</v>
      </c>
      <c r="AC554" s="184"/>
      <c r="AD554" s="185"/>
      <c r="AE554" s="206" t="s">
        <v>134</v>
      </c>
      <c r="AF554" s="207"/>
      <c r="AG554" s="207"/>
      <c r="AH554" s="208"/>
      <c r="AI554" s="199" t="s">
        <v>135</v>
      </c>
      <c r="AJ554" s="199"/>
      <c r="AK554" s="199"/>
      <c r="AL554" s="200"/>
      <c r="AM554" s="199" t="s">
        <v>136</v>
      </c>
      <c r="AN554" s="199"/>
      <c r="AO554" s="199"/>
      <c r="AP554" s="200"/>
      <c r="AQ554" s="200" t="s">
        <v>57</v>
      </c>
      <c r="AR554" s="184"/>
      <c r="AS554" s="184"/>
      <c r="AT554" s="185"/>
      <c r="AU554" s="161" t="s">
        <v>58</v>
      </c>
      <c r="AV554" s="161"/>
      <c r="AW554" s="161"/>
      <c r="AX554" s="162"/>
      <c r="AY554">
        <f>COUNTA($G$556)</f>
        <v>0</v>
      </c>
    </row>
    <row r="555" spans="1:51" ht="18.75" hidden="1" customHeight="1" x14ac:dyDescent="0.15">
      <c r="A555" s="974"/>
      <c r="B555" s="237"/>
      <c r="C555" s="236"/>
      <c r="D555" s="237"/>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59</v>
      </c>
      <c r="AH555" s="187"/>
      <c r="AI555" s="201"/>
      <c r="AJ555" s="201"/>
      <c r="AK555" s="201"/>
      <c r="AL555" s="202"/>
      <c r="AM555" s="201"/>
      <c r="AN555" s="201"/>
      <c r="AO555" s="201"/>
      <c r="AP555" s="202"/>
      <c r="AQ555" s="216"/>
      <c r="AR555" s="163"/>
      <c r="AS555" s="164" t="s">
        <v>59</v>
      </c>
      <c r="AT555" s="187"/>
      <c r="AU555" s="163"/>
      <c r="AV555" s="163"/>
      <c r="AW555" s="164" t="s">
        <v>60</v>
      </c>
      <c r="AX555" s="165"/>
      <c r="AY555">
        <f>$AY$554</f>
        <v>0</v>
      </c>
    </row>
    <row r="556" spans="1:51" ht="23.25" hidden="1" customHeight="1" x14ac:dyDescent="0.15">
      <c r="A556" s="974"/>
      <c r="B556" s="237"/>
      <c r="C556" s="236"/>
      <c r="D556" s="237"/>
      <c r="E556" s="181"/>
      <c r="F556" s="182"/>
      <c r="G556" s="217"/>
      <c r="H556" s="176"/>
      <c r="I556" s="176"/>
      <c r="J556" s="176"/>
      <c r="K556" s="176"/>
      <c r="L556" s="176"/>
      <c r="M556" s="176"/>
      <c r="N556" s="176"/>
      <c r="O556" s="176"/>
      <c r="P556" s="176"/>
      <c r="Q556" s="176"/>
      <c r="R556" s="176"/>
      <c r="S556" s="176"/>
      <c r="T556" s="176"/>
      <c r="U556" s="176"/>
      <c r="V556" s="176"/>
      <c r="W556" s="176"/>
      <c r="X556" s="218"/>
      <c r="Y556" s="157" t="s">
        <v>63</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4"/>
      <c r="B557" s="237"/>
      <c r="C557" s="236"/>
      <c r="D557" s="237"/>
      <c r="E557" s="181"/>
      <c r="F557" s="182"/>
      <c r="G557" s="219"/>
      <c r="H557" s="220"/>
      <c r="I557" s="220"/>
      <c r="J557" s="220"/>
      <c r="K557" s="220"/>
      <c r="L557" s="220"/>
      <c r="M557" s="220"/>
      <c r="N557" s="220"/>
      <c r="O557" s="220"/>
      <c r="P557" s="220"/>
      <c r="Q557" s="220"/>
      <c r="R557" s="220"/>
      <c r="S557" s="220"/>
      <c r="T557" s="220"/>
      <c r="U557" s="220"/>
      <c r="V557" s="220"/>
      <c r="W557" s="220"/>
      <c r="X557" s="221"/>
      <c r="Y557" s="197" t="s">
        <v>65</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4"/>
      <c r="B558" s="237"/>
      <c r="C558" s="236"/>
      <c r="D558" s="237"/>
      <c r="E558" s="181"/>
      <c r="F558" s="182"/>
      <c r="G558" s="222"/>
      <c r="H558" s="179"/>
      <c r="I558" s="179"/>
      <c r="J558" s="179"/>
      <c r="K558" s="179"/>
      <c r="L558" s="179"/>
      <c r="M558" s="179"/>
      <c r="N558" s="179"/>
      <c r="O558" s="179"/>
      <c r="P558" s="179"/>
      <c r="Q558" s="179"/>
      <c r="R558" s="179"/>
      <c r="S558" s="179"/>
      <c r="T558" s="179"/>
      <c r="U558" s="179"/>
      <c r="V558" s="179"/>
      <c r="W558" s="179"/>
      <c r="X558" s="223"/>
      <c r="Y558" s="197" t="s">
        <v>66</v>
      </c>
      <c r="Z558" s="143"/>
      <c r="AA558" s="144"/>
      <c r="AB558" s="198" t="s">
        <v>67</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4"/>
      <c r="B559" s="237"/>
      <c r="C559" s="236"/>
      <c r="D559" s="237"/>
      <c r="E559" s="181" t="s">
        <v>132</v>
      </c>
      <c r="F559" s="182"/>
      <c r="G559" s="183" t="s">
        <v>133</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56</v>
      </c>
      <c r="AC559" s="184"/>
      <c r="AD559" s="185"/>
      <c r="AE559" s="206" t="s">
        <v>134</v>
      </c>
      <c r="AF559" s="207"/>
      <c r="AG559" s="207"/>
      <c r="AH559" s="208"/>
      <c r="AI559" s="199" t="s">
        <v>135</v>
      </c>
      <c r="AJ559" s="199"/>
      <c r="AK559" s="199"/>
      <c r="AL559" s="200"/>
      <c r="AM559" s="199" t="s">
        <v>136</v>
      </c>
      <c r="AN559" s="199"/>
      <c r="AO559" s="199"/>
      <c r="AP559" s="200"/>
      <c r="AQ559" s="200" t="s">
        <v>57</v>
      </c>
      <c r="AR559" s="184"/>
      <c r="AS559" s="184"/>
      <c r="AT559" s="185"/>
      <c r="AU559" s="161" t="s">
        <v>58</v>
      </c>
      <c r="AV559" s="161"/>
      <c r="AW559" s="161"/>
      <c r="AX559" s="162"/>
      <c r="AY559">
        <f>COUNTA($G$561)</f>
        <v>0</v>
      </c>
    </row>
    <row r="560" spans="1:51" ht="18.75" hidden="1" customHeight="1" x14ac:dyDescent="0.15">
      <c r="A560" s="974"/>
      <c r="B560" s="237"/>
      <c r="C560" s="236"/>
      <c r="D560" s="237"/>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59</v>
      </c>
      <c r="AH560" s="187"/>
      <c r="AI560" s="201"/>
      <c r="AJ560" s="201"/>
      <c r="AK560" s="201"/>
      <c r="AL560" s="202"/>
      <c r="AM560" s="201"/>
      <c r="AN560" s="201"/>
      <c r="AO560" s="201"/>
      <c r="AP560" s="202"/>
      <c r="AQ560" s="216"/>
      <c r="AR560" s="163"/>
      <c r="AS560" s="164" t="s">
        <v>59</v>
      </c>
      <c r="AT560" s="187"/>
      <c r="AU560" s="163"/>
      <c r="AV560" s="163"/>
      <c r="AW560" s="164" t="s">
        <v>60</v>
      </c>
      <c r="AX560" s="165"/>
      <c r="AY560">
        <f>$AY$559</f>
        <v>0</v>
      </c>
    </row>
    <row r="561" spans="1:51" ht="23.25" hidden="1" customHeight="1" x14ac:dyDescent="0.15">
      <c r="A561" s="974"/>
      <c r="B561" s="237"/>
      <c r="C561" s="236"/>
      <c r="D561" s="237"/>
      <c r="E561" s="181"/>
      <c r="F561" s="182"/>
      <c r="G561" s="217"/>
      <c r="H561" s="176"/>
      <c r="I561" s="176"/>
      <c r="J561" s="176"/>
      <c r="K561" s="176"/>
      <c r="L561" s="176"/>
      <c r="M561" s="176"/>
      <c r="N561" s="176"/>
      <c r="O561" s="176"/>
      <c r="P561" s="176"/>
      <c r="Q561" s="176"/>
      <c r="R561" s="176"/>
      <c r="S561" s="176"/>
      <c r="T561" s="176"/>
      <c r="U561" s="176"/>
      <c r="V561" s="176"/>
      <c r="W561" s="176"/>
      <c r="X561" s="218"/>
      <c r="Y561" s="157" t="s">
        <v>63</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4"/>
      <c r="B562" s="237"/>
      <c r="C562" s="236"/>
      <c r="D562" s="237"/>
      <c r="E562" s="181"/>
      <c r="F562" s="182"/>
      <c r="G562" s="219"/>
      <c r="H562" s="220"/>
      <c r="I562" s="220"/>
      <c r="J562" s="220"/>
      <c r="K562" s="220"/>
      <c r="L562" s="220"/>
      <c r="M562" s="220"/>
      <c r="N562" s="220"/>
      <c r="O562" s="220"/>
      <c r="P562" s="220"/>
      <c r="Q562" s="220"/>
      <c r="R562" s="220"/>
      <c r="S562" s="220"/>
      <c r="T562" s="220"/>
      <c r="U562" s="220"/>
      <c r="V562" s="220"/>
      <c r="W562" s="220"/>
      <c r="X562" s="221"/>
      <c r="Y562" s="197" t="s">
        <v>65</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4"/>
      <c r="B563" s="237"/>
      <c r="C563" s="236"/>
      <c r="D563" s="237"/>
      <c r="E563" s="181"/>
      <c r="F563" s="182"/>
      <c r="G563" s="222"/>
      <c r="H563" s="179"/>
      <c r="I563" s="179"/>
      <c r="J563" s="179"/>
      <c r="K563" s="179"/>
      <c r="L563" s="179"/>
      <c r="M563" s="179"/>
      <c r="N563" s="179"/>
      <c r="O563" s="179"/>
      <c r="P563" s="179"/>
      <c r="Q563" s="179"/>
      <c r="R563" s="179"/>
      <c r="S563" s="179"/>
      <c r="T563" s="179"/>
      <c r="U563" s="179"/>
      <c r="V563" s="179"/>
      <c r="W563" s="179"/>
      <c r="X563" s="223"/>
      <c r="Y563" s="197" t="s">
        <v>66</v>
      </c>
      <c r="Z563" s="143"/>
      <c r="AA563" s="144"/>
      <c r="AB563" s="198" t="s">
        <v>67</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4"/>
      <c r="B564" s="237"/>
      <c r="C564" s="236"/>
      <c r="D564" s="237"/>
      <c r="E564" s="181" t="s">
        <v>137</v>
      </c>
      <c r="F564" s="182"/>
      <c r="G564" s="183" t="s">
        <v>138</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56</v>
      </c>
      <c r="AC564" s="184"/>
      <c r="AD564" s="185"/>
      <c r="AE564" s="206" t="s">
        <v>134</v>
      </c>
      <c r="AF564" s="207"/>
      <c r="AG564" s="207"/>
      <c r="AH564" s="208"/>
      <c r="AI564" s="199" t="s">
        <v>135</v>
      </c>
      <c r="AJ564" s="199"/>
      <c r="AK564" s="199"/>
      <c r="AL564" s="200"/>
      <c r="AM564" s="199" t="s">
        <v>136</v>
      </c>
      <c r="AN564" s="199"/>
      <c r="AO564" s="199"/>
      <c r="AP564" s="200"/>
      <c r="AQ564" s="200" t="s">
        <v>57</v>
      </c>
      <c r="AR564" s="184"/>
      <c r="AS564" s="184"/>
      <c r="AT564" s="185"/>
      <c r="AU564" s="161" t="s">
        <v>58</v>
      </c>
      <c r="AV564" s="161"/>
      <c r="AW564" s="161"/>
      <c r="AX564" s="162"/>
      <c r="AY564">
        <f>COUNTA($G$566)</f>
        <v>0</v>
      </c>
    </row>
    <row r="565" spans="1:51" ht="18.75" hidden="1" customHeight="1" x14ac:dyDescent="0.15">
      <c r="A565" s="974"/>
      <c r="B565" s="237"/>
      <c r="C565" s="236"/>
      <c r="D565" s="237"/>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59</v>
      </c>
      <c r="AH565" s="187"/>
      <c r="AI565" s="201"/>
      <c r="AJ565" s="201"/>
      <c r="AK565" s="201"/>
      <c r="AL565" s="202"/>
      <c r="AM565" s="201"/>
      <c r="AN565" s="201"/>
      <c r="AO565" s="201"/>
      <c r="AP565" s="202"/>
      <c r="AQ565" s="216"/>
      <c r="AR565" s="163"/>
      <c r="AS565" s="164" t="s">
        <v>59</v>
      </c>
      <c r="AT565" s="187"/>
      <c r="AU565" s="163"/>
      <c r="AV565" s="163"/>
      <c r="AW565" s="164" t="s">
        <v>60</v>
      </c>
      <c r="AX565" s="165"/>
      <c r="AY565">
        <f>$AY$564</f>
        <v>0</v>
      </c>
    </row>
    <row r="566" spans="1:51" ht="23.25" hidden="1" customHeight="1" x14ac:dyDescent="0.15">
      <c r="A566" s="974"/>
      <c r="B566" s="237"/>
      <c r="C566" s="236"/>
      <c r="D566" s="237"/>
      <c r="E566" s="181"/>
      <c r="F566" s="182"/>
      <c r="G566" s="217"/>
      <c r="H566" s="176"/>
      <c r="I566" s="176"/>
      <c r="J566" s="176"/>
      <c r="K566" s="176"/>
      <c r="L566" s="176"/>
      <c r="M566" s="176"/>
      <c r="N566" s="176"/>
      <c r="O566" s="176"/>
      <c r="P566" s="176"/>
      <c r="Q566" s="176"/>
      <c r="R566" s="176"/>
      <c r="S566" s="176"/>
      <c r="T566" s="176"/>
      <c r="U566" s="176"/>
      <c r="V566" s="176"/>
      <c r="W566" s="176"/>
      <c r="X566" s="218"/>
      <c r="Y566" s="157" t="s">
        <v>63</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4"/>
      <c r="B567" s="237"/>
      <c r="C567" s="236"/>
      <c r="D567" s="237"/>
      <c r="E567" s="181"/>
      <c r="F567" s="182"/>
      <c r="G567" s="219"/>
      <c r="H567" s="220"/>
      <c r="I567" s="220"/>
      <c r="J567" s="220"/>
      <c r="K567" s="220"/>
      <c r="L567" s="220"/>
      <c r="M567" s="220"/>
      <c r="N567" s="220"/>
      <c r="O567" s="220"/>
      <c r="P567" s="220"/>
      <c r="Q567" s="220"/>
      <c r="R567" s="220"/>
      <c r="S567" s="220"/>
      <c r="T567" s="220"/>
      <c r="U567" s="220"/>
      <c r="V567" s="220"/>
      <c r="W567" s="220"/>
      <c r="X567" s="221"/>
      <c r="Y567" s="197" t="s">
        <v>65</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4"/>
      <c r="B568" s="237"/>
      <c r="C568" s="236"/>
      <c r="D568" s="237"/>
      <c r="E568" s="181"/>
      <c r="F568" s="182"/>
      <c r="G568" s="222"/>
      <c r="H568" s="179"/>
      <c r="I568" s="179"/>
      <c r="J568" s="179"/>
      <c r="K568" s="179"/>
      <c r="L568" s="179"/>
      <c r="M568" s="179"/>
      <c r="N568" s="179"/>
      <c r="O568" s="179"/>
      <c r="P568" s="179"/>
      <c r="Q568" s="179"/>
      <c r="R568" s="179"/>
      <c r="S568" s="179"/>
      <c r="T568" s="179"/>
      <c r="U568" s="179"/>
      <c r="V568" s="179"/>
      <c r="W568" s="179"/>
      <c r="X568" s="223"/>
      <c r="Y568" s="197" t="s">
        <v>66</v>
      </c>
      <c r="Z568" s="143"/>
      <c r="AA568" s="144"/>
      <c r="AB568" s="198" t="s">
        <v>67</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4"/>
      <c r="B569" s="237"/>
      <c r="C569" s="236"/>
      <c r="D569" s="237"/>
      <c r="E569" s="181" t="s">
        <v>137</v>
      </c>
      <c r="F569" s="182"/>
      <c r="G569" s="183" t="s">
        <v>138</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56</v>
      </c>
      <c r="AC569" s="184"/>
      <c r="AD569" s="185"/>
      <c r="AE569" s="206" t="s">
        <v>134</v>
      </c>
      <c r="AF569" s="207"/>
      <c r="AG569" s="207"/>
      <c r="AH569" s="208"/>
      <c r="AI569" s="199" t="s">
        <v>135</v>
      </c>
      <c r="AJ569" s="199"/>
      <c r="AK569" s="199"/>
      <c r="AL569" s="200"/>
      <c r="AM569" s="199" t="s">
        <v>136</v>
      </c>
      <c r="AN569" s="199"/>
      <c r="AO569" s="199"/>
      <c r="AP569" s="200"/>
      <c r="AQ569" s="200" t="s">
        <v>57</v>
      </c>
      <c r="AR569" s="184"/>
      <c r="AS569" s="184"/>
      <c r="AT569" s="185"/>
      <c r="AU569" s="161" t="s">
        <v>58</v>
      </c>
      <c r="AV569" s="161"/>
      <c r="AW569" s="161"/>
      <c r="AX569" s="162"/>
      <c r="AY569">
        <f>COUNTA($G$571)</f>
        <v>0</v>
      </c>
    </row>
    <row r="570" spans="1:51" ht="18.75" hidden="1" customHeight="1" x14ac:dyDescent="0.15">
      <c r="A570" s="974"/>
      <c r="B570" s="237"/>
      <c r="C570" s="236"/>
      <c r="D570" s="237"/>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59</v>
      </c>
      <c r="AH570" s="187"/>
      <c r="AI570" s="201"/>
      <c r="AJ570" s="201"/>
      <c r="AK570" s="201"/>
      <c r="AL570" s="202"/>
      <c r="AM570" s="201"/>
      <c r="AN570" s="201"/>
      <c r="AO570" s="201"/>
      <c r="AP570" s="202"/>
      <c r="AQ570" s="216"/>
      <c r="AR570" s="163"/>
      <c r="AS570" s="164" t="s">
        <v>59</v>
      </c>
      <c r="AT570" s="187"/>
      <c r="AU570" s="163"/>
      <c r="AV570" s="163"/>
      <c r="AW570" s="164" t="s">
        <v>60</v>
      </c>
      <c r="AX570" s="165"/>
      <c r="AY570">
        <f>$AY$569</f>
        <v>0</v>
      </c>
    </row>
    <row r="571" spans="1:51" ht="23.25" hidden="1" customHeight="1" x14ac:dyDescent="0.15">
      <c r="A571" s="974"/>
      <c r="B571" s="237"/>
      <c r="C571" s="236"/>
      <c r="D571" s="237"/>
      <c r="E571" s="181"/>
      <c r="F571" s="182"/>
      <c r="G571" s="217"/>
      <c r="H571" s="176"/>
      <c r="I571" s="176"/>
      <c r="J571" s="176"/>
      <c r="K571" s="176"/>
      <c r="L571" s="176"/>
      <c r="M571" s="176"/>
      <c r="N571" s="176"/>
      <c r="O571" s="176"/>
      <c r="P571" s="176"/>
      <c r="Q571" s="176"/>
      <c r="R571" s="176"/>
      <c r="S571" s="176"/>
      <c r="T571" s="176"/>
      <c r="U571" s="176"/>
      <c r="V571" s="176"/>
      <c r="W571" s="176"/>
      <c r="X571" s="218"/>
      <c r="Y571" s="157" t="s">
        <v>63</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4"/>
      <c r="B572" s="237"/>
      <c r="C572" s="236"/>
      <c r="D572" s="237"/>
      <c r="E572" s="181"/>
      <c r="F572" s="182"/>
      <c r="G572" s="219"/>
      <c r="H572" s="220"/>
      <c r="I572" s="220"/>
      <c r="J572" s="220"/>
      <c r="K572" s="220"/>
      <c r="L572" s="220"/>
      <c r="M572" s="220"/>
      <c r="N572" s="220"/>
      <c r="O572" s="220"/>
      <c r="P572" s="220"/>
      <c r="Q572" s="220"/>
      <c r="R572" s="220"/>
      <c r="S572" s="220"/>
      <c r="T572" s="220"/>
      <c r="U572" s="220"/>
      <c r="V572" s="220"/>
      <c r="W572" s="220"/>
      <c r="X572" s="221"/>
      <c r="Y572" s="197" t="s">
        <v>65</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4"/>
      <c r="B573" s="237"/>
      <c r="C573" s="236"/>
      <c r="D573" s="237"/>
      <c r="E573" s="181"/>
      <c r="F573" s="182"/>
      <c r="G573" s="222"/>
      <c r="H573" s="179"/>
      <c r="I573" s="179"/>
      <c r="J573" s="179"/>
      <c r="K573" s="179"/>
      <c r="L573" s="179"/>
      <c r="M573" s="179"/>
      <c r="N573" s="179"/>
      <c r="O573" s="179"/>
      <c r="P573" s="179"/>
      <c r="Q573" s="179"/>
      <c r="R573" s="179"/>
      <c r="S573" s="179"/>
      <c r="T573" s="179"/>
      <c r="U573" s="179"/>
      <c r="V573" s="179"/>
      <c r="W573" s="179"/>
      <c r="X573" s="223"/>
      <c r="Y573" s="197" t="s">
        <v>66</v>
      </c>
      <c r="Z573" s="143"/>
      <c r="AA573" s="144"/>
      <c r="AB573" s="198" t="s">
        <v>67</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4"/>
      <c r="B574" s="237"/>
      <c r="C574" s="236"/>
      <c r="D574" s="237"/>
      <c r="E574" s="181" t="s">
        <v>137</v>
      </c>
      <c r="F574" s="182"/>
      <c r="G574" s="183" t="s">
        <v>138</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56</v>
      </c>
      <c r="AC574" s="184"/>
      <c r="AD574" s="185"/>
      <c r="AE574" s="206" t="s">
        <v>134</v>
      </c>
      <c r="AF574" s="207"/>
      <c r="AG574" s="207"/>
      <c r="AH574" s="208"/>
      <c r="AI574" s="199" t="s">
        <v>135</v>
      </c>
      <c r="AJ574" s="199"/>
      <c r="AK574" s="199"/>
      <c r="AL574" s="200"/>
      <c r="AM574" s="199" t="s">
        <v>136</v>
      </c>
      <c r="AN574" s="199"/>
      <c r="AO574" s="199"/>
      <c r="AP574" s="200"/>
      <c r="AQ574" s="200" t="s">
        <v>57</v>
      </c>
      <c r="AR574" s="184"/>
      <c r="AS574" s="184"/>
      <c r="AT574" s="185"/>
      <c r="AU574" s="161" t="s">
        <v>58</v>
      </c>
      <c r="AV574" s="161"/>
      <c r="AW574" s="161"/>
      <c r="AX574" s="162"/>
      <c r="AY574">
        <f>COUNTA($G$576)</f>
        <v>0</v>
      </c>
    </row>
    <row r="575" spans="1:51" ht="18.75" hidden="1" customHeight="1" x14ac:dyDescent="0.15">
      <c r="A575" s="974"/>
      <c r="B575" s="237"/>
      <c r="C575" s="236"/>
      <c r="D575" s="237"/>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59</v>
      </c>
      <c r="AH575" s="187"/>
      <c r="AI575" s="201"/>
      <c r="AJ575" s="201"/>
      <c r="AK575" s="201"/>
      <c r="AL575" s="202"/>
      <c r="AM575" s="201"/>
      <c r="AN575" s="201"/>
      <c r="AO575" s="201"/>
      <c r="AP575" s="202"/>
      <c r="AQ575" s="216"/>
      <c r="AR575" s="163"/>
      <c r="AS575" s="164" t="s">
        <v>59</v>
      </c>
      <c r="AT575" s="187"/>
      <c r="AU575" s="163"/>
      <c r="AV575" s="163"/>
      <c r="AW575" s="164" t="s">
        <v>60</v>
      </c>
      <c r="AX575" s="165"/>
      <c r="AY575">
        <f>$AY$574</f>
        <v>0</v>
      </c>
    </row>
    <row r="576" spans="1:51" ht="23.25" hidden="1" customHeight="1" x14ac:dyDescent="0.15">
      <c r="A576" s="974"/>
      <c r="B576" s="237"/>
      <c r="C576" s="236"/>
      <c r="D576" s="237"/>
      <c r="E576" s="181"/>
      <c r="F576" s="182"/>
      <c r="G576" s="217"/>
      <c r="H576" s="176"/>
      <c r="I576" s="176"/>
      <c r="J576" s="176"/>
      <c r="K576" s="176"/>
      <c r="L576" s="176"/>
      <c r="M576" s="176"/>
      <c r="N576" s="176"/>
      <c r="O576" s="176"/>
      <c r="P576" s="176"/>
      <c r="Q576" s="176"/>
      <c r="R576" s="176"/>
      <c r="S576" s="176"/>
      <c r="T576" s="176"/>
      <c r="U576" s="176"/>
      <c r="V576" s="176"/>
      <c r="W576" s="176"/>
      <c r="X576" s="218"/>
      <c r="Y576" s="157" t="s">
        <v>63</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4"/>
      <c r="B577" s="237"/>
      <c r="C577" s="236"/>
      <c r="D577" s="237"/>
      <c r="E577" s="181"/>
      <c r="F577" s="182"/>
      <c r="G577" s="219"/>
      <c r="H577" s="220"/>
      <c r="I577" s="220"/>
      <c r="J577" s="220"/>
      <c r="K577" s="220"/>
      <c r="L577" s="220"/>
      <c r="M577" s="220"/>
      <c r="N577" s="220"/>
      <c r="O577" s="220"/>
      <c r="P577" s="220"/>
      <c r="Q577" s="220"/>
      <c r="R577" s="220"/>
      <c r="S577" s="220"/>
      <c r="T577" s="220"/>
      <c r="U577" s="220"/>
      <c r="V577" s="220"/>
      <c r="W577" s="220"/>
      <c r="X577" s="221"/>
      <c r="Y577" s="197" t="s">
        <v>65</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4"/>
      <c r="B578" s="237"/>
      <c r="C578" s="236"/>
      <c r="D578" s="237"/>
      <c r="E578" s="181"/>
      <c r="F578" s="182"/>
      <c r="G578" s="222"/>
      <c r="H578" s="179"/>
      <c r="I578" s="179"/>
      <c r="J578" s="179"/>
      <c r="K578" s="179"/>
      <c r="L578" s="179"/>
      <c r="M578" s="179"/>
      <c r="N578" s="179"/>
      <c r="O578" s="179"/>
      <c r="P578" s="179"/>
      <c r="Q578" s="179"/>
      <c r="R578" s="179"/>
      <c r="S578" s="179"/>
      <c r="T578" s="179"/>
      <c r="U578" s="179"/>
      <c r="V578" s="179"/>
      <c r="W578" s="179"/>
      <c r="X578" s="223"/>
      <c r="Y578" s="197" t="s">
        <v>66</v>
      </c>
      <c r="Z578" s="143"/>
      <c r="AA578" s="144"/>
      <c r="AB578" s="198" t="s">
        <v>67</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4"/>
      <c r="B579" s="237"/>
      <c r="C579" s="236"/>
      <c r="D579" s="237"/>
      <c r="E579" s="181" t="s">
        <v>137</v>
      </c>
      <c r="F579" s="182"/>
      <c r="G579" s="183" t="s">
        <v>138</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56</v>
      </c>
      <c r="AC579" s="184"/>
      <c r="AD579" s="185"/>
      <c r="AE579" s="206" t="s">
        <v>134</v>
      </c>
      <c r="AF579" s="207"/>
      <c r="AG579" s="207"/>
      <c r="AH579" s="208"/>
      <c r="AI579" s="199" t="s">
        <v>135</v>
      </c>
      <c r="AJ579" s="199"/>
      <c r="AK579" s="199"/>
      <c r="AL579" s="200"/>
      <c r="AM579" s="199" t="s">
        <v>136</v>
      </c>
      <c r="AN579" s="199"/>
      <c r="AO579" s="199"/>
      <c r="AP579" s="200"/>
      <c r="AQ579" s="200" t="s">
        <v>57</v>
      </c>
      <c r="AR579" s="184"/>
      <c r="AS579" s="184"/>
      <c r="AT579" s="185"/>
      <c r="AU579" s="161" t="s">
        <v>58</v>
      </c>
      <c r="AV579" s="161"/>
      <c r="AW579" s="161"/>
      <c r="AX579" s="162"/>
      <c r="AY579">
        <f>COUNTA($G$581)</f>
        <v>0</v>
      </c>
    </row>
    <row r="580" spans="1:51" ht="18.75" hidden="1" customHeight="1" x14ac:dyDescent="0.15">
      <c r="A580" s="974"/>
      <c r="B580" s="237"/>
      <c r="C580" s="236"/>
      <c r="D580" s="237"/>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59</v>
      </c>
      <c r="AH580" s="187"/>
      <c r="AI580" s="201"/>
      <c r="AJ580" s="201"/>
      <c r="AK580" s="201"/>
      <c r="AL580" s="202"/>
      <c r="AM580" s="201"/>
      <c r="AN580" s="201"/>
      <c r="AO580" s="201"/>
      <c r="AP580" s="202"/>
      <c r="AQ580" s="216"/>
      <c r="AR580" s="163"/>
      <c r="AS580" s="164" t="s">
        <v>59</v>
      </c>
      <c r="AT580" s="187"/>
      <c r="AU580" s="163"/>
      <c r="AV580" s="163"/>
      <c r="AW580" s="164" t="s">
        <v>60</v>
      </c>
      <c r="AX580" s="165"/>
      <c r="AY580">
        <f>$AY$579</f>
        <v>0</v>
      </c>
    </row>
    <row r="581" spans="1:51" ht="23.25" hidden="1" customHeight="1" x14ac:dyDescent="0.15">
      <c r="A581" s="974"/>
      <c r="B581" s="237"/>
      <c r="C581" s="236"/>
      <c r="D581" s="237"/>
      <c r="E581" s="181"/>
      <c r="F581" s="182"/>
      <c r="G581" s="217"/>
      <c r="H581" s="176"/>
      <c r="I581" s="176"/>
      <c r="J581" s="176"/>
      <c r="K581" s="176"/>
      <c r="L581" s="176"/>
      <c r="M581" s="176"/>
      <c r="N581" s="176"/>
      <c r="O581" s="176"/>
      <c r="P581" s="176"/>
      <c r="Q581" s="176"/>
      <c r="R581" s="176"/>
      <c r="S581" s="176"/>
      <c r="T581" s="176"/>
      <c r="U581" s="176"/>
      <c r="V581" s="176"/>
      <c r="W581" s="176"/>
      <c r="X581" s="218"/>
      <c r="Y581" s="157" t="s">
        <v>63</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4"/>
      <c r="B582" s="237"/>
      <c r="C582" s="236"/>
      <c r="D582" s="237"/>
      <c r="E582" s="181"/>
      <c r="F582" s="182"/>
      <c r="G582" s="219"/>
      <c r="H582" s="220"/>
      <c r="I582" s="220"/>
      <c r="J582" s="220"/>
      <c r="K582" s="220"/>
      <c r="L582" s="220"/>
      <c r="M582" s="220"/>
      <c r="N582" s="220"/>
      <c r="O582" s="220"/>
      <c r="P582" s="220"/>
      <c r="Q582" s="220"/>
      <c r="R582" s="220"/>
      <c r="S582" s="220"/>
      <c r="T582" s="220"/>
      <c r="U582" s="220"/>
      <c r="V582" s="220"/>
      <c r="W582" s="220"/>
      <c r="X582" s="221"/>
      <c r="Y582" s="197" t="s">
        <v>65</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4"/>
      <c r="B583" s="237"/>
      <c r="C583" s="236"/>
      <c r="D583" s="237"/>
      <c r="E583" s="181"/>
      <c r="F583" s="182"/>
      <c r="G583" s="222"/>
      <c r="H583" s="179"/>
      <c r="I583" s="179"/>
      <c r="J583" s="179"/>
      <c r="K583" s="179"/>
      <c r="L583" s="179"/>
      <c r="M583" s="179"/>
      <c r="N583" s="179"/>
      <c r="O583" s="179"/>
      <c r="P583" s="179"/>
      <c r="Q583" s="179"/>
      <c r="R583" s="179"/>
      <c r="S583" s="179"/>
      <c r="T583" s="179"/>
      <c r="U583" s="179"/>
      <c r="V583" s="179"/>
      <c r="W583" s="179"/>
      <c r="X583" s="223"/>
      <c r="Y583" s="197" t="s">
        <v>66</v>
      </c>
      <c r="Z583" s="143"/>
      <c r="AA583" s="144"/>
      <c r="AB583" s="198" t="s">
        <v>67</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4"/>
      <c r="B584" s="237"/>
      <c r="C584" s="236"/>
      <c r="D584" s="237"/>
      <c r="E584" s="181" t="s">
        <v>137</v>
      </c>
      <c r="F584" s="182"/>
      <c r="G584" s="183" t="s">
        <v>138</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56</v>
      </c>
      <c r="AC584" s="184"/>
      <c r="AD584" s="185"/>
      <c r="AE584" s="206" t="s">
        <v>134</v>
      </c>
      <c r="AF584" s="207"/>
      <c r="AG584" s="207"/>
      <c r="AH584" s="208"/>
      <c r="AI584" s="199" t="s">
        <v>135</v>
      </c>
      <c r="AJ584" s="199"/>
      <c r="AK584" s="199"/>
      <c r="AL584" s="200"/>
      <c r="AM584" s="199" t="s">
        <v>136</v>
      </c>
      <c r="AN584" s="199"/>
      <c r="AO584" s="199"/>
      <c r="AP584" s="200"/>
      <c r="AQ584" s="200" t="s">
        <v>57</v>
      </c>
      <c r="AR584" s="184"/>
      <c r="AS584" s="184"/>
      <c r="AT584" s="185"/>
      <c r="AU584" s="161" t="s">
        <v>58</v>
      </c>
      <c r="AV584" s="161"/>
      <c r="AW584" s="161"/>
      <c r="AX584" s="162"/>
      <c r="AY584">
        <f>COUNTA($G$586)</f>
        <v>0</v>
      </c>
    </row>
    <row r="585" spans="1:51" ht="18.75" hidden="1" customHeight="1" x14ac:dyDescent="0.15">
      <c r="A585" s="974"/>
      <c r="B585" s="237"/>
      <c r="C585" s="236"/>
      <c r="D585" s="237"/>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59</v>
      </c>
      <c r="AH585" s="187"/>
      <c r="AI585" s="201"/>
      <c r="AJ585" s="201"/>
      <c r="AK585" s="201"/>
      <c r="AL585" s="202"/>
      <c r="AM585" s="201"/>
      <c r="AN585" s="201"/>
      <c r="AO585" s="201"/>
      <c r="AP585" s="202"/>
      <c r="AQ585" s="216"/>
      <c r="AR585" s="163"/>
      <c r="AS585" s="164" t="s">
        <v>59</v>
      </c>
      <c r="AT585" s="187"/>
      <c r="AU585" s="163"/>
      <c r="AV585" s="163"/>
      <c r="AW585" s="164" t="s">
        <v>60</v>
      </c>
      <c r="AX585" s="165"/>
      <c r="AY585">
        <f>$AY$584</f>
        <v>0</v>
      </c>
    </row>
    <row r="586" spans="1:51" ht="23.25" hidden="1" customHeight="1" x14ac:dyDescent="0.15">
      <c r="A586" s="974"/>
      <c r="B586" s="237"/>
      <c r="C586" s="236"/>
      <c r="D586" s="237"/>
      <c r="E586" s="181"/>
      <c r="F586" s="182"/>
      <c r="G586" s="217"/>
      <c r="H586" s="176"/>
      <c r="I586" s="176"/>
      <c r="J586" s="176"/>
      <c r="K586" s="176"/>
      <c r="L586" s="176"/>
      <c r="M586" s="176"/>
      <c r="N586" s="176"/>
      <c r="O586" s="176"/>
      <c r="P586" s="176"/>
      <c r="Q586" s="176"/>
      <c r="R586" s="176"/>
      <c r="S586" s="176"/>
      <c r="T586" s="176"/>
      <c r="U586" s="176"/>
      <c r="V586" s="176"/>
      <c r="W586" s="176"/>
      <c r="X586" s="218"/>
      <c r="Y586" s="157" t="s">
        <v>63</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4"/>
      <c r="B587" s="237"/>
      <c r="C587" s="236"/>
      <c r="D587" s="237"/>
      <c r="E587" s="181"/>
      <c r="F587" s="182"/>
      <c r="G587" s="219"/>
      <c r="H587" s="220"/>
      <c r="I587" s="220"/>
      <c r="J587" s="220"/>
      <c r="K587" s="220"/>
      <c r="L587" s="220"/>
      <c r="M587" s="220"/>
      <c r="N587" s="220"/>
      <c r="O587" s="220"/>
      <c r="P587" s="220"/>
      <c r="Q587" s="220"/>
      <c r="R587" s="220"/>
      <c r="S587" s="220"/>
      <c r="T587" s="220"/>
      <c r="U587" s="220"/>
      <c r="V587" s="220"/>
      <c r="W587" s="220"/>
      <c r="X587" s="221"/>
      <c r="Y587" s="197" t="s">
        <v>65</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4"/>
      <c r="B588" s="237"/>
      <c r="C588" s="236"/>
      <c r="D588" s="237"/>
      <c r="E588" s="181"/>
      <c r="F588" s="182"/>
      <c r="G588" s="222"/>
      <c r="H588" s="179"/>
      <c r="I588" s="179"/>
      <c r="J588" s="179"/>
      <c r="K588" s="179"/>
      <c r="L588" s="179"/>
      <c r="M588" s="179"/>
      <c r="N588" s="179"/>
      <c r="O588" s="179"/>
      <c r="P588" s="179"/>
      <c r="Q588" s="179"/>
      <c r="R588" s="179"/>
      <c r="S588" s="179"/>
      <c r="T588" s="179"/>
      <c r="U588" s="179"/>
      <c r="V588" s="179"/>
      <c r="W588" s="179"/>
      <c r="X588" s="223"/>
      <c r="Y588" s="197" t="s">
        <v>66</v>
      </c>
      <c r="Z588" s="143"/>
      <c r="AA588" s="144"/>
      <c r="AB588" s="198" t="s">
        <v>67</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4"/>
      <c r="B589" s="237"/>
      <c r="C589" s="236"/>
      <c r="D589" s="237"/>
      <c r="E589" s="172" t="s">
        <v>141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7"/>
      <c r="C590" s="236"/>
      <c r="D590" s="237"/>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7"/>
      <c r="C591" s="236"/>
      <c r="D591" s="237"/>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7"/>
      <c r="C592" s="236"/>
      <c r="D592" s="237"/>
      <c r="E592" s="224" t="s">
        <v>140</v>
      </c>
      <c r="F592" s="225"/>
      <c r="G592" s="226" t="s">
        <v>131</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7"/>
      <c r="C593" s="236"/>
      <c r="D593" s="237"/>
      <c r="E593" s="181" t="s">
        <v>132</v>
      </c>
      <c r="F593" s="182"/>
      <c r="G593" s="183" t="s">
        <v>133</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56</v>
      </c>
      <c r="AC593" s="184"/>
      <c r="AD593" s="185"/>
      <c r="AE593" s="206" t="s">
        <v>134</v>
      </c>
      <c r="AF593" s="207"/>
      <c r="AG593" s="207"/>
      <c r="AH593" s="208"/>
      <c r="AI593" s="199" t="s">
        <v>135</v>
      </c>
      <c r="AJ593" s="199"/>
      <c r="AK593" s="199"/>
      <c r="AL593" s="200"/>
      <c r="AM593" s="199" t="s">
        <v>136</v>
      </c>
      <c r="AN593" s="199"/>
      <c r="AO593" s="199"/>
      <c r="AP593" s="200"/>
      <c r="AQ593" s="200" t="s">
        <v>57</v>
      </c>
      <c r="AR593" s="184"/>
      <c r="AS593" s="184"/>
      <c r="AT593" s="185"/>
      <c r="AU593" s="161" t="s">
        <v>58</v>
      </c>
      <c r="AV593" s="161"/>
      <c r="AW593" s="161"/>
      <c r="AX593" s="162"/>
      <c r="AY593">
        <f>COUNTA($G$595)</f>
        <v>0</v>
      </c>
    </row>
    <row r="594" spans="1:51" ht="18.75" hidden="1" customHeight="1" x14ac:dyDescent="0.15">
      <c r="A594" s="974"/>
      <c r="B594" s="237"/>
      <c r="C594" s="236"/>
      <c r="D594" s="237"/>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59</v>
      </c>
      <c r="AH594" s="187"/>
      <c r="AI594" s="201"/>
      <c r="AJ594" s="201"/>
      <c r="AK594" s="201"/>
      <c r="AL594" s="202"/>
      <c r="AM594" s="201"/>
      <c r="AN594" s="201"/>
      <c r="AO594" s="201"/>
      <c r="AP594" s="202"/>
      <c r="AQ594" s="216"/>
      <c r="AR594" s="163"/>
      <c r="AS594" s="164" t="s">
        <v>59</v>
      </c>
      <c r="AT594" s="187"/>
      <c r="AU594" s="163"/>
      <c r="AV594" s="163"/>
      <c r="AW594" s="164" t="s">
        <v>60</v>
      </c>
      <c r="AX594" s="165"/>
      <c r="AY594">
        <f>$AY$593</f>
        <v>0</v>
      </c>
    </row>
    <row r="595" spans="1:51" ht="23.25" hidden="1" customHeight="1" x14ac:dyDescent="0.15">
      <c r="A595" s="974"/>
      <c r="B595" s="237"/>
      <c r="C595" s="236"/>
      <c r="D595" s="237"/>
      <c r="E595" s="181"/>
      <c r="F595" s="182"/>
      <c r="G595" s="217"/>
      <c r="H595" s="176"/>
      <c r="I595" s="176"/>
      <c r="J595" s="176"/>
      <c r="K595" s="176"/>
      <c r="L595" s="176"/>
      <c r="M595" s="176"/>
      <c r="N595" s="176"/>
      <c r="O595" s="176"/>
      <c r="P595" s="176"/>
      <c r="Q595" s="176"/>
      <c r="R595" s="176"/>
      <c r="S595" s="176"/>
      <c r="T595" s="176"/>
      <c r="U595" s="176"/>
      <c r="V595" s="176"/>
      <c r="W595" s="176"/>
      <c r="X595" s="218"/>
      <c r="Y595" s="157" t="s">
        <v>63</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4"/>
      <c r="B596" s="237"/>
      <c r="C596" s="236"/>
      <c r="D596" s="237"/>
      <c r="E596" s="181"/>
      <c r="F596" s="182"/>
      <c r="G596" s="219"/>
      <c r="H596" s="220"/>
      <c r="I596" s="220"/>
      <c r="J596" s="220"/>
      <c r="K596" s="220"/>
      <c r="L596" s="220"/>
      <c r="M596" s="220"/>
      <c r="N596" s="220"/>
      <c r="O596" s="220"/>
      <c r="P596" s="220"/>
      <c r="Q596" s="220"/>
      <c r="R596" s="220"/>
      <c r="S596" s="220"/>
      <c r="T596" s="220"/>
      <c r="U596" s="220"/>
      <c r="V596" s="220"/>
      <c r="W596" s="220"/>
      <c r="X596" s="221"/>
      <c r="Y596" s="197" t="s">
        <v>65</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4"/>
      <c r="B597" s="237"/>
      <c r="C597" s="236"/>
      <c r="D597" s="237"/>
      <c r="E597" s="181"/>
      <c r="F597" s="182"/>
      <c r="G597" s="222"/>
      <c r="H597" s="179"/>
      <c r="I597" s="179"/>
      <c r="J597" s="179"/>
      <c r="K597" s="179"/>
      <c r="L597" s="179"/>
      <c r="M597" s="179"/>
      <c r="N597" s="179"/>
      <c r="O597" s="179"/>
      <c r="P597" s="179"/>
      <c r="Q597" s="179"/>
      <c r="R597" s="179"/>
      <c r="S597" s="179"/>
      <c r="T597" s="179"/>
      <c r="U597" s="179"/>
      <c r="V597" s="179"/>
      <c r="W597" s="179"/>
      <c r="X597" s="223"/>
      <c r="Y597" s="197" t="s">
        <v>66</v>
      </c>
      <c r="Z597" s="143"/>
      <c r="AA597" s="144"/>
      <c r="AB597" s="198" t="s">
        <v>67</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4"/>
      <c r="B598" s="237"/>
      <c r="C598" s="236"/>
      <c r="D598" s="237"/>
      <c r="E598" s="181" t="s">
        <v>132</v>
      </c>
      <c r="F598" s="182"/>
      <c r="G598" s="183" t="s">
        <v>133</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56</v>
      </c>
      <c r="AC598" s="184"/>
      <c r="AD598" s="185"/>
      <c r="AE598" s="206" t="s">
        <v>134</v>
      </c>
      <c r="AF598" s="207"/>
      <c r="AG598" s="207"/>
      <c r="AH598" s="208"/>
      <c r="AI598" s="199" t="s">
        <v>135</v>
      </c>
      <c r="AJ598" s="199"/>
      <c r="AK598" s="199"/>
      <c r="AL598" s="200"/>
      <c r="AM598" s="199" t="s">
        <v>136</v>
      </c>
      <c r="AN598" s="199"/>
      <c r="AO598" s="199"/>
      <c r="AP598" s="200"/>
      <c r="AQ598" s="200" t="s">
        <v>57</v>
      </c>
      <c r="AR598" s="184"/>
      <c r="AS598" s="184"/>
      <c r="AT598" s="185"/>
      <c r="AU598" s="161" t="s">
        <v>58</v>
      </c>
      <c r="AV598" s="161"/>
      <c r="AW598" s="161"/>
      <c r="AX598" s="162"/>
      <c r="AY598">
        <f>COUNTA($G$600)</f>
        <v>0</v>
      </c>
    </row>
    <row r="599" spans="1:51" ht="18.75" hidden="1" customHeight="1" x14ac:dyDescent="0.15">
      <c r="A599" s="974"/>
      <c r="B599" s="237"/>
      <c r="C599" s="236"/>
      <c r="D599" s="237"/>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59</v>
      </c>
      <c r="AH599" s="187"/>
      <c r="AI599" s="201"/>
      <c r="AJ599" s="201"/>
      <c r="AK599" s="201"/>
      <c r="AL599" s="202"/>
      <c r="AM599" s="201"/>
      <c r="AN599" s="201"/>
      <c r="AO599" s="201"/>
      <c r="AP599" s="202"/>
      <c r="AQ599" s="216"/>
      <c r="AR599" s="163"/>
      <c r="AS599" s="164" t="s">
        <v>59</v>
      </c>
      <c r="AT599" s="187"/>
      <c r="AU599" s="163"/>
      <c r="AV599" s="163"/>
      <c r="AW599" s="164" t="s">
        <v>60</v>
      </c>
      <c r="AX599" s="165"/>
      <c r="AY599">
        <f>$AY$598</f>
        <v>0</v>
      </c>
    </row>
    <row r="600" spans="1:51" ht="23.25" hidden="1" customHeight="1" x14ac:dyDescent="0.15">
      <c r="A600" s="974"/>
      <c r="B600" s="237"/>
      <c r="C600" s="236"/>
      <c r="D600" s="237"/>
      <c r="E600" s="181"/>
      <c r="F600" s="182"/>
      <c r="G600" s="217"/>
      <c r="H600" s="176"/>
      <c r="I600" s="176"/>
      <c r="J600" s="176"/>
      <c r="K600" s="176"/>
      <c r="L600" s="176"/>
      <c r="M600" s="176"/>
      <c r="N600" s="176"/>
      <c r="O600" s="176"/>
      <c r="P600" s="176"/>
      <c r="Q600" s="176"/>
      <c r="R600" s="176"/>
      <c r="S600" s="176"/>
      <c r="T600" s="176"/>
      <c r="U600" s="176"/>
      <c r="V600" s="176"/>
      <c r="W600" s="176"/>
      <c r="X600" s="218"/>
      <c r="Y600" s="157" t="s">
        <v>63</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4"/>
      <c r="B601" s="237"/>
      <c r="C601" s="236"/>
      <c r="D601" s="237"/>
      <c r="E601" s="181"/>
      <c r="F601" s="182"/>
      <c r="G601" s="219"/>
      <c r="H601" s="220"/>
      <c r="I601" s="220"/>
      <c r="J601" s="220"/>
      <c r="K601" s="220"/>
      <c r="L601" s="220"/>
      <c r="M601" s="220"/>
      <c r="N601" s="220"/>
      <c r="O601" s="220"/>
      <c r="P601" s="220"/>
      <c r="Q601" s="220"/>
      <c r="R601" s="220"/>
      <c r="S601" s="220"/>
      <c r="T601" s="220"/>
      <c r="U601" s="220"/>
      <c r="V601" s="220"/>
      <c r="W601" s="220"/>
      <c r="X601" s="221"/>
      <c r="Y601" s="197" t="s">
        <v>65</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4"/>
      <c r="B602" s="237"/>
      <c r="C602" s="236"/>
      <c r="D602" s="237"/>
      <c r="E602" s="181"/>
      <c r="F602" s="182"/>
      <c r="G602" s="222"/>
      <c r="H602" s="179"/>
      <c r="I602" s="179"/>
      <c r="J602" s="179"/>
      <c r="K602" s="179"/>
      <c r="L602" s="179"/>
      <c r="M602" s="179"/>
      <c r="N602" s="179"/>
      <c r="O602" s="179"/>
      <c r="P602" s="179"/>
      <c r="Q602" s="179"/>
      <c r="R602" s="179"/>
      <c r="S602" s="179"/>
      <c r="T602" s="179"/>
      <c r="U602" s="179"/>
      <c r="V602" s="179"/>
      <c r="W602" s="179"/>
      <c r="X602" s="223"/>
      <c r="Y602" s="197" t="s">
        <v>66</v>
      </c>
      <c r="Z602" s="143"/>
      <c r="AA602" s="144"/>
      <c r="AB602" s="198" t="s">
        <v>67</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4"/>
      <c r="B603" s="237"/>
      <c r="C603" s="236"/>
      <c r="D603" s="237"/>
      <c r="E603" s="181" t="s">
        <v>132</v>
      </c>
      <c r="F603" s="182"/>
      <c r="G603" s="183" t="s">
        <v>133</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56</v>
      </c>
      <c r="AC603" s="184"/>
      <c r="AD603" s="185"/>
      <c r="AE603" s="206" t="s">
        <v>134</v>
      </c>
      <c r="AF603" s="207"/>
      <c r="AG603" s="207"/>
      <c r="AH603" s="208"/>
      <c r="AI603" s="199" t="s">
        <v>135</v>
      </c>
      <c r="AJ603" s="199"/>
      <c r="AK603" s="199"/>
      <c r="AL603" s="200"/>
      <c r="AM603" s="199" t="s">
        <v>136</v>
      </c>
      <c r="AN603" s="199"/>
      <c r="AO603" s="199"/>
      <c r="AP603" s="200"/>
      <c r="AQ603" s="200" t="s">
        <v>57</v>
      </c>
      <c r="AR603" s="184"/>
      <c r="AS603" s="184"/>
      <c r="AT603" s="185"/>
      <c r="AU603" s="161" t="s">
        <v>58</v>
      </c>
      <c r="AV603" s="161"/>
      <c r="AW603" s="161"/>
      <c r="AX603" s="162"/>
      <c r="AY603">
        <f>COUNTA($G$605)</f>
        <v>0</v>
      </c>
    </row>
    <row r="604" spans="1:51" ht="18.75" hidden="1" customHeight="1" x14ac:dyDescent="0.15">
      <c r="A604" s="974"/>
      <c r="B604" s="237"/>
      <c r="C604" s="236"/>
      <c r="D604" s="237"/>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59</v>
      </c>
      <c r="AH604" s="187"/>
      <c r="AI604" s="201"/>
      <c r="AJ604" s="201"/>
      <c r="AK604" s="201"/>
      <c r="AL604" s="202"/>
      <c r="AM604" s="201"/>
      <c r="AN604" s="201"/>
      <c r="AO604" s="201"/>
      <c r="AP604" s="202"/>
      <c r="AQ604" s="216"/>
      <c r="AR604" s="163"/>
      <c r="AS604" s="164" t="s">
        <v>59</v>
      </c>
      <c r="AT604" s="187"/>
      <c r="AU604" s="163"/>
      <c r="AV604" s="163"/>
      <c r="AW604" s="164" t="s">
        <v>60</v>
      </c>
      <c r="AX604" s="165"/>
      <c r="AY604">
        <f>$AY$603</f>
        <v>0</v>
      </c>
    </row>
    <row r="605" spans="1:51" ht="23.25" hidden="1" customHeight="1" x14ac:dyDescent="0.15">
      <c r="A605" s="974"/>
      <c r="B605" s="237"/>
      <c r="C605" s="236"/>
      <c r="D605" s="237"/>
      <c r="E605" s="181"/>
      <c r="F605" s="182"/>
      <c r="G605" s="217"/>
      <c r="H605" s="176"/>
      <c r="I605" s="176"/>
      <c r="J605" s="176"/>
      <c r="K605" s="176"/>
      <c r="L605" s="176"/>
      <c r="M605" s="176"/>
      <c r="N605" s="176"/>
      <c r="O605" s="176"/>
      <c r="P605" s="176"/>
      <c r="Q605" s="176"/>
      <c r="R605" s="176"/>
      <c r="S605" s="176"/>
      <c r="T605" s="176"/>
      <c r="U605" s="176"/>
      <c r="V605" s="176"/>
      <c r="W605" s="176"/>
      <c r="X605" s="218"/>
      <c r="Y605" s="157" t="s">
        <v>63</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4"/>
      <c r="B606" s="237"/>
      <c r="C606" s="236"/>
      <c r="D606" s="237"/>
      <c r="E606" s="181"/>
      <c r="F606" s="182"/>
      <c r="G606" s="219"/>
      <c r="H606" s="220"/>
      <c r="I606" s="220"/>
      <c r="J606" s="220"/>
      <c r="K606" s="220"/>
      <c r="L606" s="220"/>
      <c r="M606" s="220"/>
      <c r="N606" s="220"/>
      <c r="O606" s="220"/>
      <c r="P606" s="220"/>
      <c r="Q606" s="220"/>
      <c r="R606" s="220"/>
      <c r="S606" s="220"/>
      <c r="T606" s="220"/>
      <c r="U606" s="220"/>
      <c r="V606" s="220"/>
      <c r="W606" s="220"/>
      <c r="X606" s="221"/>
      <c r="Y606" s="197" t="s">
        <v>65</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4"/>
      <c r="B607" s="237"/>
      <c r="C607" s="236"/>
      <c r="D607" s="237"/>
      <c r="E607" s="181"/>
      <c r="F607" s="182"/>
      <c r="G607" s="222"/>
      <c r="H607" s="179"/>
      <c r="I607" s="179"/>
      <c r="J607" s="179"/>
      <c r="K607" s="179"/>
      <c r="L607" s="179"/>
      <c r="M607" s="179"/>
      <c r="N607" s="179"/>
      <c r="O607" s="179"/>
      <c r="P607" s="179"/>
      <c r="Q607" s="179"/>
      <c r="R607" s="179"/>
      <c r="S607" s="179"/>
      <c r="T607" s="179"/>
      <c r="U607" s="179"/>
      <c r="V607" s="179"/>
      <c r="W607" s="179"/>
      <c r="X607" s="223"/>
      <c r="Y607" s="197" t="s">
        <v>66</v>
      </c>
      <c r="Z607" s="143"/>
      <c r="AA607" s="144"/>
      <c r="AB607" s="198" t="s">
        <v>67</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4"/>
      <c r="B608" s="237"/>
      <c r="C608" s="236"/>
      <c r="D608" s="237"/>
      <c r="E608" s="181" t="s">
        <v>132</v>
      </c>
      <c r="F608" s="182"/>
      <c r="G608" s="183" t="s">
        <v>133</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56</v>
      </c>
      <c r="AC608" s="184"/>
      <c r="AD608" s="185"/>
      <c r="AE608" s="206" t="s">
        <v>134</v>
      </c>
      <c r="AF608" s="207"/>
      <c r="AG608" s="207"/>
      <c r="AH608" s="208"/>
      <c r="AI608" s="199" t="s">
        <v>135</v>
      </c>
      <c r="AJ608" s="199"/>
      <c r="AK608" s="199"/>
      <c r="AL608" s="200"/>
      <c r="AM608" s="199" t="s">
        <v>136</v>
      </c>
      <c r="AN608" s="199"/>
      <c r="AO608" s="199"/>
      <c r="AP608" s="200"/>
      <c r="AQ608" s="200" t="s">
        <v>57</v>
      </c>
      <c r="AR608" s="184"/>
      <c r="AS608" s="184"/>
      <c r="AT608" s="185"/>
      <c r="AU608" s="161" t="s">
        <v>58</v>
      </c>
      <c r="AV608" s="161"/>
      <c r="AW608" s="161"/>
      <c r="AX608" s="162"/>
      <c r="AY608">
        <f>COUNTA($G$610)</f>
        <v>0</v>
      </c>
    </row>
    <row r="609" spans="1:51" ht="18.75" hidden="1" customHeight="1" x14ac:dyDescent="0.15">
      <c r="A609" s="974"/>
      <c r="B609" s="237"/>
      <c r="C609" s="236"/>
      <c r="D609" s="237"/>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59</v>
      </c>
      <c r="AH609" s="187"/>
      <c r="AI609" s="201"/>
      <c r="AJ609" s="201"/>
      <c r="AK609" s="201"/>
      <c r="AL609" s="202"/>
      <c r="AM609" s="201"/>
      <c r="AN609" s="201"/>
      <c r="AO609" s="201"/>
      <c r="AP609" s="202"/>
      <c r="AQ609" s="216"/>
      <c r="AR609" s="163"/>
      <c r="AS609" s="164" t="s">
        <v>59</v>
      </c>
      <c r="AT609" s="187"/>
      <c r="AU609" s="163"/>
      <c r="AV609" s="163"/>
      <c r="AW609" s="164" t="s">
        <v>60</v>
      </c>
      <c r="AX609" s="165"/>
      <c r="AY609">
        <f>$AY$608</f>
        <v>0</v>
      </c>
    </row>
    <row r="610" spans="1:51" ht="23.25" hidden="1" customHeight="1" x14ac:dyDescent="0.15">
      <c r="A610" s="974"/>
      <c r="B610" s="237"/>
      <c r="C610" s="236"/>
      <c r="D610" s="237"/>
      <c r="E610" s="181"/>
      <c r="F610" s="182"/>
      <c r="G610" s="217"/>
      <c r="H610" s="176"/>
      <c r="I610" s="176"/>
      <c r="J610" s="176"/>
      <c r="K610" s="176"/>
      <c r="L610" s="176"/>
      <c r="M610" s="176"/>
      <c r="N610" s="176"/>
      <c r="O610" s="176"/>
      <c r="P610" s="176"/>
      <c r="Q610" s="176"/>
      <c r="R610" s="176"/>
      <c r="S610" s="176"/>
      <c r="T610" s="176"/>
      <c r="U610" s="176"/>
      <c r="V610" s="176"/>
      <c r="W610" s="176"/>
      <c r="X610" s="218"/>
      <c r="Y610" s="157" t="s">
        <v>63</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4"/>
      <c r="B611" s="237"/>
      <c r="C611" s="236"/>
      <c r="D611" s="237"/>
      <c r="E611" s="181"/>
      <c r="F611" s="182"/>
      <c r="G611" s="219"/>
      <c r="H611" s="220"/>
      <c r="I611" s="220"/>
      <c r="J611" s="220"/>
      <c r="K611" s="220"/>
      <c r="L611" s="220"/>
      <c r="M611" s="220"/>
      <c r="N611" s="220"/>
      <c r="O611" s="220"/>
      <c r="P611" s="220"/>
      <c r="Q611" s="220"/>
      <c r="R611" s="220"/>
      <c r="S611" s="220"/>
      <c r="T611" s="220"/>
      <c r="U611" s="220"/>
      <c r="V611" s="220"/>
      <c r="W611" s="220"/>
      <c r="X611" s="221"/>
      <c r="Y611" s="197" t="s">
        <v>65</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4"/>
      <c r="B612" s="237"/>
      <c r="C612" s="236"/>
      <c r="D612" s="237"/>
      <c r="E612" s="181"/>
      <c r="F612" s="182"/>
      <c r="G612" s="222"/>
      <c r="H612" s="179"/>
      <c r="I612" s="179"/>
      <c r="J612" s="179"/>
      <c r="K612" s="179"/>
      <c r="L612" s="179"/>
      <c r="M612" s="179"/>
      <c r="N612" s="179"/>
      <c r="O612" s="179"/>
      <c r="P612" s="179"/>
      <c r="Q612" s="179"/>
      <c r="R612" s="179"/>
      <c r="S612" s="179"/>
      <c r="T612" s="179"/>
      <c r="U612" s="179"/>
      <c r="V612" s="179"/>
      <c r="W612" s="179"/>
      <c r="X612" s="223"/>
      <c r="Y612" s="197" t="s">
        <v>66</v>
      </c>
      <c r="Z612" s="143"/>
      <c r="AA612" s="144"/>
      <c r="AB612" s="198" t="s">
        <v>67</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4"/>
      <c r="B613" s="237"/>
      <c r="C613" s="236"/>
      <c r="D613" s="237"/>
      <c r="E613" s="181" t="s">
        <v>132</v>
      </c>
      <c r="F613" s="182"/>
      <c r="G613" s="183" t="s">
        <v>133</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56</v>
      </c>
      <c r="AC613" s="184"/>
      <c r="AD613" s="185"/>
      <c r="AE613" s="206" t="s">
        <v>134</v>
      </c>
      <c r="AF613" s="207"/>
      <c r="AG613" s="207"/>
      <c r="AH613" s="208"/>
      <c r="AI613" s="199" t="s">
        <v>135</v>
      </c>
      <c r="AJ613" s="199"/>
      <c r="AK613" s="199"/>
      <c r="AL613" s="200"/>
      <c r="AM613" s="199" t="s">
        <v>136</v>
      </c>
      <c r="AN613" s="199"/>
      <c r="AO613" s="199"/>
      <c r="AP613" s="200"/>
      <c r="AQ613" s="200" t="s">
        <v>57</v>
      </c>
      <c r="AR613" s="184"/>
      <c r="AS613" s="184"/>
      <c r="AT613" s="185"/>
      <c r="AU613" s="161" t="s">
        <v>58</v>
      </c>
      <c r="AV613" s="161"/>
      <c r="AW613" s="161"/>
      <c r="AX613" s="162"/>
      <c r="AY613">
        <f>COUNTA($G$615)</f>
        <v>0</v>
      </c>
    </row>
    <row r="614" spans="1:51" ht="18.75" hidden="1" customHeight="1" x14ac:dyDescent="0.15">
      <c r="A614" s="974"/>
      <c r="B614" s="237"/>
      <c r="C614" s="236"/>
      <c r="D614" s="237"/>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59</v>
      </c>
      <c r="AH614" s="187"/>
      <c r="AI614" s="201"/>
      <c r="AJ614" s="201"/>
      <c r="AK614" s="201"/>
      <c r="AL614" s="202"/>
      <c r="AM614" s="201"/>
      <c r="AN614" s="201"/>
      <c r="AO614" s="201"/>
      <c r="AP614" s="202"/>
      <c r="AQ614" s="216"/>
      <c r="AR614" s="163"/>
      <c r="AS614" s="164" t="s">
        <v>59</v>
      </c>
      <c r="AT614" s="187"/>
      <c r="AU614" s="163"/>
      <c r="AV614" s="163"/>
      <c r="AW614" s="164" t="s">
        <v>60</v>
      </c>
      <c r="AX614" s="165"/>
      <c r="AY614">
        <f>$AY$613</f>
        <v>0</v>
      </c>
    </row>
    <row r="615" spans="1:51" ht="23.25" hidden="1" customHeight="1" x14ac:dyDescent="0.15">
      <c r="A615" s="974"/>
      <c r="B615" s="237"/>
      <c r="C615" s="236"/>
      <c r="D615" s="237"/>
      <c r="E615" s="181"/>
      <c r="F615" s="182"/>
      <c r="G615" s="217"/>
      <c r="H615" s="176"/>
      <c r="I615" s="176"/>
      <c r="J615" s="176"/>
      <c r="K615" s="176"/>
      <c r="L615" s="176"/>
      <c r="M615" s="176"/>
      <c r="N615" s="176"/>
      <c r="O615" s="176"/>
      <c r="P615" s="176"/>
      <c r="Q615" s="176"/>
      <c r="R615" s="176"/>
      <c r="S615" s="176"/>
      <c r="T615" s="176"/>
      <c r="U615" s="176"/>
      <c r="V615" s="176"/>
      <c r="W615" s="176"/>
      <c r="X615" s="218"/>
      <c r="Y615" s="157" t="s">
        <v>63</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4"/>
      <c r="B616" s="237"/>
      <c r="C616" s="236"/>
      <c r="D616" s="237"/>
      <c r="E616" s="181"/>
      <c r="F616" s="182"/>
      <c r="G616" s="219"/>
      <c r="H616" s="220"/>
      <c r="I616" s="220"/>
      <c r="J616" s="220"/>
      <c r="K616" s="220"/>
      <c r="L616" s="220"/>
      <c r="M616" s="220"/>
      <c r="N616" s="220"/>
      <c r="O616" s="220"/>
      <c r="P616" s="220"/>
      <c r="Q616" s="220"/>
      <c r="R616" s="220"/>
      <c r="S616" s="220"/>
      <c r="T616" s="220"/>
      <c r="U616" s="220"/>
      <c r="V616" s="220"/>
      <c r="W616" s="220"/>
      <c r="X616" s="221"/>
      <c r="Y616" s="197" t="s">
        <v>65</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4"/>
      <c r="B617" s="237"/>
      <c r="C617" s="236"/>
      <c r="D617" s="237"/>
      <c r="E617" s="181"/>
      <c r="F617" s="182"/>
      <c r="G617" s="222"/>
      <c r="H617" s="179"/>
      <c r="I617" s="179"/>
      <c r="J617" s="179"/>
      <c r="K617" s="179"/>
      <c r="L617" s="179"/>
      <c r="M617" s="179"/>
      <c r="N617" s="179"/>
      <c r="O617" s="179"/>
      <c r="P617" s="179"/>
      <c r="Q617" s="179"/>
      <c r="R617" s="179"/>
      <c r="S617" s="179"/>
      <c r="T617" s="179"/>
      <c r="U617" s="179"/>
      <c r="V617" s="179"/>
      <c r="W617" s="179"/>
      <c r="X617" s="223"/>
      <c r="Y617" s="197" t="s">
        <v>66</v>
      </c>
      <c r="Z617" s="143"/>
      <c r="AA617" s="144"/>
      <c r="AB617" s="198" t="s">
        <v>67</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4"/>
      <c r="B618" s="237"/>
      <c r="C618" s="236"/>
      <c r="D618" s="237"/>
      <c r="E618" s="181" t="s">
        <v>137</v>
      </c>
      <c r="F618" s="182"/>
      <c r="G618" s="183" t="s">
        <v>138</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56</v>
      </c>
      <c r="AC618" s="184"/>
      <c r="AD618" s="185"/>
      <c r="AE618" s="206" t="s">
        <v>134</v>
      </c>
      <c r="AF618" s="207"/>
      <c r="AG618" s="207"/>
      <c r="AH618" s="208"/>
      <c r="AI618" s="199" t="s">
        <v>135</v>
      </c>
      <c r="AJ618" s="199"/>
      <c r="AK618" s="199"/>
      <c r="AL618" s="200"/>
      <c r="AM618" s="199" t="s">
        <v>136</v>
      </c>
      <c r="AN618" s="199"/>
      <c r="AO618" s="199"/>
      <c r="AP618" s="200"/>
      <c r="AQ618" s="200" t="s">
        <v>57</v>
      </c>
      <c r="AR618" s="184"/>
      <c r="AS618" s="184"/>
      <c r="AT618" s="185"/>
      <c r="AU618" s="161" t="s">
        <v>58</v>
      </c>
      <c r="AV618" s="161"/>
      <c r="AW618" s="161"/>
      <c r="AX618" s="162"/>
      <c r="AY618">
        <f>COUNTA($G$620)</f>
        <v>0</v>
      </c>
    </row>
    <row r="619" spans="1:51" ht="18.75" hidden="1" customHeight="1" x14ac:dyDescent="0.15">
      <c r="A619" s="974"/>
      <c r="B619" s="237"/>
      <c r="C619" s="236"/>
      <c r="D619" s="237"/>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59</v>
      </c>
      <c r="AH619" s="187"/>
      <c r="AI619" s="201"/>
      <c r="AJ619" s="201"/>
      <c r="AK619" s="201"/>
      <c r="AL619" s="202"/>
      <c r="AM619" s="201"/>
      <c r="AN619" s="201"/>
      <c r="AO619" s="201"/>
      <c r="AP619" s="202"/>
      <c r="AQ619" s="216"/>
      <c r="AR619" s="163"/>
      <c r="AS619" s="164" t="s">
        <v>59</v>
      </c>
      <c r="AT619" s="187"/>
      <c r="AU619" s="163"/>
      <c r="AV619" s="163"/>
      <c r="AW619" s="164" t="s">
        <v>60</v>
      </c>
      <c r="AX619" s="165"/>
      <c r="AY619">
        <f>$AY$618</f>
        <v>0</v>
      </c>
    </row>
    <row r="620" spans="1:51" ht="23.25" hidden="1" customHeight="1" x14ac:dyDescent="0.15">
      <c r="A620" s="974"/>
      <c r="B620" s="237"/>
      <c r="C620" s="236"/>
      <c r="D620" s="237"/>
      <c r="E620" s="181"/>
      <c r="F620" s="182"/>
      <c r="G620" s="217"/>
      <c r="H620" s="176"/>
      <c r="I620" s="176"/>
      <c r="J620" s="176"/>
      <c r="K620" s="176"/>
      <c r="L620" s="176"/>
      <c r="M620" s="176"/>
      <c r="N620" s="176"/>
      <c r="O620" s="176"/>
      <c r="P620" s="176"/>
      <c r="Q620" s="176"/>
      <c r="R620" s="176"/>
      <c r="S620" s="176"/>
      <c r="T620" s="176"/>
      <c r="U620" s="176"/>
      <c r="V620" s="176"/>
      <c r="W620" s="176"/>
      <c r="X620" s="218"/>
      <c r="Y620" s="157" t="s">
        <v>63</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4"/>
      <c r="B621" s="237"/>
      <c r="C621" s="236"/>
      <c r="D621" s="237"/>
      <c r="E621" s="181"/>
      <c r="F621" s="182"/>
      <c r="G621" s="219"/>
      <c r="H621" s="220"/>
      <c r="I621" s="220"/>
      <c r="J621" s="220"/>
      <c r="K621" s="220"/>
      <c r="L621" s="220"/>
      <c r="M621" s="220"/>
      <c r="N621" s="220"/>
      <c r="O621" s="220"/>
      <c r="P621" s="220"/>
      <c r="Q621" s="220"/>
      <c r="R621" s="220"/>
      <c r="S621" s="220"/>
      <c r="T621" s="220"/>
      <c r="U621" s="220"/>
      <c r="V621" s="220"/>
      <c r="W621" s="220"/>
      <c r="X621" s="221"/>
      <c r="Y621" s="197" t="s">
        <v>65</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4"/>
      <c r="B622" s="237"/>
      <c r="C622" s="236"/>
      <c r="D622" s="237"/>
      <c r="E622" s="181"/>
      <c r="F622" s="182"/>
      <c r="G622" s="222"/>
      <c r="H622" s="179"/>
      <c r="I622" s="179"/>
      <c r="J622" s="179"/>
      <c r="K622" s="179"/>
      <c r="L622" s="179"/>
      <c r="M622" s="179"/>
      <c r="N622" s="179"/>
      <c r="O622" s="179"/>
      <c r="P622" s="179"/>
      <c r="Q622" s="179"/>
      <c r="R622" s="179"/>
      <c r="S622" s="179"/>
      <c r="T622" s="179"/>
      <c r="U622" s="179"/>
      <c r="V622" s="179"/>
      <c r="W622" s="179"/>
      <c r="X622" s="223"/>
      <c r="Y622" s="197" t="s">
        <v>66</v>
      </c>
      <c r="Z622" s="143"/>
      <c r="AA622" s="144"/>
      <c r="AB622" s="198" t="s">
        <v>67</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4"/>
      <c r="B623" s="237"/>
      <c r="C623" s="236"/>
      <c r="D623" s="237"/>
      <c r="E623" s="181" t="s">
        <v>137</v>
      </c>
      <c r="F623" s="182"/>
      <c r="G623" s="183" t="s">
        <v>138</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56</v>
      </c>
      <c r="AC623" s="184"/>
      <c r="AD623" s="185"/>
      <c r="AE623" s="206" t="s">
        <v>134</v>
      </c>
      <c r="AF623" s="207"/>
      <c r="AG623" s="207"/>
      <c r="AH623" s="208"/>
      <c r="AI623" s="199" t="s">
        <v>135</v>
      </c>
      <c r="AJ623" s="199"/>
      <c r="AK623" s="199"/>
      <c r="AL623" s="200"/>
      <c r="AM623" s="199" t="s">
        <v>136</v>
      </c>
      <c r="AN623" s="199"/>
      <c r="AO623" s="199"/>
      <c r="AP623" s="200"/>
      <c r="AQ623" s="200" t="s">
        <v>57</v>
      </c>
      <c r="AR623" s="184"/>
      <c r="AS623" s="184"/>
      <c r="AT623" s="185"/>
      <c r="AU623" s="161" t="s">
        <v>58</v>
      </c>
      <c r="AV623" s="161"/>
      <c r="AW623" s="161"/>
      <c r="AX623" s="162"/>
      <c r="AY623">
        <f>COUNTA($G$625)</f>
        <v>0</v>
      </c>
    </row>
    <row r="624" spans="1:51" ht="18.75" hidden="1" customHeight="1" x14ac:dyDescent="0.15">
      <c r="A624" s="974"/>
      <c r="B624" s="237"/>
      <c r="C624" s="236"/>
      <c r="D624" s="237"/>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59</v>
      </c>
      <c r="AH624" s="187"/>
      <c r="AI624" s="201"/>
      <c r="AJ624" s="201"/>
      <c r="AK624" s="201"/>
      <c r="AL624" s="202"/>
      <c r="AM624" s="201"/>
      <c r="AN624" s="201"/>
      <c r="AO624" s="201"/>
      <c r="AP624" s="202"/>
      <c r="AQ624" s="216"/>
      <c r="AR624" s="163"/>
      <c r="AS624" s="164" t="s">
        <v>59</v>
      </c>
      <c r="AT624" s="187"/>
      <c r="AU624" s="163"/>
      <c r="AV624" s="163"/>
      <c r="AW624" s="164" t="s">
        <v>60</v>
      </c>
      <c r="AX624" s="165"/>
      <c r="AY624">
        <f>$AY$623</f>
        <v>0</v>
      </c>
    </row>
    <row r="625" spans="1:51" ht="23.25" hidden="1" customHeight="1" x14ac:dyDescent="0.15">
      <c r="A625" s="974"/>
      <c r="B625" s="237"/>
      <c r="C625" s="236"/>
      <c r="D625" s="237"/>
      <c r="E625" s="181"/>
      <c r="F625" s="182"/>
      <c r="G625" s="217"/>
      <c r="H625" s="176"/>
      <c r="I625" s="176"/>
      <c r="J625" s="176"/>
      <c r="K625" s="176"/>
      <c r="L625" s="176"/>
      <c r="M625" s="176"/>
      <c r="N625" s="176"/>
      <c r="O625" s="176"/>
      <c r="P625" s="176"/>
      <c r="Q625" s="176"/>
      <c r="R625" s="176"/>
      <c r="S625" s="176"/>
      <c r="T625" s="176"/>
      <c r="U625" s="176"/>
      <c r="V625" s="176"/>
      <c r="W625" s="176"/>
      <c r="X625" s="218"/>
      <c r="Y625" s="157" t="s">
        <v>63</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4"/>
      <c r="B626" s="237"/>
      <c r="C626" s="236"/>
      <c r="D626" s="237"/>
      <c r="E626" s="181"/>
      <c r="F626" s="182"/>
      <c r="G626" s="219"/>
      <c r="H626" s="220"/>
      <c r="I626" s="220"/>
      <c r="J626" s="220"/>
      <c r="K626" s="220"/>
      <c r="L626" s="220"/>
      <c r="M626" s="220"/>
      <c r="N626" s="220"/>
      <c r="O626" s="220"/>
      <c r="P626" s="220"/>
      <c r="Q626" s="220"/>
      <c r="R626" s="220"/>
      <c r="S626" s="220"/>
      <c r="T626" s="220"/>
      <c r="U626" s="220"/>
      <c r="V626" s="220"/>
      <c r="W626" s="220"/>
      <c r="X626" s="221"/>
      <c r="Y626" s="197" t="s">
        <v>65</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4"/>
      <c r="B627" s="237"/>
      <c r="C627" s="236"/>
      <c r="D627" s="237"/>
      <c r="E627" s="181"/>
      <c r="F627" s="182"/>
      <c r="G627" s="222"/>
      <c r="H627" s="179"/>
      <c r="I627" s="179"/>
      <c r="J627" s="179"/>
      <c r="K627" s="179"/>
      <c r="L627" s="179"/>
      <c r="M627" s="179"/>
      <c r="N627" s="179"/>
      <c r="O627" s="179"/>
      <c r="P627" s="179"/>
      <c r="Q627" s="179"/>
      <c r="R627" s="179"/>
      <c r="S627" s="179"/>
      <c r="T627" s="179"/>
      <c r="U627" s="179"/>
      <c r="V627" s="179"/>
      <c r="W627" s="179"/>
      <c r="X627" s="223"/>
      <c r="Y627" s="197" t="s">
        <v>66</v>
      </c>
      <c r="Z627" s="143"/>
      <c r="AA627" s="144"/>
      <c r="AB627" s="198" t="s">
        <v>67</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4"/>
      <c r="B628" s="237"/>
      <c r="C628" s="236"/>
      <c r="D628" s="237"/>
      <c r="E628" s="181" t="s">
        <v>137</v>
      </c>
      <c r="F628" s="182"/>
      <c r="G628" s="183" t="s">
        <v>138</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56</v>
      </c>
      <c r="AC628" s="184"/>
      <c r="AD628" s="185"/>
      <c r="AE628" s="206" t="s">
        <v>134</v>
      </c>
      <c r="AF628" s="207"/>
      <c r="AG628" s="207"/>
      <c r="AH628" s="208"/>
      <c r="AI628" s="199" t="s">
        <v>135</v>
      </c>
      <c r="AJ628" s="199"/>
      <c r="AK628" s="199"/>
      <c r="AL628" s="200"/>
      <c r="AM628" s="199" t="s">
        <v>136</v>
      </c>
      <c r="AN628" s="199"/>
      <c r="AO628" s="199"/>
      <c r="AP628" s="200"/>
      <c r="AQ628" s="200" t="s">
        <v>57</v>
      </c>
      <c r="AR628" s="184"/>
      <c r="AS628" s="184"/>
      <c r="AT628" s="185"/>
      <c r="AU628" s="161" t="s">
        <v>58</v>
      </c>
      <c r="AV628" s="161"/>
      <c r="AW628" s="161"/>
      <c r="AX628" s="162"/>
      <c r="AY628">
        <f>COUNTA($G$630)</f>
        <v>0</v>
      </c>
    </row>
    <row r="629" spans="1:51" ht="18.75" hidden="1" customHeight="1" x14ac:dyDescent="0.15">
      <c r="A629" s="974"/>
      <c r="B629" s="237"/>
      <c r="C629" s="236"/>
      <c r="D629" s="237"/>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59</v>
      </c>
      <c r="AH629" s="187"/>
      <c r="AI629" s="201"/>
      <c r="AJ629" s="201"/>
      <c r="AK629" s="201"/>
      <c r="AL629" s="202"/>
      <c r="AM629" s="201"/>
      <c r="AN629" s="201"/>
      <c r="AO629" s="201"/>
      <c r="AP629" s="202"/>
      <c r="AQ629" s="216"/>
      <c r="AR629" s="163"/>
      <c r="AS629" s="164" t="s">
        <v>59</v>
      </c>
      <c r="AT629" s="187"/>
      <c r="AU629" s="163"/>
      <c r="AV629" s="163"/>
      <c r="AW629" s="164" t="s">
        <v>60</v>
      </c>
      <c r="AX629" s="165"/>
      <c r="AY629">
        <f>$AY$628</f>
        <v>0</v>
      </c>
    </row>
    <row r="630" spans="1:51" ht="23.25" hidden="1" customHeight="1" x14ac:dyDescent="0.15">
      <c r="A630" s="974"/>
      <c r="B630" s="237"/>
      <c r="C630" s="236"/>
      <c r="D630" s="237"/>
      <c r="E630" s="181"/>
      <c r="F630" s="182"/>
      <c r="G630" s="217"/>
      <c r="H630" s="176"/>
      <c r="I630" s="176"/>
      <c r="J630" s="176"/>
      <c r="K630" s="176"/>
      <c r="L630" s="176"/>
      <c r="M630" s="176"/>
      <c r="N630" s="176"/>
      <c r="O630" s="176"/>
      <c r="P630" s="176"/>
      <c r="Q630" s="176"/>
      <c r="R630" s="176"/>
      <c r="S630" s="176"/>
      <c r="T630" s="176"/>
      <c r="U630" s="176"/>
      <c r="V630" s="176"/>
      <c r="W630" s="176"/>
      <c r="X630" s="218"/>
      <c r="Y630" s="157" t="s">
        <v>63</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4"/>
      <c r="B631" s="237"/>
      <c r="C631" s="236"/>
      <c r="D631" s="237"/>
      <c r="E631" s="181"/>
      <c r="F631" s="182"/>
      <c r="G631" s="219"/>
      <c r="H631" s="220"/>
      <c r="I631" s="220"/>
      <c r="J631" s="220"/>
      <c r="K631" s="220"/>
      <c r="L631" s="220"/>
      <c r="M631" s="220"/>
      <c r="N631" s="220"/>
      <c r="O631" s="220"/>
      <c r="P631" s="220"/>
      <c r="Q631" s="220"/>
      <c r="R631" s="220"/>
      <c r="S631" s="220"/>
      <c r="T631" s="220"/>
      <c r="U631" s="220"/>
      <c r="V631" s="220"/>
      <c r="W631" s="220"/>
      <c r="X631" s="221"/>
      <c r="Y631" s="197" t="s">
        <v>65</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4"/>
      <c r="B632" s="237"/>
      <c r="C632" s="236"/>
      <c r="D632" s="237"/>
      <c r="E632" s="181"/>
      <c r="F632" s="182"/>
      <c r="G632" s="222"/>
      <c r="H632" s="179"/>
      <c r="I632" s="179"/>
      <c r="J632" s="179"/>
      <c r="K632" s="179"/>
      <c r="L632" s="179"/>
      <c r="M632" s="179"/>
      <c r="N632" s="179"/>
      <c r="O632" s="179"/>
      <c r="P632" s="179"/>
      <c r="Q632" s="179"/>
      <c r="R632" s="179"/>
      <c r="S632" s="179"/>
      <c r="T632" s="179"/>
      <c r="U632" s="179"/>
      <c r="V632" s="179"/>
      <c r="W632" s="179"/>
      <c r="X632" s="223"/>
      <c r="Y632" s="197" t="s">
        <v>66</v>
      </c>
      <c r="Z632" s="143"/>
      <c r="AA632" s="144"/>
      <c r="AB632" s="198" t="s">
        <v>67</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4"/>
      <c r="B633" s="237"/>
      <c r="C633" s="236"/>
      <c r="D633" s="237"/>
      <c r="E633" s="181" t="s">
        <v>137</v>
      </c>
      <c r="F633" s="182"/>
      <c r="G633" s="183" t="s">
        <v>138</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56</v>
      </c>
      <c r="AC633" s="184"/>
      <c r="AD633" s="185"/>
      <c r="AE633" s="206" t="s">
        <v>134</v>
      </c>
      <c r="AF633" s="207"/>
      <c r="AG633" s="207"/>
      <c r="AH633" s="208"/>
      <c r="AI633" s="199" t="s">
        <v>135</v>
      </c>
      <c r="AJ633" s="199"/>
      <c r="AK633" s="199"/>
      <c r="AL633" s="200"/>
      <c r="AM633" s="199" t="s">
        <v>136</v>
      </c>
      <c r="AN633" s="199"/>
      <c r="AO633" s="199"/>
      <c r="AP633" s="200"/>
      <c r="AQ633" s="200" t="s">
        <v>57</v>
      </c>
      <c r="AR633" s="184"/>
      <c r="AS633" s="184"/>
      <c r="AT633" s="185"/>
      <c r="AU633" s="161" t="s">
        <v>58</v>
      </c>
      <c r="AV633" s="161"/>
      <c r="AW633" s="161"/>
      <c r="AX633" s="162"/>
      <c r="AY633">
        <f>COUNTA($G$635)</f>
        <v>0</v>
      </c>
    </row>
    <row r="634" spans="1:51" ht="18.75" hidden="1" customHeight="1" x14ac:dyDescent="0.15">
      <c r="A634" s="974"/>
      <c r="B634" s="237"/>
      <c r="C634" s="236"/>
      <c r="D634" s="237"/>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59</v>
      </c>
      <c r="AH634" s="187"/>
      <c r="AI634" s="201"/>
      <c r="AJ634" s="201"/>
      <c r="AK634" s="201"/>
      <c r="AL634" s="202"/>
      <c r="AM634" s="201"/>
      <c r="AN634" s="201"/>
      <c r="AO634" s="201"/>
      <c r="AP634" s="202"/>
      <c r="AQ634" s="216"/>
      <c r="AR634" s="163"/>
      <c r="AS634" s="164" t="s">
        <v>59</v>
      </c>
      <c r="AT634" s="187"/>
      <c r="AU634" s="163"/>
      <c r="AV634" s="163"/>
      <c r="AW634" s="164" t="s">
        <v>60</v>
      </c>
      <c r="AX634" s="165"/>
      <c r="AY634">
        <f>$AY$633</f>
        <v>0</v>
      </c>
    </row>
    <row r="635" spans="1:51" ht="23.25" hidden="1" customHeight="1" x14ac:dyDescent="0.15">
      <c r="A635" s="974"/>
      <c r="B635" s="237"/>
      <c r="C635" s="236"/>
      <c r="D635" s="237"/>
      <c r="E635" s="181"/>
      <c r="F635" s="182"/>
      <c r="G635" s="217"/>
      <c r="H635" s="176"/>
      <c r="I635" s="176"/>
      <c r="J635" s="176"/>
      <c r="K635" s="176"/>
      <c r="L635" s="176"/>
      <c r="M635" s="176"/>
      <c r="N635" s="176"/>
      <c r="O635" s="176"/>
      <c r="P635" s="176"/>
      <c r="Q635" s="176"/>
      <c r="R635" s="176"/>
      <c r="S635" s="176"/>
      <c r="T635" s="176"/>
      <c r="U635" s="176"/>
      <c r="V635" s="176"/>
      <c r="W635" s="176"/>
      <c r="X635" s="218"/>
      <c r="Y635" s="157" t="s">
        <v>63</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4"/>
      <c r="B636" s="237"/>
      <c r="C636" s="236"/>
      <c r="D636" s="237"/>
      <c r="E636" s="181"/>
      <c r="F636" s="182"/>
      <c r="G636" s="219"/>
      <c r="H636" s="220"/>
      <c r="I636" s="220"/>
      <c r="J636" s="220"/>
      <c r="K636" s="220"/>
      <c r="L636" s="220"/>
      <c r="M636" s="220"/>
      <c r="N636" s="220"/>
      <c r="O636" s="220"/>
      <c r="P636" s="220"/>
      <c r="Q636" s="220"/>
      <c r="R636" s="220"/>
      <c r="S636" s="220"/>
      <c r="T636" s="220"/>
      <c r="U636" s="220"/>
      <c r="V636" s="220"/>
      <c r="W636" s="220"/>
      <c r="X636" s="221"/>
      <c r="Y636" s="197" t="s">
        <v>65</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4"/>
      <c r="B637" s="237"/>
      <c r="C637" s="236"/>
      <c r="D637" s="237"/>
      <c r="E637" s="181"/>
      <c r="F637" s="182"/>
      <c r="G637" s="222"/>
      <c r="H637" s="179"/>
      <c r="I637" s="179"/>
      <c r="J637" s="179"/>
      <c r="K637" s="179"/>
      <c r="L637" s="179"/>
      <c r="M637" s="179"/>
      <c r="N637" s="179"/>
      <c r="O637" s="179"/>
      <c r="P637" s="179"/>
      <c r="Q637" s="179"/>
      <c r="R637" s="179"/>
      <c r="S637" s="179"/>
      <c r="T637" s="179"/>
      <c r="U637" s="179"/>
      <c r="V637" s="179"/>
      <c r="W637" s="179"/>
      <c r="X637" s="223"/>
      <c r="Y637" s="197" t="s">
        <v>66</v>
      </c>
      <c r="Z637" s="143"/>
      <c r="AA637" s="144"/>
      <c r="AB637" s="198" t="s">
        <v>67</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4"/>
      <c r="B638" s="237"/>
      <c r="C638" s="236"/>
      <c r="D638" s="237"/>
      <c r="E638" s="181" t="s">
        <v>137</v>
      </c>
      <c r="F638" s="182"/>
      <c r="G638" s="183" t="s">
        <v>138</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56</v>
      </c>
      <c r="AC638" s="184"/>
      <c r="AD638" s="185"/>
      <c r="AE638" s="206" t="s">
        <v>134</v>
      </c>
      <c r="AF638" s="207"/>
      <c r="AG638" s="207"/>
      <c r="AH638" s="208"/>
      <c r="AI638" s="199" t="s">
        <v>135</v>
      </c>
      <c r="AJ638" s="199"/>
      <c r="AK638" s="199"/>
      <c r="AL638" s="200"/>
      <c r="AM638" s="199" t="s">
        <v>136</v>
      </c>
      <c r="AN638" s="199"/>
      <c r="AO638" s="199"/>
      <c r="AP638" s="200"/>
      <c r="AQ638" s="200" t="s">
        <v>57</v>
      </c>
      <c r="AR638" s="184"/>
      <c r="AS638" s="184"/>
      <c r="AT638" s="185"/>
      <c r="AU638" s="161" t="s">
        <v>58</v>
      </c>
      <c r="AV638" s="161"/>
      <c r="AW638" s="161"/>
      <c r="AX638" s="162"/>
      <c r="AY638">
        <f>COUNTA($G$640)</f>
        <v>0</v>
      </c>
    </row>
    <row r="639" spans="1:51" ht="18.75" hidden="1" customHeight="1" x14ac:dyDescent="0.15">
      <c r="A639" s="974"/>
      <c r="B639" s="237"/>
      <c r="C639" s="236"/>
      <c r="D639" s="237"/>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59</v>
      </c>
      <c r="AH639" s="187"/>
      <c r="AI639" s="201"/>
      <c r="AJ639" s="201"/>
      <c r="AK639" s="201"/>
      <c r="AL639" s="202"/>
      <c r="AM639" s="201"/>
      <c r="AN639" s="201"/>
      <c r="AO639" s="201"/>
      <c r="AP639" s="202"/>
      <c r="AQ639" s="216"/>
      <c r="AR639" s="163"/>
      <c r="AS639" s="164" t="s">
        <v>59</v>
      </c>
      <c r="AT639" s="187"/>
      <c r="AU639" s="163"/>
      <c r="AV639" s="163"/>
      <c r="AW639" s="164" t="s">
        <v>60</v>
      </c>
      <c r="AX639" s="165"/>
      <c r="AY639">
        <f>$AY$638</f>
        <v>0</v>
      </c>
    </row>
    <row r="640" spans="1:51" ht="23.25" hidden="1" customHeight="1" x14ac:dyDescent="0.15">
      <c r="A640" s="974"/>
      <c r="B640" s="237"/>
      <c r="C640" s="236"/>
      <c r="D640" s="237"/>
      <c r="E640" s="181"/>
      <c r="F640" s="182"/>
      <c r="G640" s="217"/>
      <c r="H640" s="176"/>
      <c r="I640" s="176"/>
      <c r="J640" s="176"/>
      <c r="K640" s="176"/>
      <c r="L640" s="176"/>
      <c r="M640" s="176"/>
      <c r="N640" s="176"/>
      <c r="O640" s="176"/>
      <c r="P640" s="176"/>
      <c r="Q640" s="176"/>
      <c r="R640" s="176"/>
      <c r="S640" s="176"/>
      <c r="T640" s="176"/>
      <c r="U640" s="176"/>
      <c r="V640" s="176"/>
      <c r="W640" s="176"/>
      <c r="X640" s="218"/>
      <c r="Y640" s="157" t="s">
        <v>63</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4"/>
      <c r="B641" s="237"/>
      <c r="C641" s="236"/>
      <c r="D641" s="237"/>
      <c r="E641" s="181"/>
      <c r="F641" s="182"/>
      <c r="G641" s="219"/>
      <c r="H641" s="220"/>
      <c r="I641" s="220"/>
      <c r="J641" s="220"/>
      <c r="K641" s="220"/>
      <c r="L641" s="220"/>
      <c r="M641" s="220"/>
      <c r="N641" s="220"/>
      <c r="O641" s="220"/>
      <c r="P641" s="220"/>
      <c r="Q641" s="220"/>
      <c r="R641" s="220"/>
      <c r="S641" s="220"/>
      <c r="T641" s="220"/>
      <c r="U641" s="220"/>
      <c r="V641" s="220"/>
      <c r="W641" s="220"/>
      <c r="X641" s="221"/>
      <c r="Y641" s="197" t="s">
        <v>65</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4"/>
      <c r="B642" s="237"/>
      <c r="C642" s="236"/>
      <c r="D642" s="237"/>
      <c r="E642" s="181"/>
      <c r="F642" s="182"/>
      <c r="G642" s="222"/>
      <c r="H642" s="179"/>
      <c r="I642" s="179"/>
      <c r="J642" s="179"/>
      <c r="K642" s="179"/>
      <c r="L642" s="179"/>
      <c r="M642" s="179"/>
      <c r="N642" s="179"/>
      <c r="O642" s="179"/>
      <c r="P642" s="179"/>
      <c r="Q642" s="179"/>
      <c r="R642" s="179"/>
      <c r="S642" s="179"/>
      <c r="T642" s="179"/>
      <c r="U642" s="179"/>
      <c r="V642" s="179"/>
      <c r="W642" s="179"/>
      <c r="X642" s="223"/>
      <c r="Y642" s="197" t="s">
        <v>66</v>
      </c>
      <c r="Z642" s="143"/>
      <c r="AA642" s="144"/>
      <c r="AB642" s="198" t="s">
        <v>67</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4"/>
      <c r="B643" s="237"/>
      <c r="C643" s="236"/>
      <c r="D643" s="237"/>
      <c r="E643" s="172" t="s">
        <v>141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7"/>
      <c r="C644" s="236"/>
      <c r="D644" s="237"/>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7"/>
      <c r="C645" s="236"/>
      <c r="D645" s="237"/>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7"/>
      <c r="C646" s="236"/>
      <c r="D646" s="237"/>
      <c r="E646" s="224" t="s">
        <v>140</v>
      </c>
      <c r="F646" s="225"/>
      <c r="G646" s="226" t="s">
        <v>131</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7"/>
      <c r="C647" s="236"/>
      <c r="D647" s="237"/>
      <c r="E647" s="181" t="s">
        <v>132</v>
      </c>
      <c r="F647" s="182"/>
      <c r="G647" s="183" t="s">
        <v>133</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56</v>
      </c>
      <c r="AC647" s="184"/>
      <c r="AD647" s="185"/>
      <c r="AE647" s="206" t="s">
        <v>134</v>
      </c>
      <c r="AF647" s="207"/>
      <c r="AG647" s="207"/>
      <c r="AH647" s="208"/>
      <c r="AI647" s="199" t="s">
        <v>135</v>
      </c>
      <c r="AJ647" s="199"/>
      <c r="AK647" s="199"/>
      <c r="AL647" s="200"/>
      <c r="AM647" s="199" t="s">
        <v>136</v>
      </c>
      <c r="AN647" s="199"/>
      <c r="AO647" s="199"/>
      <c r="AP647" s="200"/>
      <c r="AQ647" s="200" t="s">
        <v>57</v>
      </c>
      <c r="AR647" s="184"/>
      <c r="AS647" s="184"/>
      <c r="AT647" s="185"/>
      <c r="AU647" s="161" t="s">
        <v>58</v>
      </c>
      <c r="AV647" s="161"/>
      <c r="AW647" s="161"/>
      <c r="AX647" s="162"/>
      <c r="AY647">
        <f>COUNTA($G$649)</f>
        <v>0</v>
      </c>
    </row>
    <row r="648" spans="1:51" ht="18.75" hidden="1" customHeight="1" x14ac:dyDescent="0.15">
      <c r="A648" s="974"/>
      <c r="B648" s="237"/>
      <c r="C648" s="236"/>
      <c r="D648" s="237"/>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59</v>
      </c>
      <c r="AH648" s="187"/>
      <c r="AI648" s="201"/>
      <c r="AJ648" s="201"/>
      <c r="AK648" s="201"/>
      <c r="AL648" s="202"/>
      <c r="AM648" s="201"/>
      <c r="AN648" s="201"/>
      <c r="AO648" s="201"/>
      <c r="AP648" s="202"/>
      <c r="AQ648" s="216"/>
      <c r="AR648" s="163"/>
      <c r="AS648" s="164" t="s">
        <v>59</v>
      </c>
      <c r="AT648" s="187"/>
      <c r="AU648" s="163"/>
      <c r="AV648" s="163"/>
      <c r="AW648" s="164" t="s">
        <v>60</v>
      </c>
      <c r="AX648" s="165"/>
      <c r="AY648">
        <f>$AY$647</f>
        <v>0</v>
      </c>
    </row>
    <row r="649" spans="1:51" ht="23.25" hidden="1" customHeight="1" x14ac:dyDescent="0.15">
      <c r="A649" s="974"/>
      <c r="B649" s="237"/>
      <c r="C649" s="236"/>
      <c r="D649" s="237"/>
      <c r="E649" s="181"/>
      <c r="F649" s="182"/>
      <c r="G649" s="217"/>
      <c r="H649" s="176"/>
      <c r="I649" s="176"/>
      <c r="J649" s="176"/>
      <c r="K649" s="176"/>
      <c r="L649" s="176"/>
      <c r="M649" s="176"/>
      <c r="N649" s="176"/>
      <c r="O649" s="176"/>
      <c r="P649" s="176"/>
      <c r="Q649" s="176"/>
      <c r="R649" s="176"/>
      <c r="S649" s="176"/>
      <c r="T649" s="176"/>
      <c r="U649" s="176"/>
      <c r="V649" s="176"/>
      <c r="W649" s="176"/>
      <c r="X649" s="218"/>
      <c r="Y649" s="157" t="s">
        <v>63</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4"/>
      <c r="B650" s="237"/>
      <c r="C650" s="236"/>
      <c r="D650" s="237"/>
      <c r="E650" s="181"/>
      <c r="F650" s="182"/>
      <c r="G650" s="219"/>
      <c r="H650" s="220"/>
      <c r="I650" s="220"/>
      <c r="J650" s="220"/>
      <c r="K650" s="220"/>
      <c r="L650" s="220"/>
      <c r="M650" s="220"/>
      <c r="N650" s="220"/>
      <c r="O650" s="220"/>
      <c r="P650" s="220"/>
      <c r="Q650" s="220"/>
      <c r="R650" s="220"/>
      <c r="S650" s="220"/>
      <c r="T650" s="220"/>
      <c r="U650" s="220"/>
      <c r="V650" s="220"/>
      <c r="W650" s="220"/>
      <c r="X650" s="221"/>
      <c r="Y650" s="197" t="s">
        <v>65</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4"/>
      <c r="B651" s="237"/>
      <c r="C651" s="236"/>
      <c r="D651" s="237"/>
      <c r="E651" s="181"/>
      <c r="F651" s="182"/>
      <c r="G651" s="222"/>
      <c r="H651" s="179"/>
      <c r="I651" s="179"/>
      <c r="J651" s="179"/>
      <c r="K651" s="179"/>
      <c r="L651" s="179"/>
      <c r="M651" s="179"/>
      <c r="N651" s="179"/>
      <c r="O651" s="179"/>
      <c r="P651" s="179"/>
      <c r="Q651" s="179"/>
      <c r="R651" s="179"/>
      <c r="S651" s="179"/>
      <c r="T651" s="179"/>
      <c r="U651" s="179"/>
      <c r="V651" s="179"/>
      <c r="W651" s="179"/>
      <c r="X651" s="223"/>
      <c r="Y651" s="197" t="s">
        <v>66</v>
      </c>
      <c r="Z651" s="143"/>
      <c r="AA651" s="144"/>
      <c r="AB651" s="198" t="s">
        <v>67</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4"/>
      <c r="B652" s="237"/>
      <c r="C652" s="236"/>
      <c r="D652" s="237"/>
      <c r="E652" s="181" t="s">
        <v>132</v>
      </c>
      <c r="F652" s="182"/>
      <c r="G652" s="183" t="s">
        <v>133</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56</v>
      </c>
      <c r="AC652" s="184"/>
      <c r="AD652" s="185"/>
      <c r="AE652" s="206" t="s">
        <v>134</v>
      </c>
      <c r="AF652" s="207"/>
      <c r="AG652" s="207"/>
      <c r="AH652" s="208"/>
      <c r="AI652" s="199" t="s">
        <v>135</v>
      </c>
      <c r="AJ652" s="199"/>
      <c r="AK652" s="199"/>
      <c r="AL652" s="200"/>
      <c r="AM652" s="199" t="s">
        <v>136</v>
      </c>
      <c r="AN652" s="199"/>
      <c r="AO652" s="199"/>
      <c r="AP652" s="200"/>
      <c r="AQ652" s="200" t="s">
        <v>57</v>
      </c>
      <c r="AR652" s="184"/>
      <c r="AS652" s="184"/>
      <c r="AT652" s="185"/>
      <c r="AU652" s="161" t="s">
        <v>58</v>
      </c>
      <c r="AV652" s="161"/>
      <c r="AW652" s="161"/>
      <c r="AX652" s="162"/>
      <c r="AY652">
        <f>COUNTA($G$654)</f>
        <v>0</v>
      </c>
    </row>
    <row r="653" spans="1:51" ht="18.75" hidden="1" customHeight="1" x14ac:dyDescent="0.15">
      <c r="A653" s="974"/>
      <c r="B653" s="237"/>
      <c r="C653" s="236"/>
      <c r="D653" s="237"/>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59</v>
      </c>
      <c r="AH653" s="187"/>
      <c r="AI653" s="201"/>
      <c r="AJ653" s="201"/>
      <c r="AK653" s="201"/>
      <c r="AL653" s="202"/>
      <c r="AM653" s="201"/>
      <c r="AN653" s="201"/>
      <c r="AO653" s="201"/>
      <c r="AP653" s="202"/>
      <c r="AQ653" s="216"/>
      <c r="AR653" s="163"/>
      <c r="AS653" s="164" t="s">
        <v>59</v>
      </c>
      <c r="AT653" s="187"/>
      <c r="AU653" s="163"/>
      <c r="AV653" s="163"/>
      <c r="AW653" s="164" t="s">
        <v>60</v>
      </c>
      <c r="AX653" s="165"/>
      <c r="AY653">
        <f>$AY$652</f>
        <v>0</v>
      </c>
    </row>
    <row r="654" spans="1:51" ht="23.25" hidden="1" customHeight="1" x14ac:dyDescent="0.15">
      <c r="A654" s="974"/>
      <c r="B654" s="237"/>
      <c r="C654" s="236"/>
      <c r="D654" s="237"/>
      <c r="E654" s="181"/>
      <c r="F654" s="182"/>
      <c r="G654" s="217"/>
      <c r="H654" s="176"/>
      <c r="I654" s="176"/>
      <c r="J654" s="176"/>
      <c r="K654" s="176"/>
      <c r="L654" s="176"/>
      <c r="M654" s="176"/>
      <c r="N654" s="176"/>
      <c r="O654" s="176"/>
      <c r="P654" s="176"/>
      <c r="Q654" s="176"/>
      <c r="R654" s="176"/>
      <c r="S654" s="176"/>
      <c r="T654" s="176"/>
      <c r="U654" s="176"/>
      <c r="V654" s="176"/>
      <c r="W654" s="176"/>
      <c r="X654" s="218"/>
      <c r="Y654" s="157" t="s">
        <v>63</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4"/>
      <c r="B655" s="237"/>
      <c r="C655" s="236"/>
      <c r="D655" s="237"/>
      <c r="E655" s="181"/>
      <c r="F655" s="182"/>
      <c r="G655" s="219"/>
      <c r="H655" s="220"/>
      <c r="I655" s="220"/>
      <c r="J655" s="220"/>
      <c r="K655" s="220"/>
      <c r="L655" s="220"/>
      <c r="M655" s="220"/>
      <c r="N655" s="220"/>
      <c r="O655" s="220"/>
      <c r="P655" s="220"/>
      <c r="Q655" s="220"/>
      <c r="R655" s="220"/>
      <c r="S655" s="220"/>
      <c r="T655" s="220"/>
      <c r="U655" s="220"/>
      <c r="V655" s="220"/>
      <c r="W655" s="220"/>
      <c r="X655" s="221"/>
      <c r="Y655" s="197" t="s">
        <v>65</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4"/>
      <c r="B656" s="237"/>
      <c r="C656" s="236"/>
      <c r="D656" s="237"/>
      <c r="E656" s="181"/>
      <c r="F656" s="182"/>
      <c r="G656" s="222"/>
      <c r="H656" s="179"/>
      <c r="I656" s="179"/>
      <c r="J656" s="179"/>
      <c r="K656" s="179"/>
      <c r="L656" s="179"/>
      <c r="M656" s="179"/>
      <c r="N656" s="179"/>
      <c r="O656" s="179"/>
      <c r="P656" s="179"/>
      <c r="Q656" s="179"/>
      <c r="R656" s="179"/>
      <c r="S656" s="179"/>
      <c r="T656" s="179"/>
      <c r="U656" s="179"/>
      <c r="V656" s="179"/>
      <c r="W656" s="179"/>
      <c r="X656" s="223"/>
      <c r="Y656" s="197" t="s">
        <v>66</v>
      </c>
      <c r="Z656" s="143"/>
      <c r="AA656" s="144"/>
      <c r="AB656" s="198" t="s">
        <v>67</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4"/>
      <c r="B657" s="237"/>
      <c r="C657" s="236"/>
      <c r="D657" s="237"/>
      <c r="E657" s="181" t="s">
        <v>132</v>
      </c>
      <c r="F657" s="182"/>
      <c r="G657" s="183" t="s">
        <v>133</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56</v>
      </c>
      <c r="AC657" s="184"/>
      <c r="AD657" s="185"/>
      <c r="AE657" s="206" t="s">
        <v>134</v>
      </c>
      <c r="AF657" s="207"/>
      <c r="AG657" s="207"/>
      <c r="AH657" s="208"/>
      <c r="AI657" s="199" t="s">
        <v>135</v>
      </c>
      <c r="AJ657" s="199"/>
      <c r="AK657" s="199"/>
      <c r="AL657" s="200"/>
      <c r="AM657" s="199" t="s">
        <v>136</v>
      </c>
      <c r="AN657" s="199"/>
      <c r="AO657" s="199"/>
      <c r="AP657" s="200"/>
      <c r="AQ657" s="200" t="s">
        <v>57</v>
      </c>
      <c r="AR657" s="184"/>
      <c r="AS657" s="184"/>
      <c r="AT657" s="185"/>
      <c r="AU657" s="161" t="s">
        <v>58</v>
      </c>
      <c r="AV657" s="161"/>
      <c r="AW657" s="161"/>
      <c r="AX657" s="162"/>
      <c r="AY657">
        <f>COUNTA($G$659)</f>
        <v>0</v>
      </c>
    </row>
    <row r="658" spans="1:51" ht="18.75" hidden="1" customHeight="1" x14ac:dyDescent="0.15">
      <c r="A658" s="974"/>
      <c r="B658" s="237"/>
      <c r="C658" s="236"/>
      <c r="D658" s="237"/>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59</v>
      </c>
      <c r="AH658" s="187"/>
      <c r="AI658" s="201"/>
      <c r="AJ658" s="201"/>
      <c r="AK658" s="201"/>
      <c r="AL658" s="202"/>
      <c r="AM658" s="201"/>
      <c r="AN658" s="201"/>
      <c r="AO658" s="201"/>
      <c r="AP658" s="202"/>
      <c r="AQ658" s="216"/>
      <c r="AR658" s="163"/>
      <c r="AS658" s="164" t="s">
        <v>59</v>
      </c>
      <c r="AT658" s="187"/>
      <c r="AU658" s="163"/>
      <c r="AV658" s="163"/>
      <c r="AW658" s="164" t="s">
        <v>60</v>
      </c>
      <c r="AX658" s="165"/>
      <c r="AY658">
        <f>$AY$657</f>
        <v>0</v>
      </c>
    </row>
    <row r="659" spans="1:51" ht="23.25" hidden="1" customHeight="1" x14ac:dyDescent="0.15">
      <c r="A659" s="974"/>
      <c r="B659" s="237"/>
      <c r="C659" s="236"/>
      <c r="D659" s="237"/>
      <c r="E659" s="181"/>
      <c r="F659" s="182"/>
      <c r="G659" s="217"/>
      <c r="H659" s="176"/>
      <c r="I659" s="176"/>
      <c r="J659" s="176"/>
      <c r="K659" s="176"/>
      <c r="L659" s="176"/>
      <c r="M659" s="176"/>
      <c r="N659" s="176"/>
      <c r="O659" s="176"/>
      <c r="P659" s="176"/>
      <c r="Q659" s="176"/>
      <c r="R659" s="176"/>
      <c r="S659" s="176"/>
      <c r="T659" s="176"/>
      <c r="U659" s="176"/>
      <c r="V659" s="176"/>
      <c r="W659" s="176"/>
      <c r="X659" s="218"/>
      <c r="Y659" s="157" t="s">
        <v>63</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4"/>
      <c r="B660" s="237"/>
      <c r="C660" s="236"/>
      <c r="D660" s="237"/>
      <c r="E660" s="181"/>
      <c r="F660" s="182"/>
      <c r="G660" s="219"/>
      <c r="H660" s="220"/>
      <c r="I660" s="220"/>
      <c r="J660" s="220"/>
      <c r="K660" s="220"/>
      <c r="L660" s="220"/>
      <c r="M660" s="220"/>
      <c r="N660" s="220"/>
      <c r="O660" s="220"/>
      <c r="P660" s="220"/>
      <c r="Q660" s="220"/>
      <c r="R660" s="220"/>
      <c r="S660" s="220"/>
      <c r="T660" s="220"/>
      <c r="U660" s="220"/>
      <c r="V660" s="220"/>
      <c r="W660" s="220"/>
      <c r="X660" s="221"/>
      <c r="Y660" s="197" t="s">
        <v>65</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4"/>
      <c r="B661" s="237"/>
      <c r="C661" s="236"/>
      <c r="D661" s="237"/>
      <c r="E661" s="181"/>
      <c r="F661" s="182"/>
      <c r="G661" s="222"/>
      <c r="H661" s="179"/>
      <c r="I661" s="179"/>
      <c r="J661" s="179"/>
      <c r="K661" s="179"/>
      <c r="L661" s="179"/>
      <c r="M661" s="179"/>
      <c r="N661" s="179"/>
      <c r="O661" s="179"/>
      <c r="P661" s="179"/>
      <c r="Q661" s="179"/>
      <c r="R661" s="179"/>
      <c r="S661" s="179"/>
      <c r="T661" s="179"/>
      <c r="U661" s="179"/>
      <c r="V661" s="179"/>
      <c r="W661" s="179"/>
      <c r="X661" s="223"/>
      <c r="Y661" s="197" t="s">
        <v>66</v>
      </c>
      <c r="Z661" s="143"/>
      <c r="AA661" s="144"/>
      <c r="AB661" s="198" t="s">
        <v>67</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4"/>
      <c r="B662" s="237"/>
      <c r="C662" s="236"/>
      <c r="D662" s="237"/>
      <c r="E662" s="181" t="s">
        <v>132</v>
      </c>
      <c r="F662" s="182"/>
      <c r="G662" s="183" t="s">
        <v>133</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56</v>
      </c>
      <c r="AC662" s="184"/>
      <c r="AD662" s="185"/>
      <c r="AE662" s="206" t="s">
        <v>134</v>
      </c>
      <c r="AF662" s="207"/>
      <c r="AG662" s="207"/>
      <c r="AH662" s="208"/>
      <c r="AI662" s="199" t="s">
        <v>135</v>
      </c>
      <c r="AJ662" s="199"/>
      <c r="AK662" s="199"/>
      <c r="AL662" s="200"/>
      <c r="AM662" s="199" t="s">
        <v>136</v>
      </c>
      <c r="AN662" s="199"/>
      <c r="AO662" s="199"/>
      <c r="AP662" s="200"/>
      <c r="AQ662" s="200" t="s">
        <v>57</v>
      </c>
      <c r="AR662" s="184"/>
      <c r="AS662" s="184"/>
      <c r="AT662" s="185"/>
      <c r="AU662" s="161" t="s">
        <v>58</v>
      </c>
      <c r="AV662" s="161"/>
      <c r="AW662" s="161"/>
      <c r="AX662" s="162"/>
      <c r="AY662">
        <f>COUNTA($G$664)</f>
        <v>0</v>
      </c>
    </row>
    <row r="663" spans="1:51" ht="18.75" hidden="1" customHeight="1" x14ac:dyDescent="0.15">
      <c r="A663" s="974"/>
      <c r="B663" s="237"/>
      <c r="C663" s="236"/>
      <c r="D663" s="237"/>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59</v>
      </c>
      <c r="AH663" s="187"/>
      <c r="AI663" s="201"/>
      <c r="AJ663" s="201"/>
      <c r="AK663" s="201"/>
      <c r="AL663" s="202"/>
      <c r="AM663" s="201"/>
      <c r="AN663" s="201"/>
      <c r="AO663" s="201"/>
      <c r="AP663" s="202"/>
      <c r="AQ663" s="216"/>
      <c r="AR663" s="163"/>
      <c r="AS663" s="164" t="s">
        <v>59</v>
      </c>
      <c r="AT663" s="187"/>
      <c r="AU663" s="163"/>
      <c r="AV663" s="163"/>
      <c r="AW663" s="164" t="s">
        <v>60</v>
      </c>
      <c r="AX663" s="165"/>
      <c r="AY663">
        <f>$AY$662</f>
        <v>0</v>
      </c>
    </row>
    <row r="664" spans="1:51" ht="23.25" hidden="1" customHeight="1" x14ac:dyDescent="0.15">
      <c r="A664" s="974"/>
      <c r="B664" s="237"/>
      <c r="C664" s="236"/>
      <c r="D664" s="237"/>
      <c r="E664" s="181"/>
      <c r="F664" s="182"/>
      <c r="G664" s="217"/>
      <c r="H664" s="176"/>
      <c r="I664" s="176"/>
      <c r="J664" s="176"/>
      <c r="K664" s="176"/>
      <c r="L664" s="176"/>
      <c r="M664" s="176"/>
      <c r="N664" s="176"/>
      <c r="O664" s="176"/>
      <c r="P664" s="176"/>
      <c r="Q664" s="176"/>
      <c r="R664" s="176"/>
      <c r="S664" s="176"/>
      <c r="T664" s="176"/>
      <c r="U664" s="176"/>
      <c r="V664" s="176"/>
      <c r="W664" s="176"/>
      <c r="X664" s="218"/>
      <c r="Y664" s="157" t="s">
        <v>63</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4"/>
      <c r="B665" s="237"/>
      <c r="C665" s="236"/>
      <c r="D665" s="237"/>
      <c r="E665" s="181"/>
      <c r="F665" s="182"/>
      <c r="G665" s="219"/>
      <c r="H665" s="220"/>
      <c r="I665" s="220"/>
      <c r="J665" s="220"/>
      <c r="K665" s="220"/>
      <c r="L665" s="220"/>
      <c r="M665" s="220"/>
      <c r="N665" s="220"/>
      <c r="O665" s="220"/>
      <c r="P665" s="220"/>
      <c r="Q665" s="220"/>
      <c r="R665" s="220"/>
      <c r="S665" s="220"/>
      <c r="T665" s="220"/>
      <c r="U665" s="220"/>
      <c r="V665" s="220"/>
      <c r="W665" s="220"/>
      <c r="X665" s="221"/>
      <c r="Y665" s="197" t="s">
        <v>65</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4"/>
      <c r="B666" s="237"/>
      <c r="C666" s="236"/>
      <c r="D666" s="237"/>
      <c r="E666" s="181"/>
      <c r="F666" s="182"/>
      <c r="G666" s="222"/>
      <c r="H666" s="179"/>
      <c r="I666" s="179"/>
      <c r="J666" s="179"/>
      <c r="K666" s="179"/>
      <c r="L666" s="179"/>
      <c r="M666" s="179"/>
      <c r="N666" s="179"/>
      <c r="O666" s="179"/>
      <c r="P666" s="179"/>
      <c r="Q666" s="179"/>
      <c r="R666" s="179"/>
      <c r="S666" s="179"/>
      <c r="T666" s="179"/>
      <c r="U666" s="179"/>
      <c r="V666" s="179"/>
      <c r="W666" s="179"/>
      <c r="X666" s="223"/>
      <c r="Y666" s="197" t="s">
        <v>66</v>
      </c>
      <c r="Z666" s="143"/>
      <c r="AA666" s="144"/>
      <c r="AB666" s="198" t="s">
        <v>67</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4"/>
      <c r="B667" s="237"/>
      <c r="C667" s="236"/>
      <c r="D667" s="237"/>
      <c r="E667" s="181" t="s">
        <v>132</v>
      </c>
      <c r="F667" s="182"/>
      <c r="G667" s="183" t="s">
        <v>133</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56</v>
      </c>
      <c r="AC667" s="184"/>
      <c r="AD667" s="185"/>
      <c r="AE667" s="206" t="s">
        <v>134</v>
      </c>
      <c r="AF667" s="207"/>
      <c r="AG667" s="207"/>
      <c r="AH667" s="208"/>
      <c r="AI667" s="199" t="s">
        <v>135</v>
      </c>
      <c r="AJ667" s="199"/>
      <c r="AK667" s="199"/>
      <c r="AL667" s="200"/>
      <c r="AM667" s="199" t="s">
        <v>136</v>
      </c>
      <c r="AN667" s="199"/>
      <c r="AO667" s="199"/>
      <c r="AP667" s="200"/>
      <c r="AQ667" s="200" t="s">
        <v>57</v>
      </c>
      <c r="AR667" s="184"/>
      <c r="AS667" s="184"/>
      <c r="AT667" s="185"/>
      <c r="AU667" s="161" t="s">
        <v>58</v>
      </c>
      <c r="AV667" s="161"/>
      <c r="AW667" s="161"/>
      <c r="AX667" s="162"/>
      <c r="AY667">
        <f>COUNTA($G$669)</f>
        <v>0</v>
      </c>
    </row>
    <row r="668" spans="1:51" ht="18.75" hidden="1" customHeight="1" x14ac:dyDescent="0.15">
      <c r="A668" s="974"/>
      <c r="B668" s="237"/>
      <c r="C668" s="236"/>
      <c r="D668" s="237"/>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59</v>
      </c>
      <c r="AH668" s="187"/>
      <c r="AI668" s="201"/>
      <c r="AJ668" s="201"/>
      <c r="AK668" s="201"/>
      <c r="AL668" s="202"/>
      <c r="AM668" s="201"/>
      <c r="AN668" s="201"/>
      <c r="AO668" s="201"/>
      <c r="AP668" s="202"/>
      <c r="AQ668" s="216"/>
      <c r="AR668" s="163"/>
      <c r="AS668" s="164" t="s">
        <v>59</v>
      </c>
      <c r="AT668" s="187"/>
      <c r="AU668" s="163"/>
      <c r="AV668" s="163"/>
      <c r="AW668" s="164" t="s">
        <v>60</v>
      </c>
      <c r="AX668" s="165"/>
      <c r="AY668">
        <f>$AY$667</f>
        <v>0</v>
      </c>
    </row>
    <row r="669" spans="1:51" ht="23.25" hidden="1" customHeight="1" x14ac:dyDescent="0.15">
      <c r="A669" s="974"/>
      <c r="B669" s="237"/>
      <c r="C669" s="236"/>
      <c r="D669" s="237"/>
      <c r="E669" s="181"/>
      <c r="F669" s="182"/>
      <c r="G669" s="217"/>
      <c r="H669" s="176"/>
      <c r="I669" s="176"/>
      <c r="J669" s="176"/>
      <c r="K669" s="176"/>
      <c r="L669" s="176"/>
      <c r="M669" s="176"/>
      <c r="N669" s="176"/>
      <c r="O669" s="176"/>
      <c r="P669" s="176"/>
      <c r="Q669" s="176"/>
      <c r="R669" s="176"/>
      <c r="S669" s="176"/>
      <c r="T669" s="176"/>
      <c r="U669" s="176"/>
      <c r="V669" s="176"/>
      <c r="W669" s="176"/>
      <c r="X669" s="218"/>
      <c r="Y669" s="157" t="s">
        <v>63</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4"/>
      <c r="B670" s="237"/>
      <c r="C670" s="236"/>
      <c r="D670" s="237"/>
      <c r="E670" s="181"/>
      <c r="F670" s="182"/>
      <c r="G670" s="219"/>
      <c r="H670" s="220"/>
      <c r="I670" s="220"/>
      <c r="J670" s="220"/>
      <c r="K670" s="220"/>
      <c r="L670" s="220"/>
      <c r="M670" s="220"/>
      <c r="N670" s="220"/>
      <c r="O670" s="220"/>
      <c r="P670" s="220"/>
      <c r="Q670" s="220"/>
      <c r="R670" s="220"/>
      <c r="S670" s="220"/>
      <c r="T670" s="220"/>
      <c r="U670" s="220"/>
      <c r="V670" s="220"/>
      <c r="W670" s="220"/>
      <c r="X670" s="221"/>
      <c r="Y670" s="197" t="s">
        <v>65</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4"/>
      <c r="B671" s="237"/>
      <c r="C671" s="236"/>
      <c r="D671" s="237"/>
      <c r="E671" s="181"/>
      <c r="F671" s="182"/>
      <c r="G671" s="222"/>
      <c r="H671" s="179"/>
      <c r="I671" s="179"/>
      <c r="J671" s="179"/>
      <c r="K671" s="179"/>
      <c r="L671" s="179"/>
      <c r="M671" s="179"/>
      <c r="N671" s="179"/>
      <c r="O671" s="179"/>
      <c r="P671" s="179"/>
      <c r="Q671" s="179"/>
      <c r="R671" s="179"/>
      <c r="S671" s="179"/>
      <c r="T671" s="179"/>
      <c r="U671" s="179"/>
      <c r="V671" s="179"/>
      <c r="W671" s="179"/>
      <c r="X671" s="223"/>
      <c r="Y671" s="197" t="s">
        <v>66</v>
      </c>
      <c r="Z671" s="143"/>
      <c r="AA671" s="144"/>
      <c r="AB671" s="198" t="s">
        <v>67</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4"/>
      <c r="B672" s="237"/>
      <c r="C672" s="236"/>
      <c r="D672" s="237"/>
      <c r="E672" s="181" t="s">
        <v>137</v>
      </c>
      <c r="F672" s="182"/>
      <c r="G672" s="183" t="s">
        <v>138</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56</v>
      </c>
      <c r="AC672" s="184"/>
      <c r="AD672" s="185"/>
      <c r="AE672" s="206" t="s">
        <v>134</v>
      </c>
      <c r="AF672" s="207"/>
      <c r="AG672" s="207"/>
      <c r="AH672" s="208"/>
      <c r="AI672" s="199" t="s">
        <v>135</v>
      </c>
      <c r="AJ672" s="199"/>
      <c r="AK672" s="199"/>
      <c r="AL672" s="200"/>
      <c r="AM672" s="199" t="s">
        <v>136</v>
      </c>
      <c r="AN672" s="199"/>
      <c r="AO672" s="199"/>
      <c r="AP672" s="200"/>
      <c r="AQ672" s="200" t="s">
        <v>57</v>
      </c>
      <c r="AR672" s="184"/>
      <c r="AS672" s="184"/>
      <c r="AT672" s="185"/>
      <c r="AU672" s="161" t="s">
        <v>58</v>
      </c>
      <c r="AV672" s="161"/>
      <c r="AW672" s="161"/>
      <c r="AX672" s="162"/>
      <c r="AY672">
        <f>COUNTA($G$674)</f>
        <v>0</v>
      </c>
    </row>
    <row r="673" spans="1:51" ht="18.75" hidden="1" customHeight="1" x14ac:dyDescent="0.15">
      <c r="A673" s="974"/>
      <c r="B673" s="237"/>
      <c r="C673" s="236"/>
      <c r="D673" s="237"/>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59</v>
      </c>
      <c r="AH673" s="187"/>
      <c r="AI673" s="201"/>
      <c r="AJ673" s="201"/>
      <c r="AK673" s="201"/>
      <c r="AL673" s="202"/>
      <c r="AM673" s="201"/>
      <c r="AN673" s="201"/>
      <c r="AO673" s="201"/>
      <c r="AP673" s="202"/>
      <c r="AQ673" s="216"/>
      <c r="AR673" s="163"/>
      <c r="AS673" s="164" t="s">
        <v>59</v>
      </c>
      <c r="AT673" s="187"/>
      <c r="AU673" s="163"/>
      <c r="AV673" s="163"/>
      <c r="AW673" s="164" t="s">
        <v>60</v>
      </c>
      <c r="AX673" s="165"/>
      <c r="AY673">
        <f>$AY$672</f>
        <v>0</v>
      </c>
    </row>
    <row r="674" spans="1:51" ht="23.25" hidden="1" customHeight="1" x14ac:dyDescent="0.15">
      <c r="A674" s="974"/>
      <c r="B674" s="237"/>
      <c r="C674" s="236"/>
      <c r="D674" s="237"/>
      <c r="E674" s="181"/>
      <c r="F674" s="182"/>
      <c r="G674" s="217"/>
      <c r="H674" s="176"/>
      <c r="I674" s="176"/>
      <c r="J674" s="176"/>
      <c r="K674" s="176"/>
      <c r="L674" s="176"/>
      <c r="M674" s="176"/>
      <c r="N674" s="176"/>
      <c r="O674" s="176"/>
      <c r="P674" s="176"/>
      <c r="Q674" s="176"/>
      <c r="R674" s="176"/>
      <c r="S674" s="176"/>
      <c r="T674" s="176"/>
      <c r="U674" s="176"/>
      <c r="V674" s="176"/>
      <c r="W674" s="176"/>
      <c r="X674" s="218"/>
      <c r="Y674" s="157" t="s">
        <v>63</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4"/>
      <c r="B675" s="237"/>
      <c r="C675" s="236"/>
      <c r="D675" s="237"/>
      <c r="E675" s="181"/>
      <c r="F675" s="182"/>
      <c r="G675" s="219"/>
      <c r="H675" s="220"/>
      <c r="I675" s="220"/>
      <c r="J675" s="220"/>
      <c r="K675" s="220"/>
      <c r="L675" s="220"/>
      <c r="M675" s="220"/>
      <c r="N675" s="220"/>
      <c r="O675" s="220"/>
      <c r="P675" s="220"/>
      <c r="Q675" s="220"/>
      <c r="R675" s="220"/>
      <c r="S675" s="220"/>
      <c r="T675" s="220"/>
      <c r="U675" s="220"/>
      <c r="V675" s="220"/>
      <c r="W675" s="220"/>
      <c r="X675" s="221"/>
      <c r="Y675" s="197" t="s">
        <v>65</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4"/>
      <c r="B676" s="237"/>
      <c r="C676" s="236"/>
      <c r="D676" s="237"/>
      <c r="E676" s="181"/>
      <c r="F676" s="182"/>
      <c r="G676" s="222"/>
      <c r="H676" s="179"/>
      <c r="I676" s="179"/>
      <c r="J676" s="179"/>
      <c r="K676" s="179"/>
      <c r="L676" s="179"/>
      <c r="M676" s="179"/>
      <c r="N676" s="179"/>
      <c r="O676" s="179"/>
      <c r="P676" s="179"/>
      <c r="Q676" s="179"/>
      <c r="R676" s="179"/>
      <c r="S676" s="179"/>
      <c r="T676" s="179"/>
      <c r="U676" s="179"/>
      <c r="V676" s="179"/>
      <c r="W676" s="179"/>
      <c r="X676" s="223"/>
      <c r="Y676" s="197" t="s">
        <v>66</v>
      </c>
      <c r="Z676" s="143"/>
      <c r="AA676" s="144"/>
      <c r="AB676" s="198" t="s">
        <v>67</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4"/>
      <c r="B677" s="237"/>
      <c r="C677" s="236"/>
      <c r="D677" s="237"/>
      <c r="E677" s="181" t="s">
        <v>137</v>
      </c>
      <c r="F677" s="182"/>
      <c r="G677" s="183" t="s">
        <v>138</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56</v>
      </c>
      <c r="AC677" s="184"/>
      <c r="AD677" s="185"/>
      <c r="AE677" s="206" t="s">
        <v>134</v>
      </c>
      <c r="AF677" s="207"/>
      <c r="AG677" s="207"/>
      <c r="AH677" s="208"/>
      <c r="AI677" s="199" t="s">
        <v>135</v>
      </c>
      <c r="AJ677" s="199"/>
      <c r="AK677" s="199"/>
      <c r="AL677" s="200"/>
      <c r="AM677" s="199" t="s">
        <v>136</v>
      </c>
      <c r="AN677" s="199"/>
      <c r="AO677" s="199"/>
      <c r="AP677" s="200"/>
      <c r="AQ677" s="200" t="s">
        <v>57</v>
      </c>
      <c r="AR677" s="184"/>
      <c r="AS677" s="184"/>
      <c r="AT677" s="185"/>
      <c r="AU677" s="161" t="s">
        <v>58</v>
      </c>
      <c r="AV677" s="161"/>
      <c r="AW677" s="161"/>
      <c r="AX677" s="162"/>
      <c r="AY677">
        <f>COUNTA($G$679)</f>
        <v>0</v>
      </c>
    </row>
    <row r="678" spans="1:51" ht="18.75" hidden="1" customHeight="1" x14ac:dyDescent="0.15">
      <c r="A678" s="974"/>
      <c r="B678" s="237"/>
      <c r="C678" s="236"/>
      <c r="D678" s="237"/>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59</v>
      </c>
      <c r="AH678" s="187"/>
      <c r="AI678" s="201"/>
      <c r="AJ678" s="201"/>
      <c r="AK678" s="201"/>
      <c r="AL678" s="202"/>
      <c r="AM678" s="201"/>
      <c r="AN678" s="201"/>
      <c r="AO678" s="201"/>
      <c r="AP678" s="202"/>
      <c r="AQ678" s="216"/>
      <c r="AR678" s="163"/>
      <c r="AS678" s="164" t="s">
        <v>59</v>
      </c>
      <c r="AT678" s="187"/>
      <c r="AU678" s="163"/>
      <c r="AV678" s="163"/>
      <c r="AW678" s="164" t="s">
        <v>60</v>
      </c>
      <c r="AX678" s="165"/>
      <c r="AY678">
        <f>$AY$677</f>
        <v>0</v>
      </c>
    </row>
    <row r="679" spans="1:51" ht="23.25" hidden="1" customHeight="1" x14ac:dyDescent="0.15">
      <c r="A679" s="974"/>
      <c r="B679" s="237"/>
      <c r="C679" s="236"/>
      <c r="D679" s="237"/>
      <c r="E679" s="181"/>
      <c r="F679" s="182"/>
      <c r="G679" s="217"/>
      <c r="H679" s="176"/>
      <c r="I679" s="176"/>
      <c r="J679" s="176"/>
      <c r="K679" s="176"/>
      <c r="L679" s="176"/>
      <c r="M679" s="176"/>
      <c r="N679" s="176"/>
      <c r="O679" s="176"/>
      <c r="P679" s="176"/>
      <c r="Q679" s="176"/>
      <c r="R679" s="176"/>
      <c r="S679" s="176"/>
      <c r="T679" s="176"/>
      <c r="U679" s="176"/>
      <c r="V679" s="176"/>
      <c r="W679" s="176"/>
      <c r="X679" s="218"/>
      <c r="Y679" s="157" t="s">
        <v>63</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4"/>
      <c r="B680" s="237"/>
      <c r="C680" s="236"/>
      <c r="D680" s="237"/>
      <c r="E680" s="181"/>
      <c r="F680" s="182"/>
      <c r="G680" s="219"/>
      <c r="H680" s="220"/>
      <c r="I680" s="220"/>
      <c r="J680" s="220"/>
      <c r="K680" s="220"/>
      <c r="L680" s="220"/>
      <c r="M680" s="220"/>
      <c r="N680" s="220"/>
      <c r="O680" s="220"/>
      <c r="P680" s="220"/>
      <c r="Q680" s="220"/>
      <c r="R680" s="220"/>
      <c r="S680" s="220"/>
      <c r="T680" s="220"/>
      <c r="U680" s="220"/>
      <c r="V680" s="220"/>
      <c r="W680" s="220"/>
      <c r="X680" s="221"/>
      <c r="Y680" s="197" t="s">
        <v>65</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4"/>
      <c r="B681" s="237"/>
      <c r="C681" s="236"/>
      <c r="D681" s="237"/>
      <c r="E681" s="181"/>
      <c r="F681" s="182"/>
      <c r="G681" s="222"/>
      <c r="H681" s="179"/>
      <c r="I681" s="179"/>
      <c r="J681" s="179"/>
      <c r="K681" s="179"/>
      <c r="L681" s="179"/>
      <c r="M681" s="179"/>
      <c r="N681" s="179"/>
      <c r="O681" s="179"/>
      <c r="P681" s="179"/>
      <c r="Q681" s="179"/>
      <c r="R681" s="179"/>
      <c r="S681" s="179"/>
      <c r="T681" s="179"/>
      <c r="U681" s="179"/>
      <c r="V681" s="179"/>
      <c r="W681" s="179"/>
      <c r="X681" s="223"/>
      <c r="Y681" s="197" t="s">
        <v>66</v>
      </c>
      <c r="Z681" s="143"/>
      <c r="AA681" s="144"/>
      <c r="AB681" s="198" t="s">
        <v>67</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4"/>
      <c r="B682" s="237"/>
      <c r="C682" s="236"/>
      <c r="D682" s="237"/>
      <c r="E682" s="181" t="s">
        <v>137</v>
      </c>
      <c r="F682" s="182"/>
      <c r="G682" s="183" t="s">
        <v>138</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56</v>
      </c>
      <c r="AC682" s="184"/>
      <c r="AD682" s="185"/>
      <c r="AE682" s="206" t="s">
        <v>134</v>
      </c>
      <c r="AF682" s="207"/>
      <c r="AG682" s="207"/>
      <c r="AH682" s="208"/>
      <c r="AI682" s="199" t="s">
        <v>135</v>
      </c>
      <c r="AJ682" s="199"/>
      <c r="AK682" s="199"/>
      <c r="AL682" s="200"/>
      <c r="AM682" s="199" t="s">
        <v>136</v>
      </c>
      <c r="AN682" s="199"/>
      <c r="AO682" s="199"/>
      <c r="AP682" s="200"/>
      <c r="AQ682" s="200" t="s">
        <v>57</v>
      </c>
      <c r="AR682" s="184"/>
      <c r="AS682" s="184"/>
      <c r="AT682" s="185"/>
      <c r="AU682" s="161" t="s">
        <v>58</v>
      </c>
      <c r="AV682" s="161"/>
      <c r="AW682" s="161"/>
      <c r="AX682" s="162"/>
      <c r="AY682">
        <f>COUNTA($G$684)</f>
        <v>0</v>
      </c>
    </row>
    <row r="683" spans="1:51" ht="18.75" hidden="1" customHeight="1" x14ac:dyDescent="0.15">
      <c r="A683" s="974"/>
      <c r="B683" s="237"/>
      <c r="C683" s="236"/>
      <c r="D683" s="237"/>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59</v>
      </c>
      <c r="AH683" s="187"/>
      <c r="AI683" s="201"/>
      <c r="AJ683" s="201"/>
      <c r="AK683" s="201"/>
      <c r="AL683" s="202"/>
      <c r="AM683" s="201"/>
      <c r="AN683" s="201"/>
      <c r="AO683" s="201"/>
      <c r="AP683" s="202"/>
      <c r="AQ683" s="216"/>
      <c r="AR683" s="163"/>
      <c r="AS683" s="164" t="s">
        <v>59</v>
      </c>
      <c r="AT683" s="187"/>
      <c r="AU683" s="163"/>
      <c r="AV683" s="163"/>
      <c r="AW683" s="164" t="s">
        <v>60</v>
      </c>
      <c r="AX683" s="165"/>
      <c r="AY683">
        <f>$AY$682</f>
        <v>0</v>
      </c>
    </row>
    <row r="684" spans="1:51" ht="23.25" hidden="1" customHeight="1" x14ac:dyDescent="0.15">
      <c r="A684" s="974"/>
      <c r="B684" s="237"/>
      <c r="C684" s="236"/>
      <c r="D684" s="237"/>
      <c r="E684" s="181"/>
      <c r="F684" s="182"/>
      <c r="G684" s="217"/>
      <c r="H684" s="176"/>
      <c r="I684" s="176"/>
      <c r="J684" s="176"/>
      <c r="K684" s="176"/>
      <c r="L684" s="176"/>
      <c r="M684" s="176"/>
      <c r="N684" s="176"/>
      <c r="O684" s="176"/>
      <c r="P684" s="176"/>
      <c r="Q684" s="176"/>
      <c r="R684" s="176"/>
      <c r="S684" s="176"/>
      <c r="T684" s="176"/>
      <c r="U684" s="176"/>
      <c r="V684" s="176"/>
      <c r="W684" s="176"/>
      <c r="X684" s="218"/>
      <c r="Y684" s="157" t="s">
        <v>63</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4"/>
      <c r="B685" s="237"/>
      <c r="C685" s="236"/>
      <c r="D685" s="237"/>
      <c r="E685" s="181"/>
      <c r="F685" s="182"/>
      <c r="G685" s="219"/>
      <c r="H685" s="220"/>
      <c r="I685" s="220"/>
      <c r="J685" s="220"/>
      <c r="K685" s="220"/>
      <c r="L685" s="220"/>
      <c r="M685" s="220"/>
      <c r="N685" s="220"/>
      <c r="O685" s="220"/>
      <c r="P685" s="220"/>
      <c r="Q685" s="220"/>
      <c r="R685" s="220"/>
      <c r="S685" s="220"/>
      <c r="T685" s="220"/>
      <c r="U685" s="220"/>
      <c r="V685" s="220"/>
      <c r="W685" s="220"/>
      <c r="X685" s="221"/>
      <c r="Y685" s="197" t="s">
        <v>65</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4"/>
      <c r="B686" s="237"/>
      <c r="C686" s="236"/>
      <c r="D686" s="237"/>
      <c r="E686" s="181"/>
      <c r="F686" s="182"/>
      <c r="G686" s="222"/>
      <c r="H686" s="179"/>
      <c r="I686" s="179"/>
      <c r="J686" s="179"/>
      <c r="K686" s="179"/>
      <c r="L686" s="179"/>
      <c r="M686" s="179"/>
      <c r="N686" s="179"/>
      <c r="O686" s="179"/>
      <c r="P686" s="179"/>
      <c r="Q686" s="179"/>
      <c r="R686" s="179"/>
      <c r="S686" s="179"/>
      <c r="T686" s="179"/>
      <c r="U686" s="179"/>
      <c r="V686" s="179"/>
      <c r="W686" s="179"/>
      <c r="X686" s="223"/>
      <c r="Y686" s="197" t="s">
        <v>66</v>
      </c>
      <c r="Z686" s="143"/>
      <c r="AA686" s="144"/>
      <c r="AB686" s="198" t="s">
        <v>67</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4"/>
      <c r="B687" s="237"/>
      <c r="C687" s="236"/>
      <c r="D687" s="237"/>
      <c r="E687" s="181" t="s">
        <v>137</v>
      </c>
      <c r="F687" s="182"/>
      <c r="G687" s="183" t="s">
        <v>138</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56</v>
      </c>
      <c r="AC687" s="184"/>
      <c r="AD687" s="185"/>
      <c r="AE687" s="206" t="s">
        <v>134</v>
      </c>
      <c r="AF687" s="207"/>
      <c r="AG687" s="207"/>
      <c r="AH687" s="208"/>
      <c r="AI687" s="199" t="s">
        <v>135</v>
      </c>
      <c r="AJ687" s="199"/>
      <c r="AK687" s="199"/>
      <c r="AL687" s="200"/>
      <c r="AM687" s="199" t="s">
        <v>136</v>
      </c>
      <c r="AN687" s="199"/>
      <c r="AO687" s="199"/>
      <c r="AP687" s="200"/>
      <c r="AQ687" s="200" t="s">
        <v>57</v>
      </c>
      <c r="AR687" s="184"/>
      <c r="AS687" s="184"/>
      <c r="AT687" s="185"/>
      <c r="AU687" s="161" t="s">
        <v>58</v>
      </c>
      <c r="AV687" s="161"/>
      <c r="AW687" s="161"/>
      <c r="AX687" s="162"/>
      <c r="AY687">
        <f>COUNTA($G$689)</f>
        <v>0</v>
      </c>
    </row>
    <row r="688" spans="1:51" ht="18.75" hidden="1" customHeight="1" x14ac:dyDescent="0.15">
      <c r="A688" s="974"/>
      <c r="B688" s="237"/>
      <c r="C688" s="236"/>
      <c r="D688" s="237"/>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59</v>
      </c>
      <c r="AH688" s="187"/>
      <c r="AI688" s="201"/>
      <c r="AJ688" s="201"/>
      <c r="AK688" s="201"/>
      <c r="AL688" s="202"/>
      <c r="AM688" s="201"/>
      <c r="AN688" s="201"/>
      <c r="AO688" s="201"/>
      <c r="AP688" s="202"/>
      <c r="AQ688" s="216"/>
      <c r="AR688" s="163"/>
      <c r="AS688" s="164" t="s">
        <v>59</v>
      </c>
      <c r="AT688" s="187"/>
      <c r="AU688" s="163"/>
      <c r="AV688" s="163"/>
      <c r="AW688" s="164" t="s">
        <v>60</v>
      </c>
      <c r="AX688" s="165"/>
      <c r="AY688">
        <f>$AY$687</f>
        <v>0</v>
      </c>
    </row>
    <row r="689" spans="1:51" ht="23.25" hidden="1" customHeight="1" x14ac:dyDescent="0.15">
      <c r="A689" s="974"/>
      <c r="B689" s="237"/>
      <c r="C689" s="236"/>
      <c r="D689" s="237"/>
      <c r="E689" s="181"/>
      <c r="F689" s="182"/>
      <c r="G689" s="217"/>
      <c r="H689" s="176"/>
      <c r="I689" s="176"/>
      <c r="J689" s="176"/>
      <c r="K689" s="176"/>
      <c r="L689" s="176"/>
      <c r="M689" s="176"/>
      <c r="N689" s="176"/>
      <c r="O689" s="176"/>
      <c r="P689" s="176"/>
      <c r="Q689" s="176"/>
      <c r="R689" s="176"/>
      <c r="S689" s="176"/>
      <c r="T689" s="176"/>
      <c r="U689" s="176"/>
      <c r="V689" s="176"/>
      <c r="W689" s="176"/>
      <c r="X689" s="218"/>
      <c r="Y689" s="157" t="s">
        <v>63</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4"/>
      <c r="B690" s="237"/>
      <c r="C690" s="236"/>
      <c r="D690" s="237"/>
      <c r="E690" s="181"/>
      <c r="F690" s="182"/>
      <c r="G690" s="219"/>
      <c r="H690" s="220"/>
      <c r="I690" s="220"/>
      <c r="J690" s="220"/>
      <c r="K690" s="220"/>
      <c r="L690" s="220"/>
      <c r="M690" s="220"/>
      <c r="N690" s="220"/>
      <c r="O690" s="220"/>
      <c r="P690" s="220"/>
      <c r="Q690" s="220"/>
      <c r="R690" s="220"/>
      <c r="S690" s="220"/>
      <c r="T690" s="220"/>
      <c r="U690" s="220"/>
      <c r="V690" s="220"/>
      <c r="W690" s="220"/>
      <c r="X690" s="221"/>
      <c r="Y690" s="197" t="s">
        <v>65</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4"/>
      <c r="B691" s="237"/>
      <c r="C691" s="236"/>
      <c r="D691" s="237"/>
      <c r="E691" s="181"/>
      <c r="F691" s="182"/>
      <c r="G691" s="222"/>
      <c r="H691" s="179"/>
      <c r="I691" s="179"/>
      <c r="J691" s="179"/>
      <c r="K691" s="179"/>
      <c r="L691" s="179"/>
      <c r="M691" s="179"/>
      <c r="N691" s="179"/>
      <c r="O691" s="179"/>
      <c r="P691" s="179"/>
      <c r="Q691" s="179"/>
      <c r="R691" s="179"/>
      <c r="S691" s="179"/>
      <c r="T691" s="179"/>
      <c r="U691" s="179"/>
      <c r="V691" s="179"/>
      <c r="W691" s="179"/>
      <c r="X691" s="223"/>
      <c r="Y691" s="197" t="s">
        <v>66</v>
      </c>
      <c r="Z691" s="143"/>
      <c r="AA691" s="144"/>
      <c r="AB691" s="198" t="s">
        <v>67</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4"/>
      <c r="B692" s="237"/>
      <c r="C692" s="236"/>
      <c r="D692" s="237"/>
      <c r="E692" s="181" t="s">
        <v>137</v>
      </c>
      <c r="F692" s="182"/>
      <c r="G692" s="183" t="s">
        <v>138</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56</v>
      </c>
      <c r="AC692" s="184"/>
      <c r="AD692" s="185"/>
      <c r="AE692" s="206" t="s">
        <v>134</v>
      </c>
      <c r="AF692" s="207"/>
      <c r="AG692" s="207"/>
      <c r="AH692" s="208"/>
      <c r="AI692" s="199" t="s">
        <v>135</v>
      </c>
      <c r="AJ692" s="199"/>
      <c r="AK692" s="199"/>
      <c r="AL692" s="200"/>
      <c r="AM692" s="199" t="s">
        <v>136</v>
      </c>
      <c r="AN692" s="199"/>
      <c r="AO692" s="199"/>
      <c r="AP692" s="200"/>
      <c r="AQ692" s="200" t="s">
        <v>57</v>
      </c>
      <c r="AR692" s="184"/>
      <c r="AS692" s="184"/>
      <c r="AT692" s="185"/>
      <c r="AU692" s="161" t="s">
        <v>58</v>
      </c>
      <c r="AV692" s="161"/>
      <c r="AW692" s="161"/>
      <c r="AX692" s="162"/>
      <c r="AY692">
        <f>COUNTA($G$694)</f>
        <v>0</v>
      </c>
    </row>
    <row r="693" spans="1:51" ht="18.75" hidden="1" customHeight="1" x14ac:dyDescent="0.15">
      <c r="A693" s="974"/>
      <c r="B693" s="237"/>
      <c r="C693" s="236"/>
      <c r="D693" s="237"/>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59</v>
      </c>
      <c r="AH693" s="187"/>
      <c r="AI693" s="201"/>
      <c r="AJ693" s="201"/>
      <c r="AK693" s="201"/>
      <c r="AL693" s="202"/>
      <c r="AM693" s="201"/>
      <c r="AN693" s="201"/>
      <c r="AO693" s="201"/>
      <c r="AP693" s="202"/>
      <c r="AQ693" s="216"/>
      <c r="AR693" s="163"/>
      <c r="AS693" s="164" t="s">
        <v>59</v>
      </c>
      <c r="AT693" s="187"/>
      <c r="AU693" s="163"/>
      <c r="AV693" s="163"/>
      <c r="AW693" s="164" t="s">
        <v>60</v>
      </c>
      <c r="AX693" s="165"/>
      <c r="AY693">
        <f>$AY$692</f>
        <v>0</v>
      </c>
    </row>
    <row r="694" spans="1:51" ht="23.25" hidden="1" customHeight="1" x14ac:dyDescent="0.15">
      <c r="A694" s="974"/>
      <c r="B694" s="237"/>
      <c r="C694" s="236"/>
      <c r="D694" s="237"/>
      <c r="E694" s="181"/>
      <c r="F694" s="182"/>
      <c r="G694" s="217"/>
      <c r="H694" s="176"/>
      <c r="I694" s="176"/>
      <c r="J694" s="176"/>
      <c r="K694" s="176"/>
      <c r="L694" s="176"/>
      <c r="M694" s="176"/>
      <c r="N694" s="176"/>
      <c r="O694" s="176"/>
      <c r="P694" s="176"/>
      <c r="Q694" s="176"/>
      <c r="R694" s="176"/>
      <c r="S694" s="176"/>
      <c r="T694" s="176"/>
      <c r="U694" s="176"/>
      <c r="V694" s="176"/>
      <c r="W694" s="176"/>
      <c r="X694" s="218"/>
      <c r="Y694" s="157" t="s">
        <v>63</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4"/>
      <c r="B695" s="237"/>
      <c r="C695" s="236"/>
      <c r="D695" s="237"/>
      <c r="E695" s="181"/>
      <c r="F695" s="182"/>
      <c r="G695" s="219"/>
      <c r="H695" s="220"/>
      <c r="I695" s="220"/>
      <c r="J695" s="220"/>
      <c r="K695" s="220"/>
      <c r="L695" s="220"/>
      <c r="M695" s="220"/>
      <c r="N695" s="220"/>
      <c r="O695" s="220"/>
      <c r="P695" s="220"/>
      <c r="Q695" s="220"/>
      <c r="R695" s="220"/>
      <c r="S695" s="220"/>
      <c r="T695" s="220"/>
      <c r="U695" s="220"/>
      <c r="V695" s="220"/>
      <c r="W695" s="220"/>
      <c r="X695" s="221"/>
      <c r="Y695" s="197" t="s">
        <v>65</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4"/>
      <c r="B696" s="237"/>
      <c r="C696" s="236"/>
      <c r="D696" s="237"/>
      <c r="E696" s="181"/>
      <c r="F696" s="182"/>
      <c r="G696" s="222"/>
      <c r="H696" s="179"/>
      <c r="I696" s="179"/>
      <c r="J696" s="179"/>
      <c r="K696" s="179"/>
      <c r="L696" s="179"/>
      <c r="M696" s="179"/>
      <c r="N696" s="179"/>
      <c r="O696" s="179"/>
      <c r="P696" s="179"/>
      <c r="Q696" s="179"/>
      <c r="R696" s="179"/>
      <c r="S696" s="179"/>
      <c r="T696" s="179"/>
      <c r="U696" s="179"/>
      <c r="V696" s="179"/>
      <c r="W696" s="179"/>
      <c r="X696" s="223"/>
      <c r="Y696" s="197" t="s">
        <v>66</v>
      </c>
      <c r="Z696" s="143"/>
      <c r="AA696" s="144"/>
      <c r="AB696" s="198" t="s">
        <v>67</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4"/>
      <c r="B697" s="237"/>
      <c r="C697" s="236"/>
      <c r="D697" s="237"/>
      <c r="E697" s="172" t="s">
        <v>141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7"/>
      <c r="C698" s="236"/>
      <c r="D698" s="237"/>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39"/>
      <c r="C699" s="238"/>
      <c r="D699" s="239"/>
      <c r="E699" s="232"/>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33"/>
      <c r="AY699">
        <f>$AY$697</f>
        <v>0</v>
      </c>
    </row>
    <row r="700" spans="1:51" ht="27" customHeight="1" x14ac:dyDescent="0.15">
      <c r="A700" s="408" t="s">
        <v>142</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1" ht="27" customHeight="1" x14ac:dyDescent="0.15">
      <c r="A701" s="5"/>
      <c r="B701" s="6"/>
      <c r="C701" s="860" t="s">
        <v>143</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61"/>
      <c r="AD701" s="585" t="s">
        <v>144</v>
      </c>
      <c r="AE701" s="585"/>
      <c r="AF701" s="585"/>
      <c r="AG701" s="584" t="s">
        <v>145</v>
      </c>
      <c r="AH701" s="585"/>
      <c r="AI701" s="585"/>
      <c r="AJ701" s="585"/>
      <c r="AK701" s="585"/>
      <c r="AL701" s="585"/>
      <c r="AM701" s="585"/>
      <c r="AN701" s="585"/>
      <c r="AO701" s="585"/>
      <c r="AP701" s="585"/>
      <c r="AQ701" s="585"/>
      <c r="AR701" s="585"/>
      <c r="AS701" s="585"/>
      <c r="AT701" s="585"/>
      <c r="AU701" s="585"/>
      <c r="AV701" s="585"/>
      <c r="AW701" s="585"/>
      <c r="AX701" s="586"/>
    </row>
    <row r="702" spans="1:51" ht="84" customHeight="1" x14ac:dyDescent="0.15">
      <c r="A702" s="507" t="s">
        <v>146</v>
      </c>
      <c r="B702" s="508"/>
      <c r="C702" s="707" t="s">
        <v>147</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2" t="s">
        <v>148</v>
      </c>
      <c r="AE702" s="873"/>
      <c r="AF702" s="874"/>
      <c r="AG702" s="862" t="s">
        <v>149</v>
      </c>
      <c r="AH702" s="863"/>
      <c r="AI702" s="863"/>
      <c r="AJ702" s="863"/>
      <c r="AK702" s="863"/>
      <c r="AL702" s="863"/>
      <c r="AM702" s="863"/>
      <c r="AN702" s="863"/>
      <c r="AO702" s="863"/>
      <c r="AP702" s="863"/>
      <c r="AQ702" s="863"/>
      <c r="AR702" s="863"/>
      <c r="AS702" s="863"/>
      <c r="AT702" s="863"/>
      <c r="AU702" s="863"/>
      <c r="AV702" s="863"/>
      <c r="AW702" s="863"/>
      <c r="AX702" s="864"/>
    </row>
    <row r="703" spans="1:51" ht="84" customHeight="1" x14ac:dyDescent="0.15">
      <c r="A703" s="509"/>
      <c r="B703" s="510"/>
      <c r="C703" s="575" t="s">
        <v>150</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8"/>
      <c r="AD703" s="169" t="s">
        <v>148</v>
      </c>
      <c r="AE703" s="170"/>
      <c r="AF703" s="171"/>
      <c r="AG703" s="645" t="s">
        <v>151</v>
      </c>
      <c r="AH703" s="646"/>
      <c r="AI703" s="646"/>
      <c r="AJ703" s="646"/>
      <c r="AK703" s="646"/>
      <c r="AL703" s="646"/>
      <c r="AM703" s="646"/>
      <c r="AN703" s="646"/>
      <c r="AO703" s="646"/>
      <c r="AP703" s="646"/>
      <c r="AQ703" s="646"/>
      <c r="AR703" s="646"/>
      <c r="AS703" s="646"/>
      <c r="AT703" s="646"/>
      <c r="AU703" s="646"/>
      <c r="AV703" s="646"/>
      <c r="AW703" s="646"/>
      <c r="AX703" s="647"/>
    </row>
    <row r="704" spans="1:51" ht="84" customHeight="1" x14ac:dyDescent="0.15">
      <c r="A704" s="511"/>
      <c r="B704" s="512"/>
      <c r="C704" s="577" t="s">
        <v>152</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63" t="s">
        <v>148</v>
      </c>
      <c r="AE704" s="564"/>
      <c r="AF704" s="565"/>
      <c r="AG704" s="670" t="s">
        <v>153</v>
      </c>
      <c r="AH704" s="671"/>
      <c r="AI704" s="671"/>
      <c r="AJ704" s="671"/>
      <c r="AK704" s="671"/>
      <c r="AL704" s="671"/>
      <c r="AM704" s="671"/>
      <c r="AN704" s="671"/>
      <c r="AO704" s="671"/>
      <c r="AP704" s="671"/>
      <c r="AQ704" s="671"/>
      <c r="AR704" s="671"/>
      <c r="AS704" s="671"/>
      <c r="AT704" s="671"/>
      <c r="AU704" s="671"/>
      <c r="AV704" s="671"/>
      <c r="AW704" s="671"/>
      <c r="AX704" s="672"/>
    </row>
    <row r="705" spans="1:50" ht="27" customHeight="1" x14ac:dyDescent="0.15">
      <c r="A705" s="597" t="s">
        <v>154</v>
      </c>
      <c r="B705" s="747"/>
      <c r="C705" s="580" t="s">
        <v>155</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13" t="s">
        <v>156</v>
      </c>
      <c r="AE705" s="714"/>
      <c r="AF705" s="714"/>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6"/>
      <c r="B706" s="748"/>
      <c r="C706" s="590"/>
      <c r="D706" s="591"/>
      <c r="E706" s="664" t="s">
        <v>157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c r="AE706" s="170"/>
      <c r="AF706" s="171"/>
      <c r="AG706" s="232"/>
      <c r="AH706" s="220"/>
      <c r="AI706" s="220"/>
      <c r="AJ706" s="220"/>
      <c r="AK706" s="220"/>
      <c r="AL706" s="220"/>
      <c r="AM706" s="220"/>
      <c r="AN706" s="220"/>
      <c r="AO706" s="220"/>
      <c r="AP706" s="220"/>
      <c r="AQ706" s="220"/>
      <c r="AR706" s="220"/>
      <c r="AS706" s="220"/>
      <c r="AT706" s="220"/>
      <c r="AU706" s="220"/>
      <c r="AV706" s="220"/>
      <c r="AW706" s="220"/>
      <c r="AX706" s="233"/>
    </row>
    <row r="707" spans="1:50" ht="26.25" customHeight="1" x14ac:dyDescent="0.15">
      <c r="A707" s="636"/>
      <c r="B707" s="748"/>
      <c r="C707" s="592"/>
      <c r="D707" s="593"/>
      <c r="E707" s="667" t="s">
        <v>158</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1"/>
      <c r="AE707" s="562"/>
      <c r="AF707" s="562"/>
      <c r="AG707" s="232"/>
      <c r="AH707" s="220"/>
      <c r="AI707" s="220"/>
      <c r="AJ707" s="220"/>
      <c r="AK707" s="220"/>
      <c r="AL707" s="220"/>
      <c r="AM707" s="220"/>
      <c r="AN707" s="220"/>
      <c r="AO707" s="220"/>
      <c r="AP707" s="220"/>
      <c r="AQ707" s="220"/>
      <c r="AR707" s="220"/>
      <c r="AS707" s="220"/>
      <c r="AT707" s="220"/>
      <c r="AU707" s="220"/>
      <c r="AV707" s="220"/>
      <c r="AW707" s="220"/>
      <c r="AX707" s="233"/>
    </row>
    <row r="708" spans="1:50" ht="26.25" customHeight="1" x14ac:dyDescent="0.15">
      <c r="A708" s="636"/>
      <c r="B708" s="637"/>
      <c r="C708" s="573" t="s">
        <v>159</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48" t="s">
        <v>156</v>
      </c>
      <c r="AE708" s="649"/>
      <c r="AF708" s="649"/>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36"/>
      <c r="B709" s="637"/>
      <c r="C709" s="567" t="s">
        <v>160</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69" t="s">
        <v>156</v>
      </c>
      <c r="AE709" s="170"/>
      <c r="AF709" s="170"/>
      <c r="AG709" s="645"/>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7" t="s">
        <v>161</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69" t="s">
        <v>156</v>
      </c>
      <c r="AE710" s="170"/>
      <c r="AF710" s="170"/>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7" t="s">
        <v>162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69" t="s">
        <v>156</v>
      </c>
      <c r="AE711" s="170"/>
      <c r="AF711" s="170"/>
      <c r="AG711" s="645"/>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7" t="s">
        <v>163</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633" t="s">
        <v>156</v>
      </c>
      <c r="AE712" s="634"/>
      <c r="AF712" s="634"/>
      <c r="AG712" s="570"/>
      <c r="AH712" s="571"/>
      <c r="AI712" s="571"/>
      <c r="AJ712" s="571"/>
      <c r="AK712" s="571"/>
      <c r="AL712" s="571"/>
      <c r="AM712" s="571"/>
      <c r="AN712" s="571"/>
      <c r="AO712" s="571"/>
      <c r="AP712" s="571"/>
      <c r="AQ712" s="571"/>
      <c r="AR712" s="571"/>
      <c r="AS712" s="571"/>
      <c r="AT712" s="571"/>
      <c r="AU712" s="571"/>
      <c r="AV712" s="571"/>
      <c r="AW712" s="571"/>
      <c r="AX712" s="572"/>
    </row>
    <row r="713" spans="1:50" ht="73.5" customHeight="1" x14ac:dyDescent="0.15">
      <c r="A713" s="636"/>
      <c r="B713" s="637"/>
      <c r="C713" s="166" t="s">
        <v>164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148</v>
      </c>
      <c r="AE713" s="170"/>
      <c r="AF713" s="171"/>
      <c r="AG713" s="645" t="s">
        <v>165</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49" t="s">
        <v>166</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63" t="s">
        <v>156</v>
      </c>
      <c r="AE714" s="564"/>
      <c r="AF714" s="565"/>
      <c r="AG714" s="670"/>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597" t="s">
        <v>167</v>
      </c>
      <c r="B715" s="635"/>
      <c r="C715" s="640" t="s">
        <v>168</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156</v>
      </c>
      <c r="AE715" s="649"/>
      <c r="AF715" s="755"/>
      <c r="AG715" s="504"/>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36"/>
      <c r="B716" s="637"/>
      <c r="C716" s="765" t="s">
        <v>169</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6" t="s">
        <v>156</v>
      </c>
      <c r="AE716" s="737"/>
      <c r="AF716" s="737"/>
      <c r="AG716" s="645"/>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7" t="s">
        <v>170</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69" t="s">
        <v>156</v>
      </c>
      <c r="AE717" s="170"/>
      <c r="AF717" s="170"/>
      <c r="AG717" s="645"/>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7" t="s">
        <v>171</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69" t="s">
        <v>156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27" t="s">
        <v>172</v>
      </c>
      <c r="B719" s="628"/>
      <c r="C719" s="768" t="s">
        <v>173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2"/>
      <c r="AD719" s="648" t="s">
        <v>156</v>
      </c>
      <c r="AE719" s="649"/>
      <c r="AF719" s="64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29"/>
      <c r="B720" s="630"/>
      <c r="C720" s="911" t="s">
        <v>174</v>
      </c>
      <c r="D720" s="909"/>
      <c r="E720" s="909"/>
      <c r="F720" s="912"/>
      <c r="G720" s="908" t="s">
        <v>175</v>
      </c>
      <c r="H720" s="909"/>
      <c r="I720" s="909"/>
      <c r="J720" s="909"/>
      <c r="K720" s="909"/>
      <c r="L720" s="909"/>
      <c r="M720" s="909"/>
      <c r="N720" s="908" t="s">
        <v>176</v>
      </c>
      <c r="O720" s="909"/>
      <c r="P720" s="909"/>
      <c r="Q720" s="909"/>
      <c r="R720" s="909"/>
      <c r="S720" s="909"/>
      <c r="T720" s="909"/>
      <c r="U720" s="909"/>
      <c r="V720" s="909"/>
      <c r="W720" s="909"/>
      <c r="X720" s="909"/>
      <c r="Y720" s="909"/>
      <c r="Z720" s="909"/>
      <c r="AA720" s="909"/>
      <c r="AB720" s="909"/>
      <c r="AC720" s="909"/>
      <c r="AD720" s="909"/>
      <c r="AE720" s="909"/>
      <c r="AF720" s="910"/>
      <c r="AG720" s="232"/>
      <c r="AH720" s="220"/>
      <c r="AI720" s="220"/>
      <c r="AJ720" s="220"/>
      <c r="AK720" s="220"/>
      <c r="AL720" s="220"/>
      <c r="AM720" s="220"/>
      <c r="AN720" s="220"/>
      <c r="AO720" s="220"/>
      <c r="AP720" s="220"/>
      <c r="AQ720" s="220"/>
      <c r="AR720" s="220"/>
      <c r="AS720" s="220"/>
      <c r="AT720" s="220"/>
      <c r="AU720" s="220"/>
      <c r="AV720" s="220"/>
      <c r="AW720" s="220"/>
      <c r="AX720" s="233"/>
    </row>
    <row r="721" spans="1:52" ht="24.75" customHeight="1" x14ac:dyDescent="0.15">
      <c r="A721" s="629"/>
      <c r="B721" s="630"/>
      <c r="C721" s="895"/>
      <c r="D721" s="896"/>
      <c r="E721" s="896"/>
      <c r="F721" s="897"/>
      <c r="G721" s="913"/>
      <c r="H721" s="914"/>
      <c r="I721" s="63" t="str">
        <f>IF(OR(G721="　", G721=""), "", "-")</f>
        <v/>
      </c>
      <c r="J721" s="894"/>
      <c r="K721" s="894"/>
      <c r="L721" s="63" t="str">
        <f>IF(M721="","","-")</f>
        <v/>
      </c>
      <c r="M721" s="64"/>
      <c r="N721" s="891"/>
      <c r="O721" s="892"/>
      <c r="P721" s="892"/>
      <c r="Q721" s="892"/>
      <c r="R721" s="892"/>
      <c r="S721" s="892"/>
      <c r="T721" s="892"/>
      <c r="U721" s="892"/>
      <c r="V721" s="892"/>
      <c r="W721" s="892"/>
      <c r="X721" s="892"/>
      <c r="Y721" s="892"/>
      <c r="Z721" s="892"/>
      <c r="AA721" s="892"/>
      <c r="AB721" s="892"/>
      <c r="AC721" s="892"/>
      <c r="AD721" s="892"/>
      <c r="AE721" s="892"/>
      <c r="AF721" s="893"/>
      <c r="AG721" s="232"/>
      <c r="AH721" s="220"/>
      <c r="AI721" s="220"/>
      <c r="AJ721" s="220"/>
      <c r="AK721" s="220"/>
      <c r="AL721" s="220"/>
      <c r="AM721" s="220"/>
      <c r="AN721" s="220"/>
      <c r="AO721" s="220"/>
      <c r="AP721" s="220"/>
      <c r="AQ721" s="220"/>
      <c r="AR721" s="220"/>
      <c r="AS721" s="220"/>
      <c r="AT721" s="220"/>
      <c r="AU721" s="220"/>
      <c r="AV721" s="220"/>
      <c r="AW721" s="220"/>
      <c r="AX721" s="233"/>
    </row>
    <row r="722" spans="1:52" ht="24.75" customHeight="1" x14ac:dyDescent="0.15">
      <c r="A722" s="629"/>
      <c r="B722" s="630"/>
      <c r="C722" s="895"/>
      <c r="D722" s="896"/>
      <c r="E722" s="896"/>
      <c r="F722" s="897"/>
      <c r="G722" s="913"/>
      <c r="H722" s="914"/>
      <c r="I722" s="63" t="str">
        <f t="shared" ref="I722:I725" si="113">IF(OR(G722="　", G722=""), "", "-")</f>
        <v/>
      </c>
      <c r="J722" s="894"/>
      <c r="K722" s="894"/>
      <c r="L722" s="63" t="str">
        <f t="shared" ref="L722:L725" si="114">IF(M722="","","-")</f>
        <v/>
      </c>
      <c r="M722" s="64"/>
      <c r="N722" s="891"/>
      <c r="O722" s="892"/>
      <c r="P722" s="892"/>
      <c r="Q722" s="892"/>
      <c r="R722" s="892"/>
      <c r="S722" s="892"/>
      <c r="T722" s="892"/>
      <c r="U722" s="892"/>
      <c r="V722" s="892"/>
      <c r="W722" s="892"/>
      <c r="X722" s="892"/>
      <c r="Y722" s="892"/>
      <c r="Z722" s="892"/>
      <c r="AA722" s="892"/>
      <c r="AB722" s="892"/>
      <c r="AC722" s="892"/>
      <c r="AD722" s="892"/>
      <c r="AE722" s="892"/>
      <c r="AF722" s="893"/>
      <c r="AG722" s="232"/>
      <c r="AH722" s="220"/>
      <c r="AI722" s="220"/>
      <c r="AJ722" s="220"/>
      <c r="AK722" s="220"/>
      <c r="AL722" s="220"/>
      <c r="AM722" s="220"/>
      <c r="AN722" s="220"/>
      <c r="AO722" s="220"/>
      <c r="AP722" s="220"/>
      <c r="AQ722" s="220"/>
      <c r="AR722" s="220"/>
      <c r="AS722" s="220"/>
      <c r="AT722" s="220"/>
      <c r="AU722" s="220"/>
      <c r="AV722" s="220"/>
      <c r="AW722" s="220"/>
      <c r="AX722" s="233"/>
    </row>
    <row r="723" spans="1:52" ht="24.75" customHeight="1" x14ac:dyDescent="0.15">
      <c r="A723" s="629"/>
      <c r="B723" s="630"/>
      <c r="C723" s="895"/>
      <c r="D723" s="896"/>
      <c r="E723" s="896"/>
      <c r="F723" s="897"/>
      <c r="G723" s="913"/>
      <c r="H723" s="914"/>
      <c r="I723" s="63" t="str">
        <f t="shared" si="113"/>
        <v/>
      </c>
      <c r="J723" s="894"/>
      <c r="K723" s="894"/>
      <c r="L723" s="63" t="str">
        <f t="shared" si="114"/>
        <v/>
      </c>
      <c r="M723" s="64"/>
      <c r="N723" s="891"/>
      <c r="O723" s="892"/>
      <c r="P723" s="892"/>
      <c r="Q723" s="892"/>
      <c r="R723" s="892"/>
      <c r="S723" s="892"/>
      <c r="T723" s="892"/>
      <c r="U723" s="892"/>
      <c r="V723" s="892"/>
      <c r="W723" s="892"/>
      <c r="X723" s="892"/>
      <c r="Y723" s="892"/>
      <c r="Z723" s="892"/>
      <c r="AA723" s="892"/>
      <c r="AB723" s="892"/>
      <c r="AC723" s="892"/>
      <c r="AD723" s="892"/>
      <c r="AE723" s="892"/>
      <c r="AF723" s="893"/>
      <c r="AG723" s="232"/>
      <c r="AH723" s="220"/>
      <c r="AI723" s="220"/>
      <c r="AJ723" s="220"/>
      <c r="AK723" s="220"/>
      <c r="AL723" s="220"/>
      <c r="AM723" s="220"/>
      <c r="AN723" s="220"/>
      <c r="AO723" s="220"/>
      <c r="AP723" s="220"/>
      <c r="AQ723" s="220"/>
      <c r="AR723" s="220"/>
      <c r="AS723" s="220"/>
      <c r="AT723" s="220"/>
      <c r="AU723" s="220"/>
      <c r="AV723" s="220"/>
      <c r="AW723" s="220"/>
      <c r="AX723" s="233"/>
    </row>
    <row r="724" spans="1:52" ht="24.75" customHeight="1" x14ac:dyDescent="0.15">
      <c r="A724" s="629"/>
      <c r="B724" s="630"/>
      <c r="C724" s="895"/>
      <c r="D724" s="896"/>
      <c r="E724" s="896"/>
      <c r="F724" s="897"/>
      <c r="G724" s="913"/>
      <c r="H724" s="914"/>
      <c r="I724" s="63" t="str">
        <f t="shared" si="113"/>
        <v/>
      </c>
      <c r="J724" s="894"/>
      <c r="K724" s="894"/>
      <c r="L724" s="63" t="str">
        <f t="shared" si="114"/>
        <v/>
      </c>
      <c r="M724" s="64"/>
      <c r="N724" s="891"/>
      <c r="O724" s="892"/>
      <c r="P724" s="892"/>
      <c r="Q724" s="892"/>
      <c r="R724" s="892"/>
      <c r="S724" s="892"/>
      <c r="T724" s="892"/>
      <c r="U724" s="892"/>
      <c r="V724" s="892"/>
      <c r="W724" s="892"/>
      <c r="X724" s="892"/>
      <c r="Y724" s="892"/>
      <c r="Z724" s="892"/>
      <c r="AA724" s="892"/>
      <c r="AB724" s="892"/>
      <c r="AC724" s="892"/>
      <c r="AD724" s="892"/>
      <c r="AE724" s="892"/>
      <c r="AF724" s="893"/>
      <c r="AG724" s="232"/>
      <c r="AH724" s="220"/>
      <c r="AI724" s="220"/>
      <c r="AJ724" s="220"/>
      <c r="AK724" s="220"/>
      <c r="AL724" s="220"/>
      <c r="AM724" s="220"/>
      <c r="AN724" s="220"/>
      <c r="AO724" s="220"/>
      <c r="AP724" s="220"/>
      <c r="AQ724" s="220"/>
      <c r="AR724" s="220"/>
      <c r="AS724" s="220"/>
      <c r="AT724" s="220"/>
      <c r="AU724" s="220"/>
      <c r="AV724" s="220"/>
      <c r="AW724" s="220"/>
      <c r="AX724" s="233"/>
    </row>
    <row r="725" spans="1:52" ht="24.75" customHeight="1" x14ac:dyDescent="0.15">
      <c r="A725" s="631"/>
      <c r="B725" s="632"/>
      <c r="C725" s="895"/>
      <c r="D725" s="896"/>
      <c r="E725" s="896"/>
      <c r="F725" s="897"/>
      <c r="G725" s="936"/>
      <c r="H725" s="937"/>
      <c r="I725" s="65" t="str">
        <f t="shared" si="113"/>
        <v/>
      </c>
      <c r="J725" s="938"/>
      <c r="K725" s="938"/>
      <c r="L725" s="65" t="str">
        <f t="shared" si="114"/>
        <v/>
      </c>
      <c r="M725" s="66"/>
      <c r="N725" s="929"/>
      <c r="O725" s="930"/>
      <c r="P725" s="930"/>
      <c r="Q725" s="930"/>
      <c r="R725" s="930"/>
      <c r="S725" s="930"/>
      <c r="T725" s="930"/>
      <c r="U725" s="930"/>
      <c r="V725" s="930"/>
      <c r="W725" s="930"/>
      <c r="X725" s="930"/>
      <c r="Y725" s="930"/>
      <c r="Z725" s="930"/>
      <c r="AA725" s="930"/>
      <c r="AB725" s="930"/>
      <c r="AC725" s="930"/>
      <c r="AD725" s="930"/>
      <c r="AE725" s="930"/>
      <c r="AF725" s="93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597" t="s">
        <v>177</v>
      </c>
      <c r="B726" s="598"/>
      <c r="C726" s="421" t="s">
        <v>178</v>
      </c>
      <c r="D726" s="559"/>
      <c r="E726" s="559"/>
      <c r="F726" s="560"/>
      <c r="G726" s="775" t="s">
        <v>179</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2" ht="67.5" customHeight="1" thickBot="1" x14ac:dyDescent="0.2">
      <c r="A727" s="599"/>
      <c r="B727" s="600"/>
      <c r="C727" s="676" t="s">
        <v>180</v>
      </c>
      <c r="D727" s="677"/>
      <c r="E727" s="677"/>
      <c r="F727" s="678"/>
      <c r="G727" s="773" t="s">
        <v>181</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2" ht="24" customHeight="1" x14ac:dyDescent="0.15">
      <c r="A728" s="673" t="s">
        <v>182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x14ac:dyDescent="0.15">
      <c r="A729" s="743" t="s">
        <v>183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15">
      <c r="A730" s="601" t="s">
        <v>184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2" ht="67.5" customHeight="1" thickBot="1" x14ac:dyDescent="0.2">
      <c r="A731" s="594" t="s">
        <v>656</v>
      </c>
      <c r="B731" s="595"/>
      <c r="C731" s="595"/>
      <c r="D731" s="595"/>
      <c r="E731" s="596"/>
      <c r="F731" s="661" t="s">
        <v>657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15">
      <c r="A732" s="601" t="s">
        <v>185</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2" ht="66" customHeight="1" thickBot="1" x14ac:dyDescent="0.2">
      <c r="A733" s="594" t="s">
        <v>315</v>
      </c>
      <c r="B733" s="595"/>
      <c r="C733" s="595"/>
      <c r="D733" s="595"/>
      <c r="E733" s="596"/>
      <c r="F733" s="744" t="s">
        <v>658</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x14ac:dyDescent="0.15">
      <c r="A734" s="650" t="s">
        <v>186</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2" ht="24.75" customHeight="1" x14ac:dyDescent="0.15">
      <c r="A736" s="752" t="s">
        <v>187</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x14ac:dyDescent="0.15">
      <c r="A737" s="142" t="s">
        <v>188</v>
      </c>
      <c r="B737" s="143"/>
      <c r="C737" s="143"/>
      <c r="D737" s="144"/>
      <c r="E737" s="90" t="s">
        <v>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189</v>
      </c>
      <c r="B738" s="94"/>
      <c r="C738" s="94"/>
      <c r="D738" s="94"/>
      <c r="E738" s="90" t="s">
        <v>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190</v>
      </c>
      <c r="B739" s="94"/>
      <c r="C739" s="94"/>
      <c r="D739" s="94"/>
      <c r="E739" s="90" t="s">
        <v>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191</v>
      </c>
      <c r="B740" s="94"/>
      <c r="C740" s="94"/>
      <c r="D740" s="94"/>
      <c r="E740" s="90" t="s">
        <v>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192</v>
      </c>
      <c r="B741" s="94"/>
      <c r="C741" s="94"/>
      <c r="D741" s="94"/>
      <c r="E741" s="90" t="s">
        <v>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193</v>
      </c>
      <c r="B742" s="94"/>
      <c r="C742" s="94"/>
      <c r="D742" s="94"/>
      <c r="E742" s="90" t="s">
        <v>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194</v>
      </c>
      <c r="B743" s="94"/>
      <c r="C743" s="94"/>
      <c r="D743" s="94"/>
      <c r="E743" s="90" t="s">
        <v>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195</v>
      </c>
      <c r="B744" s="94"/>
      <c r="C744" s="94"/>
      <c r="D744" s="94"/>
      <c r="E744" s="90" t="s">
        <v>38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v>
      </c>
      <c r="B745" s="94"/>
      <c r="C745" s="94"/>
      <c r="D745" s="94"/>
      <c r="E745" s="99" t="s">
        <v>38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196</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12</v>
      </c>
      <c r="B747" s="94"/>
      <c r="C747" s="94"/>
      <c r="D747" s="94"/>
      <c r="E747" s="97" t="s">
        <v>197</v>
      </c>
      <c r="F747" s="98"/>
      <c r="G747" s="98"/>
      <c r="H747" s="85" t="str">
        <f>IF(E747="","","-")</f>
        <v>-</v>
      </c>
      <c r="I747" s="98" t="s">
        <v>198</v>
      </c>
      <c r="J747" s="98"/>
      <c r="K747" s="85" t="str">
        <f>IF(I747="","","-")</f>
        <v>-</v>
      </c>
      <c r="L747" s="89">
        <v>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199</v>
      </c>
      <c r="B748" s="106"/>
      <c r="C748" s="106"/>
      <c r="D748" s="106"/>
      <c r="E748" s="106"/>
      <c r="F748" s="107"/>
      <c r="G748" s="69" t="s">
        <v>200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2"/>
      <c r="B786" s="763"/>
      <c r="C786" s="763"/>
      <c r="D786" s="763"/>
      <c r="E786" s="763"/>
      <c r="F786" s="76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38" t="s">
        <v>201</v>
      </c>
      <c r="B787" s="739"/>
      <c r="C787" s="739"/>
      <c r="D787" s="739"/>
      <c r="E787" s="739"/>
      <c r="F787" s="740"/>
      <c r="G787" s="417" t="s">
        <v>202</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203</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hidden="1" customHeight="1" x14ac:dyDescent="0.15">
      <c r="A788" s="534"/>
      <c r="B788" s="741"/>
      <c r="C788" s="741"/>
      <c r="D788" s="741"/>
      <c r="E788" s="741"/>
      <c r="F788" s="742"/>
      <c r="G788" s="421" t="s">
        <v>204</v>
      </c>
      <c r="H788" s="422"/>
      <c r="I788" s="422"/>
      <c r="J788" s="422"/>
      <c r="K788" s="422"/>
      <c r="L788" s="423" t="s">
        <v>205</v>
      </c>
      <c r="M788" s="422"/>
      <c r="N788" s="422"/>
      <c r="O788" s="422"/>
      <c r="P788" s="422"/>
      <c r="Q788" s="422"/>
      <c r="R788" s="422"/>
      <c r="S788" s="422"/>
      <c r="T788" s="422"/>
      <c r="U788" s="422"/>
      <c r="V788" s="422"/>
      <c r="W788" s="422"/>
      <c r="X788" s="424"/>
      <c r="Y788" s="414" t="s">
        <v>206</v>
      </c>
      <c r="Z788" s="415"/>
      <c r="AA788" s="415"/>
      <c r="AB788" s="425"/>
      <c r="AC788" s="421" t="s">
        <v>204</v>
      </c>
      <c r="AD788" s="422"/>
      <c r="AE788" s="422"/>
      <c r="AF788" s="422"/>
      <c r="AG788" s="422"/>
      <c r="AH788" s="423" t="s">
        <v>205</v>
      </c>
      <c r="AI788" s="422"/>
      <c r="AJ788" s="422"/>
      <c r="AK788" s="422"/>
      <c r="AL788" s="422"/>
      <c r="AM788" s="422"/>
      <c r="AN788" s="422"/>
      <c r="AO788" s="422"/>
      <c r="AP788" s="422"/>
      <c r="AQ788" s="422"/>
      <c r="AR788" s="422"/>
      <c r="AS788" s="422"/>
      <c r="AT788" s="424"/>
      <c r="AU788" s="414" t="s">
        <v>206</v>
      </c>
      <c r="AV788" s="415"/>
      <c r="AW788" s="415"/>
      <c r="AX788" s="416"/>
    </row>
    <row r="789" spans="1:51" ht="24.75" hidden="1" customHeight="1" x14ac:dyDescent="0.15">
      <c r="A789" s="534"/>
      <c r="B789" s="741"/>
      <c r="C789" s="741"/>
      <c r="D789" s="741"/>
      <c r="E789" s="741"/>
      <c r="F789" s="742"/>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5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5"/>
    </row>
    <row r="790" spans="1:51" ht="24.75" hidden="1" customHeight="1" x14ac:dyDescent="0.15">
      <c r="A790" s="534"/>
      <c r="B790" s="741"/>
      <c r="C790" s="741"/>
      <c r="D790" s="741"/>
      <c r="E790" s="741"/>
      <c r="F790" s="742"/>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hidden="1" customHeight="1" x14ac:dyDescent="0.15">
      <c r="A791" s="534"/>
      <c r="B791" s="741"/>
      <c r="C791" s="741"/>
      <c r="D791" s="741"/>
      <c r="E791" s="741"/>
      <c r="F791" s="742"/>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hidden="1" customHeight="1" x14ac:dyDescent="0.15">
      <c r="A792" s="534"/>
      <c r="B792" s="741"/>
      <c r="C792" s="741"/>
      <c r="D792" s="741"/>
      <c r="E792" s="741"/>
      <c r="F792" s="742"/>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hidden="1" customHeight="1" x14ac:dyDescent="0.15">
      <c r="A793" s="534"/>
      <c r="B793" s="741"/>
      <c r="C793" s="741"/>
      <c r="D793" s="741"/>
      <c r="E793" s="741"/>
      <c r="F793" s="742"/>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hidden="1" customHeight="1" x14ac:dyDescent="0.15">
      <c r="A794" s="534"/>
      <c r="B794" s="741"/>
      <c r="C794" s="741"/>
      <c r="D794" s="741"/>
      <c r="E794" s="741"/>
      <c r="F794" s="742"/>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15">
      <c r="A795" s="534"/>
      <c r="B795" s="741"/>
      <c r="C795" s="741"/>
      <c r="D795" s="741"/>
      <c r="E795" s="741"/>
      <c r="F795" s="742"/>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15">
      <c r="A796" s="534"/>
      <c r="B796" s="741"/>
      <c r="C796" s="741"/>
      <c r="D796" s="741"/>
      <c r="E796" s="741"/>
      <c r="F796" s="742"/>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15">
      <c r="A797" s="534"/>
      <c r="B797" s="741"/>
      <c r="C797" s="741"/>
      <c r="D797" s="741"/>
      <c r="E797" s="741"/>
      <c r="F797" s="742"/>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15">
      <c r="A798" s="534"/>
      <c r="B798" s="741"/>
      <c r="C798" s="741"/>
      <c r="D798" s="741"/>
      <c r="E798" s="741"/>
      <c r="F798" s="742"/>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hidden="1" customHeight="1" thickBot="1" x14ac:dyDescent="0.2">
      <c r="A799" s="534"/>
      <c r="B799" s="741"/>
      <c r="C799" s="741"/>
      <c r="D799" s="741"/>
      <c r="E799" s="741"/>
      <c r="F799" s="742"/>
      <c r="G799" s="390" t="s">
        <v>43</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43</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4"/>
      <c r="B800" s="741"/>
      <c r="C800" s="741"/>
      <c r="D800" s="741"/>
      <c r="E800" s="741"/>
      <c r="F800" s="742"/>
      <c r="G800" s="417" t="s">
        <v>207</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208</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15">
      <c r="A801" s="534"/>
      <c r="B801" s="741"/>
      <c r="C801" s="741"/>
      <c r="D801" s="741"/>
      <c r="E801" s="741"/>
      <c r="F801" s="742"/>
      <c r="G801" s="421" t="s">
        <v>204</v>
      </c>
      <c r="H801" s="422"/>
      <c r="I801" s="422"/>
      <c r="J801" s="422"/>
      <c r="K801" s="422"/>
      <c r="L801" s="423" t="s">
        <v>205</v>
      </c>
      <c r="M801" s="422"/>
      <c r="N801" s="422"/>
      <c r="O801" s="422"/>
      <c r="P801" s="422"/>
      <c r="Q801" s="422"/>
      <c r="R801" s="422"/>
      <c r="S801" s="422"/>
      <c r="T801" s="422"/>
      <c r="U801" s="422"/>
      <c r="V801" s="422"/>
      <c r="W801" s="422"/>
      <c r="X801" s="424"/>
      <c r="Y801" s="414" t="s">
        <v>206</v>
      </c>
      <c r="Z801" s="415"/>
      <c r="AA801" s="415"/>
      <c r="AB801" s="425"/>
      <c r="AC801" s="421" t="s">
        <v>204</v>
      </c>
      <c r="AD801" s="422"/>
      <c r="AE801" s="422"/>
      <c r="AF801" s="422"/>
      <c r="AG801" s="422"/>
      <c r="AH801" s="423" t="s">
        <v>205</v>
      </c>
      <c r="AI801" s="422"/>
      <c r="AJ801" s="422"/>
      <c r="AK801" s="422"/>
      <c r="AL801" s="422"/>
      <c r="AM801" s="422"/>
      <c r="AN801" s="422"/>
      <c r="AO801" s="422"/>
      <c r="AP801" s="422"/>
      <c r="AQ801" s="422"/>
      <c r="AR801" s="422"/>
      <c r="AS801" s="422"/>
      <c r="AT801" s="424"/>
      <c r="AU801" s="414" t="s">
        <v>206</v>
      </c>
      <c r="AV801" s="415"/>
      <c r="AW801" s="415"/>
      <c r="AX801" s="416"/>
      <c r="AY801">
        <f>$AY$800</f>
        <v>0</v>
      </c>
    </row>
    <row r="802" spans="1:51" ht="24.75" hidden="1" customHeight="1" x14ac:dyDescent="0.15">
      <c r="A802" s="534"/>
      <c r="B802" s="741"/>
      <c r="C802" s="741"/>
      <c r="D802" s="741"/>
      <c r="E802" s="741"/>
      <c r="F802" s="742"/>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5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5"/>
      <c r="AY802">
        <f t="shared" ref="AY802:AY812" si="115">$AY$800</f>
        <v>0</v>
      </c>
    </row>
    <row r="803" spans="1:51" ht="24.75" hidden="1" customHeight="1" x14ac:dyDescent="0.15">
      <c r="A803" s="534"/>
      <c r="B803" s="741"/>
      <c r="C803" s="741"/>
      <c r="D803" s="741"/>
      <c r="E803" s="741"/>
      <c r="F803" s="742"/>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4"/>
      <c r="B804" s="741"/>
      <c r="C804" s="741"/>
      <c r="D804" s="741"/>
      <c r="E804" s="741"/>
      <c r="F804" s="742"/>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4"/>
      <c r="B805" s="741"/>
      <c r="C805" s="741"/>
      <c r="D805" s="741"/>
      <c r="E805" s="741"/>
      <c r="F805" s="742"/>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4"/>
      <c r="B806" s="741"/>
      <c r="C806" s="741"/>
      <c r="D806" s="741"/>
      <c r="E806" s="741"/>
      <c r="F806" s="742"/>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4"/>
      <c r="B807" s="741"/>
      <c r="C807" s="741"/>
      <c r="D807" s="741"/>
      <c r="E807" s="741"/>
      <c r="F807" s="742"/>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4"/>
      <c r="B808" s="741"/>
      <c r="C808" s="741"/>
      <c r="D808" s="741"/>
      <c r="E808" s="741"/>
      <c r="F808" s="742"/>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4"/>
      <c r="B809" s="741"/>
      <c r="C809" s="741"/>
      <c r="D809" s="741"/>
      <c r="E809" s="741"/>
      <c r="F809" s="742"/>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4"/>
      <c r="B810" s="741"/>
      <c r="C810" s="741"/>
      <c r="D810" s="741"/>
      <c r="E810" s="741"/>
      <c r="F810" s="742"/>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4"/>
      <c r="B811" s="741"/>
      <c r="C811" s="741"/>
      <c r="D811" s="741"/>
      <c r="E811" s="741"/>
      <c r="F811" s="742"/>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4"/>
      <c r="B812" s="741"/>
      <c r="C812" s="741"/>
      <c r="D812" s="741"/>
      <c r="E812" s="741"/>
      <c r="F812" s="742"/>
      <c r="G812" s="390" t="s">
        <v>43</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43</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4"/>
      <c r="B813" s="741"/>
      <c r="C813" s="741"/>
      <c r="D813" s="741"/>
      <c r="E813" s="741"/>
      <c r="F813" s="742"/>
      <c r="G813" s="417" t="s">
        <v>209</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210</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15">
      <c r="A814" s="534"/>
      <c r="B814" s="741"/>
      <c r="C814" s="741"/>
      <c r="D814" s="741"/>
      <c r="E814" s="741"/>
      <c r="F814" s="742"/>
      <c r="G814" s="421" t="s">
        <v>204</v>
      </c>
      <c r="H814" s="422"/>
      <c r="I814" s="422"/>
      <c r="J814" s="422"/>
      <c r="K814" s="422"/>
      <c r="L814" s="423" t="s">
        <v>205</v>
      </c>
      <c r="M814" s="422"/>
      <c r="N814" s="422"/>
      <c r="O814" s="422"/>
      <c r="P814" s="422"/>
      <c r="Q814" s="422"/>
      <c r="R814" s="422"/>
      <c r="S814" s="422"/>
      <c r="T814" s="422"/>
      <c r="U814" s="422"/>
      <c r="V814" s="422"/>
      <c r="W814" s="422"/>
      <c r="X814" s="424"/>
      <c r="Y814" s="414" t="s">
        <v>206</v>
      </c>
      <c r="Z814" s="415"/>
      <c r="AA814" s="415"/>
      <c r="AB814" s="425"/>
      <c r="AC814" s="421" t="s">
        <v>204</v>
      </c>
      <c r="AD814" s="422"/>
      <c r="AE814" s="422"/>
      <c r="AF814" s="422"/>
      <c r="AG814" s="422"/>
      <c r="AH814" s="423" t="s">
        <v>205</v>
      </c>
      <c r="AI814" s="422"/>
      <c r="AJ814" s="422"/>
      <c r="AK814" s="422"/>
      <c r="AL814" s="422"/>
      <c r="AM814" s="422"/>
      <c r="AN814" s="422"/>
      <c r="AO814" s="422"/>
      <c r="AP814" s="422"/>
      <c r="AQ814" s="422"/>
      <c r="AR814" s="422"/>
      <c r="AS814" s="422"/>
      <c r="AT814" s="424"/>
      <c r="AU814" s="414" t="s">
        <v>206</v>
      </c>
      <c r="AV814" s="415"/>
      <c r="AW814" s="415"/>
      <c r="AX814" s="416"/>
      <c r="AY814">
        <f>$AY$813</f>
        <v>0</v>
      </c>
    </row>
    <row r="815" spans="1:51" ht="24.75" hidden="1" customHeight="1" x14ac:dyDescent="0.15">
      <c r="A815" s="534"/>
      <c r="B815" s="741"/>
      <c r="C815" s="741"/>
      <c r="D815" s="741"/>
      <c r="E815" s="741"/>
      <c r="F815" s="742"/>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5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5"/>
      <c r="AY815">
        <f t="shared" ref="AY815:AY825" si="116">$AY$813</f>
        <v>0</v>
      </c>
    </row>
    <row r="816" spans="1:51" ht="24.75" hidden="1" customHeight="1" x14ac:dyDescent="0.15">
      <c r="A816" s="534"/>
      <c r="B816" s="741"/>
      <c r="C816" s="741"/>
      <c r="D816" s="741"/>
      <c r="E816" s="741"/>
      <c r="F816" s="742"/>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4"/>
      <c r="B817" s="741"/>
      <c r="C817" s="741"/>
      <c r="D817" s="741"/>
      <c r="E817" s="741"/>
      <c r="F817" s="742"/>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4"/>
      <c r="B818" s="741"/>
      <c r="C818" s="741"/>
      <c r="D818" s="741"/>
      <c r="E818" s="741"/>
      <c r="F818" s="742"/>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4"/>
      <c r="B819" s="741"/>
      <c r="C819" s="741"/>
      <c r="D819" s="741"/>
      <c r="E819" s="741"/>
      <c r="F819" s="742"/>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4"/>
      <c r="B820" s="741"/>
      <c r="C820" s="741"/>
      <c r="D820" s="741"/>
      <c r="E820" s="741"/>
      <c r="F820" s="742"/>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4"/>
      <c r="B821" s="741"/>
      <c r="C821" s="741"/>
      <c r="D821" s="741"/>
      <c r="E821" s="741"/>
      <c r="F821" s="742"/>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4"/>
      <c r="B822" s="741"/>
      <c r="C822" s="741"/>
      <c r="D822" s="741"/>
      <c r="E822" s="741"/>
      <c r="F822" s="742"/>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4"/>
      <c r="B823" s="741"/>
      <c r="C823" s="741"/>
      <c r="D823" s="741"/>
      <c r="E823" s="741"/>
      <c r="F823" s="742"/>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4"/>
      <c r="B824" s="741"/>
      <c r="C824" s="741"/>
      <c r="D824" s="741"/>
      <c r="E824" s="741"/>
      <c r="F824" s="742"/>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4"/>
      <c r="B825" s="741"/>
      <c r="C825" s="741"/>
      <c r="D825" s="741"/>
      <c r="E825" s="741"/>
      <c r="F825" s="742"/>
      <c r="G825" s="390" t="s">
        <v>43</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43</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4"/>
      <c r="B826" s="741"/>
      <c r="C826" s="741"/>
      <c r="D826" s="741"/>
      <c r="E826" s="741"/>
      <c r="F826" s="742"/>
      <c r="G826" s="417" t="s">
        <v>211</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212</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15">
      <c r="A827" s="534"/>
      <c r="B827" s="741"/>
      <c r="C827" s="741"/>
      <c r="D827" s="741"/>
      <c r="E827" s="741"/>
      <c r="F827" s="742"/>
      <c r="G827" s="421" t="s">
        <v>204</v>
      </c>
      <c r="H827" s="422"/>
      <c r="I827" s="422"/>
      <c r="J827" s="422"/>
      <c r="K827" s="422"/>
      <c r="L827" s="423" t="s">
        <v>205</v>
      </c>
      <c r="M827" s="422"/>
      <c r="N827" s="422"/>
      <c r="O827" s="422"/>
      <c r="P827" s="422"/>
      <c r="Q827" s="422"/>
      <c r="R827" s="422"/>
      <c r="S827" s="422"/>
      <c r="T827" s="422"/>
      <c r="U827" s="422"/>
      <c r="V827" s="422"/>
      <c r="W827" s="422"/>
      <c r="X827" s="424"/>
      <c r="Y827" s="414" t="s">
        <v>206</v>
      </c>
      <c r="Z827" s="415"/>
      <c r="AA827" s="415"/>
      <c r="AB827" s="425"/>
      <c r="AC827" s="421" t="s">
        <v>204</v>
      </c>
      <c r="AD827" s="422"/>
      <c r="AE827" s="422"/>
      <c r="AF827" s="422"/>
      <c r="AG827" s="422"/>
      <c r="AH827" s="423" t="s">
        <v>205</v>
      </c>
      <c r="AI827" s="422"/>
      <c r="AJ827" s="422"/>
      <c r="AK827" s="422"/>
      <c r="AL827" s="422"/>
      <c r="AM827" s="422"/>
      <c r="AN827" s="422"/>
      <c r="AO827" s="422"/>
      <c r="AP827" s="422"/>
      <c r="AQ827" s="422"/>
      <c r="AR827" s="422"/>
      <c r="AS827" s="422"/>
      <c r="AT827" s="424"/>
      <c r="AU827" s="414" t="s">
        <v>206</v>
      </c>
      <c r="AV827" s="415"/>
      <c r="AW827" s="415"/>
      <c r="AX827" s="416"/>
      <c r="AY827">
        <f>$AY$826</f>
        <v>0</v>
      </c>
    </row>
    <row r="828" spans="1:51" s="16" customFormat="1" ht="24.75" hidden="1" customHeight="1" x14ac:dyDescent="0.15">
      <c r="A828" s="534"/>
      <c r="B828" s="741"/>
      <c r="C828" s="741"/>
      <c r="D828" s="741"/>
      <c r="E828" s="741"/>
      <c r="F828" s="742"/>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5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5"/>
      <c r="AY828">
        <f t="shared" ref="AY828:AY838" si="117">$AY$826</f>
        <v>0</v>
      </c>
    </row>
    <row r="829" spans="1:51" ht="24.75" hidden="1" customHeight="1" x14ac:dyDescent="0.15">
      <c r="A829" s="534"/>
      <c r="B829" s="741"/>
      <c r="C829" s="741"/>
      <c r="D829" s="741"/>
      <c r="E829" s="741"/>
      <c r="F829" s="742"/>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4"/>
      <c r="B830" s="741"/>
      <c r="C830" s="741"/>
      <c r="D830" s="741"/>
      <c r="E830" s="741"/>
      <c r="F830" s="742"/>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4"/>
      <c r="B831" s="741"/>
      <c r="C831" s="741"/>
      <c r="D831" s="741"/>
      <c r="E831" s="741"/>
      <c r="F831" s="742"/>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4"/>
      <c r="B832" s="741"/>
      <c r="C832" s="741"/>
      <c r="D832" s="741"/>
      <c r="E832" s="741"/>
      <c r="F832" s="742"/>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4"/>
      <c r="B833" s="741"/>
      <c r="C833" s="741"/>
      <c r="D833" s="741"/>
      <c r="E833" s="741"/>
      <c r="F833" s="742"/>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4"/>
      <c r="B834" s="741"/>
      <c r="C834" s="741"/>
      <c r="D834" s="741"/>
      <c r="E834" s="741"/>
      <c r="F834" s="742"/>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4"/>
      <c r="B835" s="741"/>
      <c r="C835" s="741"/>
      <c r="D835" s="741"/>
      <c r="E835" s="741"/>
      <c r="F835" s="742"/>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4"/>
      <c r="B836" s="741"/>
      <c r="C836" s="741"/>
      <c r="D836" s="741"/>
      <c r="E836" s="741"/>
      <c r="F836" s="742"/>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4"/>
      <c r="B837" s="741"/>
      <c r="C837" s="741"/>
      <c r="D837" s="741"/>
      <c r="E837" s="741"/>
      <c r="F837" s="742"/>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4"/>
      <c r="B838" s="741"/>
      <c r="C838" s="741"/>
      <c r="D838" s="741"/>
      <c r="E838" s="741"/>
      <c r="F838" s="742"/>
      <c r="G838" s="390" t="s">
        <v>43</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43</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1" t="s">
        <v>213</v>
      </c>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3"/>
      <c r="AL839" s="932" t="s">
        <v>82</v>
      </c>
      <c r="AM839" s="933"/>
      <c r="AN839" s="933"/>
      <c r="AO839" s="87" t="s">
        <v>83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214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202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215</v>
      </c>
      <c r="D844" s="331"/>
      <c r="E844" s="331"/>
      <c r="F844" s="331"/>
      <c r="G844" s="331"/>
      <c r="H844" s="331"/>
      <c r="I844" s="331"/>
      <c r="J844" s="261" t="s">
        <v>216</v>
      </c>
      <c r="K844" s="94"/>
      <c r="L844" s="94"/>
      <c r="M844" s="94"/>
      <c r="N844" s="94"/>
      <c r="O844" s="94"/>
      <c r="P844" s="319" t="s">
        <v>217</v>
      </c>
      <c r="Q844" s="319"/>
      <c r="R844" s="319"/>
      <c r="S844" s="319"/>
      <c r="T844" s="319"/>
      <c r="U844" s="319"/>
      <c r="V844" s="319"/>
      <c r="W844" s="319"/>
      <c r="X844" s="319"/>
      <c r="Y844" s="329" t="s">
        <v>218</v>
      </c>
      <c r="Z844" s="330"/>
      <c r="AA844" s="330"/>
      <c r="AB844" s="330"/>
      <c r="AC844" s="261" t="s">
        <v>219</v>
      </c>
      <c r="AD844" s="261"/>
      <c r="AE844" s="261"/>
      <c r="AF844" s="261"/>
      <c r="AG844" s="261"/>
      <c r="AH844" s="329" t="s">
        <v>220</v>
      </c>
      <c r="AI844" s="331"/>
      <c r="AJ844" s="331"/>
      <c r="AK844" s="331"/>
      <c r="AL844" s="331" t="s">
        <v>221</v>
      </c>
      <c r="AM844" s="331"/>
      <c r="AN844" s="331"/>
      <c r="AO844" s="406"/>
      <c r="AP844" s="407" t="s">
        <v>222</v>
      </c>
      <c r="AQ844" s="407"/>
      <c r="AR844" s="407"/>
      <c r="AS844" s="407"/>
      <c r="AT844" s="407"/>
      <c r="AU844" s="407"/>
      <c r="AV844" s="407"/>
      <c r="AW844" s="407"/>
      <c r="AX844" s="407"/>
    </row>
    <row r="845" spans="1:51" ht="30" customHeight="1" x14ac:dyDescent="0.15">
      <c r="A845" s="385">
        <v>1</v>
      </c>
      <c r="B845" s="385">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2"/>
      <c r="Z845" s="303"/>
      <c r="AA845" s="303"/>
      <c r="AB845" s="304"/>
      <c r="AC845" s="306"/>
      <c r="AD845" s="307"/>
      <c r="AE845" s="307"/>
      <c r="AF845" s="307"/>
      <c r="AG845" s="307"/>
      <c r="AH845" s="402"/>
      <c r="AI845" s="403"/>
      <c r="AJ845" s="403"/>
      <c r="AK845" s="403"/>
      <c r="AL845" s="310"/>
      <c r="AM845" s="311"/>
      <c r="AN845" s="311"/>
      <c r="AO845" s="312"/>
      <c r="AP845" s="305"/>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223</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215</v>
      </c>
      <c r="D877" s="331"/>
      <c r="E877" s="331"/>
      <c r="F877" s="331"/>
      <c r="G877" s="331"/>
      <c r="H877" s="331"/>
      <c r="I877" s="331"/>
      <c r="J877" s="261" t="s">
        <v>216</v>
      </c>
      <c r="K877" s="94"/>
      <c r="L877" s="94"/>
      <c r="M877" s="94"/>
      <c r="N877" s="94"/>
      <c r="O877" s="94"/>
      <c r="P877" s="319" t="s">
        <v>217</v>
      </c>
      <c r="Q877" s="319"/>
      <c r="R877" s="319"/>
      <c r="S877" s="319"/>
      <c r="T877" s="319"/>
      <c r="U877" s="319"/>
      <c r="V877" s="319"/>
      <c r="W877" s="319"/>
      <c r="X877" s="319"/>
      <c r="Y877" s="329" t="s">
        <v>218</v>
      </c>
      <c r="Z877" s="330"/>
      <c r="AA877" s="330"/>
      <c r="AB877" s="330"/>
      <c r="AC877" s="261" t="s">
        <v>219</v>
      </c>
      <c r="AD877" s="261"/>
      <c r="AE877" s="261"/>
      <c r="AF877" s="261"/>
      <c r="AG877" s="261"/>
      <c r="AH877" s="329" t="s">
        <v>220</v>
      </c>
      <c r="AI877" s="331"/>
      <c r="AJ877" s="331"/>
      <c r="AK877" s="331"/>
      <c r="AL877" s="331" t="s">
        <v>221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224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215</v>
      </c>
      <c r="D910" s="331"/>
      <c r="E910" s="331"/>
      <c r="F910" s="331"/>
      <c r="G910" s="331"/>
      <c r="H910" s="331"/>
      <c r="I910" s="331"/>
      <c r="J910" s="261" t="s">
        <v>216</v>
      </c>
      <c r="K910" s="94"/>
      <c r="L910" s="94"/>
      <c r="M910" s="94"/>
      <c r="N910" s="94"/>
      <c r="O910" s="94"/>
      <c r="P910" s="319" t="s">
        <v>217</v>
      </c>
      <c r="Q910" s="319"/>
      <c r="R910" s="319"/>
      <c r="S910" s="319"/>
      <c r="T910" s="319"/>
      <c r="U910" s="319"/>
      <c r="V910" s="319"/>
      <c r="W910" s="319"/>
      <c r="X910" s="319"/>
      <c r="Y910" s="329" t="s">
        <v>218</v>
      </c>
      <c r="Z910" s="330"/>
      <c r="AA910" s="330"/>
      <c r="AB910" s="330"/>
      <c r="AC910" s="261" t="s">
        <v>219</v>
      </c>
      <c r="AD910" s="261"/>
      <c r="AE910" s="261"/>
      <c r="AF910" s="261"/>
      <c r="AG910" s="261"/>
      <c r="AH910" s="329" t="s">
        <v>220</v>
      </c>
      <c r="AI910" s="331"/>
      <c r="AJ910" s="331"/>
      <c r="AK910" s="331"/>
      <c r="AL910" s="331" t="s">
        <v>221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225</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215</v>
      </c>
      <c r="D943" s="331"/>
      <c r="E943" s="331"/>
      <c r="F943" s="331"/>
      <c r="G943" s="331"/>
      <c r="H943" s="331"/>
      <c r="I943" s="331"/>
      <c r="J943" s="261" t="s">
        <v>216</v>
      </c>
      <c r="K943" s="94"/>
      <c r="L943" s="94"/>
      <c r="M943" s="94"/>
      <c r="N943" s="94"/>
      <c r="O943" s="94"/>
      <c r="P943" s="319" t="s">
        <v>217</v>
      </c>
      <c r="Q943" s="319"/>
      <c r="R943" s="319"/>
      <c r="S943" s="319"/>
      <c r="T943" s="319"/>
      <c r="U943" s="319"/>
      <c r="V943" s="319"/>
      <c r="W943" s="319"/>
      <c r="X943" s="319"/>
      <c r="Y943" s="329" t="s">
        <v>218</v>
      </c>
      <c r="Z943" s="330"/>
      <c r="AA943" s="330"/>
      <c r="AB943" s="330"/>
      <c r="AC943" s="261" t="s">
        <v>219</v>
      </c>
      <c r="AD943" s="261"/>
      <c r="AE943" s="261"/>
      <c r="AF943" s="261"/>
      <c r="AG943" s="261"/>
      <c r="AH943" s="329" t="s">
        <v>220</v>
      </c>
      <c r="AI943" s="331"/>
      <c r="AJ943" s="331"/>
      <c r="AK943" s="331"/>
      <c r="AL943" s="331" t="s">
        <v>221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226</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215</v>
      </c>
      <c r="D976" s="331"/>
      <c r="E976" s="331"/>
      <c r="F976" s="331"/>
      <c r="G976" s="331"/>
      <c r="H976" s="331"/>
      <c r="I976" s="331"/>
      <c r="J976" s="261" t="s">
        <v>216</v>
      </c>
      <c r="K976" s="94"/>
      <c r="L976" s="94"/>
      <c r="M976" s="94"/>
      <c r="N976" s="94"/>
      <c r="O976" s="94"/>
      <c r="P976" s="319" t="s">
        <v>217</v>
      </c>
      <c r="Q976" s="319"/>
      <c r="R976" s="319"/>
      <c r="S976" s="319"/>
      <c r="T976" s="319"/>
      <c r="U976" s="319"/>
      <c r="V976" s="319"/>
      <c r="W976" s="319"/>
      <c r="X976" s="319"/>
      <c r="Y976" s="329" t="s">
        <v>218</v>
      </c>
      <c r="Z976" s="330"/>
      <c r="AA976" s="330"/>
      <c r="AB976" s="330"/>
      <c r="AC976" s="261" t="s">
        <v>219</v>
      </c>
      <c r="AD976" s="261"/>
      <c r="AE976" s="261"/>
      <c r="AF976" s="261"/>
      <c r="AG976" s="261"/>
      <c r="AH976" s="329" t="s">
        <v>220</v>
      </c>
      <c r="AI976" s="331"/>
      <c r="AJ976" s="331"/>
      <c r="AK976" s="331"/>
      <c r="AL976" s="331" t="s">
        <v>221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227</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215</v>
      </c>
      <c r="D1009" s="331"/>
      <c r="E1009" s="331"/>
      <c r="F1009" s="331"/>
      <c r="G1009" s="331"/>
      <c r="H1009" s="331"/>
      <c r="I1009" s="331"/>
      <c r="J1009" s="261" t="s">
        <v>216</v>
      </c>
      <c r="K1009" s="94"/>
      <c r="L1009" s="94"/>
      <c r="M1009" s="94"/>
      <c r="N1009" s="94"/>
      <c r="O1009" s="94"/>
      <c r="P1009" s="319" t="s">
        <v>217</v>
      </c>
      <c r="Q1009" s="319"/>
      <c r="R1009" s="319"/>
      <c r="S1009" s="319"/>
      <c r="T1009" s="319"/>
      <c r="U1009" s="319"/>
      <c r="V1009" s="319"/>
      <c r="W1009" s="319"/>
      <c r="X1009" s="319"/>
      <c r="Y1009" s="329" t="s">
        <v>218</v>
      </c>
      <c r="Z1009" s="330"/>
      <c r="AA1009" s="330"/>
      <c r="AB1009" s="330"/>
      <c r="AC1009" s="261" t="s">
        <v>219</v>
      </c>
      <c r="AD1009" s="261"/>
      <c r="AE1009" s="261"/>
      <c r="AF1009" s="261"/>
      <c r="AG1009" s="261"/>
      <c r="AH1009" s="329" t="s">
        <v>220</v>
      </c>
      <c r="AI1009" s="331"/>
      <c r="AJ1009" s="331"/>
      <c r="AK1009" s="331"/>
      <c r="AL1009" s="331" t="s">
        <v>221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228</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215</v>
      </c>
      <c r="D1042" s="331"/>
      <c r="E1042" s="331"/>
      <c r="F1042" s="331"/>
      <c r="G1042" s="331"/>
      <c r="H1042" s="331"/>
      <c r="I1042" s="331"/>
      <c r="J1042" s="261" t="s">
        <v>216</v>
      </c>
      <c r="K1042" s="94"/>
      <c r="L1042" s="94"/>
      <c r="M1042" s="94"/>
      <c r="N1042" s="94"/>
      <c r="O1042" s="94"/>
      <c r="P1042" s="319" t="s">
        <v>217</v>
      </c>
      <c r="Q1042" s="319"/>
      <c r="R1042" s="319"/>
      <c r="S1042" s="319"/>
      <c r="T1042" s="319"/>
      <c r="U1042" s="319"/>
      <c r="V1042" s="319"/>
      <c r="W1042" s="319"/>
      <c r="X1042" s="319"/>
      <c r="Y1042" s="329" t="s">
        <v>218</v>
      </c>
      <c r="Z1042" s="330"/>
      <c r="AA1042" s="330"/>
      <c r="AB1042" s="330"/>
      <c r="AC1042" s="261" t="s">
        <v>219</v>
      </c>
      <c r="AD1042" s="261"/>
      <c r="AE1042" s="261"/>
      <c r="AF1042" s="261"/>
      <c r="AG1042" s="261"/>
      <c r="AH1042" s="329" t="s">
        <v>220</v>
      </c>
      <c r="AI1042" s="331"/>
      <c r="AJ1042" s="331"/>
      <c r="AK1042" s="331"/>
      <c r="AL1042" s="331" t="s">
        <v>221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229</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215</v>
      </c>
      <c r="D1075" s="331"/>
      <c r="E1075" s="331"/>
      <c r="F1075" s="331"/>
      <c r="G1075" s="331"/>
      <c r="H1075" s="331"/>
      <c r="I1075" s="331"/>
      <c r="J1075" s="261" t="s">
        <v>216</v>
      </c>
      <c r="K1075" s="94"/>
      <c r="L1075" s="94"/>
      <c r="M1075" s="94"/>
      <c r="N1075" s="94"/>
      <c r="O1075" s="94"/>
      <c r="P1075" s="319" t="s">
        <v>217</v>
      </c>
      <c r="Q1075" s="319"/>
      <c r="R1075" s="319"/>
      <c r="S1075" s="319"/>
      <c r="T1075" s="319"/>
      <c r="U1075" s="319"/>
      <c r="V1075" s="319"/>
      <c r="W1075" s="319"/>
      <c r="X1075" s="319"/>
      <c r="Y1075" s="329" t="s">
        <v>218</v>
      </c>
      <c r="Z1075" s="330"/>
      <c r="AA1075" s="330"/>
      <c r="AB1075" s="330"/>
      <c r="AC1075" s="261" t="s">
        <v>219</v>
      </c>
      <c r="AD1075" s="261"/>
      <c r="AE1075" s="261"/>
      <c r="AF1075" s="261"/>
      <c r="AG1075" s="261"/>
      <c r="AH1075" s="329" t="s">
        <v>220</v>
      </c>
      <c r="AI1075" s="331"/>
      <c r="AJ1075" s="331"/>
      <c r="AK1075" s="331"/>
      <c r="AL1075" s="331" t="s">
        <v>221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65" t="s">
        <v>230</v>
      </c>
      <c r="B1106" s="866"/>
      <c r="C1106" s="866"/>
      <c r="D1106" s="866"/>
      <c r="E1106" s="866"/>
      <c r="F1106" s="866"/>
      <c r="G1106" s="866"/>
      <c r="H1106" s="866"/>
      <c r="I1106" s="866"/>
      <c r="J1106" s="866"/>
      <c r="K1106" s="866"/>
      <c r="L1106" s="866"/>
      <c r="M1106" s="866"/>
      <c r="N1106" s="866"/>
      <c r="O1106" s="866"/>
      <c r="P1106" s="866"/>
      <c r="Q1106" s="866"/>
      <c r="R1106" s="866"/>
      <c r="S1106" s="866"/>
      <c r="T1106" s="866"/>
      <c r="U1106" s="866"/>
      <c r="V1106" s="866"/>
      <c r="W1106" s="866"/>
      <c r="X1106" s="866"/>
      <c r="Y1106" s="866"/>
      <c r="Z1106" s="866"/>
      <c r="AA1106" s="866"/>
      <c r="AB1106" s="866"/>
      <c r="AC1106" s="866"/>
      <c r="AD1106" s="866"/>
      <c r="AE1106" s="866"/>
      <c r="AF1106" s="866"/>
      <c r="AG1106" s="866"/>
      <c r="AH1106" s="866"/>
      <c r="AI1106" s="866"/>
      <c r="AJ1106" s="866"/>
      <c r="AK1106" s="867"/>
      <c r="AL1106" s="934" t="s">
        <v>82</v>
      </c>
      <c r="AM1106" s="935"/>
      <c r="AN1106" s="93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231</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1" t="s">
        <v>232</v>
      </c>
      <c r="D1109" s="868"/>
      <c r="E1109" s="261" t="s">
        <v>233</v>
      </c>
      <c r="F1109" s="868"/>
      <c r="G1109" s="868"/>
      <c r="H1109" s="868"/>
      <c r="I1109" s="868"/>
      <c r="J1109" s="261" t="s">
        <v>216</v>
      </c>
      <c r="K1109" s="261"/>
      <c r="L1109" s="261"/>
      <c r="M1109" s="261"/>
      <c r="N1109" s="261"/>
      <c r="O1109" s="261"/>
      <c r="P1109" s="329" t="s">
        <v>217</v>
      </c>
      <c r="Q1109" s="329"/>
      <c r="R1109" s="329"/>
      <c r="S1109" s="329"/>
      <c r="T1109" s="329"/>
      <c r="U1109" s="329"/>
      <c r="V1109" s="329"/>
      <c r="W1109" s="329"/>
      <c r="X1109" s="329"/>
      <c r="Y1109" s="261" t="s">
        <v>234</v>
      </c>
      <c r="Z1109" s="868"/>
      <c r="AA1109" s="868"/>
      <c r="AB1109" s="868"/>
      <c r="AC1109" s="261" t="s">
        <v>235</v>
      </c>
      <c r="AD1109" s="261"/>
      <c r="AE1109" s="261"/>
      <c r="AF1109" s="261"/>
      <c r="AG1109" s="261"/>
      <c r="AH1109" s="329" t="s">
        <v>236</v>
      </c>
      <c r="AI1109" s="330"/>
      <c r="AJ1109" s="330"/>
      <c r="AK1109" s="330"/>
      <c r="AL1109" s="330" t="s">
        <v>221</v>
      </c>
      <c r="AM1109" s="330"/>
      <c r="AN1109" s="330"/>
      <c r="AO1109" s="871"/>
      <c r="AP1109" s="407" t="s">
        <v>237</v>
      </c>
      <c r="AQ1109" s="407"/>
      <c r="AR1109" s="407"/>
      <c r="AS1109" s="407"/>
      <c r="AT1109" s="407"/>
      <c r="AU1109" s="407"/>
      <c r="AV1109" s="407"/>
      <c r="AW1109" s="407"/>
      <c r="AX1109" s="407"/>
    </row>
    <row r="1110" spans="1:51" ht="30" customHeight="1" x14ac:dyDescent="0.15">
      <c r="A1110" s="385">
        <v>1</v>
      </c>
      <c r="B1110" s="385">
        <v>1</v>
      </c>
      <c r="C1110" s="870"/>
      <c r="D1110" s="870"/>
      <c r="E1110" s="869"/>
      <c r="F1110" s="869"/>
      <c r="G1110" s="869"/>
      <c r="H1110" s="869"/>
      <c r="I1110" s="869"/>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15">
      <c r="A1111" s="385">
        <v>2</v>
      </c>
      <c r="B1111" s="385">
        <v>1</v>
      </c>
      <c r="C1111" s="870"/>
      <c r="D1111" s="870"/>
      <c r="E1111" s="869"/>
      <c r="F1111" s="869"/>
      <c r="G1111" s="869"/>
      <c r="H1111" s="869"/>
      <c r="I1111" s="869"/>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70"/>
      <c r="D1112" s="870"/>
      <c r="E1112" s="869"/>
      <c r="F1112" s="869"/>
      <c r="G1112" s="869"/>
      <c r="H1112" s="869"/>
      <c r="I1112" s="869"/>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70"/>
      <c r="D1113" s="870"/>
      <c r="E1113" s="869"/>
      <c r="F1113" s="869"/>
      <c r="G1113" s="869"/>
      <c r="H1113" s="869"/>
      <c r="I1113" s="869"/>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70"/>
      <c r="D1114" s="870"/>
      <c r="E1114" s="869"/>
      <c r="F1114" s="869"/>
      <c r="G1114" s="869"/>
      <c r="H1114" s="869"/>
      <c r="I1114" s="869"/>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70"/>
      <c r="D1115" s="870"/>
      <c r="E1115" s="869"/>
      <c r="F1115" s="869"/>
      <c r="G1115" s="869"/>
      <c r="H1115" s="869"/>
      <c r="I1115" s="869"/>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70"/>
      <c r="D1116" s="870"/>
      <c r="E1116" s="869"/>
      <c r="F1116" s="869"/>
      <c r="G1116" s="869"/>
      <c r="H1116" s="869"/>
      <c r="I1116" s="869"/>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70"/>
      <c r="D1117" s="870"/>
      <c r="E1117" s="869"/>
      <c r="F1117" s="869"/>
      <c r="G1117" s="869"/>
      <c r="H1117" s="869"/>
      <c r="I1117" s="869"/>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70"/>
      <c r="D1118" s="870"/>
      <c r="E1118" s="869"/>
      <c r="F1118" s="869"/>
      <c r="G1118" s="869"/>
      <c r="H1118" s="869"/>
      <c r="I1118" s="869"/>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70"/>
      <c r="D1119" s="870"/>
      <c r="E1119" s="869"/>
      <c r="F1119" s="869"/>
      <c r="G1119" s="869"/>
      <c r="H1119" s="869"/>
      <c r="I1119" s="869"/>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70"/>
      <c r="D1120" s="870"/>
      <c r="E1120" s="869"/>
      <c r="F1120" s="869"/>
      <c r="G1120" s="869"/>
      <c r="H1120" s="869"/>
      <c r="I1120" s="869"/>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70"/>
      <c r="D1121" s="870"/>
      <c r="E1121" s="869"/>
      <c r="F1121" s="869"/>
      <c r="G1121" s="869"/>
      <c r="H1121" s="869"/>
      <c r="I1121" s="869"/>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70"/>
      <c r="D1122" s="870"/>
      <c r="E1122" s="869"/>
      <c r="F1122" s="869"/>
      <c r="G1122" s="869"/>
      <c r="H1122" s="869"/>
      <c r="I1122" s="869"/>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70"/>
      <c r="D1123" s="870"/>
      <c r="E1123" s="869"/>
      <c r="F1123" s="869"/>
      <c r="G1123" s="869"/>
      <c r="H1123" s="869"/>
      <c r="I1123" s="869"/>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70"/>
      <c r="D1124" s="870"/>
      <c r="E1124" s="869"/>
      <c r="F1124" s="869"/>
      <c r="G1124" s="869"/>
      <c r="H1124" s="869"/>
      <c r="I1124" s="869"/>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70"/>
      <c r="D1125" s="870"/>
      <c r="E1125" s="869"/>
      <c r="F1125" s="869"/>
      <c r="G1125" s="869"/>
      <c r="H1125" s="869"/>
      <c r="I1125" s="869"/>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70"/>
      <c r="D1126" s="870"/>
      <c r="E1126" s="869"/>
      <c r="F1126" s="869"/>
      <c r="G1126" s="869"/>
      <c r="H1126" s="869"/>
      <c r="I1126" s="869"/>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70"/>
      <c r="D1127" s="870"/>
      <c r="E1127" s="246"/>
      <c r="F1127" s="869"/>
      <c r="G1127" s="869"/>
      <c r="H1127" s="869"/>
      <c r="I1127" s="869"/>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70"/>
      <c r="D1128" s="870"/>
      <c r="E1128" s="869"/>
      <c r="F1128" s="869"/>
      <c r="G1128" s="869"/>
      <c r="H1128" s="869"/>
      <c r="I1128" s="869"/>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70"/>
      <c r="D1129" s="870"/>
      <c r="E1129" s="869"/>
      <c r="F1129" s="869"/>
      <c r="G1129" s="869"/>
      <c r="H1129" s="869"/>
      <c r="I1129" s="869"/>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70"/>
      <c r="D1130" s="870"/>
      <c r="E1130" s="869"/>
      <c r="F1130" s="869"/>
      <c r="G1130" s="869"/>
      <c r="H1130" s="869"/>
      <c r="I1130" s="869"/>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70"/>
      <c r="D1131" s="870"/>
      <c r="E1131" s="869"/>
      <c r="F1131" s="869"/>
      <c r="G1131" s="869"/>
      <c r="H1131" s="869"/>
      <c r="I1131" s="869"/>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70"/>
      <c r="D1132" s="870"/>
      <c r="E1132" s="869"/>
      <c r="F1132" s="869"/>
      <c r="G1132" s="869"/>
      <c r="H1132" s="869"/>
      <c r="I1132" s="869"/>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70"/>
      <c r="D1133" s="870"/>
      <c r="E1133" s="869"/>
      <c r="F1133" s="869"/>
      <c r="G1133" s="869"/>
      <c r="H1133" s="869"/>
      <c r="I1133" s="869"/>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70"/>
      <c r="D1134" s="870"/>
      <c r="E1134" s="869"/>
      <c r="F1134" s="869"/>
      <c r="G1134" s="869"/>
      <c r="H1134" s="869"/>
      <c r="I1134" s="869"/>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70"/>
      <c r="D1135" s="870"/>
      <c r="E1135" s="869"/>
      <c r="F1135" s="869"/>
      <c r="G1135" s="869"/>
      <c r="H1135" s="869"/>
      <c r="I1135" s="869"/>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70"/>
      <c r="D1136" s="870"/>
      <c r="E1136" s="869"/>
      <c r="F1136" s="869"/>
      <c r="G1136" s="869"/>
      <c r="H1136" s="869"/>
      <c r="I1136" s="869"/>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70"/>
      <c r="D1137" s="870"/>
      <c r="E1137" s="869"/>
      <c r="F1137" s="869"/>
      <c r="G1137" s="869"/>
      <c r="H1137" s="869"/>
      <c r="I1137" s="869"/>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70"/>
      <c r="D1138" s="870"/>
      <c r="E1138" s="869"/>
      <c r="F1138" s="869"/>
      <c r="G1138" s="869"/>
      <c r="H1138" s="869"/>
      <c r="I1138" s="869"/>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70"/>
      <c r="D1139" s="870"/>
      <c r="E1139" s="869"/>
      <c r="F1139" s="869"/>
      <c r="G1139" s="869"/>
      <c r="H1139" s="869"/>
      <c r="I1139" s="869"/>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238</v>
      </c>
      <c r="B1" s="25" t="s">
        <v>239</v>
      </c>
      <c r="F1" s="26" t="s">
        <v>18</v>
      </c>
      <c r="G1" s="26" t="s">
        <v>240</v>
      </c>
      <c r="K1" s="27" t="s">
        <v>241</v>
      </c>
      <c r="L1" s="25" t="s">
        <v>239</v>
      </c>
      <c r="O1" s="13"/>
      <c r="P1" s="26" t="s">
        <v>29</v>
      </c>
      <c r="Q1" s="26" t="s">
        <v>240</v>
      </c>
      <c r="T1" s="13"/>
      <c r="U1" s="29" t="s">
        <v>242</v>
      </c>
      <c r="W1" s="29" t="s">
        <v>243</v>
      </c>
      <c r="Y1" s="29" t="s">
        <v>244</v>
      </c>
      <c r="Z1" s="29" t="s">
        <v>245</v>
      </c>
      <c r="AA1" s="29" t="s">
        <v>246</v>
      </c>
      <c r="AB1" s="29" t="s">
        <v>247</v>
      </c>
      <c r="AC1" s="29" t="s">
        <v>184</v>
      </c>
      <c r="AD1" s="28"/>
      <c r="AE1" s="29" t="s">
        <v>185</v>
      </c>
      <c r="AF1" s="30"/>
      <c r="AG1" s="42" t="s">
        <v>235</v>
      </c>
      <c r="AI1" s="42" t="s">
        <v>248</v>
      </c>
      <c r="AK1" s="42" t="s">
        <v>249</v>
      </c>
      <c r="AM1" s="68"/>
      <c r="AN1" s="68"/>
      <c r="AP1" s="28" t="s">
        <v>250</v>
      </c>
    </row>
    <row r="2" spans="1:42" ht="13.5" customHeight="1" x14ac:dyDescent="0.15">
      <c r="A2" s="14" t="s">
        <v>251</v>
      </c>
      <c r="B2" s="15"/>
      <c r="C2" s="13" t="str">
        <f>IF(B2="","",A2)</f>
        <v/>
      </c>
      <c r="D2" s="13" t="str">
        <f>IF(C2="","",IF(D1&lt;&gt;"",CONCATENATE(D1,"、",C2),C2))</f>
        <v/>
      </c>
      <c r="F2" s="12" t="s">
        <v>252</v>
      </c>
      <c r="G2" s="17" t="s">
        <v>148</v>
      </c>
      <c r="H2" s="13" t="str">
        <f>IF(G2="","",F2)</f>
        <v>一般会計</v>
      </c>
      <c r="I2" s="13" t="str">
        <f>IF(H2="","",IF(I1&lt;&gt;"",CONCATENATE(I1,"、",H2),H2))</f>
        <v>一般会計</v>
      </c>
      <c r="K2" s="14" t="s">
        <v>253</v>
      </c>
      <c r="L2" s="15"/>
      <c r="M2" s="13" t="str">
        <f>IF(L2="","",K2)</f>
        <v/>
      </c>
      <c r="N2" s="13" t="str">
        <f>IF(M2="","",IF(N1&lt;&gt;"",CONCATENATE(N1,"、",M2),M2))</f>
        <v/>
      </c>
      <c r="O2" s="13"/>
      <c r="P2" s="12" t="s">
        <v>254</v>
      </c>
      <c r="Q2" s="17" t="s">
        <v>148</v>
      </c>
      <c r="R2" s="13" t="str">
        <f>IF(Q2="","",P2)</f>
        <v>直接実施</v>
      </c>
      <c r="S2" s="13" t="str">
        <f>IF(R2="","",IF(S1&lt;&gt;"",CONCATENATE(S1,"、",R2),R2))</f>
        <v>直接実施</v>
      </c>
      <c r="T2" s="13"/>
      <c r="U2" s="86">
        <v>20</v>
      </c>
      <c r="W2" s="32" t="s">
        <v>255</v>
      </c>
      <c r="Y2" s="32" t="s">
        <v>256</v>
      </c>
      <c r="Z2" s="32" t="s">
        <v>256</v>
      </c>
      <c r="AA2" s="79" t="s">
        <v>257</v>
      </c>
      <c r="AB2" s="79" t="s">
        <v>258</v>
      </c>
      <c r="AC2" s="80" t="s">
        <v>259</v>
      </c>
      <c r="AD2" s="28"/>
      <c r="AE2" s="34" t="s">
        <v>260</v>
      </c>
      <c r="AF2" s="30"/>
      <c r="AG2" s="44" t="s">
        <v>261</v>
      </c>
      <c r="AI2" s="42" t="s">
        <v>1</v>
      </c>
      <c r="AK2" s="42" t="s">
        <v>262</v>
      </c>
      <c r="AM2" s="68"/>
      <c r="AN2" s="68"/>
      <c r="AP2" s="44" t="s">
        <v>261</v>
      </c>
    </row>
    <row r="3" spans="1:42" ht="13.5" customHeight="1" x14ac:dyDescent="0.15">
      <c r="A3" s="14" t="s">
        <v>263</v>
      </c>
      <c r="B3" s="15"/>
      <c r="C3" s="13" t="str">
        <f t="shared" ref="C3:C11" si="0">IF(B3="","",A3)</f>
        <v/>
      </c>
      <c r="D3" s="13" t="str">
        <f>IF(C3="",D2,IF(D2&lt;&gt;"",CONCATENATE(D2,"、",C3),C3))</f>
        <v/>
      </c>
      <c r="F3" s="18" t="s">
        <v>264</v>
      </c>
      <c r="G3" s="17"/>
      <c r="H3" s="13" t="str">
        <f t="shared" ref="H3:H37" si="1">IF(G3="","",F3)</f>
        <v/>
      </c>
      <c r="I3" s="13" t="str">
        <f>IF(H3="",I2,IF(I2&lt;&gt;"",CONCATENATE(I2,"、",H3),H3))</f>
        <v>一般会計</v>
      </c>
      <c r="K3" s="14" t="s">
        <v>265</v>
      </c>
      <c r="L3" s="15" t="s">
        <v>148</v>
      </c>
      <c r="M3" s="13" t="str">
        <f t="shared" ref="M3:M11" si="2">IF(L3="","",K3)</f>
        <v>文教及び科学振興</v>
      </c>
      <c r="N3" s="13" t="str">
        <f>IF(M3="",N2,IF(N2&lt;&gt;"",CONCATENATE(N2,"、",M3),M3))</f>
        <v>文教及び科学振興</v>
      </c>
      <c r="O3" s="13"/>
      <c r="P3" s="12" t="s">
        <v>266</v>
      </c>
      <c r="Q3" s="17" t="s">
        <v>148</v>
      </c>
      <c r="R3" s="13" t="str">
        <f t="shared" ref="R3:R8" si="3">IF(Q3="","",P3)</f>
        <v>委託・請負</v>
      </c>
      <c r="S3" s="13" t="str">
        <f t="shared" ref="S3:S8" si="4">IF(R3="",S2,IF(S2&lt;&gt;"",CONCATENATE(S2,"、",R3),R3))</f>
        <v>直接実施、委託・請負</v>
      </c>
      <c r="T3" s="13"/>
      <c r="U3" s="32" t="s">
        <v>267</v>
      </c>
      <c r="W3" s="32" t="s">
        <v>268</v>
      </c>
      <c r="Y3" s="32" t="s">
        <v>269</v>
      </c>
      <c r="Z3" s="32" t="s">
        <v>270</v>
      </c>
      <c r="AA3" s="79" t="s">
        <v>271</v>
      </c>
      <c r="AB3" s="79" t="s">
        <v>272</v>
      </c>
      <c r="AC3" s="80" t="s">
        <v>273</v>
      </c>
      <c r="AD3" s="28"/>
      <c r="AE3" s="34" t="s">
        <v>274</v>
      </c>
      <c r="AF3" s="30"/>
      <c r="AG3" s="44" t="s">
        <v>275</v>
      </c>
      <c r="AI3" s="42" t="s">
        <v>276</v>
      </c>
      <c r="AK3" s="42" t="str">
        <f>CHAR(CODE(AK2)+1)</f>
        <v>B</v>
      </c>
      <c r="AM3" s="68"/>
      <c r="AN3" s="68"/>
      <c r="AP3" s="44" t="s">
        <v>275</v>
      </c>
    </row>
    <row r="4" spans="1:42" ht="13.5" customHeight="1" x14ac:dyDescent="0.15">
      <c r="A4" s="14" t="s">
        <v>277</v>
      </c>
      <c r="B4" s="15"/>
      <c r="C4" s="13" t="str">
        <f t="shared" si="0"/>
        <v/>
      </c>
      <c r="D4" s="13" t="str">
        <f>IF(C4="",D3,IF(D3&lt;&gt;"",CONCATENATE(D3,"、",C4),C4))</f>
        <v/>
      </c>
      <c r="F4" s="18" t="s">
        <v>278</v>
      </c>
      <c r="G4" s="17"/>
      <c r="H4" s="13" t="str">
        <f t="shared" si="1"/>
        <v/>
      </c>
      <c r="I4" s="13" t="str">
        <f t="shared" ref="I4:I37" si="5">IF(H4="",I3,IF(I3&lt;&gt;"",CONCATENATE(I3,"、",H4),H4))</f>
        <v>一般会計</v>
      </c>
      <c r="K4" s="14" t="s">
        <v>279</v>
      </c>
      <c r="L4" s="15"/>
      <c r="M4" s="13" t="str">
        <f t="shared" si="2"/>
        <v/>
      </c>
      <c r="N4" s="13" t="str">
        <f t="shared" ref="N4:N11" si="6">IF(M4="",N3,IF(N3&lt;&gt;"",CONCATENATE(N3,"、",M4),M4))</f>
        <v>文教及び科学振興</v>
      </c>
      <c r="O4" s="13"/>
      <c r="P4" s="12" t="s">
        <v>280</v>
      </c>
      <c r="Q4" s="17"/>
      <c r="R4" s="13" t="str">
        <f t="shared" si="3"/>
        <v/>
      </c>
      <c r="S4" s="13" t="str">
        <f t="shared" si="4"/>
        <v>直接実施、委託・請負</v>
      </c>
      <c r="T4" s="13"/>
      <c r="U4" s="32" t="s">
        <v>281</v>
      </c>
      <c r="W4" s="32" t="s">
        <v>282</v>
      </c>
      <c r="Y4" s="32" t="s">
        <v>283</v>
      </c>
      <c r="Z4" s="32" t="s">
        <v>284</v>
      </c>
      <c r="AA4" s="79" t="s">
        <v>285</v>
      </c>
      <c r="AB4" s="79" t="s">
        <v>286</v>
      </c>
      <c r="AC4" s="79" t="s">
        <v>287</v>
      </c>
      <c r="AD4" s="28"/>
      <c r="AE4" s="34" t="s">
        <v>288</v>
      </c>
      <c r="AF4" s="30"/>
      <c r="AG4" s="44" t="s">
        <v>289</v>
      </c>
      <c r="AI4" s="42" t="s">
        <v>290</v>
      </c>
      <c r="AK4" s="42" t="str">
        <f t="shared" ref="AK4:AK49" si="7">CHAR(CODE(AK3)+1)</f>
        <v>C</v>
      </c>
      <c r="AM4" s="68"/>
      <c r="AN4" s="68"/>
      <c r="AP4" s="44" t="s">
        <v>289</v>
      </c>
    </row>
    <row r="5" spans="1:42" ht="13.5" customHeight="1" x14ac:dyDescent="0.15">
      <c r="A5" s="14" t="s">
        <v>291</v>
      </c>
      <c r="B5" s="15"/>
      <c r="C5" s="13" t="str">
        <f t="shared" si="0"/>
        <v/>
      </c>
      <c r="D5" s="13" t="str">
        <f>IF(C5="",D4,IF(D4&lt;&gt;"",CONCATENATE(D4,"、",C5),C5))</f>
        <v/>
      </c>
      <c r="F5" s="18" t="s">
        <v>292</v>
      </c>
      <c r="G5" s="17"/>
      <c r="H5" s="13" t="str">
        <f t="shared" si="1"/>
        <v/>
      </c>
      <c r="I5" s="13" t="str">
        <f t="shared" si="5"/>
        <v>一般会計</v>
      </c>
      <c r="K5" s="14" t="s">
        <v>293</v>
      </c>
      <c r="L5" s="15"/>
      <c r="M5" s="13" t="str">
        <f t="shared" si="2"/>
        <v/>
      </c>
      <c r="N5" s="13" t="str">
        <f t="shared" si="6"/>
        <v>文教及び科学振興</v>
      </c>
      <c r="O5" s="13"/>
      <c r="P5" s="12" t="s">
        <v>294</v>
      </c>
      <c r="Q5" s="17"/>
      <c r="R5" s="13" t="str">
        <f t="shared" si="3"/>
        <v/>
      </c>
      <c r="S5" s="13" t="str">
        <f t="shared" si="4"/>
        <v>直接実施、委託・請負</v>
      </c>
      <c r="T5" s="13"/>
      <c r="W5" s="32" t="s">
        <v>295</v>
      </c>
      <c r="Y5" s="32" t="s">
        <v>296</v>
      </c>
      <c r="Z5" s="32" t="s">
        <v>297</v>
      </c>
      <c r="AA5" s="79" t="s">
        <v>298</v>
      </c>
      <c r="AB5" s="79" t="s">
        <v>299</v>
      </c>
      <c r="AC5" s="79" t="s">
        <v>300</v>
      </c>
      <c r="AD5" s="31"/>
      <c r="AE5" s="34" t="s">
        <v>301</v>
      </c>
      <c r="AF5" s="30"/>
      <c r="AG5" s="44" t="s">
        <v>302</v>
      </c>
      <c r="AI5" s="42" t="s">
        <v>303</v>
      </c>
      <c r="AK5" s="42" t="str">
        <f t="shared" si="7"/>
        <v>D</v>
      </c>
      <c r="AP5" s="44" t="s">
        <v>302</v>
      </c>
    </row>
    <row r="6" spans="1:42" ht="13.5" customHeight="1" x14ac:dyDescent="0.15">
      <c r="A6" s="14" t="s">
        <v>304</v>
      </c>
      <c r="B6" s="15" t="s">
        <v>148</v>
      </c>
      <c r="C6" s="13" t="str">
        <f t="shared" si="0"/>
        <v>科学技術・イノベーション</v>
      </c>
      <c r="D6" s="13" t="str">
        <f t="shared" ref="D6:D21" si="8">IF(C6="",D5,IF(D5&lt;&gt;"",CONCATENATE(D5,"、",C6),C6))</f>
        <v>科学技術・イノベーション</v>
      </c>
      <c r="F6" s="18" t="s">
        <v>305</v>
      </c>
      <c r="G6" s="17"/>
      <c r="H6" s="13" t="str">
        <f t="shared" si="1"/>
        <v/>
      </c>
      <c r="I6" s="13" t="str">
        <f t="shared" si="5"/>
        <v>一般会計</v>
      </c>
      <c r="K6" s="14" t="s">
        <v>306</v>
      </c>
      <c r="L6" s="15"/>
      <c r="M6" s="13" t="str">
        <f t="shared" si="2"/>
        <v/>
      </c>
      <c r="N6" s="13" t="str">
        <f t="shared" si="6"/>
        <v>文教及び科学振興</v>
      </c>
      <c r="O6" s="13"/>
      <c r="P6" s="12" t="s">
        <v>307</v>
      </c>
      <c r="Q6" s="17"/>
      <c r="R6" s="13" t="str">
        <f t="shared" si="3"/>
        <v/>
      </c>
      <c r="S6" s="13" t="str">
        <f t="shared" si="4"/>
        <v>直接実施、委託・請負</v>
      </c>
      <c r="T6" s="13"/>
      <c r="U6" s="32" t="s">
        <v>308</v>
      </c>
      <c r="W6" s="32" t="s">
        <v>309</v>
      </c>
      <c r="Y6" s="32" t="s">
        <v>310</v>
      </c>
      <c r="Z6" s="32" t="s">
        <v>311</v>
      </c>
      <c r="AA6" s="79" t="s">
        <v>312</v>
      </c>
      <c r="AB6" s="79" t="s">
        <v>313</v>
      </c>
      <c r="AC6" s="79" t="s">
        <v>314</v>
      </c>
      <c r="AD6" s="31"/>
      <c r="AE6" s="34" t="s">
        <v>315</v>
      </c>
      <c r="AF6" s="30"/>
      <c r="AG6" s="44" t="s">
        <v>316</v>
      </c>
      <c r="AI6" s="42" t="s">
        <v>317</v>
      </c>
      <c r="AK6" s="42" t="str">
        <f>CHAR(CODE(AK5)+1)</f>
        <v>E</v>
      </c>
      <c r="AP6" s="44" t="s">
        <v>316</v>
      </c>
    </row>
    <row r="7" spans="1:42" ht="13.5" customHeight="1" x14ac:dyDescent="0.15">
      <c r="A7" s="14" t="s">
        <v>318</v>
      </c>
      <c r="B7" s="15"/>
      <c r="C7" s="13" t="str">
        <f t="shared" si="0"/>
        <v/>
      </c>
      <c r="D7" s="13" t="str">
        <f t="shared" si="8"/>
        <v>科学技術・イノベーション</v>
      </c>
      <c r="F7" s="18" t="s">
        <v>319</v>
      </c>
      <c r="G7" s="17"/>
      <c r="H7" s="13" t="str">
        <f t="shared" si="1"/>
        <v/>
      </c>
      <c r="I7" s="13" t="str">
        <f t="shared" si="5"/>
        <v>一般会計</v>
      </c>
      <c r="K7" s="14" t="s">
        <v>320</v>
      </c>
      <c r="L7" s="15"/>
      <c r="M7" s="13" t="str">
        <f t="shared" si="2"/>
        <v/>
      </c>
      <c r="N7" s="13" t="str">
        <f t="shared" si="6"/>
        <v>文教及び科学振興</v>
      </c>
      <c r="O7" s="13"/>
      <c r="P7" s="12" t="s">
        <v>321</v>
      </c>
      <c r="Q7" s="17"/>
      <c r="R7" s="13" t="str">
        <f t="shared" si="3"/>
        <v/>
      </c>
      <c r="S7" s="13" t="str">
        <f t="shared" si="4"/>
        <v>直接実施、委託・請負</v>
      </c>
      <c r="T7" s="13"/>
      <c r="U7" s="32"/>
      <c r="W7" s="32" t="s">
        <v>322</v>
      </c>
      <c r="Y7" s="32" t="s">
        <v>323</v>
      </c>
      <c r="Z7" s="32" t="s">
        <v>324</v>
      </c>
      <c r="AA7" s="79" t="s">
        <v>325</v>
      </c>
      <c r="AB7" s="79" t="s">
        <v>326</v>
      </c>
      <c r="AC7" s="31"/>
      <c r="AD7" s="31"/>
      <c r="AE7" s="32" t="s">
        <v>314</v>
      </c>
      <c r="AF7" s="30"/>
      <c r="AG7" s="44" t="s">
        <v>327</v>
      </c>
      <c r="AH7" s="71"/>
      <c r="AI7" s="44" t="s">
        <v>328</v>
      </c>
      <c r="AK7" s="42" t="str">
        <f>CHAR(CODE(AK6)+1)</f>
        <v>F</v>
      </c>
      <c r="AP7" s="44" t="s">
        <v>327</v>
      </c>
    </row>
    <row r="8" spans="1:42" ht="13.5" customHeight="1" x14ac:dyDescent="0.15">
      <c r="A8" s="14" t="s">
        <v>329</v>
      </c>
      <c r="B8" s="15"/>
      <c r="C8" s="13" t="str">
        <f t="shared" si="0"/>
        <v/>
      </c>
      <c r="D8" s="13" t="str">
        <f t="shared" si="8"/>
        <v>科学技術・イノベーション</v>
      </c>
      <c r="F8" s="18" t="s">
        <v>330</v>
      </c>
      <c r="G8" s="17"/>
      <c r="H8" s="13" t="str">
        <f t="shared" si="1"/>
        <v/>
      </c>
      <c r="I8" s="13" t="str">
        <f t="shared" si="5"/>
        <v>一般会計</v>
      </c>
      <c r="K8" s="14" t="s">
        <v>331</v>
      </c>
      <c r="L8" s="15"/>
      <c r="M8" s="13" t="str">
        <f t="shared" si="2"/>
        <v/>
      </c>
      <c r="N8" s="13" t="str">
        <f t="shared" si="6"/>
        <v>文教及び科学振興</v>
      </c>
      <c r="O8" s="13"/>
      <c r="P8" s="12" t="s">
        <v>52</v>
      </c>
      <c r="Q8" s="17"/>
      <c r="R8" s="13" t="str">
        <f t="shared" si="3"/>
        <v/>
      </c>
      <c r="S8" s="13" t="str">
        <f t="shared" si="4"/>
        <v>直接実施、委託・請負</v>
      </c>
      <c r="T8" s="13"/>
      <c r="U8" s="32" t="s">
        <v>332</v>
      </c>
      <c r="W8" s="32" t="s">
        <v>333</v>
      </c>
      <c r="Y8" s="32" t="s">
        <v>334</v>
      </c>
      <c r="Z8" s="32" t="s">
        <v>335</v>
      </c>
      <c r="AA8" s="79" t="s">
        <v>336</v>
      </c>
      <c r="AB8" s="79" t="s">
        <v>337</v>
      </c>
      <c r="AC8" s="31"/>
      <c r="AD8" s="31"/>
      <c r="AE8" s="31"/>
      <c r="AF8" s="30"/>
      <c r="AG8" s="44" t="s">
        <v>338</v>
      </c>
      <c r="AI8" s="42" t="s">
        <v>339</v>
      </c>
      <c r="AK8" s="42" t="str">
        <f t="shared" si="7"/>
        <v>G</v>
      </c>
      <c r="AP8" s="44" t="s">
        <v>338</v>
      </c>
    </row>
    <row r="9" spans="1:42" ht="13.5" customHeight="1" x14ac:dyDescent="0.15">
      <c r="A9" s="14" t="s">
        <v>340</v>
      </c>
      <c r="B9" s="15"/>
      <c r="C9" s="13" t="str">
        <f t="shared" si="0"/>
        <v/>
      </c>
      <c r="D9" s="13" t="str">
        <f t="shared" si="8"/>
        <v>科学技術・イノベーション</v>
      </c>
      <c r="F9" s="18" t="s">
        <v>341</v>
      </c>
      <c r="G9" s="17"/>
      <c r="H9" s="13" t="str">
        <f t="shared" si="1"/>
        <v/>
      </c>
      <c r="I9" s="13" t="str">
        <f t="shared" si="5"/>
        <v>一般会計</v>
      </c>
      <c r="K9" s="14" t="s">
        <v>342</v>
      </c>
      <c r="L9" s="15"/>
      <c r="M9" s="13" t="str">
        <f t="shared" si="2"/>
        <v/>
      </c>
      <c r="N9" s="13" t="str">
        <f t="shared" si="6"/>
        <v>文教及び科学振興</v>
      </c>
      <c r="O9" s="13"/>
      <c r="P9" s="13"/>
      <c r="Q9" s="19"/>
      <c r="T9" s="13"/>
      <c r="U9" s="32" t="s">
        <v>198</v>
      </c>
      <c r="W9" s="32" t="s">
        <v>343</v>
      </c>
      <c r="Y9" s="32" t="s">
        <v>344</v>
      </c>
      <c r="Z9" s="32" t="s">
        <v>345</v>
      </c>
      <c r="AA9" s="79" t="s">
        <v>346</v>
      </c>
      <c r="AB9" s="79" t="s">
        <v>347</v>
      </c>
      <c r="AC9" s="31"/>
      <c r="AD9" s="31"/>
      <c r="AE9" s="31"/>
      <c r="AF9" s="30"/>
      <c r="AG9" s="44" t="s">
        <v>348</v>
      </c>
      <c r="AI9" s="67"/>
      <c r="AK9" s="42" t="str">
        <f t="shared" si="7"/>
        <v>H</v>
      </c>
      <c r="AP9" s="44" t="s">
        <v>348</v>
      </c>
    </row>
    <row r="10" spans="1:42" ht="13.5" customHeight="1" x14ac:dyDescent="0.15">
      <c r="A10" s="14" t="s">
        <v>349</v>
      </c>
      <c r="B10" s="15"/>
      <c r="C10" s="13" t="str">
        <f t="shared" si="0"/>
        <v/>
      </c>
      <c r="D10" s="13" t="str">
        <f t="shared" si="8"/>
        <v>科学技術・イノベーション</v>
      </c>
      <c r="F10" s="18" t="s">
        <v>350</v>
      </c>
      <c r="G10" s="17"/>
      <c r="H10" s="13" t="str">
        <f t="shared" si="1"/>
        <v/>
      </c>
      <c r="I10" s="13" t="str">
        <f t="shared" si="5"/>
        <v>一般会計</v>
      </c>
      <c r="K10" s="14" t="s">
        <v>351</v>
      </c>
      <c r="L10" s="15"/>
      <c r="M10" s="13" t="str">
        <f t="shared" si="2"/>
        <v/>
      </c>
      <c r="N10" s="13" t="str">
        <f t="shared" si="6"/>
        <v>文教及び科学振興</v>
      </c>
      <c r="O10" s="13"/>
      <c r="P10" s="13" t="str">
        <f>S8</f>
        <v>直接実施、委託・請負</v>
      </c>
      <c r="Q10" s="19"/>
      <c r="T10" s="13"/>
      <c r="W10" s="32" t="s">
        <v>352</v>
      </c>
      <c r="Y10" s="32" t="s">
        <v>353</v>
      </c>
      <c r="Z10" s="32" t="s">
        <v>354</v>
      </c>
      <c r="AA10" s="79" t="s">
        <v>355</v>
      </c>
      <c r="AB10" s="79" t="s">
        <v>356</v>
      </c>
      <c r="AC10" s="31"/>
      <c r="AD10" s="31"/>
      <c r="AE10" s="31"/>
      <c r="AF10" s="30"/>
      <c r="AG10" s="44" t="s">
        <v>357</v>
      </c>
      <c r="AK10" s="42" t="str">
        <f t="shared" si="7"/>
        <v>I</v>
      </c>
      <c r="AP10" s="42" t="s">
        <v>52</v>
      </c>
    </row>
    <row r="11" spans="1:42" ht="13.5" customHeight="1" x14ac:dyDescent="0.15">
      <c r="A11" s="14" t="s">
        <v>358</v>
      </c>
      <c r="B11" s="15"/>
      <c r="C11" s="13" t="str">
        <f t="shared" si="0"/>
        <v/>
      </c>
      <c r="D11" s="13" t="str">
        <f t="shared" si="8"/>
        <v>科学技術・イノベーション</v>
      </c>
      <c r="F11" s="18" t="s">
        <v>359</v>
      </c>
      <c r="G11" s="17"/>
      <c r="H11" s="13" t="str">
        <f t="shared" si="1"/>
        <v/>
      </c>
      <c r="I11" s="13" t="str">
        <f t="shared" si="5"/>
        <v>一般会計</v>
      </c>
      <c r="K11" s="14" t="s">
        <v>360</v>
      </c>
      <c r="L11" s="15"/>
      <c r="M11" s="13" t="str">
        <f t="shared" si="2"/>
        <v/>
      </c>
      <c r="N11" s="13" t="str">
        <f t="shared" si="6"/>
        <v>文教及び科学振興</v>
      </c>
      <c r="O11" s="13"/>
      <c r="P11" s="13"/>
      <c r="Q11" s="19"/>
      <c r="T11" s="13"/>
      <c r="W11" s="32" t="s">
        <v>361</v>
      </c>
      <c r="Y11" s="32" t="s">
        <v>362</v>
      </c>
      <c r="Z11" s="32" t="s">
        <v>363</v>
      </c>
      <c r="AA11" s="79" t="s">
        <v>364</v>
      </c>
      <c r="AB11" s="79" t="s">
        <v>365</v>
      </c>
      <c r="AC11" s="31"/>
      <c r="AD11" s="31"/>
      <c r="AE11" s="31"/>
      <c r="AF11" s="30"/>
      <c r="AG11" s="42" t="s">
        <v>366</v>
      </c>
      <c r="AK11" s="42" t="str">
        <f t="shared" si="7"/>
        <v>J</v>
      </c>
    </row>
    <row r="12" spans="1:42" ht="13.5" customHeight="1" x14ac:dyDescent="0.15">
      <c r="A12" s="14" t="s">
        <v>367</v>
      </c>
      <c r="B12" s="15"/>
      <c r="C12" s="13" t="str">
        <f t="shared" ref="C12:C24" si="9">IF(B12="","",A12)</f>
        <v/>
      </c>
      <c r="D12" s="13" t="str">
        <f t="shared" si="8"/>
        <v>科学技術・イノベーション</v>
      </c>
      <c r="F12" s="18" t="s">
        <v>368</v>
      </c>
      <c r="G12" s="17"/>
      <c r="H12" s="13" t="str">
        <f t="shared" si="1"/>
        <v/>
      </c>
      <c r="I12" s="13" t="str">
        <f t="shared" si="5"/>
        <v>一般会計</v>
      </c>
      <c r="K12" s="13"/>
      <c r="L12" s="13"/>
      <c r="O12" s="13"/>
      <c r="P12" s="13"/>
      <c r="Q12" s="19"/>
      <c r="T12" s="13"/>
      <c r="U12" s="29" t="s">
        <v>369</v>
      </c>
      <c r="W12" s="32" t="s">
        <v>370</v>
      </c>
      <c r="Y12" s="32" t="s">
        <v>371</v>
      </c>
      <c r="Z12" s="32" t="s">
        <v>372</v>
      </c>
      <c r="AA12" s="79" t="s">
        <v>373</v>
      </c>
      <c r="AB12" s="79" t="s">
        <v>374</v>
      </c>
      <c r="AC12" s="31"/>
      <c r="AD12" s="31"/>
      <c r="AE12" s="31"/>
      <c r="AF12" s="30"/>
      <c r="AG12" s="42" t="s">
        <v>375</v>
      </c>
      <c r="AK12" s="42" t="str">
        <f t="shared" si="7"/>
        <v>K</v>
      </c>
    </row>
    <row r="13" spans="1:42" ht="13.5" customHeight="1" x14ac:dyDescent="0.15">
      <c r="A13" s="14" t="s">
        <v>376</v>
      </c>
      <c r="B13" s="15"/>
      <c r="C13" s="13" t="str">
        <f t="shared" si="9"/>
        <v/>
      </c>
      <c r="D13" s="13" t="str">
        <f t="shared" si="8"/>
        <v>科学技術・イノベーション</v>
      </c>
      <c r="F13" s="18" t="s">
        <v>377</v>
      </c>
      <c r="G13" s="17"/>
      <c r="H13" s="13" t="str">
        <f t="shared" si="1"/>
        <v/>
      </c>
      <c r="I13" s="13" t="str">
        <f t="shared" si="5"/>
        <v>一般会計</v>
      </c>
      <c r="K13" s="13" t="str">
        <f>N11</f>
        <v>文教及び科学振興</v>
      </c>
      <c r="L13" s="13"/>
      <c r="O13" s="13"/>
      <c r="P13" s="13"/>
      <c r="Q13" s="19"/>
      <c r="T13" s="13"/>
      <c r="U13" s="32" t="s">
        <v>255</v>
      </c>
      <c r="W13" s="32" t="s">
        <v>378</v>
      </c>
      <c r="Y13" s="32" t="s">
        <v>379</v>
      </c>
      <c r="Z13" s="32" t="s">
        <v>380</v>
      </c>
      <c r="AA13" s="79" t="s">
        <v>381</v>
      </c>
      <c r="AB13" s="79" t="s">
        <v>382</v>
      </c>
      <c r="AC13" s="31"/>
      <c r="AD13" s="31"/>
      <c r="AE13" s="31"/>
      <c r="AF13" s="30"/>
      <c r="AG13" s="42" t="s">
        <v>52</v>
      </c>
      <c r="AK13" s="42" t="str">
        <f t="shared" si="7"/>
        <v>L</v>
      </c>
    </row>
    <row r="14" spans="1:42" ht="13.5" customHeight="1" x14ac:dyDescent="0.15">
      <c r="A14" s="14" t="s">
        <v>383</v>
      </c>
      <c r="B14" s="15"/>
      <c r="C14" s="13" t="str">
        <f t="shared" si="9"/>
        <v/>
      </c>
      <c r="D14" s="13" t="str">
        <f t="shared" si="8"/>
        <v>科学技術・イノベーション</v>
      </c>
      <c r="F14" s="18" t="s">
        <v>384</v>
      </c>
      <c r="G14" s="17"/>
      <c r="H14" s="13" t="str">
        <f t="shared" si="1"/>
        <v/>
      </c>
      <c r="I14" s="13" t="str">
        <f t="shared" si="5"/>
        <v>一般会計</v>
      </c>
      <c r="K14" s="13"/>
      <c r="L14" s="13"/>
      <c r="O14" s="13"/>
      <c r="P14" s="13"/>
      <c r="Q14" s="19"/>
      <c r="T14" s="13"/>
      <c r="U14" s="32" t="s">
        <v>385</v>
      </c>
      <c r="W14" s="32" t="s">
        <v>386</v>
      </c>
      <c r="Y14" s="32" t="s">
        <v>387</v>
      </c>
      <c r="Z14" s="32" t="s">
        <v>388</v>
      </c>
      <c r="AA14" s="79" t="s">
        <v>389</v>
      </c>
      <c r="AB14" s="79" t="s">
        <v>390</v>
      </c>
      <c r="AC14" s="31"/>
      <c r="AD14" s="31"/>
      <c r="AE14" s="31"/>
      <c r="AF14" s="30"/>
      <c r="AG14" s="67"/>
      <c r="AK14" s="42" t="str">
        <f t="shared" si="7"/>
        <v>M</v>
      </c>
    </row>
    <row r="15" spans="1:42" ht="13.5" customHeight="1" x14ac:dyDescent="0.15">
      <c r="A15" s="14" t="s">
        <v>391</v>
      </c>
      <c r="B15" s="15"/>
      <c r="C15" s="13" t="str">
        <f t="shared" si="9"/>
        <v/>
      </c>
      <c r="D15" s="13" t="str">
        <f t="shared" si="8"/>
        <v>科学技術・イノベーション</v>
      </c>
      <c r="F15" s="18" t="s">
        <v>392</v>
      </c>
      <c r="G15" s="17"/>
      <c r="H15" s="13" t="str">
        <f t="shared" si="1"/>
        <v/>
      </c>
      <c r="I15" s="13" t="str">
        <f t="shared" si="5"/>
        <v>一般会計</v>
      </c>
      <c r="K15" s="13"/>
      <c r="L15" s="13"/>
      <c r="O15" s="13"/>
      <c r="P15" s="13"/>
      <c r="Q15" s="19"/>
      <c r="T15" s="13"/>
      <c r="U15" s="32" t="s">
        <v>393</v>
      </c>
      <c r="W15" s="32" t="s">
        <v>394</v>
      </c>
      <c r="Y15" s="32" t="s">
        <v>395</v>
      </c>
      <c r="Z15" s="32" t="s">
        <v>396</v>
      </c>
      <c r="AA15" s="79" t="s">
        <v>397</v>
      </c>
      <c r="AB15" s="79" t="s">
        <v>398</v>
      </c>
      <c r="AC15" s="31"/>
      <c r="AD15" s="31"/>
      <c r="AE15" s="31"/>
      <c r="AF15" s="30"/>
      <c r="AG15" s="68"/>
      <c r="AK15" s="42" t="str">
        <f t="shared" si="7"/>
        <v>N</v>
      </c>
    </row>
    <row r="16" spans="1:42" ht="13.5" customHeight="1" x14ac:dyDescent="0.15">
      <c r="A16" s="14" t="s">
        <v>399</v>
      </c>
      <c r="B16" s="15"/>
      <c r="C16" s="13" t="str">
        <f t="shared" si="9"/>
        <v/>
      </c>
      <c r="D16" s="13" t="str">
        <f t="shared" si="8"/>
        <v>科学技術・イノベーション</v>
      </c>
      <c r="F16" s="18" t="s">
        <v>400</v>
      </c>
      <c r="G16" s="17"/>
      <c r="H16" s="13" t="str">
        <f t="shared" si="1"/>
        <v/>
      </c>
      <c r="I16" s="13" t="str">
        <f t="shared" si="5"/>
        <v>一般会計</v>
      </c>
      <c r="K16" s="13"/>
      <c r="L16" s="13"/>
      <c r="O16" s="13"/>
      <c r="P16" s="13"/>
      <c r="Q16" s="19"/>
      <c r="T16" s="13"/>
      <c r="U16" s="32" t="s">
        <v>401</v>
      </c>
      <c r="W16" s="32" t="s">
        <v>402</v>
      </c>
      <c r="Y16" s="32" t="s">
        <v>403</v>
      </c>
      <c r="Z16" s="32" t="s">
        <v>404</v>
      </c>
      <c r="AA16" s="79" t="s">
        <v>405</v>
      </c>
      <c r="AB16" s="79" t="s">
        <v>406</v>
      </c>
      <c r="AC16" s="31"/>
      <c r="AD16" s="31"/>
      <c r="AE16" s="31"/>
      <c r="AF16" s="30"/>
      <c r="AG16" s="68"/>
      <c r="AK16" s="42" t="str">
        <f t="shared" si="7"/>
        <v>O</v>
      </c>
    </row>
    <row r="17" spans="1:37" ht="13.5" customHeight="1" x14ac:dyDescent="0.15">
      <c r="A17" s="14" t="s">
        <v>407</v>
      </c>
      <c r="B17" s="15"/>
      <c r="C17" s="13" t="str">
        <f t="shared" si="9"/>
        <v/>
      </c>
      <c r="D17" s="13" t="str">
        <f t="shared" si="8"/>
        <v>科学技術・イノベーション</v>
      </c>
      <c r="F17" s="18" t="s">
        <v>408</v>
      </c>
      <c r="G17" s="17"/>
      <c r="H17" s="13" t="str">
        <f t="shared" si="1"/>
        <v/>
      </c>
      <c r="I17" s="13" t="str">
        <f t="shared" si="5"/>
        <v>一般会計</v>
      </c>
      <c r="K17" s="13"/>
      <c r="L17" s="13"/>
      <c r="O17" s="13"/>
      <c r="P17" s="13"/>
      <c r="Q17" s="19"/>
      <c r="T17" s="13"/>
      <c r="U17" s="32" t="s">
        <v>409</v>
      </c>
      <c r="W17" s="32" t="s">
        <v>410</v>
      </c>
      <c r="Y17" s="32" t="s">
        <v>411</v>
      </c>
      <c r="Z17" s="32" t="s">
        <v>412</v>
      </c>
      <c r="AA17" s="79" t="s">
        <v>413</v>
      </c>
      <c r="AB17" s="79" t="s">
        <v>414</v>
      </c>
      <c r="AC17" s="31"/>
      <c r="AD17" s="31"/>
      <c r="AE17" s="31"/>
      <c r="AF17" s="30"/>
      <c r="AG17" s="68"/>
      <c r="AK17" s="42" t="str">
        <f t="shared" si="7"/>
        <v>P</v>
      </c>
    </row>
    <row r="18" spans="1:37" ht="13.5" customHeight="1" x14ac:dyDescent="0.15">
      <c r="A18" s="14" t="s">
        <v>415</v>
      </c>
      <c r="B18" s="15"/>
      <c r="C18" s="13" t="str">
        <f t="shared" si="9"/>
        <v/>
      </c>
      <c r="D18" s="13" t="str">
        <f t="shared" si="8"/>
        <v>科学技術・イノベーション</v>
      </c>
      <c r="F18" s="18" t="s">
        <v>416</v>
      </c>
      <c r="G18" s="17"/>
      <c r="H18" s="13" t="str">
        <f t="shared" si="1"/>
        <v/>
      </c>
      <c r="I18" s="13" t="str">
        <f t="shared" si="5"/>
        <v>一般会計</v>
      </c>
      <c r="K18" s="13"/>
      <c r="L18" s="13"/>
      <c r="O18" s="13"/>
      <c r="P18" s="13"/>
      <c r="Q18" s="19"/>
      <c r="T18" s="13"/>
      <c r="U18" s="32" t="s">
        <v>417</v>
      </c>
      <c r="W18" s="32" t="s">
        <v>418</v>
      </c>
      <c r="Y18" s="32" t="s">
        <v>419</v>
      </c>
      <c r="Z18" s="32" t="s">
        <v>420</v>
      </c>
      <c r="AA18" s="79" t="s">
        <v>421</v>
      </c>
      <c r="AB18" s="79" t="s">
        <v>422</v>
      </c>
      <c r="AC18" s="31"/>
      <c r="AD18" s="31"/>
      <c r="AE18" s="31"/>
      <c r="AF18" s="30"/>
      <c r="AK18" s="42" t="str">
        <f t="shared" si="7"/>
        <v>Q</v>
      </c>
    </row>
    <row r="19" spans="1:37" ht="13.5" customHeight="1" x14ac:dyDescent="0.15">
      <c r="A19" s="14" t="s">
        <v>423</v>
      </c>
      <c r="B19" s="15"/>
      <c r="C19" s="13" t="str">
        <f t="shared" si="9"/>
        <v/>
      </c>
      <c r="D19" s="13" t="str">
        <f t="shared" si="8"/>
        <v>科学技術・イノベーション</v>
      </c>
      <c r="F19" s="18" t="s">
        <v>424</v>
      </c>
      <c r="G19" s="17"/>
      <c r="H19" s="13" t="str">
        <f t="shared" si="1"/>
        <v/>
      </c>
      <c r="I19" s="13" t="str">
        <f t="shared" si="5"/>
        <v>一般会計</v>
      </c>
      <c r="K19" s="13"/>
      <c r="L19" s="13"/>
      <c r="O19" s="13"/>
      <c r="P19" s="13"/>
      <c r="Q19" s="19"/>
      <c r="T19" s="13"/>
      <c r="U19" s="32" t="s">
        <v>425</v>
      </c>
      <c r="W19" s="32" t="s">
        <v>426</v>
      </c>
      <c r="Y19" s="32" t="s">
        <v>427</v>
      </c>
      <c r="Z19" s="32" t="s">
        <v>428</v>
      </c>
      <c r="AA19" s="79" t="s">
        <v>429</v>
      </c>
      <c r="AB19" s="79" t="s">
        <v>430</v>
      </c>
      <c r="AC19" s="31"/>
      <c r="AD19" s="31"/>
      <c r="AE19" s="31"/>
      <c r="AF19" s="30"/>
      <c r="AK19" s="42" t="str">
        <f t="shared" si="7"/>
        <v>R</v>
      </c>
    </row>
    <row r="20" spans="1:37" ht="13.5" customHeight="1" x14ac:dyDescent="0.15">
      <c r="A20" s="14" t="s">
        <v>431</v>
      </c>
      <c r="B20" s="15"/>
      <c r="C20" s="13" t="str">
        <f t="shared" si="9"/>
        <v/>
      </c>
      <c r="D20" s="13" t="str">
        <f t="shared" si="8"/>
        <v>科学技術・イノベーション</v>
      </c>
      <c r="F20" s="18" t="s">
        <v>432</v>
      </c>
      <c r="G20" s="17"/>
      <c r="H20" s="13" t="str">
        <f t="shared" si="1"/>
        <v/>
      </c>
      <c r="I20" s="13" t="str">
        <f t="shared" si="5"/>
        <v>一般会計</v>
      </c>
      <c r="K20" s="13"/>
      <c r="L20" s="13"/>
      <c r="O20" s="13"/>
      <c r="P20" s="13"/>
      <c r="Q20" s="19"/>
      <c r="T20" s="13"/>
      <c r="U20" s="32" t="s">
        <v>433</v>
      </c>
      <c r="W20" s="32" t="s">
        <v>434</v>
      </c>
      <c r="Y20" s="32" t="s">
        <v>435</v>
      </c>
      <c r="Z20" s="32" t="s">
        <v>436</v>
      </c>
      <c r="AA20" s="79" t="s">
        <v>437</v>
      </c>
      <c r="AB20" s="79" t="s">
        <v>438</v>
      </c>
      <c r="AC20" s="31"/>
      <c r="AD20" s="31"/>
      <c r="AE20" s="31"/>
      <c r="AF20" s="30"/>
      <c r="AK20" s="42" t="str">
        <f t="shared" si="7"/>
        <v>S</v>
      </c>
    </row>
    <row r="21" spans="1:37" ht="13.5" customHeight="1" x14ac:dyDescent="0.15">
      <c r="A21" s="14" t="s">
        <v>439</v>
      </c>
      <c r="B21" s="15"/>
      <c r="C21" s="13" t="str">
        <f t="shared" si="9"/>
        <v/>
      </c>
      <c r="D21" s="13" t="str">
        <f t="shared" si="8"/>
        <v>科学技術・イノベーション</v>
      </c>
      <c r="F21" s="18" t="s">
        <v>440</v>
      </c>
      <c r="G21" s="17"/>
      <c r="H21" s="13" t="str">
        <f t="shared" si="1"/>
        <v/>
      </c>
      <c r="I21" s="13" t="str">
        <f t="shared" si="5"/>
        <v>一般会計</v>
      </c>
      <c r="K21" s="13"/>
      <c r="L21" s="13"/>
      <c r="O21" s="13"/>
      <c r="P21" s="13"/>
      <c r="Q21" s="19"/>
      <c r="T21" s="13"/>
      <c r="U21" s="32" t="s">
        <v>441</v>
      </c>
      <c r="W21" s="32" t="s">
        <v>442</v>
      </c>
      <c r="Y21" s="32" t="s">
        <v>443</v>
      </c>
      <c r="Z21" s="32" t="s">
        <v>444</v>
      </c>
      <c r="AA21" s="79" t="s">
        <v>445</v>
      </c>
      <c r="AB21" s="79" t="s">
        <v>446</v>
      </c>
      <c r="AC21" s="31"/>
      <c r="AD21" s="31"/>
      <c r="AE21" s="31"/>
      <c r="AF21" s="30"/>
      <c r="AK21" s="42" t="str">
        <f t="shared" si="7"/>
        <v>T</v>
      </c>
    </row>
    <row r="22" spans="1:37" ht="13.5" customHeight="1" x14ac:dyDescent="0.15">
      <c r="A22" s="14" t="s">
        <v>447</v>
      </c>
      <c r="B22" s="15"/>
      <c r="C22" s="13" t="str">
        <f t="shared" si="9"/>
        <v/>
      </c>
      <c r="D22" s="13" t="str">
        <f>IF(C22="",D21,IF(D21&lt;&gt;"",CONCATENATE(D21,"、",C22),C22))</f>
        <v>科学技術・イノベーション</v>
      </c>
      <c r="F22" s="18" t="s">
        <v>448</v>
      </c>
      <c r="G22" s="17"/>
      <c r="H22" s="13" t="str">
        <f t="shared" si="1"/>
        <v/>
      </c>
      <c r="I22" s="13" t="str">
        <f t="shared" si="5"/>
        <v>一般会計</v>
      </c>
      <c r="K22" s="13"/>
      <c r="L22" s="13"/>
      <c r="O22" s="13"/>
      <c r="P22" s="13"/>
      <c r="Q22" s="19"/>
      <c r="T22" s="13"/>
      <c r="U22" s="32" t="s">
        <v>449</v>
      </c>
      <c r="W22" s="32" t="s">
        <v>450</v>
      </c>
      <c r="Y22" s="32" t="s">
        <v>451</v>
      </c>
      <c r="Z22" s="32" t="s">
        <v>452</v>
      </c>
      <c r="AA22" s="79" t="s">
        <v>453</v>
      </c>
      <c r="AB22" s="79" t="s">
        <v>454</v>
      </c>
      <c r="AC22" s="31"/>
      <c r="AD22" s="31"/>
      <c r="AE22" s="31"/>
      <c r="AF22" s="30"/>
      <c r="AK22" s="42" t="str">
        <f t="shared" si="7"/>
        <v>U</v>
      </c>
    </row>
    <row r="23" spans="1:37" ht="13.5" customHeight="1" x14ac:dyDescent="0.15">
      <c r="A23" s="14" t="s">
        <v>455</v>
      </c>
      <c r="B23" s="15"/>
      <c r="C23" s="13" t="str">
        <f t="shared" si="9"/>
        <v/>
      </c>
      <c r="D23" s="13" t="str">
        <f>IF(C23="",D22,IF(D22&lt;&gt;"",CONCATENATE(D22,"、",C23),C23))</f>
        <v>科学技術・イノベーション</v>
      </c>
      <c r="F23" s="18" t="s">
        <v>456</v>
      </c>
      <c r="G23" s="17"/>
      <c r="H23" s="13" t="str">
        <f t="shared" si="1"/>
        <v/>
      </c>
      <c r="I23" s="13" t="str">
        <f t="shared" si="5"/>
        <v>一般会計</v>
      </c>
      <c r="K23" s="13"/>
      <c r="L23" s="13"/>
      <c r="O23" s="13"/>
      <c r="P23" s="13"/>
      <c r="Q23" s="19"/>
      <c r="T23" s="13"/>
      <c r="U23" s="32" t="s">
        <v>457</v>
      </c>
      <c r="W23" s="32" t="s">
        <v>458</v>
      </c>
      <c r="Y23" s="32" t="s">
        <v>459</v>
      </c>
      <c r="Z23" s="32" t="s">
        <v>460</v>
      </c>
      <c r="AA23" s="79" t="s">
        <v>461</v>
      </c>
      <c r="AB23" s="79" t="s">
        <v>462</v>
      </c>
      <c r="AC23" s="31"/>
      <c r="AD23" s="31"/>
      <c r="AE23" s="31"/>
      <c r="AF23" s="30"/>
      <c r="AK23" s="42" t="str">
        <f t="shared" si="7"/>
        <v>V</v>
      </c>
    </row>
    <row r="24" spans="1:37" ht="13.5" customHeight="1" x14ac:dyDescent="0.15">
      <c r="A24" s="74" t="s">
        <v>463</v>
      </c>
      <c r="B24" s="15"/>
      <c r="C24" s="13" t="str">
        <f t="shared" si="9"/>
        <v/>
      </c>
      <c r="D24" s="13" t="str">
        <f>IF(C24="",D23,IF(D23&lt;&gt;"",CONCATENATE(D23,"、",C24),C24))</f>
        <v>科学技術・イノベーション</v>
      </c>
      <c r="F24" s="18" t="s">
        <v>464</v>
      </c>
      <c r="G24" s="17"/>
      <c r="H24" s="13" t="str">
        <f t="shared" si="1"/>
        <v/>
      </c>
      <c r="I24" s="13" t="str">
        <f t="shared" si="5"/>
        <v>一般会計</v>
      </c>
      <c r="K24" s="13"/>
      <c r="L24" s="13"/>
      <c r="O24" s="13"/>
      <c r="P24" s="13"/>
      <c r="Q24" s="19"/>
      <c r="T24" s="13"/>
      <c r="U24" s="32" t="s">
        <v>465</v>
      </c>
      <c r="Y24" s="32" t="s">
        <v>466</v>
      </c>
      <c r="Z24" s="32" t="s">
        <v>467</v>
      </c>
      <c r="AA24" s="79" t="s">
        <v>468</v>
      </c>
      <c r="AB24" s="79" t="s">
        <v>469</v>
      </c>
      <c r="AC24" s="31"/>
      <c r="AD24" s="31"/>
      <c r="AE24" s="31"/>
      <c r="AF24" s="30"/>
      <c r="AK24" s="42" t="str">
        <f>CHAR(CODE(AK23)+1)</f>
        <v>W</v>
      </c>
    </row>
    <row r="25" spans="1:37" ht="13.5" customHeight="1" x14ac:dyDescent="0.15">
      <c r="A25" s="76"/>
      <c r="B25" s="75"/>
      <c r="F25" s="18" t="s">
        <v>470</v>
      </c>
      <c r="G25" s="17"/>
      <c r="H25" s="13" t="str">
        <f t="shared" si="1"/>
        <v/>
      </c>
      <c r="I25" s="13" t="str">
        <f t="shared" si="5"/>
        <v>一般会計</v>
      </c>
      <c r="K25" s="13"/>
      <c r="L25" s="13"/>
      <c r="O25" s="13"/>
      <c r="P25" s="13"/>
      <c r="Q25" s="19"/>
      <c r="T25" s="13"/>
      <c r="U25" s="32" t="s">
        <v>471</v>
      </c>
      <c r="Y25" s="32" t="s">
        <v>472</v>
      </c>
      <c r="Z25" s="32" t="s">
        <v>473</v>
      </c>
      <c r="AA25" s="79" t="s">
        <v>474</v>
      </c>
      <c r="AB25" s="79" t="s">
        <v>475</v>
      </c>
      <c r="AC25" s="31"/>
      <c r="AD25" s="31"/>
      <c r="AE25" s="31"/>
      <c r="AF25" s="30"/>
      <c r="AK25" s="42" t="str">
        <f t="shared" si="7"/>
        <v>X</v>
      </c>
    </row>
    <row r="26" spans="1:37" ht="13.5" customHeight="1" x14ac:dyDescent="0.15">
      <c r="A26" s="73"/>
      <c r="B26" s="72"/>
      <c r="F26" s="18" t="s">
        <v>476</v>
      </c>
      <c r="G26" s="17"/>
      <c r="H26" s="13" t="str">
        <f t="shared" si="1"/>
        <v/>
      </c>
      <c r="I26" s="13" t="str">
        <f t="shared" si="5"/>
        <v>一般会計</v>
      </c>
      <c r="K26" s="13"/>
      <c r="L26" s="13"/>
      <c r="O26" s="13"/>
      <c r="P26" s="13"/>
      <c r="Q26" s="19"/>
      <c r="T26" s="13"/>
      <c r="U26" s="32" t="s">
        <v>477</v>
      </c>
      <c r="Y26" s="32" t="s">
        <v>478</v>
      </c>
      <c r="Z26" s="32" t="s">
        <v>479</v>
      </c>
      <c r="AA26" s="79" t="s">
        <v>480</v>
      </c>
      <c r="AB26" s="79" t="s">
        <v>481</v>
      </c>
      <c r="AC26" s="31"/>
      <c r="AD26" s="31"/>
      <c r="AE26" s="31"/>
      <c r="AF26" s="30"/>
      <c r="AK26" s="42" t="str">
        <f t="shared" si="7"/>
        <v>Y</v>
      </c>
    </row>
    <row r="27" spans="1:37" ht="13.5" customHeight="1" x14ac:dyDescent="0.15">
      <c r="A27" s="13" t="str">
        <f>IF(D24="", "-", D24)</f>
        <v>科学技術・イノベーション</v>
      </c>
      <c r="B27" s="13"/>
      <c r="F27" s="18" t="s">
        <v>482</v>
      </c>
      <c r="G27" s="17"/>
      <c r="H27" s="13" t="str">
        <f t="shared" si="1"/>
        <v/>
      </c>
      <c r="I27" s="13" t="str">
        <f t="shared" si="5"/>
        <v>一般会計</v>
      </c>
      <c r="K27" s="13"/>
      <c r="L27" s="13"/>
      <c r="O27" s="13"/>
      <c r="P27" s="13"/>
      <c r="Q27" s="19"/>
      <c r="T27" s="13"/>
      <c r="U27" s="32" t="s">
        <v>483</v>
      </c>
      <c r="Y27" s="32" t="s">
        <v>484</v>
      </c>
      <c r="Z27" s="32" t="s">
        <v>485</v>
      </c>
      <c r="AA27" s="79" t="s">
        <v>486</v>
      </c>
      <c r="AB27" s="79" t="s">
        <v>487</v>
      </c>
      <c r="AC27" s="31"/>
      <c r="AD27" s="31"/>
      <c r="AE27" s="31"/>
      <c r="AF27" s="30"/>
      <c r="AK27" s="42" t="str">
        <f>CHAR(CODE(AK26)+1)</f>
        <v>Z</v>
      </c>
    </row>
    <row r="28" spans="1:37" ht="13.5" customHeight="1" x14ac:dyDescent="0.15">
      <c r="B28" s="13"/>
      <c r="F28" s="18" t="s">
        <v>488</v>
      </c>
      <c r="G28" s="17"/>
      <c r="H28" s="13" t="str">
        <f t="shared" si="1"/>
        <v/>
      </c>
      <c r="I28" s="13" t="str">
        <f t="shared" si="5"/>
        <v>一般会計</v>
      </c>
      <c r="K28" s="13"/>
      <c r="L28" s="13"/>
      <c r="O28" s="13"/>
      <c r="P28" s="13"/>
      <c r="Q28" s="19"/>
      <c r="T28" s="13"/>
      <c r="U28" s="32" t="s">
        <v>489</v>
      </c>
      <c r="Y28" s="32" t="s">
        <v>490</v>
      </c>
      <c r="Z28" s="32" t="s">
        <v>491</v>
      </c>
      <c r="AA28" s="79" t="s">
        <v>492</v>
      </c>
      <c r="AB28" s="79" t="s">
        <v>493</v>
      </c>
      <c r="AC28" s="31"/>
      <c r="AD28" s="31"/>
      <c r="AE28" s="31"/>
      <c r="AF28" s="30"/>
      <c r="AK28" s="42" t="s">
        <v>494</v>
      </c>
    </row>
    <row r="29" spans="1:37" ht="13.5" customHeight="1" x14ac:dyDescent="0.15">
      <c r="A29" s="13"/>
      <c r="B29" s="13"/>
      <c r="F29" s="18" t="s">
        <v>495</v>
      </c>
      <c r="G29" s="17"/>
      <c r="H29" s="13" t="str">
        <f t="shared" si="1"/>
        <v/>
      </c>
      <c r="I29" s="13" t="str">
        <f t="shared" si="5"/>
        <v>一般会計</v>
      </c>
      <c r="K29" s="13"/>
      <c r="L29" s="13"/>
      <c r="O29" s="13"/>
      <c r="P29" s="13"/>
      <c r="Q29" s="19"/>
      <c r="T29" s="13"/>
      <c r="U29" s="32" t="s">
        <v>496</v>
      </c>
      <c r="Y29" s="32" t="s">
        <v>497</v>
      </c>
      <c r="Z29" s="32" t="s">
        <v>498</v>
      </c>
      <c r="AA29" s="79" t="s">
        <v>499</v>
      </c>
      <c r="AB29" s="79" t="s">
        <v>500</v>
      </c>
      <c r="AC29" s="31"/>
      <c r="AD29" s="31"/>
      <c r="AE29" s="31"/>
      <c r="AF29" s="30"/>
      <c r="AK29" s="42" t="str">
        <f t="shared" si="7"/>
        <v>b</v>
      </c>
    </row>
    <row r="30" spans="1:37" ht="13.5" customHeight="1" x14ac:dyDescent="0.15">
      <c r="A30" s="13"/>
      <c r="B30" s="13"/>
      <c r="F30" s="18" t="s">
        <v>501</v>
      </c>
      <c r="G30" s="17"/>
      <c r="H30" s="13" t="str">
        <f t="shared" si="1"/>
        <v/>
      </c>
      <c r="I30" s="13" t="str">
        <f t="shared" si="5"/>
        <v>一般会計</v>
      </c>
      <c r="K30" s="13"/>
      <c r="L30" s="13"/>
      <c r="O30" s="13"/>
      <c r="P30" s="13"/>
      <c r="Q30" s="19"/>
      <c r="T30" s="13"/>
      <c r="U30" s="32" t="s">
        <v>502</v>
      </c>
      <c r="Y30" s="32" t="s">
        <v>503</v>
      </c>
      <c r="Z30" s="32" t="s">
        <v>504</v>
      </c>
      <c r="AA30" s="79" t="s">
        <v>505</v>
      </c>
      <c r="AB30" s="79" t="s">
        <v>506</v>
      </c>
      <c r="AC30" s="31"/>
      <c r="AD30" s="31"/>
      <c r="AE30" s="31"/>
      <c r="AF30" s="30"/>
      <c r="AK30" s="42" t="str">
        <f t="shared" si="7"/>
        <v>c</v>
      </c>
    </row>
    <row r="31" spans="1:37" ht="13.5" customHeight="1" x14ac:dyDescent="0.15">
      <c r="A31" s="13"/>
      <c r="B31" s="13"/>
      <c r="F31" s="18" t="s">
        <v>507</v>
      </c>
      <c r="G31" s="17"/>
      <c r="H31" s="13" t="str">
        <f t="shared" si="1"/>
        <v/>
      </c>
      <c r="I31" s="13" t="str">
        <f t="shared" si="5"/>
        <v>一般会計</v>
      </c>
      <c r="K31" s="13"/>
      <c r="L31" s="13"/>
      <c r="O31" s="13"/>
      <c r="P31" s="13"/>
      <c r="Q31" s="19"/>
      <c r="T31" s="13"/>
      <c r="U31" s="32" t="s">
        <v>508</v>
      </c>
      <c r="Y31" s="32" t="s">
        <v>509</v>
      </c>
      <c r="Z31" s="32" t="s">
        <v>510</v>
      </c>
      <c r="AA31" s="79" t="s">
        <v>511</v>
      </c>
      <c r="AB31" s="79" t="s">
        <v>512</v>
      </c>
      <c r="AC31" s="31"/>
      <c r="AD31" s="31"/>
      <c r="AE31" s="31"/>
      <c r="AF31" s="30"/>
      <c r="AK31" s="42" t="str">
        <f t="shared" si="7"/>
        <v>d</v>
      </c>
    </row>
    <row r="32" spans="1:37" ht="13.5" customHeight="1" x14ac:dyDescent="0.15">
      <c r="A32" s="13"/>
      <c r="B32" s="13"/>
      <c r="F32" s="18" t="s">
        <v>513</v>
      </c>
      <c r="G32" s="17"/>
      <c r="H32" s="13" t="str">
        <f t="shared" si="1"/>
        <v/>
      </c>
      <c r="I32" s="13" t="str">
        <f t="shared" si="5"/>
        <v>一般会計</v>
      </c>
      <c r="K32" s="13"/>
      <c r="L32" s="13"/>
      <c r="O32" s="13"/>
      <c r="P32" s="13"/>
      <c r="Q32" s="19"/>
      <c r="T32" s="13"/>
      <c r="U32" s="32" t="s">
        <v>514</v>
      </c>
      <c r="Y32" s="32" t="s">
        <v>515</v>
      </c>
      <c r="Z32" s="32" t="s">
        <v>516</v>
      </c>
      <c r="AA32" s="79" t="s">
        <v>517</v>
      </c>
      <c r="AB32" s="79" t="s">
        <v>517</v>
      </c>
      <c r="AC32" s="31"/>
      <c r="AD32" s="31"/>
      <c r="AE32" s="31"/>
      <c r="AF32" s="30"/>
      <c r="AK32" s="42" t="str">
        <f t="shared" si="7"/>
        <v>e</v>
      </c>
    </row>
    <row r="33" spans="1:37" ht="13.5" customHeight="1" x14ac:dyDescent="0.15">
      <c r="A33" s="13"/>
      <c r="B33" s="13"/>
      <c r="F33" s="18" t="s">
        <v>518</v>
      </c>
      <c r="G33" s="17"/>
      <c r="H33" s="13" t="str">
        <f t="shared" si="1"/>
        <v/>
      </c>
      <c r="I33" s="13" t="str">
        <f t="shared" si="5"/>
        <v>一般会計</v>
      </c>
      <c r="K33" s="13"/>
      <c r="L33" s="13"/>
      <c r="O33" s="13"/>
      <c r="P33" s="13"/>
      <c r="Q33" s="19"/>
      <c r="T33" s="13"/>
      <c r="U33" s="32" t="s">
        <v>519</v>
      </c>
      <c r="Y33" s="32" t="s">
        <v>520</v>
      </c>
      <c r="Z33" s="32" t="s">
        <v>521</v>
      </c>
      <c r="AA33" s="61"/>
      <c r="AB33" s="31"/>
      <c r="AC33" s="31"/>
      <c r="AD33" s="31"/>
      <c r="AE33" s="31"/>
      <c r="AF33" s="30"/>
      <c r="AK33" s="42" t="str">
        <f t="shared" si="7"/>
        <v>f</v>
      </c>
    </row>
    <row r="34" spans="1:37" ht="13.5" customHeight="1" x14ac:dyDescent="0.15">
      <c r="A34" s="13"/>
      <c r="B34" s="13"/>
      <c r="F34" s="18" t="s">
        <v>522</v>
      </c>
      <c r="G34" s="17"/>
      <c r="H34" s="13" t="str">
        <f t="shared" si="1"/>
        <v/>
      </c>
      <c r="I34" s="13" t="str">
        <f t="shared" si="5"/>
        <v>一般会計</v>
      </c>
      <c r="K34" s="13"/>
      <c r="L34" s="13"/>
      <c r="O34" s="13"/>
      <c r="P34" s="13"/>
      <c r="Q34" s="19"/>
      <c r="T34" s="13"/>
      <c r="U34" s="32" t="s">
        <v>523</v>
      </c>
      <c r="Y34" s="32" t="s">
        <v>524</v>
      </c>
      <c r="Z34" s="32" t="s">
        <v>525</v>
      </c>
      <c r="AB34" s="31"/>
      <c r="AC34" s="31"/>
      <c r="AD34" s="31"/>
      <c r="AE34" s="31"/>
      <c r="AF34" s="30"/>
      <c r="AK34" s="42" t="str">
        <f t="shared" si="7"/>
        <v>g</v>
      </c>
    </row>
    <row r="35" spans="1:37" ht="13.5" customHeight="1" x14ac:dyDescent="0.15">
      <c r="A35" s="13"/>
      <c r="B35" s="13"/>
      <c r="F35" s="18" t="s">
        <v>526</v>
      </c>
      <c r="G35" s="17"/>
      <c r="H35" s="13" t="str">
        <f t="shared" si="1"/>
        <v/>
      </c>
      <c r="I35" s="13" t="str">
        <f t="shared" si="5"/>
        <v>一般会計</v>
      </c>
      <c r="K35" s="13"/>
      <c r="L35" s="13"/>
      <c r="O35" s="13"/>
      <c r="P35" s="13"/>
      <c r="Q35" s="19"/>
      <c r="T35" s="13"/>
      <c r="Y35" s="32" t="s">
        <v>527</v>
      </c>
      <c r="Z35" s="32" t="s">
        <v>528</v>
      </c>
      <c r="AC35" s="31"/>
      <c r="AF35" s="30"/>
      <c r="AK35" s="42" t="str">
        <f t="shared" si="7"/>
        <v>h</v>
      </c>
    </row>
    <row r="36" spans="1:37" ht="13.5" customHeight="1" x14ac:dyDescent="0.15">
      <c r="A36" s="13"/>
      <c r="B36" s="13"/>
      <c r="F36" s="18" t="s">
        <v>529</v>
      </c>
      <c r="G36" s="17"/>
      <c r="H36" s="13" t="str">
        <f t="shared" si="1"/>
        <v/>
      </c>
      <c r="I36" s="13" t="str">
        <f t="shared" si="5"/>
        <v>一般会計</v>
      </c>
      <c r="K36" s="13"/>
      <c r="L36" s="13"/>
      <c r="O36" s="13"/>
      <c r="P36" s="13"/>
      <c r="Q36" s="19"/>
      <c r="T36" s="13"/>
      <c r="U36" s="32" t="s">
        <v>530</v>
      </c>
      <c r="Y36" s="32" t="s">
        <v>531</v>
      </c>
      <c r="Z36" s="32" t="s">
        <v>532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533</v>
      </c>
      <c r="Z37" s="32" t="s">
        <v>534</v>
      </c>
      <c r="AF37" s="30"/>
      <c r="AK37" s="42" t="str">
        <f t="shared" si="7"/>
        <v>j</v>
      </c>
    </row>
    <row r="38" spans="1:37" x14ac:dyDescent="0.15">
      <c r="A38" s="13"/>
      <c r="B38" s="13"/>
      <c r="F38" s="13"/>
      <c r="G38" s="19"/>
      <c r="K38" s="13"/>
      <c r="L38" s="13"/>
      <c r="O38" s="13"/>
      <c r="P38" s="13"/>
      <c r="Q38" s="19"/>
      <c r="T38" s="13"/>
      <c r="U38" s="32" t="s">
        <v>535</v>
      </c>
      <c r="Y38" s="32" t="s">
        <v>536</v>
      </c>
      <c r="Z38" s="32" t="s">
        <v>537</v>
      </c>
      <c r="AF38" s="30"/>
      <c r="AK38" s="42" t="str">
        <f t="shared" si="7"/>
        <v>k</v>
      </c>
    </row>
    <row r="39" spans="1:37" x14ac:dyDescent="0.15">
      <c r="A39" s="13"/>
      <c r="B39" s="13"/>
      <c r="F39" s="13" t="str">
        <f>I37</f>
        <v>一般会計</v>
      </c>
      <c r="G39" s="19"/>
      <c r="K39" s="13"/>
      <c r="L39" s="13"/>
      <c r="O39" s="13"/>
      <c r="P39" s="13"/>
      <c r="Q39" s="19"/>
      <c r="T39" s="13"/>
      <c r="U39" s="32" t="s">
        <v>538</v>
      </c>
      <c r="Y39" s="32" t="s">
        <v>539</v>
      </c>
      <c r="Z39" s="32" t="s">
        <v>540</v>
      </c>
      <c r="AF39" s="30"/>
      <c r="AK39" s="42" t="str">
        <f t="shared" si="7"/>
        <v>l</v>
      </c>
    </row>
    <row r="40" spans="1:37" x14ac:dyDescent="0.15">
      <c r="A40" s="13"/>
      <c r="B40" s="13"/>
      <c r="F40" s="13"/>
      <c r="G40" s="19"/>
      <c r="K40" s="13"/>
      <c r="L40" s="13"/>
      <c r="O40" s="13"/>
      <c r="P40" s="13"/>
      <c r="Q40" s="19"/>
      <c r="T40" s="13"/>
      <c r="Y40" s="32" t="s">
        <v>541</v>
      </c>
      <c r="Z40" s="32" t="s">
        <v>542</v>
      </c>
      <c r="AF40" s="30"/>
      <c r="AK40" s="42" t="str">
        <f t="shared" si="7"/>
        <v>m</v>
      </c>
    </row>
    <row r="41" spans="1:37" x14ac:dyDescent="0.15">
      <c r="A41" s="13"/>
      <c r="B41" s="13"/>
      <c r="F41" s="13"/>
      <c r="G41" s="19"/>
      <c r="K41" s="13"/>
      <c r="L41" s="13"/>
      <c r="O41" s="13"/>
      <c r="P41" s="13"/>
      <c r="Q41" s="19"/>
      <c r="T41" s="13"/>
      <c r="Y41" s="32" t="s">
        <v>543</v>
      </c>
      <c r="Z41" s="32" t="s">
        <v>544</v>
      </c>
      <c r="AF41" s="30"/>
      <c r="AK41" s="42" t="str">
        <f t="shared" si="7"/>
        <v>n</v>
      </c>
    </row>
    <row r="42" spans="1:37" x14ac:dyDescent="0.15">
      <c r="A42" s="13"/>
      <c r="B42" s="13"/>
      <c r="F42" s="13"/>
      <c r="G42" s="19"/>
      <c r="K42" s="13"/>
      <c r="L42" s="13"/>
      <c r="O42" s="13"/>
      <c r="P42" s="13"/>
      <c r="Q42" s="19"/>
      <c r="T42" s="13"/>
      <c r="Y42" s="32" t="s">
        <v>545</v>
      </c>
      <c r="Z42" s="32" t="s">
        <v>546</v>
      </c>
      <c r="AF42" s="30"/>
      <c r="AK42" s="42" t="str">
        <f t="shared" si="7"/>
        <v>o</v>
      </c>
    </row>
    <row r="43" spans="1:37" x14ac:dyDescent="0.15">
      <c r="A43" s="13"/>
      <c r="B43" s="13"/>
      <c r="F43" s="13"/>
      <c r="G43" s="19"/>
      <c r="K43" s="13"/>
      <c r="L43" s="13"/>
      <c r="O43" s="13"/>
      <c r="P43" s="13"/>
      <c r="Q43" s="19"/>
      <c r="T43" s="13"/>
      <c r="Y43" s="32" t="s">
        <v>547</v>
      </c>
      <c r="Z43" s="32" t="s">
        <v>548</v>
      </c>
      <c r="AF43" s="30"/>
      <c r="AK43" s="42" t="str">
        <f t="shared" si="7"/>
        <v>p</v>
      </c>
    </row>
    <row r="44" spans="1:37" x14ac:dyDescent="0.15">
      <c r="A44" s="13"/>
      <c r="B44" s="13"/>
      <c r="F44" s="13"/>
      <c r="G44" s="19"/>
      <c r="K44" s="13"/>
      <c r="L44" s="13"/>
      <c r="O44" s="13"/>
      <c r="P44" s="13"/>
      <c r="Q44" s="19"/>
      <c r="T44" s="13"/>
      <c r="Y44" s="32" t="s">
        <v>549</v>
      </c>
      <c r="Z44" s="32" t="s">
        <v>550</v>
      </c>
      <c r="AF44" s="30"/>
      <c r="AK44" s="42" t="str">
        <f t="shared" si="7"/>
        <v>q</v>
      </c>
    </row>
    <row r="45" spans="1:37" x14ac:dyDescent="0.15">
      <c r="A45" s="13"/>
      <c r="B45" s="13"/>
      <c r="F45" s="13"/>
      <c r="G45" s="19"/>
      <c r="K45" s="13"/>
      <c r="L45" s="13"/>
      <c r="O45" s="13"/>
      <c r="P45" s="13"/>
      <c r="Q45" s="19"/>
      <c r="T45" s="13"/>
      <c r="Y45" s="32" t="s">
        <v>551</v>
      </c>
      <c r="Z45" s="32" t="s">
        <v>552</v>
      </c>
      <c r="AF45" s="30"/>
      <c r="AK45" s="42" t="str">
        <f t="shared" si="7"/>
        <v>r</v>
      </c>
    </row>
    <row r="46" spans="1:37" x14ac:dyDescent="0.15">
      <c r="A46" s="13"/>
      <c r="B46" s="13"/>
      <c r="F46" s="13"/>
      <c r="G46" s="19"/>
      <c r="K46" s="13"/>
      <c r="L46" s="13"/>
      <c r="O46" s="13"/>
      <c r="P46" s="13"/>
      <c r="Q46" s="19"/>
      <c r="T46" s="13"/>
      <c r="Y46" s="32" t="s">
        <v>553</v>
      </c>
      <c r="Z46" s="32" t="s">
        <v>554</v>
      </c>
      <c r="AF46" s="30"/>
      <c r="AK46" s="42" t="str">
        <f t="shared" si="7"/>
        <v>s</v>
      </c>
    </row>
    <row r="47" spans="1:37" x14ac:dyDescent="0.15">
      <c r="A47" s="13"/>
      <c r="B47" s="13"/>
      <c r="F47" s="13"/>
      <c r="G47" s="19"/>
      <c r="K47" s="13"/>
      <c r="L47" s="13"/>
      <c r="O47" s="13"/>
      <c r="P47" s="13"/>
      <c r="Q47" s="19"/>
      <c r="T47" s="13"/>
      <c r="Y47" s="32" t="s">
        <v>555</v>
      </c>
      <c r="Z47" s="32" t="s">
        <v>556</v>
      </c>
      <c r="AF47" s="30"/>
      <c r="AK47" s="42" t="str">
        <f t="shared" si="7"/>
        <v>t</v>
      </c>
    </row>
    <row r="48" spans="1:37" x14ac:dyDescent="0.15">
      <c r="A48" s="13"/>
      <c r="B48" s="13"/>
      <c r="F48" s="13"/>
      <c r="G48" s="19"/>
      <c r="K48" s="13"/>
      <c r="L48" s="13"/>
      <c r="O48" s="13"/>
      <c r="P48" s="13"/>
      <c r="Q48" s="19"/>
      <c r="T48" s="13"/>
      <c r="Y48" s="32" t="s">
        <v>557</v>
      </c>
      <c r="Z48" s="32" t="s">
        <v>558</v>
      </c>
      <c r="AF48" s="30"/>
      <c r="AK48" s="42" t="str">
        <f t="shared" si="7"/>
        <v>u</v>
      </c>
    </row>
    <row r="49" spans="1:37" x14ac:dyDescent="0.15">
      <c r="A49" s="13"/>
      <c r="B49" s="13"/>
      <c r="F49" s="13"/>
      <c r="G49" s="19"/>
      <c r="K49" s="13"/>
      <c r="L49" s="13"/>
      <c r="O49" s="13"/>
      <c r="P49" s="13"/>
      <c r="Q49" s="19"/>
      <c r="T49" s="13"/>
      <c r="Y49" s="32" t="s">
        <v>559</v>
      </c>
      <c r="Z49" s="32" t="s">
        <v>560</v>
      </c>
      <c r="AF49" s="30"/>
      <c r="AK49" s="42" t="str">
        <f t="shared" si="7"/>
        <v>v</v>
      </c>
    </row>
    <row r="50" spans="1:37" x14ac:dyDescent="0.15">
      <c r="A50" s="13"/>
      <c r="B50" s="13"/>
      <c r="F50" s="13"/>
      <c r="G50" s="19"/>
      <c r="K50" s="13"/>
      <c r="L50" s="13"/>
      <c r="O50" s="13"/>
      <c r="P50" s="13"/>
      <c r="Q50" s="19"/>
      <c r="T50" s="13"/>
      <c r="Y50" s="32" t="s">
        <v>561</v>
      </c>
      <c r="Z50" s="32" t="s">
        <v>562</v>
      </c>
      <c r="AF50" s="30"/>
    </row>
    <row r="51" spans="1:37" x14ac:dyDescent="0.15">
      <c r="A51" s="13"/>
      <c r="B51" s="13"/>
      <c r="F51" s="13"/>
      <c r="G51" s="19"/>
      <c r="K51" s="13"/>
      <c r="L51" s="13"/>
      <c r="O51" s="13"/>
      <c r="P51" s="13"/>
      <c r="Q51" s="19"/>
      <c r="T51" s="13"/>
      <c r="Y51" s="32" t="s">
        <v>563</v>
      </c>
      <c r="Z51" s="32" t="s">
        <v>564</v>
      </c>
      <c r="AF51" s="30"/>
    </row>
    <row r="52" spans="1:37" x14ac:dyDescent="0.15">
      <c r="A52" s="13"/>
      <c r="B52" s="13"/>
      <c r="F52" s="13"/>
      <c r="G52" s="19"/>
      <c r="K52" s="13"/>
      <c r="L52" s="13"/>
      <c r="O52" s="13"/>
      <c r="P52" s="13"/>
      <c r="Q52" s="19"/>
      <c r="T52" s="13"/>
      <c r="Y52" s="32" t="s">
        <v>565</v>
      </c>
      <c r="Z52" s="32" t="s">
        <v>566</v>
      </c>
      <c r="AF52" s="30"/>
    </row>
    <row r="53" spans="1:37" x14ac:dyDescent="0.15">
      <c r="A53" s="13"/>
      <c r="B53" s="13"/>
      <c r="F53" s="13"/>
      <c r="G53" s="19"/>
      <c r="K53" s="13"/>
      <c r="L53" s="13"/>
      <c r="O53" s="13"/>
      <c r="P53" s="13"/>
      <c r="Q53" s="19"/>
      <c r="T53" s="13"/>
      <c r="Y53" s="32" t="s">
        <v>567</v>
      </c>
      <c r="Z53" s="32" t="s">
        <v>568</v>
      </c>
      <c r="AF53" s="30"/>
    </row>
    <row r="54" spans="1:37" x14ac:dyDescent="0.15">
      <c r="A54" s="13"/>
      <c r="B54" s="13"/>
      <c r="F54" s="13"/>
      <c r="G54" s="19"/>
      <c r="K54" s="13"/>
      <c r="L54" s="13"/>
      <c r="O54" s="13"/>
      <c r="P54" s="20"/>
      <c r="Q54" s="19"/>
      <c r="T54" s="13"/>
      <c r="Y54" s="32" t="s">
        <v>569</v>
      </c>
      <c r="Z54" s="32" t="s">
        <v>570</v>
      </c>
      <c r="AF54" s="30"/>
    </row>
    <row r="55" spans="1:37" x14ac:dyDescent="0.15">
      <c r="A55" s="13"/>
      <c r="B55" s="13"/>
      <c r="F55" s="13"/>
      <c r="G55" s="19"/>
      <c r="K55" s="13"/>
      <c r="L55" s="13"/>
      <c r="O55" s="13"/>
      <c r="P55" s="13"/>
      <c r="Q55" s="19"/>
      <c r="T55" s="13"/>
      <c r="Y55" s="32" t="s">
        <v>571</v>
      </c>
      <c r="Z55" s="32" t="s">
        <v>572</v>
      </c>
      <c r="AF55" s="30"/>
    </row>
    <row r="56" spans="1:37" x14ac:dyDescent="0.15">
      <c r="A56" s="13"/>
      <c r="B56" s="13"/>
      <c r="F56" s="13"/>
      <c r="G56" s="19"/>
      <c r="K56" s="13"/>
      <c r="L56" s="13"/>
      <c r="O56" s="13"/>
      <c r="P56" s="13"/>
      <c r="Q56" s="19"/>
      <c r="T56" s="13"/>
      <c r="Y56" s="32" t="s">
        <v>573</v>
      </c>
      <c r="Z56" s="32" t="s">
        <v>574</v>
      </c>
      <c r="AF56" s="30"/>
    </row>
    <row r="57" spans="1:37" x14ac:dyDescent="0.15">
      <c r="A57" s="13"/>
      <c r="B57" s="13"/>
      <c r="F57" s="13"/>
      <c r="G57" s="19"/>
      <c r="K57" s="13"/>
      <c r="L57" s="13"/>
      <c r="O57" s="13"/>
      <c r="P57" s="13"/>
      <c r="Q57" s="19"/>
      <c r="T57" s="13"/>
      <c r="Y57" s="32" t="s">
        <v>575</v>
      </c>
      <c r="Z57" s="32" t="s">
        <v>576</v>
      </c>
      <c r="AF57" s="30"/>
    </row>
    <row r="58" spans="1:37" x14ac:dyDescent="0.15">
      <c r="A58" s="13"/>
      <c r="B58" s="13"/>
      <c r="F58" s="13"/>
      <c r="G58" s="19"/>
      <c r="K58" s="13"/>
      <c r="L58" s="13"/>
      <c r="O58" s="13"/>
      <c r="P58" s="13"/>
      <c r="Q58" s="19"/>
      <c r="T58" s="13"/>
      <c r="Y58" s="32" t="s">
        <v>577</v>
      </c>
      <c r="Z58" s="32" t="s">
        <v>578</v>
      </c>
      <c r="AF58" s="30"/>
    </row>
    <row r="59" spans="1:37" x14ac:dyDescent="0.15">
      <c r="A59" s="13"/>
      <c r="B59" s="13"/>
      <c r="F59" s="13"/>
      <c r="G59" s="19"/>
      <c r="K59" s="13"/>
      <c r="L59" s="13"/>
      <c r="O59" s="13"/>
      <c r="P59" s="13"/>
      <c r="Q59" s="19"/>
      <c r="T59" s="13"/>
      <c r="Y59" s="32" t="s">
        <v>579</v>
      </c>
      <c r="Z59" s="32" t="s">
        <v>580</v>
      </c>
      <c r="AF59" s="30"/>
    </row>
    <row r="60" spans="1:37" x14ac:dyDescent="0.15">
      <c r="A60" s="13"/>
      <c r="B60" s="13"/>
      <c r="F60" s="13"/>
      <c r="G60" s="19"/>
      <c r="K60" s="13"/>
      <c r="L60" s="13"/>
      <c r="O60" s="13"/>
      <c r="P60" s="13"/>
      <c r="Q60" s="19"/>
      <c r="T60" s="13"/>
      <c r="Y60" s="32" t="s">
        <v>581</v>
      </c>
      <c r="Z60" s="32" t="s">
        <v>582</v>
      </c>
      <c r="AF60" s="30"/>
    </row>
    <row r="61" spans="1:37" x14ac:dyDescent="0.15">
      <c r="A61" s="13"/>
      <c r="B61" s="13"/>
      <c r="F61" s="13"/>
      <c r="G61" s="19"/>
      <c r="K61" s="13"/>
      <c r="L61" s="13"/>
      <c r="O61" s="13"/>
      <c r="P61" s="13"/>
      <c r="Q61" s="19"/>
      <c r="T61" s="13"/>
      <c r="Y61" s="32" t="s">
        <v>583</v>
      </c>
      <c r="Z61" s="32" t="s">
        <v>584</v>
      </c>
      <c r="AF61" s="30"/>
    </row>
    <row r="62" spans="1:37" x14ac:dyDescent="0.15">
      <c r="A62" s="13"/>
      <c r="B62" s="13"/>
      <c r="F62" s="13"/>
      <c r="G62" s="19"/>
      <c r="K62" s="13"/>
      <c r="L62" s="13"/>
      <c r="O62" s="13"/>
      <c r="P62" s="13"/>
      <c r="Q62" s="19"/>
      <c r="T62" s="13"/>
      <c r="Y62" s="32" t="s">
        <v>585</v>
      </c>
      <c r="Z62" s="32" t="s">
        <v>586</v>
      </c>
      <c r="AF62" s="30"/>
    </row>
    <row r="63" spans="1:37" x14ac:dyDescent="0.15">
      <c r="A63" s="13"/>
      <c r="B63" s="13"/>
      <c r="F63" s="13"/>
      <c r="G63" s="19"/>
      <c r="K63" s="13"/>
      <c r="L63" s="13"/>
      <c r="O63" s="13"/>
      <c r="P63" s="13"/>
      <c r="Q63" s="19"/>
      <c r="T63" s="13"/>
      <c r="Y63" s="32" t="s">
        <v>587</v>
      </c>
      <c r="Z63" s="32" t="s">
        <v>588</v>
      </c>
      <c r="AF63" s="30"/>
    </row>
    <row r="64" spans="1:37" x14ac:dyDescent="0.15">
      <c r="A64" s="13"/>
      <c r="B64" s="13"/>
      <c r="F64" s="13"/>
      <c r="G64" s="19"/>
      <c r="K64" s="13"/>
      <c r="L64" s="13"/>
      <c r="O64" s="13"/>
      <c r="P64" s="13"/>
      <c r="Q64" s="19"/>
      <c r="T64" s="13"/>
      <c r="Y64" s="32" t="s">
        <v>589</v>
      </c>
      <c r="Z64" s="32" t="s">
        <v>590</v>
      </c>
      <c r="AF64" s="30"/>
    </row>
    <row r="65" spans="1:32" x14ac:dyDescent="0.15">
      <c r="A65" s="13"/>
      <c r="B65" s="13"/>
      <c r="F65" s="13"/>
      <c r="G65" s="19"/>
      <c r="K65" s="13"/>
      <c r="L65" s="13"/>
      <c r="O65" s="13"/>
      <c r="P65" s="13"/>
      <c r="Q65" s="19"/>
      <c r="T65" s="13"/>
      <c r="Y65" s="32" t="s">
        <v>591</v>
      </c>
      <c r="Z65" s="32" t="s">
        <v>592</v>
      </c>
      <c r="AF65" s="30"/>
    </row>
    <row r="66" spans="1:32" x14ac:dyDescent="0.15">
      <c r="A66" s="13"/>
      <c r="B66" s="13"/>
      <c r="F66" s="13"/>
      <c r="G66" s="19"/>
      <c r="K66" s="13"/>
      <c r="L66" s="13"/>
      <c r="O66" s="13"/>
      <c r="P66" s="13"/>
      <c r="Q66" s="19"/>
      <c r="T66" s="13"/>
      <c r="Y66" s="32" t="s">
        <v>593</v>
      </c>
      <c r="Z66" s="32" t="s">
        <v>594</v>
      </c>
      <c r="AF66" s="30"/>
    </row>
    <row r="67" spans="1:32" x14ac:dyDescent="0.15">
      <c r="A67" s="13"/>
      <c r="B67" s="13"/>
      <c r="F67" s="13"/>
      <c r="G67" s="19"/>
      <c r="K67" s="13"/>
      <c r="L67" s="13"/>
      <c r="O67" s="13"/>
      <c r="P67" s="13"/>
      <c r="Q67" s="19"/>
      <c r="T67" s="13"/>
      <c r="Y67" s="32" t="s">
        <v>595</v>
      </c>
      <c r="Z67" s="32" t="s">
        <v>596</v>
      </c>
      <c r="AF67" s="30"/>
    </row>
    <row r="68" spans="1:32" x14ac:dyDescent="0.15">
      <c r="A68" s="13"/>
      <c r="B68" s="13"/>
      <c r="F68" s="13"/>
      <c r="G68" s="19"/>
      <c r="K68" s="13"/>
      <c r="L68" s="13"/>
      <c r="O68" s="13"/>
      <c r="P68" s="13"/>
      <c r="Q68" s="19"/>
      <c r="T68" s="13"/>
      <c r="Y68" s="32" t="s">
        <v>597</v>
      </c>
      <c r="Z68" s="32" t="s">
        <v>598</v>
      </c>
      <c r="AF68" s="30"/>
    </row>
    <row r="69" spans="1:32" x14ac:dyDescent="0.15">
      <c r="A69" s="13"/>
      <c r="B69" s="13"/>
      <c r="F69" s="13"/>
      <c r="G69" s="19"/>
      <c r="K69" s="13"/>
      <c r="L69" s="13"/>
      <c r="O69" s="13"/>
      <c r="P69" s="13"/>
      <c r="Q69" s="19"/>
      <c r="T69" s="13"/>
      <c r="Y69" s="32" t="s">
        <v>599</v>
      </c>
      <c r="Z69" s="32" t="s">
        <v>600</v>
      </c>
      <c r="AF69" s="30"/>
    </row>
    <row r="70" spans="1:32" x14ac:dyDescent="0.15">
      <c r="A70" s="13"/>
      <c r="B70" s="13"/>
      <c r="Y70" s="32" t="s">
        <v>601</v>
      </c>
      <c r="Z70" s="32" t="s">
        <v>602</v>
      </c>
    </row>
    <row r="71" spans="1:32" x14ac:dyDescent="0.15">
      <c r="Y71" s="32" t="s">
        <v>603</v>
      </c>
      <c r="Z71" s="32" t="s">
        <v>604</v>
      </c>
    </row>
    <row r="72" spans="1:32" x14ac:dyDescent="0.15">
      <c r="Y72" s="32" t="s">
        <v>605</v>
      </c>
      <c r="Z72" s="32" t="s">
        <v>606</v>
      </c>
    </row>
    <row r="73" spans="1:32" x14ac:dyDescent="0.15">
      <c r="Y73" s="32" t="s">
        <v>607</v>
      </c>
      <c r="Z73" s="32" t="s">
        <v>608</v>
      </c>
    </row>
    <row r="74" spans="1:32" x14ac:dyDescent="0.15">
      <c r="Y74" s="32" t="s">
        <v>609</v>
      </c>
      <c r="Z74" s="32" t="s">
        <v>610</v>
      </c>
    </row>
    <row r="75" spans="1:32" x14ac:dyDescent="0.15">
      <c r="Y75" s="32" t="s">
        <v>611</v>
      </c>
      <c r="Z75" s="32" t="s">
        <v>612</v>
      </c>
    </row>
    <row r="76" spans="1:32" x14ac:dyDescent="0.15">
      <c r="Y76" s="32" t="s">
        <v>613</v>
      </c>
      <c r="Z76" s="32" t="s">
        <v>614</v>
      </c>
    </row>
    <row r="77" spans="1:32" x14ac:dyDescent="0.15">
      <c r="Y77" s="32" t="s">
        <v>615</v>
      </c>
      <c r="Z77" s="32" t="s">
        <v>616</v>
      </c>
    </row>
    <row r="78" spans="1:32" x14ac:dyDescent="0.15">
      <c r="Y78" s="32" t="s">
        <v>617</v>
      </c>
      <c r="Z78" s="32" t="s">
        <v>618</v>
      </c>
    </row>
    <row r="79" spans="1:32" x14ac:dyDescent="0.15">
      <c r="Y79" s="32" t="s">
        <v>619</v>
      </c>
      <c r="Z79" s="32" t="s">
        <v>620</v>
      </c>
    </row>
    <row r="80" spans="1:32" x14ac:dyDescent="0.15">
      <c r="Y80" s="32" t="s">
        <v>621</v>
      </c>
      <c r="Z80" s="32" t="s">
        <v>622</v>
      </c>
    </row>
    <row r="81" spans="25:26" x14ac:dyDescent="0.15">
      <c r="Y81" s="32" t="s">
        <v>623</v>
      </c>
      <c r="Z81" s="32" t="s">
        <v>624</v>
      </c>
    </row>
    <row r="82" spans="25:26" x14ac:dyDescent="0.15">
      <c r="Y82" s="32" t="s">
        <v>625</v>
      </c>
      <c r="Z82" s="32" t="s">
        <v>626</v>
      </c>
    </row>
    <row r="83" spans="25:26" x14ac:dyDescent="0.15">
      <c r="Y83" s="32" t="s">
        <v>627</v>
      </c>
      <c r="Z83" s="32" t="s">
        <v>628</v>
      </c>
    </row>
    <row r="84" spans="25:26" x14ac:dyDescent="0.15">
      <c r="Y84" s="32" t="s">
        <v>629</v>
      </c>
      <c r="Z84" s="32" t="s">
        <v>630</v>
      </c>
    </row>
    <row r="85" spans="25:26" x14ac:dyDescent="0.15">
      <c r="Y85" s="32" t="s">
        <v>631</v>
      </c>
      <c r="Z85" s="32" t="s">
        <v>632</v>
      </c>
    </row>
    <row r="86" spans="25:26" x14ac:dyDescent="0.15">
      <c r="Y86" s="32" t="s">
        <v>633</v>
      </c>
      <c r="Z86" s="32" t="s">
        <v>634</v>
      </c>
    </row>
    <row r="87" spans="25:26" x14ac:dyDescent="0.15">
      <c r="Y87" s="32" t="s">
        <v>635</v>
      </c>
      <c r="Z87" s="32" t="s">
        <v>636</v>
      </c>
    </row>
    <row r="88" spans="25:26" x14ac:dyDescent="0.15">
      <c r="Y88" s="32" t="s">
        <v>637</v>
      </c>
      <c r="Z88" s="32" t="s">
        <v>638</v>
      </c>
    </row>
    <row r="89" spans="25:26" x14ac:dyDescent="0.15">
      <c r="Y89" s="32" t="s">
        <v>639</v>
      </c>
      <c r="Z89" s="32" t="s">
        <v>640</v>
      </c>
    </row>
    <row r="90" spans="25:26" x14ac:dyDescent="0.15">
      <c r="Y90" s="32" t="s">
        <v>641</v>
      </c>
      <c r="Z90" s="32" t="s">
        <v>642</v>
      </c>
    </row>
    <row r="91" spans="25:26" x14ac:dyDescent="0.15">
      <c r="Y91" s="32" t="s">
        <v>643</v>
      </c>
      <c r="Z91" s="32" t="s">
        <v>644</v>
      </c>
    </row>
    <row r="92" spans="25:26" x14ac:dyDescent="0.15">
      <c r="Y92" s="32" t="s">
        <v>645</v>
      </c>
      <c r="Z92" s="32" t="s">
        <v>646</v>
      </c>
    </row>
    <row r="93" spans="25:26" x14ac:dyDescent="0.15">
      <c r="Y93" s="32" t="s">
        <v>647</v>
      </c>
      <c r="Z93" s="32" t="s">
        <v>648</v>
      </c>
    </row>
    <row r="94" spans="25:26" x14ac:dyDescent="0.15">
      <c r="Y94" s="32" t="s">
        <v>649</v>
      </c>
      <c r="Z94" s="32" t="s">
        <v>650</v>
      </c>
    </row>
    <row r="95" spans="25:26" x14ac:dyDescent="0.15">
      <c r="Y95" s="32" t="s">
        <v>651</v>
      </c>
      <c r="Z95" s="32" t="s">
        <v>652</v>
      </c>
    </row>
    <row r="96" spans="25:26" x14ac:dyDescent="0.15">
      <c r="Y96" s="32" t="s">
        <v>653</v>
      </c>
      <c r="Z96" s="32" t="s">
        <v>258</v>
      </c>
    </row>
    <row r="97" spans="25:26" x14ac:dyDescent="0.15">
      <c r="Y97" s="32" t="s">
        <v>12</v>
      </c>
      <c r="Z97" s="32" t="s">
        <v>272</v>
      </c>
    </row>
    <row r="98" spans="25:26" x14ac:dyDescent="0.15">
      <c r="Y98" s="32" t="s">
        <v>654</v>
      </c>
      <c r="Z98" s="32" t="s">
        <v>286</v>
      </c>
    </row>
    <row r="99" spans="25:26" x14ac:dyDescent="0.15">
      <c r="Y99" s="32" t="s">
        <v>655</v>
      </c>
      <c r="Z99" s="32" t="s">
        <v>299</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2021-08-27T01:04:18Z</dcterms:modified>
  <cp:category/>
  <cp:contentStatus/>
</cp:coreProperties>
</file>