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2_最終公表\01_通常\02_継続・R3新規\05_企画へ打ち返し\【道路局】R３最終公表レビューシート\"/>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行政事業レビューシート!$A$1:$AY$1144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606" i="3"/>
  <c r="AY271"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<sst xmlns="http://schemas.openxmlformats.org/spreadsheetml/2006/main" count="3474" uniqueCount="842">
  <si>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</si>
  <si>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</si>
  <si>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</si>
  <si>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</si>
  <si>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</si>
  <si>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</si>
  <si>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</si>
  <si>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</si>
  <si>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</si>
  <si>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</si>
  <si>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</si>
  <si>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</si>
  <si>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</si>
  <si>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</si>
  <si>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</si>
  <si>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</si>
  <si>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</si>
  <si>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</si>
  <si>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</si>
  <si>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</si>
  <si>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</si>
  <si>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</si>
  <si>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</si>
  <si>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</si>
  <si>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</si>
  <si>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</si>
  <si>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</si>
  <si>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</si>
  <si>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</si>
  <si>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</si>
  <si>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</si>
  <si>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</si>
  <si>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</si>
  <si>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</si>
  <si>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</si>
  <si>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</si>
  <si>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</si>
  <si>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</si>
  <si>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</si>
  <si>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</si>
  <si>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</si>
  <si>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</si>
  <si>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</si>
  <si>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</si>
  <si>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</si>
  <si>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</si>
  <si>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</si>
  <si>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</si>
  <si>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</si>
  <si>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</si>
  <si>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</si>
  <si>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</si>
  <si>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</si>
  <si>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</si>
  <si>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</si>
  <si>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</si>
  <si>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</si>
  <si>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</si>
  <si>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</si>
  <si>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</si>
  <si>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</si>
  <si>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</si>
  <si>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</si>
  <si>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</si>
  <si>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</si>
  <si>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</si>
  <si>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</si>
  <si>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</si>
  <si>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</si>
  <si>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</si>
  <si>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</si>
  <si>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</si>
  <si>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</si>
  <si>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</si>
  <si>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</si>
  <si>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</si>
  <si>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</si>
  <si>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</si>
  <si>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</si>
  <si>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</si>
  <si>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</si>
  <si>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</si>
  <si>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</si>
  <si>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</si>
  <si>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</si>
  <si>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</si>
  <si>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</si>
  <si>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</si>
  <si>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</si>
  <si>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</si>
  <si>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</si>
  <si>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</si>
  <si>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</si>
  <si>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</si>
  <si>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</si>
  <si>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</si>
  <si>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</si>
  <si>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</si>
  <si>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</si>
  <si>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</si>
  <si>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</si>
  <si>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</si>
  <si>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</si>
  <si>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</si>
  <si>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</si>
  <si>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</si>
  <si>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</si>
  <si>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</si>
  <si>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</si>
  <si>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</si>
  <si>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</si>
  <si>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</si>
  <si>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</si>
  <si>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</si>
  <si>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</si>
  <si>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</si>
  <si>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</si>
  <si>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</si>
  <si>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</si>
  <si>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</si>
  <si>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</si>
  <si>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</si>
  <si>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</si>
  <si>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</si>
  <si>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</si>
  <si>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</si>
  <si>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</si>
  <si>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</si>
  <si>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</si>
  <si>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</si>
  <si>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</si>
  <si>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</si>
  <si>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</si>
  <si>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</si>
  <si>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</si>
  <si>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</si>
  <si>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</si>
  <si>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</si>
  <si>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</si>
  <si>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</si>
  <si>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</si>
  <si>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</si>
  <si>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</si>
  <si>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</si>
  <si>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</si>
  <si>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</si>
  <si>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</si>
  <si>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</si>
  <si>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</si>
  <si>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</si>
  <si>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</si>
  <si>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</si>
  <si>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</si>
  <si>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</si>
  <si>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</si>
  <si>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</si>
  <si>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</si>
  <si>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</si>
  <si>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</si>
  <si>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</si>
  <si>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</si>
  <si>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</si>
  <si>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</si>
  <si>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</si>
  <si>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</si>
  <si>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</si>
  <si>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</si>
  <si>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</si>
  <si>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</si>
  <si>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</si>
  <si>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</si>
  <si>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</si>
  <si>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</si>
  <si>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</si>
  <si>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</si>
  <si>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</si>
  <si>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</si>
  <si>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</si>
  <si>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</si>
  <si>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</si>
  <si>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</si>
  <si>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</si>
  <si>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</si>
  <si>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</si>
  <si>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</si>
  <si>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</si>
  <si>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</si>
  <si>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</si>
  <si>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</si>
  <si>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</si>
  <si>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</si>
  <si>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</si>
  <si>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</si>
  <si>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</si>
  <si>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</si>
  <si>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</si>
  <si>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</si>
  <si>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</si>
  <si>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</si>
  <si>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</si>
  <si>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</si>
  <si>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</si>
  <si>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</si>
  <si>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</si>
  <si>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</si>
  <si>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</si>
  <si>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</si>
  <si>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</si>
  <si>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</si>
  <si>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</si>
  <si>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</si>
  <si>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</si>
  <si>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</si>
  <si>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</si>
  <si>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</si>
  <si>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</si>
  <si>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</si>
  <si>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</si>
  <si>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</si>
  <si>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</si>
  <si>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</si>
  <si>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</si>
  <si>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</si>
  <si>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</si>
  <si>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</si>
  <si>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</si>
  <si>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</si>
  <si>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</si>
  <si>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</si>
  <si>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</si>
  <si>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</si>
  <si>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</si>
  <si>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</si>
  <si>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</si>
  <si>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</si>
  <si>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</si>
  <si>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</si>
  <si>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</si>
  <si>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</si>
  <si>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</si>
  <si>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</si>
  <si>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</si>
  <si>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</si>
  <si>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</si>
  <si>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</si>
  <si>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</si>
  <si>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</si>
  <si>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</si>
  <si>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</si>
  <si>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</si>
  <si>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</si>
  <si>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</si>
  <si>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</si>
  <si>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</si>
  <si>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</si>
  <si>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</si>
  <si>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</si>
  <si>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</si>
  <si>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</si>
  <si>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</si>
  <si>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</si>
  <si>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</si>
  <si>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</si>
  <si>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</si>
  <si>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</si>
  <si>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</si>
  <si>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</si>
  <si>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</si>
  <si>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</si>
  <si>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</si>
  <si>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</si>
  <si>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</si>
  <si>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</si>
  <si>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</si>
  <si>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</si>
  <si>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</si>
  <si>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</si>
  <si>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</si>
  <si>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</si>
  <si>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</si>
  <si>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</si>
  <si>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</si>
  <si>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</si>
  <si>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</si>
  <si>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</si>
  <si>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</si>
  <si>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</si>
  <si>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</si>
  <si>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</si>
  <si>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</si>
  <si>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</si>
  <si>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</si>
  <si>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</si>
  <si>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</si>
  <si>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</si>
  <si>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</si>
  <si>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</si>
  <si>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</si>
  <si>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</si>
  <si>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</si>
  <si>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</si>
  <si>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</si>
  <si>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</si>
  <si>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</si>
  <si>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</si>
  <si>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</si>
  <si>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</si>
  <si>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</si>
  <si>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</si>
  <si>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</si>
  <si>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</si>
  <si>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</si>
  <si>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</si>
  <si>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</si>
  <si>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</si>
  <si>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</si>
  <si>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</si>
  <si>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</si>
  <si>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</si>
  <si>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</si>
  <si>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</si>
  <si>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</si>
  <si>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</si>
  <si>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</si>
  <si>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</si>
  <si>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</si>
  <si>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</si>
  <si>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</si>
  <si>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</si>
  <si>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</si>
  <si>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</si>
  <si>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</si>
  <si>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</si>
  <si>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</si>
  <si>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</si>
  <si>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</si>
  <si>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</si>
  <si>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</si>
  <si>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</si>
  <si>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</si>
  <si>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</si>
  <si>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</si>
  <si>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</si>
  <si>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</si>
  <si>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</si>
  <si>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</si>
  <si>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</si>
  <si>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</si>
  <si>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</si>
  <si>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</si>
  <si>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</si>
  <si>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</si>
  <si>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</si>
  <si>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</si>
  <si>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</si>
  <si>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</si>
  <si>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</si>
  <si>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</si>
  <si>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</si>
  <si>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</si>
  <si>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</si>
  <si>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</si>
  <si>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</si>
  <si>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</si>
  <si>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</si>
  <si>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</si>
  <si>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</si>
  <si>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</si>
  <si>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</si>
  <si>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</si>
  <si>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</si>
  <si>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</si>
  <si>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</si>
  <si>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</si>
  <si>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</si>
  <si>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</si>
  <si>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</si>
  <si>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</si>
  <si>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</si>
  <si>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</si>
  <si>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</si>
  <si>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</si>
  <si>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</si>
  <si>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</si>
  <si>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</si>
  <si>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</si>
  <si>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</si>
  <si>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</si>
  <si>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</si>
  <si>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</si>
  <si>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</si>
  <si>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</si>
  <si>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</si>
  <si>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</si>
  <si>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</si>
  <si>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</si>
  <si>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</si>
  <si>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</si>
  <si>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</si>
  <si>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</si>
  <si>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</si>
  <si>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</si>
  <si>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</si>
  <si>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</si>
  <si>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</si>
  <si>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</si>
  <si>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</si>
  <si>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</si>
  <si>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</si>
  <si>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</si>
  <si>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</si>
  <si>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</si>
  <si>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</si>
  <si>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</si>
  <si>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</si>
  <si>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</si>
  <si>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</si>
  <si>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</si>
  <si>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</si>
  <si>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</si>
  <si>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</si>
  <si>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</si>
  <si>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</si>
  <si>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</si>
  <si>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</si>
  <si>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</si>
  <si>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</si>
  <si>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</si>
  <si>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</si>
  <si>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</si>
  <si>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</si>
  <si>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</si>
  <si>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</si>
  <si>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</si>
  <si>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</si>
  <si>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</si>
  <si>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</si>
  <si>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</si>
  <si>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</si>
  <si>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</si>
  <si>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</si>
  <si>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</si>
  <si>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</si>
  <si>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</si>
  <si>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</si>
  <si>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</si>
  <si>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</si>
  <si>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</si>
  <si>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</si>
  <si>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</si>
  <si>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</si>
  <si>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</si>
  <si>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</si>
  <si>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</si>
  <si>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</si>
  <si>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</si>
  <si>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</si>
  <si>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</si>
  <si>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</si>
  <si>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</si>
  <si>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</si>
  <si>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</si>
  <si>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</si>
  <si>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</si>
  <si>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</si>
  <si>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</si>
  <si>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</si>
  <si>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</si>
  <si>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</si>
  <si>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</si>
  <si>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</si>
  <si>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</si>
  <si>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</si>
  <si>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</si>
  <si>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</si>
  <si>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</si>
  <si>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</si>
  <si>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</si>
  <si>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</si>
  <si>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</si>
  <si>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</si>
  <si>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</si>
  <si>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</si>
  <si>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</si>
  <si>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</si>
  <si>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</si>
  <si>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</si>
  <si>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</si>
  <si>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</si>
  <si>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</si>
  <si>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</si>
  <si>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</si>
  <si>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</si>
  <si>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</si>
  <si>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</si>
  <si>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</si>
  <si>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</si>
  <si>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</si>
  <si>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</si>
  <si>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</si>
  <si>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</si>
  <si>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</si>
  <si>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</si>
  <si>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</si>
  <si>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</si>
  <si>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</si>
  <si>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</si>
  <si>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</si>
  <si>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</si>
  <si>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</si>
  <si>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</si>
  <si>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</si>
  <si>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</si>
  <si>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</si>
  <si>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</si>
  <si>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</si>
  <si>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</si>
  <si>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</si>
  <si>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</si>
  <si>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</si>
  <si>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</si>
  <si>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</si>
  <si>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</si>
  <si>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</si>
  <si>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</si>
  <si>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</si>
  <si>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</si>
  <si>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</si>
  <si>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</si>
  <si>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</si>
  <si>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</si>
  <si>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</si>
  <si>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</si>
  <si>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</si>
  <si>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</si>
  <si>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</si>
  <si>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</si>
  <si>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</si>
  <si>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</si>
  <si>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</si>
  <si>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</si>
  <si>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</si>
  <si>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</si>
  <si>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</si>
  <si>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</si>
  <si>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</si>
  <si>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</si>
  <si>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</si>
  <si>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</si>
  <si>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</si>
  <si>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</si>
  <si>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</si>
  <si>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</si>
  <si>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</si>
  <si>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</si>
  <si>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</si>
  <si>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</si>
  <si>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</si>
  <si>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</si>
  <si>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</si>
  <si>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</si>
  <si>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</si>
  <si>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</si>
  <si>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</si>
  <si>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</si>
  <si>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</si>
  <si>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</si>
  <si>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</si>
  <si>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</si>
  <si>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</si>
  <si>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</si>
  <si>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</si>
  <si>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</si>
  <si>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</si>
  <si>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</si>
  <si>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</si>
  <si>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</si>
  <si>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</si>
  <si>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</si>
  <si>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</si>
  <si>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</si>
  <si>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</si>
  <si>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</si>
  <si>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</si>
  <si>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</si>
  <si>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</si>
  <si>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</si>
  <si>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</si>
  <si>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</si>
  <si>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</si>
  <si>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</si>
  <si>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</si>
  <si>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</si>
  <si>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</si>
  <si>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</si>
  <si>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</si>
  <si>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</si>
  <si>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</si>
  <si>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</si>
  <si>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</si>
  <si>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</si>
  <si>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</si>
  <si>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</si>
  <si>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</si>
  <si>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</si>
  <si>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</si>
  <si>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</si>
  <si>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</si>
  <si>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</si>
  <si>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</si>
  <si>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</si>
  <si>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</si>
  <si>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</si>
  <si>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</si>
  <si>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</si>
  <si>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</si>
  <si>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</si>
  <si>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</si>
  <si>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</si>
  <si>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</si>
  <si>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</si>
  <si>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</si>
  <si>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</si>
  <si>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</si>
  <si>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</si>
  <si>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</si>
  <si>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</si>
  <si>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</si>
  <si>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</si>
  <si>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</si>
  <si>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</si>
  <si>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</si>
  <si>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</si>
  <si>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</si>
  <si>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</si>
  <si>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</si>
  <si>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</si>
  <si>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</si>
  <si>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</si>
  <si>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</si>
  <si>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</si>
  <si>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</si>
  <si>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</si>
  <si>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</si>
  <si>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</si>
  <si>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</si>
  <si>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</si>
  <si>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</si>
  <si>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</si>
  <si>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</si>
  <si>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</si>
  <si>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</si>
  <si>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</si>
  <si>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</si>
  <si>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</si>
  <si>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</si>
  <si>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</si>
  <si>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</si>
  <si>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</si>
  <si>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</si>
  <si>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</si>
  <si>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</si>
  <si>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</si>
  <si>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</si>
  <si>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</si>
  <si>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</si>
  <si>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</si>
  <si>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</si>
  <si>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</si>
  <si>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</si>
  <si>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</si>
  <si>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</si>
  <si>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</si>
  <si>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</si>
  <si>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</si>
  <si>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</si>
  <si>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</si>
  <si>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</si>
  <si>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</si>
  <si>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</si>
  <si>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</si>
  <si>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</si>
  <si>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</si>
  <si>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</si>
  <si>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</si>
  <si>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</si>
  <si>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</si>
  <si>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</si>
  <si>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</si>
  <si>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</si>
  <si>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</si>
  <si>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</si>
  <si>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</si>
  <si>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</si>
  <si>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</si>
  <si>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</si>
  <si>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</si>
  <si>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</si>
  <si>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</si>
  <si>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</si>
  <si>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</si>
  <si>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</si>
  <si>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</si>
  <si>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</si>
  <si>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</si>
  <si>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</si>
  <si>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</si>
  <si>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</si>
  <si>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</si>
  <si>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道路事業（直轄・無電柱化推進）</t>
  </si>
  <si>
    <t>道路局</t>
  </si>
  <si>
    <t>昭和61年度</t>
  </si>
  <si>
    <t>終了予定なし</t>
  </si>
  <si>
    <t>国道・技術課</t>
  </si>
  <si>
    <t>電線共同溝の整備等に関する特別措置法、無電柱化の推進に関する法律</t>
  </si>
  <si>
    <t>無電柱化推進計画等</t>
  </si>
  <si>
    <t>「電線共同溝の整備等に関する特別措置法」及び「無電柱化の推進に関する法律」に基づき、電線類の地中化等による無電柱化を推進することにより、災害の防止、安全・円滑な交通の確保、良好な景観の形成等を図ることを目的とする。</t>
  </si>
  <si>
    <t>-</t>
  </si>
  <si>
    <t>道路環境改善事業費</t>
  </si>
  <si>
    <t>令和2年度に市街地等の幹線道路の無電柱化率を20％まで引き上げる</t>
  </si>
  <si>
    <t>電線共同溝の整備による無電柱化完了延長</t>
  </si>
  <si>
    <t>ｋｍ</t>
  </si>
  <si>
    <t>各年度実施箇所における全体事業費（X）／全体事業延長（Ｙ）
※上記コストは、地域条件等により変動する　　　　　　　　　　</t>
    <phoneticPr fontId="6"/>
  </si>
  <si>
    <t>億円/km</t>
  </si>
  <si>
    <t>Ｘ/Ｙ</t>
    <phoneticPr fontId="6"/>
  </si>
  <si>
    <t>3,879億円/544km</t>
  </si>
  <si>
    <t>２　良好な生活環境、自然環境の形成、バリアフリー社会の実現</t>
  </si>
  <si>
    <t>５　快適な道路環境等を創造する</t>
  </si>
  <si>
    <t>市街地等の幹線道路の無電柱化率</t>
  </si>
  <si>
    <t>218</t>
  </si>
  <si>
    <t>198</t>
  </si>
  <si>
    <t>212</t>
  </si>
  <si>
    <t>30</t>
  </si>
  <si>
    <t>030-2</t>
  </si>
  <si>
    <t>39</t>
  </si>
  <si>
    <t>38</t>
  </si>
  <si>
    <t>○</t>
  </si>
  <si>
    <t>-</t>
    <phoneticPr fontId="6"/>
  </si>
  <si>
    <t>市街地等の幹線道路の無電柱化率
（国道及び都道府県道）
（市街地等の幹線道路で地中化等により電柱、電線類がない上下線別の延長の割合）</t>
    <phoneticPr fontId="6"/>
  </si>
  <si>
    <t>災害の防止、安全・円滑な交通の確保、良好な景観の形成等に寄与。</t>
  </si>
  <si>
    <t>災害の防止、安全・円滑な交通の確保、良好な景観の形成等に寄与する事業であり国が実施することが必要。</t>
  </si>
  <si>
    <t>災害の防止、安全・円滑な交通の確保、良好な景観の形成等に寄与する事業として必要かつ優先度が高い。</t>
  </si>
  <si>
    <t>入札・契約手続きの透明性・競争性の確保に努めており、支出先は競争入札等により選定している。
競争性のない随意契約となった案件は、移転補償や借地料等であり、その契約の相手方は一者に限定されるものである。</t>
  </si>
  <si>
    <t>有</t>
  </si>
  <si>
    <t>負担関係は法令に基づいており、妥当である。</t>
  </si>
  <si>
    <t>現地の条件に合わせ経済的な設計・施工を行っている。</t>
  </si>
  <si>
    <t>実施内容に応じて地方整備局等へ適切に配分している。</t>
  </si>
  <si>
    <t>事業目的に即した仕様に基づき適正に執行している。</t>
  </si>
  <si>
    <t>‐</t>
  </si>
  <si>
    <t>関係機関や地元との調整に時間を要した事などによる。</t>
  </si>
  <si>
    <t>地域の実情に応じたコスト縮減が可能な手法を活用し、事業を実施している。</t>
  </si>
  <si>
    <t>整備実績は着実に進んでいる。</t>
  </si>
  <si>
    <t>活動実績は着実に向上。</t>
  </si>
  <si>
    <t>整備された施設は、事業の目的にあった機能を発揮している。</t>
  </si>
  <si>
    <t>・災害の防止、安全・円滑な交通の確保、良好な景観の形成等を図るため、路線特性や地域状況等から整備する箇所を選定し、電線管理者等の関係機関と連携を行い、事業を実施している。</t>
  </si>
  <si>
    <t>・事業の実施にあたっては、電線管理者や地方公共団体等の関係機関と緊密な調整・協議を行うとともに、地域の実情に応じたコスト縮減が可能な手法を活用し、効率的な無電柱化の推進を図る。</t>
  </si>
  <si>
    <t>・社会資本整備事業特別会計の廃止による予算計上の変更に伴い、平成２６年度以降の予算については、北海道、沖縄の事業を含まない。
・支出先上位リストの中には、令和元年度に入札等を行ったものが含まれる。
【平成25年行政事業レビュー（公開プロセス）】 シート番号30 道路事業（直轄・無電柱化推進）
（公開プロセスの結論）　事業全体の抜本的改善
（とりまとめコメント）　景観、防災、安全等の事業の目的に応じて、便益、優先度を客観的に示しつつ、事業を実施すべき。特に防災目的については、国の関与を強めるべき。占用料のメリハリをつけるなど、予算以外についても防災についてインセンティブを与える方法を検討すべき。</t>
    <rPh sb="77" eb="79">
      <t>レイワ</t>
    </rPh>
    <rPh sb="79" eb="80">
      <t>モト</t>
    </rPh>
    <phoneticPr fontId="6"/>
  </si>
  <si>
    <t>関東地方整備局</t>
  </si>
  <si>
    <t>近畿地方整備局</t>
  </si>
  <si>
    <t>北陸地方整備局</t>
  </si>
  <si>
    <t>四国地方整備局</t>
  </si>
  <si>
    <t>工事の実施及び工事にかかる調査・設計</t>
  </si>
  <si>
    <t>中部地方整備局</t>
    <rPh sb="0" eb="2">
      <t>チュウブ</t>
    </rPh>
    <phoneticPr fontId="6"/>
  </si>
  <si>
    <t>東北地方整備局</t>
    <rPh sb="0" eb="2">
      <t>トウホク</t>
    </rPh>
    <rPh sb="2" eb="4">
      <t>チホウ</t>
    </rPh>
    <phoneticPr fontId="6"/>
  </si>
  <si>
    <t>中国地方整備局</t>
    <rPh sb="0" eb="2">
      <t>チュウゴク</t>
    </rPh>
    <rPh sb="2" eb="4">
      <t>チホウ</t>
    </rPh>
    <phoneticPr fontId="6"/>
  </si>
  <si>
    <t>九州地方整備局</t>
    <rPh sb="0" eb="2">
      <t>キュウシュウ</t>
    </rPh>
    <phoneticPr fontId="6"/>
  </si>
  <si>
    <t>世紀東急工業（株）東京支店</t>
  </si>
  <si>
    <t>（株）竹中道路　東京本店</t>
  </si>
  <si>
    <t>大林道路（株）　関東支店</t>
  </si>
  <si>
    <t>日工建設（株）</t>
  </si>
  <si>
    <t>北川ヒューテック（株）　東京本社</t>
  </si>
  <si>
    <t>常盤工業（株）関東支店</t>
  </si>
  <si>
    <t>大有建設（株）　東京支店</t>
  </si>
  <si>
    <t>鹿島道路（株）　横浜支店</t>
  </si>
  <si>
    <t>電線共同溝工事</t>
  </si>
  <si>
    <t>国庫債務負担行為等</t>
  </si>
  <si>
    <t>-</t>
    <phoneticPr fontId="26"/>
  </si>
  <si>
    <t>・地方公共団体、電線管理者等と連携し、地域の実情に応じた多様な手法の活用によりコスト縮減を図りつつ、電線共同溝の整備等により無電柱化を実施。
・活動実績として、令和2年度までの電線共同溝の整備による無電柱化完了延長は1,665kmとなっており、測定指標である「市街地等の幹線道路の無電柱化率」の向上に寄与。</t>
    <phoneticPr fontId="6"/>
  </si>
  <si>
    <t>直轄事業費</t>
  </si>
  <si>
    <t>工事費</t>
  </si>
  <si>
    <t>用地費及補償費</t>
  </si>
  <si>
    <t>占用物件移設補償</t>
  </si>
  <si>
    <t>測量設計費</t>
  </si>
  <si>
    <t>無電柱化に関する検討業務</t>
  </si>
  <si>
    <t>A.関東地方整備局</t>
    <rPh sb="2" eb="4">
      <t>カントウ</t>
    </rPh>
    <rPh sb="4" eb="6">
      <t>チホウ</t>
    </rPh>
    <rPh sb="6" eb="9">
      <t>セイビキョク</t>
    </rPh>
    <phoneticPr fontId="6"/>
  </si>
  <si>
    <t>C.個人（イ）</t>
    <rPh sb="2" eb="4">
      <t>コジン</t>
    </rPh>
    <phoneticPr fontId="6"/>
  </si>
  <si>
    <t>個人（イ）</t>
  </si>
  <si>
    <t>個人（ロ）</t>
  </si>
  <si>
    <t>個人（ハ）</t>
  </si>
  <si>
    <t>個人（二）</t>
  </si>
  <si>
    <t>個人（ホ）</t>
  </si>
  <si>
    <t>個人（へ）</t>
  </si>
  <si>
    <t>個人（ト）</t>
  </si>
  <si>
    <t>個人（チ）</t>
  </si>
  <si>
    <t>個人（リ）</t>
  </si>
  <si>
    <t>個人（ヌ）</t>
  </si>
  <si>
    <t>随意契約
（その他）</t>
  </si>
  <si>
    <t>－</t>
  </si>
  <si>
    <t>（一財）経済調査会</t>
  </si>
  <si>
    <t>（一社）近畿建設協会</t>
  </si>
  <si>
    <t>Ｒ２無電柱化の低コスト化手法に関する検討業務日本みち研究所・セントラルコンサルタント設計共同体</t>
  </si>
  <si>
    <t>（一財）建設物価調査会</t>
  </si>
  <si>
    <t>（一財）日本建設情報総合センター</t>
  </si>
  <si>
    <t>（一財）日本デジタル道路地図協会</t>
  </si>
  <si>
    <t>（一社）日本建設機械施工協会</t>
  </si>
  <si>
    <t>（一財）国土技術研究センター</t>
  </si>
  <si>
    <t>4,488億円/584km</t>
    <phoneticPr fontId="26"/>
  </si>
  <si>
    <t>4,789億円/599km</t>
    <phoneticPr fontId="26"/>
  </si>
  <si>
    <t>4,828億円/602km</t>
    <phoneticPr fontId="26"/>
  </si>
  <si>
    <t>B.世紀東急工業（株）東京支店</t>
    <rPh sb="2" eb="4">
      <t>セイキ</t>
    </rPh>
    <rPh sb="4" eb="6">
      <t>トウキュウ</t>
    </rPh>
    <rPh sb="6" eb="8">
      <t>コウギョウ</t>
    </rPh>
    <rPh sb="9" eb="10">
      <t>カブ</t>
    </rPh>
    <rPh sb="11" eb="13">
      <t>トウキョウ</t>
    </rPh>
    <rPh sb="13" eb="15">
      <t>シテン</t>
    </rPh>
    <phoneticPr fontId="6"/>
  </si>
  <si>
    <t>D.（一財）経済調査会</t>
    <rPh sb="3" eb="4">
      <t>イチ</t>
    </rPh>
    <rPh sb="4" eb="5">
      <t>ザイ</t>
    </rPh>
    <rPh sb="6" eb="8">
      <t>ケイザイ</t>
    </rPh>
    <rPh sb="8" eb="11">
      <t>チョウサカイ</t>
    </rPh>
    <phoneticPr fontId="6"/>
  </si>
  <si>
    <t>東電タウンプランニング（株）</t>
  </si>
  <si>
    <t>日本道路（株）　北関東支店</t>
  </si>
  <si>
    <t>引込管等設備工事</t>
    <phoneticPr fontId="26"/>
  </si>
  <si>
    <t>B</t>
  </si>
  <si>
    <t>日瀝道路（株）</t>
  </si>
  <si>
    <t>（株）ガイアート　関東支店</t>
  </si>
  <si>
    <t>三井住建道路（株）　関東支店</t>
  </si>
  <si>
    <t>関東建設マネジメント（株）</t>
  </si>
  <si>
    <t>鹿島道路（株）　関東支店</t>
  </si>
  <si>
    <t>（株）ティーネットジャパン　東京支社</t>
  </si>
  <si>
    <t>ホクト・エンジニアリング（株）</t>
  </si>
  <si>
    <t>調査検討業務</t>
    <rPh sb="0" eb="2">
      <t>チョウサ</t>
    </rPh>
    <rPh sb="2" eb="4">
      <t>ケントウ</t>
    </rPh>
    <rPh sb="4" eb="6">
      <t>ギョウム</t>
    </rPh>
    <phoneticPr fontId="26"/>
  </si>
  <si>
    <t>市場調査業務</t>
    <rPh sb="0" eb="2">
      <t>シジョウ</t>
    </rPh>
    <rPh sb="2" eb="4">
      <t>チョウサ</t>
    </rPh>
    <rPh sb="4" eb="6">
      <t>ギョウム</t>
    </rPh>
    <phoneticPr fontId="26"/>
  </si>
  <si>
    <t>諸経費動向調査</t>
    <phoneticPr fontId="26"/>
  </si>
  <si>
    <t>監督支援業務</t>
  </si>
  <si>
    <t>Ｒ２無電柱化の低コスト化手法に関する検討業務日本みち研究所・セントラルコンサルタント設計共同体</t>
    <phoneticPr fontId="26"/>
  </si>
  <si>
    <t>（一財）経済調査会</t>
    <phoneticPr fontId="26"/>
  </si>
  <si>
    <t>-</t>
    <phoneticPr fontId="26"/>
  </si>
  <si>
    <t>国交</t>
  </si>
  <si>
    <t>国土交通省道路局調べ（令和3年6月）</t>
    <phoneticPr fontId="26"/>
  </si>
  <si>
    <t>-</t>
    <phoneticPr fontId="26"/>
  </si>
  <si>
    <t>三井住建道路（株）　関東支店</t>
    <phoneticPr fontId="26"/>
  </si>
  <si>
    <t>（株）ティーネットジャパン　東京支社</t>
    <phoneticPr fontId="26"/>
  </si>
  <si>
    <t>ホクト・エンジニアリング（株）</t>
    <phoneticPr fontId="26"/>
  </si>
  <si>
    <t>課長　長谷川　朋弘</t>
    <phoneticPr fontId="26"/>
  </si>
  <si>
    <t>新たな無電柱化推進計画を踏まえ、更なる低コスト化を促進するとともに、関係事業者や地方公共団体等と円滑な連携・調整を図り、事業の効率性・実効性の向上に努めるべき。</t>
    <rPh sb="0" eb="1">
      <t>アラ</t>
    </rPh>
    <rPh sb="3" eb="4">
      <t>ム</t>
    </rPh>
    <rPh sb="4" eb="6">
      <t>デンチュウ</t>
    </rPh>
    <rPh sb="6" eb="7">
      <t>カ</t>
    </rPh>
    <rPh sb="7" eb="9">
      <t>スイシン</t>
    </rPh>
    <rPh sb="9" eb="11">
      <t>ケイカク</t>
    </rPh>
    <rPh sb="12" eb="13">
      <t>フ</t>
    </rPh>
    <rPh sb="16" eb="17">
      <t>サラ</t>
    </rPh>
    <rPh sb="19" eb="20">
      <t>テイ</t>
    </rPh>
    <rPh sb="23" eb="24">
      <t>カ</t>
    </rPh>
    <rPh sb="25" eb="27">
      <t>ソクシン</t>
    </rPh>
    <rPh sb="34" eb="36">
      <t>カンケイ</t>
    </rPh>
    <rPh sb="36" eb="39">
      <t>ジギョウシャ</t>
    </rPh>
    <rPh sb="40" eb="42">
      <t>チホウ</t>
    </rPh>
    <rPh sb="42" eb="44">
      <t>コウキョウ</t>
    </rPh>
    <rPh sb="44" eb="46">
      <t>ダンタイ</t>
    </rPh>
    <rPh sb="46" eb="47">
      <t>ナド</t>
    </rPh>
    <rPh sb="48" eb="50">
      <t>エンカツ</t>
    </rPh>
    <rPh sb="51" eb="53">
      <t>レンケイ</t>
    </rPh>
    <rPh sb="54" eb="56">
      <t>チョウセイ</t>
    </rPh>
    <rPh sb="57" eb="58">
      <t>ハカ</t>
    </rPh>
    <rPh sb="60" eb="62">
      <t>ジギョウ</t>
    </rPh>
    <rPh sb="63" eb="66">
      <t>コウリツセイ</t>
    </rPh>
    <rPh sb="67" eb="70">
      <t>ジッコウセイ</t>
    </rPh>
    <rPh sb="71" eb="73">
      <t>コウジョウ</t>
    </rPh>
    <rPh sb="74" eb="75">
      <t>ツト</t>
    </rPh>
    <phoneticPr fontId="26"/>
  </si>
  <si>
    <t>-</t>
    <phoneticPr fontId="26"/>
  </si>
  <si>
    <t>－</t>
    <phoneticPr fontId="26"/>
  </si>
  <si>
    <t>執行等改善</t>
  </si>
  <si>
    <t>事業の実施にあたっては、無電柱化推進計画に基づき、地域の実情に応じたコスト縮減が可能な手法の活用を推進するとともに、関係事業者や地方公共団体等との円滑な連携・調整により、事業の効率性・実行性の向上を図る。</t>
    <rPh sb="0" eb="2">
      <t>ジギョウ</t>
    </rPh>
    <rPh sb="3" eb="5">
      <t>ジッシ</t>
    </rPh>
    <rPh sb="12" eb="16">
      <t>ムデンチュウカ</t>
    </rPh>
    <rPh sb="16" eb="18">
      <t>スイシン</t>
    </rPh>
    <rPh sb="18" eb="20">
      <t>ケイカク</t>
    </rPh>
    <rPh sb="21" eb="22">
      <t>モト</t>
    </rPh>
    <rPh sb="25" eb="27">
      <t>チイキ</t>
    </rPh>
    <rPh sb="28" eb="30">
      <t>ジツジョウ</t>
    </rPh>
    <rPh sb="31" eb="32">
      <t>オウ</t>
    </rPh>
    <rPh sb="37" eb="39">
      <t>シュクゲン</t>
    </rPh>
    <rPh sb="40" eb="42">
      <t>カノウ</t>
    </rPh>
    <rPh sb="43" eb="45">
      <t>シュホウ</t>
    </rPh>
    <rPh sb="46" eb="48">
      <t>カツヨウ</t>
    </rPh>
    <rPh sb="49" eb="51">
      <t>スイシン</t>
    </rPh>
    <rPh sb="58" eb="60">
      <t>カンケイ</t>
    </rPh>
    <rPh sb="60" eb="63">
      <t>ジギョウシャ</t>
    </rPh>
    <rPh sb="64" eb="66">
      <t>チホウ</t>
    </rPh>
    <rPh sb="66" eb="68">
      <t>コウキョウ</t>
    </rPh>
    <rPh sb="68" eb="70">
      <t>ダンタイ</t>
    </rPh>
    <rPh sb="70" eb="71">
      <t>トウ</t>
    </rPh>
    <rPh sb="73" eb="75">
      <t>エンカツ</t>
    </rPh>
    <rPh sb="76" eb="78">
      <t>レンケイ</t>
    </rPh>
    <rPh sb="79" eb="81">
      <t>チョウセイ</t>
    </rPh>
    <rPh sb="85" eb="87">
      <t>ジギョウ</t>
    </rPh>
    <rPh sb="88" eb="91">
      <t>コウリツセイ</t>
    </rPh>
    <rPh sb="92" eb="95">
      <t>ジッコウセイ</t>
    </rPh>
    <rPh sb="96" eb="98">
      <t>コウジョウ</t>
    </rPh>
    <rPh sb="99" eb="100">
      <t>ハカ</t>
    </rPh>
    <phoneticPr fontId="26"/>
  </si>
  <si>
    <t>第7期無電柱化推進計画等の整備促進、第8期無電柱化推進計画の目標達成に向けて所要の要望を行っている。
防災・減災、国土強靭化のための５か年加速化対策については、予算編成過程で検討する。</t>
    <rPh sb="0" eb="1">
      <t>ダイ</t>
    </rPh>
    <rPh sb="2" eb="3">
      <t>キ</t>
    </rPh>
    <rPh sb="3" eb="7">
      <t>ムデンチュウカ</t>
    </rPh>
    <rPh sb="7" eb="9">
      <t>スイシン</t>
    </rPh>
    <rPh sb="9" eb="11">
      <t>ケイカク</t>
    </rPh>
    <rPh sb="11" eb="12">
      <t>トウ</t>
    </rPh>
    <rPh sb="13" eb="15">
      <t>セイビ</t>
    </rPh>
    <rPh sb="15" eb="17">
      <t>ソクシン</t>
    </rPh>
    <rPh sb="18" eb="19">
      <t>ダイ</t>
    </rPh>
    <rPh sb="20" eb="21">
      <t>キ</t>
    </rPh>
    <rPh sb="21" eb="25">
      <t>ムデンチュウカ</t>
    </rPh>
    <rPh sb="25" eb="27">
      <t>スイシン</t>
    </rPh>
    <rPh sb="27" eb="29">
      <t>ケイカク</t>
    </rPh>
    <rPh sb="30" eb="32">
      <t>モクヒョウ</t>
    </rPh>
    <rPh sb="32" eb="34">
      <t>タッセイ</t>
    </rPh>
    <rPh sb="35" eb="36">
      <t>ム</t>
    </rPh>
    <rPh sb="38" eb="40">
      <t>ショヨウ</t>
    </rPh>
    <rPh sb="41" eb="43">
      <t>ヨウボウ</t>
    </rPh>
    <rPh sb="44" eb="45">
      <t>オコナ</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</si>
</sst>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67235</xdr:colOff>
      <xdr:row>839</xdr:row>
      <xdr:rowOff>67235</xdr:rowOff>
    </xdr:from>
    <xdr:to>
      <xdr:col>42</xdr:col>
      <xdr:colOff>81744</xdr:colOff>
      <xdr:row>840</xdr:row>
      <xdr:rowOff>302559</xdr:rowOff>
    </xdr:to>
    <xdr:sp macro="" textlink="">
      <xdr:nvSpPr>
        <xdr:cNvPr id="4" name="テキスト ボックス 3"/>
        <xdr:cNvSpPr txBox="1"/>
      </xdr:nvSpPr>
      <xdr:spPr>
        <a:xfrm>
          <a:off x="67235" y="264694147"/>
          <a:ext cx="8486156" cy="549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j-ea"/>
              <a:ea typeface="+mj-ea"/>
            </a:rPr>
            <a:t>※</a:t>
          </a:r>
          <a:r>
            <a:rPr kumimoji="1" lang="ja-JP" altLang="en-US" sz="1100">
              <a:latin typeface="+mj-ea"/>
              <a:ea typeface="+mj-ea"/>
            </a:rPr>
            <a:t>Ｂ～Ｄについては、一番支出の多かった整備局に係わるものを代表的に記載</a:t>
          </a:r>
          <a:endParaRPr kumimoji="1" lang="en-US" altLang="ja-JP" sz="11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a:t>
          </a:r>
          <a:r>
            <a:rPr kumimoji="1" lang="ja-JP" altLang="ja-JP" sz="1100" baseline="0">
              <a:solidFill>
                <a:schemeClr val="dk1"/>
              </a:solidFill>
              <a:effectLst/>
              <a:latin typeface="+mn-lt"/>
              <a:ea typeface="+mn-ea"/>
              <a:cs typeface="+mn-cs"/>
            </a:rPr>
            <a:t>には、電気代等の諸雑費関係は含</a:t>
          </a:r>
          <a:r>
            <a:rPr kumimoji="1" lang="ja-JP" altLang="en-US" sz="1100" baseline="0">
              <a:solidFill>
                <a:schemeClr val="dk1"/>
              </a:solidFill>
              <a:effectLst/>
              <a:latin typeface="+mn-lt"/>
              <a:ea typeface="+mn-ea"/>
              <a:cs typeface="+mn-cs"/>
            </a:rPr>
            <a:t>んでいない</a:t>
          </a:r>
          <a:r>
            <a:rPr kumimoji="1" lang="ja-JP" altLang="ja-JP" sz="110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140446</xdr:colOff>
      <xdr:row>1139</xdr:row>
      <xdr:rowOff>67982</xdr:rowOff>
    </xdr:from>
    <xdr:to>
      <xdr:col>48</xdr:col>
      <xdr:colOff>101600</xdr:colOff>
      <xdr:row>1143</xdr:row>
      <xdr:rowOff>0</xdr:rowOff>
    </xdr:to>
    <xdr:sp macro="" textlink="">
      <xdr:nvSpPr>
        <xdr:cNvPr id="5" name="テキスト ボックス 4"/>
        <xdr:cNvSpPr txBox="1"/>
      </xdr:nvSpPr>
      <xdr:spPr>
        <a:xfrm>
          <a:off x="140446" y="88231382"/>
          <a:ext cx="9714754" cy="643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a:solidFill>
                <a:schemeClr val="dk1"/>
              </a:solidFill>
              <a:effectLst/>
              <a:latin typeface="+mn-lt"/>
              <a:ea typeface="+mn-ea"/>
              <a:cs typeface="+mn-cs"/>
            </a:rPr>
            <a:t>※Ｂ～</a:t>
          </a:r>
          <a:r>
            <a:rPr lang="ja-JP" altLang="en-US" sz="1100">
              <a:solidFill>
                <a:schemeClr val="dk1"/>
              </a:solidFill>
              <a:effectLst/>
              <a:latin typeface="+mn-lt"/>
              <a:ea typeface="+mn-ea"/>
              <a:cs typeface="+mn-cs"/>
            </a:rPr>
            <a:t>Ｄ</a:t>
          </a:r>
          <a:r>
            <a:rPr lang="ja-JP" altLang="ja-JP" sz="1100">
              <a:solidFill>
                <a:schemeClr val="dk1"/>
              </a:solidFill>
              <a:effectLst/>
              <a:latin typeface="+mn-lt"/>
              <a:ea typeface="+mn-ea"/>
              <a:cs typeface="+mn-cs"/>
            </a:rPr>
            <a:t>及び国庫債務負担行為による契約先上位１０者リストについては、一番支出の多かった整備局に係わるものを代表的に記載</a:t>
          </a:r>
        </a:p>
        <a:p>
          <a:r>
            <a:rPr lang="ja-JP" altLang="ja-JP" sz="1100">
              <a:solidFill>
                <a:schemeClr val="dk1"/>
              </a:solidFill>
              <a:effectLst/>
              <a:latin typeface="+mn-lt"/>
              <a:ea typeface="+mn-ea"/>
              <a:cs typeface="+mn-cs"/>
            </a:rPr>
            <a:t>※Ｂ～</a:t>
          </a:r>
          <a:r>
            <a:rPr lang="ja-JP" altLang="en-US" sz="1100">
              <a:solidFill>
                <a:schemeClr val="dk1"/>
              </a:solidFill>
              <a:effectLst/>
              <a:latin typeface="+mn-lt"/>
              <a:ea typeface="+mn-ea"/>
              <a:cs typeface="+mn-cs"/>
            </a:rPr>
            <a:t>Ｄ</a:t>
          </a:r>
          <a:r>
            <a:rPr lang="ja-JP" altLang="ja-JP" sz="1100">
              <a:solidFill>
                <a:schemeClr val="dk1"/>
              </a:solidFill>
              <a:effectLst/>
              <a:latin typeface="+mn-lt"/>
              <a:ea typeface="+mn-ea"/>
              <a:cs typeface="+mn-cs"/>
            </a:rPr>
            <a:t>については、複数契約がある場合、事業概要、落札方式等、入札者数、落札率は、最も契約額が大きいものを代表的に記載</a:t>
          </a:r>
          <a:endParaRPr lang="ja-JP" altLang="ja-JP">
            <a:effectLst/>
          </a:endParaRPr>
        </a:p>
      </xdr:txBody>
    </xdr:sp>
    <xdr:clientData/>
  </xdr:twoCellAnchor>
  <xdr:twoCellAnchor editAs="oneCell">
    <xdr:from>
      <xdr:col>6</xdr:col>
      <xdr:colOff>40193</xdr:colOff>
      <xdr:row>747</xdr:row>
      <xdr:rowOff>25400</xdr:rowOff>
    </xdr:from>
    <xdr:to>
      <xdr:col>49</xdr:col>
      <xdr:colOff>238462</xdr:colOff>
      <xdr:row>786</xdr:row>
      <xdr:rowOff>127000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9393" y="40500300"/>
          <a:ext cx="8935869"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177800</xdr:colOff>
      <xdr:row>747</xdr:row>
      <xdr:rowOff>330200</xdr:rowOff>
    </xdr:from>
    <xdr:to>
      <xdr:col>16</xdr:col>
      <xdr:colOff>139700</xdr:colOff>
      <xdr:row>748</xdr:row>
      <xdr:rowOff>342900</xdr:rowOff>
    </xdr:to>
    <xdr:sp macro="" textlink="">
      <xdr:nvSpPr>
        <xdr:cNvPr id="2" name="テキスト ボックス 1"/>
        <xdr:cNvSpPr txBox="1"/>
      </xdr:nvSpPr>
      <xdr:spPr>
        <a:xfrm>
          <a:off x="1193800" y="40805100"/>
          <a:ext cx="219710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＜金額は契約額ベース＞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6"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829</v>
      </c>
      <c r="AK2" s="206"/>
      <c r="AL2" s="206"/>
      <c r="AM2" s="206"/>
      <c r="AN2" s="98" t="s">
        <v>404</v>
      </c>
      <c r="AO2" s="206">
        <v>20</v>
      </c>
      <c r="AP2" s="206"/>
      <c r="AQ2" s="206"/>
      <c r="AR2" s="99" t="s">
        <v>707</v>
      </c>
      <c r="AS2" s="207">
        <v>37</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708</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835</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国土強靱化施策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公共事業</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777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28888</v>
      </c>
      <c r="Q13" s="164"/>
      <c r="R13" s="164"/>
      <c r="S13" s="164"/>
      <c r="T13" s="164"/>
      <c r="U13" s="164"/>
      <c r="V13" s="165"/>
      <c r="W13" s="163">
        <v>37286</v>
      </c>
      <c r="X13" s="164"/>
      <c r="Y13" s="164"/>
      <c r="Z13" s="164"/>
      <c r="AA13" s="164"/>
      <c r="AB13" s="164"/>
      <c r="AC13" s="165"/>
      <c r="AD13" s="163">
        <v>37498</v>
      </c>
      <c r="AE13" s="164"/>
      <c r="AF13" s="164"/>
      <c r="AG13" s="164"/>
      <c r="AH13" s="164"/>
      <c r="AI13" s="164"/>
      <c r="AJ13" s="165"/>
      <c r="AK13" s="163">
        <v>30775</v>
      </c>
      <c r="AL13" s="164"/>
      <c r="AM13" s="164"/>
      <c r="AN13" s="164"/>
      <c r="AO13" s="164"/>
      <c r="AP13" s="164"/>
      <c r="AQ13" s="165"/>
      <c r="AR13" s="160">
        <v>38728</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v>8210</v>
      </c>
      <c r="Q14" s="164"/>
      <c r="R14" s="164"/>
      <c r="S14" s="164"/>
      <c r="T14" s="164"/>
      <c r="U14" s="164"/>
      <c r="V14" s="165"/>
      <c r="W14" s="163">
        <v>10440</v>
      </c>
      <c r="X14" s="164"/>
      <c r="Y14" s="164"/>
      <c r="Z14" s="164"/>
      <c r="AA14" s="164"/>
      <c r="AB14" s="164"/>
      <c r="AC14" s="165"/>
      <c r="AD14" s="163">
        <v>6899</v>
      </c>
      <c r="AE14" s="164"/>
      <c r="AF14" s="164"/>
      <c r="AG14" s="164"/>
      <c r="AH14" s="164"/>
      <c r="AI14" s="164"/>
      <c r="AJ14" s="165"/>
      <c r="AK14" s="163" t="s">
        <v>737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12603</v>
      </c>
      <c r="Q15" s="164"/>
      <c r="R15" s="164"/>
      <c r="S15" s="164"/>
      <c r="T15" s="164"/>
      <c r="U15" s="164"/>
      <c r="V15" s="165"/>
      <c r="W15" s="163">
        <v>20563</v>
      </c>
      <c r="X15" s="164"/>
      <c r="Y15" s="164"/>
      <c r="Z15" s="164"/>
      <c r="AA15" s="164"/>
      <c r="AB15" s="164"/>
      <c r="AC15" s="165"/>
      <c r="AD15" s="163">
        <v>30837</v>
      </c>
      <c r="AE15" s="164"/>
      <c r="AF15" s="164"/>
      <c r="AG15" s="164"/>
      <c r="AH15" s="164"/>
      <c r="AI15" s="164"/>
      <c r="AJ15" s="165"/>
      <c r="AK15" s="163">
        <v>24470</v>
      </c>
      <c r="AL15" s="164"/>
      <c r="AM15" s="164"/>
      <c r="AN15" s="164"/>
      <c r="AO15" s="164"/>
      <c r="AP15" s="164"/>
      <c r="AQ15" s="165"/>
      <c r="AR15" s="163" t="s">
        <v>837</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-20563</v>
      </c>
      <c r="Q16" s="164"/>
      <c r="R16" s="164"/>
      <c r="S16" s="164"/>
      <c r="T16" s="164"/>
      <c r="U16" s="164"/>
      <c r="V16" s="165"/>
      <c r="W16" s="163">
        <v>-30837</v>
      </c>
      <c r="X16" s="164"/>
      <c r="Y16" s="164"/>
      <c r="Z16" s="164"/>
      <c r="AA16" s="164"/>
      <c r="AB16" s="164"/>
      <c r="AC16" s="165"/>
      <c r="AD16" s="163">
        <v>-24470</v>
      </c>
      <c r="AE16" s="164"/>
      <c r="AF16" s="164"/>
      <c r="AG16" s="164"/>
      <c r="AH16" s="164"/>
      <c r="AI16" s="164"/>
      <c r="AJ16" s="165"/>
      <c r="AK16" s="163" t="s">
        <v>737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737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29138</v>
      </c>
      <c r="Q18" s="170"/>
      <c r="R18" s="170"/>
      <c r="S18" s="170"/>
      <c r="T18" s="170"/>
      <c r="U18" s="170"/>
      <c r="V18" s="171"/>
      <c r="W18" s="169">
        <f>SUM(W13:AC17)</f>
        <v>37452</v>
      </c>
      <c r="X18" s="170"/>
      <c r="Y18" s="170"/>
      <c r="Z18" s="170"/>
      <c r="AA18" s="170"/>
      <c r="AB18" s="170"/>
      <c r="AC18" s="171"/>
      <c r="AD18" s="169">
        <f>SUM(AD13:AJ17)</f>
        <v>50764</v>
      </c>
      <c r="AE18" s="170"/>
      <c r="AF18" s="170"/>
      <c r="AG18" s="170"/>
      <c r="AH18" s="170"/>
      <c r="AI18" s="170"/>
      <c r="AJ18" s="171"/>
      <c r="AK18" s="169">
        <f>SUM(AK13:AQ17)</f>
        <v>55245</v>
      </c>
      <c r="AL18" s="170"/>
      <c r="AM18" s="170"/>
      <c r="AN18" s="170"/>
      <c r="AO18" s="170"/>
      <c r="AP18" s="170"/>
      <c r="AQ18" s="171"/>
      <c r="AR18" s="169">
        <f>SUM(AR13:AX17)</f>
        <v>38728</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29134</v>
      </c>
      <c r="Q19" s="164"/>
      <c r="R19" s="164"/>
      <c r="S19" s="164"/>
      <c r="T19" s="164"/>
      <c r="U19" s="164"/>
      <c r="V19" s="165"/>
      <c r="W19" s="163">
        <v>36993</v>
      </c>
      <c r="X19" s="164"/>
      <c r="Y19" s="164"/>
      <c r="Z19" s="164"/>
      <c r="AA19" s="164"/>
      <c r="AB19" s="164"/>
      <c r="AC19" s="165"/>
      <c r="AD19" s="163">
        <v>50761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0.99986272221840899</v>
      </c>
      <c r="Q20" s="535"/>
      <c r="R20" s="535"/>
      <c r="S20" s="535"/>
      <c r="T20" s="535"/>
      <c r="U20" s="535"/>
      <c r="V20" s="535"/>
      <c r="W20" s="535">
        <f t="shared" ref="W20" si="0">IF(W18=0, "-", SUM(W19)/W18)</f>
        <v>0.98774431272028196</v>
      </c>
      <c r="X20" s="535"/>
      <c r="Y20" s="535"/>
      <c r="Z20" s="535"/>
      <c r="AA20" s="535"/>
      <c r="AB20" s="535"/>
      <c r="AC20" s="535"/>
      <c r="AD20" s="535">
        <f t="shared" ref="AD20" si="1">IF(AD18=0, "-", SUM(AD19)/AD18)</f>
        <v>0.99994090300212746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352</v>
      </c>
      <c r="H21" s="919"/>
      <c r="I21" s="919"/>
      <c r="J21" s="919"/>
      <c r="K21" s="919"/>
      <c r="L21" s="919"/>
      <c r="M21" s="919"/>
      <c r="N21" s="919"/>
      <c r="O21" s="919"/>
      <c r="P21" s="535">
        <f>IF(P19=0, "-", SUM(P19)/SUM(P13,P14))</f>
        <v>0.78532535446654805</v>
      </c>
      <c r="Q21" s="535"/>
      <c r="R21" s="535"/>
      <c r="S21" s="535"/>
      <c r="T21" s="535"/>
      <c r="U21" s="535"/>
      <c r="V21" s="535"/>
      <c r="W21" s="535">
        <f t="shared" ref="W21" si="2">IF(W19=0, "-", SUM(W19)/SUM(W13,W14))</f>
        <v>0.77511209822738125</v>
      </c>
      <c r="X21" s="535"/>
      <c r="Y21" s="535"/>
      <c r="Z21" s="535"/>
      <c r="AA21" s="535"/>
      <c r="AB21" s="535"/>
      <c r="AC21" s="535"/>
      <c r="AD21" s="535">
        <f t="shared" ref="AD21" si="3">IF(AD19=0, "-", SUM(AD19)/SUM(AD13,AD14))</f>
        <v>1.1433430186724329</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30775</v>
      </c>
      <c r="Q23" s="161"/>
      <c r="R23" s="161"/>
      <c r="S23" s="161"/>
      <c r="T23" s="161"/>
      <c r="U23" s="161"/>
      <c r="V23" s="162"/>
      <c r="W23" s="160">
        <v>38728</v>
      </c>
      <c r="X23" s="161"/>
      <c r="Y23" s="161"/>
      <c r="Z23" s="161"/>
      <c r="AA23" s="161"/>
      <c r="AB23" s="161"/>
      <c r="AC23" s="162"/>
      <c r="AD23" s="149" t="s">
        <v>841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30775</v>
      </c>
      <c r="Q29" s="164"/>
      <c r="R29" s="164"/>
      <c r="S29" s="164"/>
      <c r="T29" s="164"/>
      <c r="U29" s="164"/>
      <c r="V29" s="165"/>
      <c r="W29" s="211">
        <f>AR13</f>
        <v>38728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2</v>
      </c>
      <c r="AV31" s="271"/>
      <c r="AW31" s="375" t="s">
        <v>179</v>
      </c>
      <c r="AX31" s="376"/>
    </row>
    <row r="32" spans="1:50" ht="30" customHeight="1" x14ac:dyDescent="0.15">
      <c r="A32" s="511"/>
      <c r="B32" s="509"/>
      <c r="C32" s="509"/>
      <c r="D32" s="509"/>
      <c r="E32" s="509"/>
      <c r="F32" s="510"/>
      <c r="G32" s="536" t="s">
        <v>719</v>
      </c>
      <c r="H32" s="537"/>
      <c r="I32" s="537"/>
      <c r="J32" s="537"/>
      <c r="K32" s="537"/>
      <c r="L32" s="537"/>
      <c r="M32" s="537"/>
      <c r="N32" s="537"/>
      <c r="O32" s="538"/>
      <c r="P32" s="191" t="s">
        <v>738</v>
      </c>
      <c r="Q32" s="191"/>
      <c r="R32" s="191"/>
      <c r="S32" s="191"/>
      <c r="T32" s="191"/>
      <c r="U32" s="191"/>
      <c r="V32" s="191"/>
      <c r="W32" s="191"/>
      <c r="X32" s="233"/>
      <c r="Y32" s="339" t="s">
        <v>12</v>
      </c>
      <c r="Z32" s="545"/>
      <c r="AA32" s="546"/>
      <c r="AB32" s="547" t="s">
        <v>369</v>
      </c>
      <c r="AC32" s="547"/>
      <c r="AD32" s="547"/>
      <c r="AE32" s="363">
        <v>17.399999999999999</v>
      </c>
      <c r="AF32" s="364"/>
      <c r="AG32" s="364"/>
      <c r="AH32" s="364"/>
      <c r="AI32" s="363">
        <v>17.7</v>
      </c>
      <c r="AJ32" s="364"/>
      <c r="AK32" s="364"/>
      <c r="AL32" s="364"/>
      <c r="AM32" s="363">
        <v>18</v>
      </c>
      <c r="AN32" s="364"/>
      <c r="AO32" s="364"/>
      <c r="AP32" s="364"/>
      <c r="AQ32" s="166" t="s">
        <v>717</v>
      </c>
      <c r="AR32" s="167"/>
      <c r="AS32" s="167"/>
      <c r="AT32" s="168"/>
      <c r="AU32" s="364">
        <v>18</v>
      </c>
      <c r="AV32" s="364"/>
      <c r="AW32" s="364"/>
      <c r="AX32" s="365"/>
    </row>
    <row r="33" spans="1:51" ht="30"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369</v>
      </c>
      <c r="AC33" s="518"/>
      <c r="AD33" s="518"/>
      <c r="AE33" s="363" t="s">
        <v>717</v>
      </c>
      <c r="AF33" s="364"/>
      <c r="AG33" s="364"/>
      <c r="AH33" s="364"/>
      <c r="AI33" s="363" t="s">
        <v>717</v>
      </c>
      <c r="AJ33" s="364"/>
      <c r="AK33" s="364"/>
      <c r="AL33" s="364"/>
      <c r="AM33" s="363">
        <v>20</v>
      </c>
      <c r="AN33" s="364"/>
      <c r="AO33" s="364"/>
      <c r="AP33" s="364"/>
      <c r="AQ33" s="166" t="s">
        <v>717</v>
      </c>
      <c r="AR33" s="167"/>
      <c r="AS33" s="167"/>
      <c r="AT33" s="168"/>
      <c r="AU33" s="364">
        <v>20</v>
      </c>
      <c r="AV33" s="364"/>
      <c r="AW33" s="364"/>
      <c r="AX33" s="365"/>
    </row>
    <row r="34" spans="1:51" ht="30"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87</v>
      </c>
      <c r="AF34" s="364"/>
      <c r="AG34" s="364"/>
      <c r="AH34" s="364"/>
      <c r="AI34" s="363">
        <v>89</v>
      </c>
      <c r="AJ34" s="364"/>
      <c r="AK34" s="364"/>
      <c r="AL34" s="364"/>
      <c r="AM34" s="363">
        <v>90</v>
      </c>
      <c r="AN34" s="364"/>
      <c r="AO34" s="364"/>
      <c r="AP34" s="364"/>
      <c r="AQ34" s="166" t="s">
        <v>717</v>
      </c>
      <c r="AR34" s="167"/>
      <c r="AS34" s="167"/>
      <c r="AT34" s="168"/>
      <c r="AU34" s="364">
        <v>90</v>
      </c>
      <c r="AV34" s="364"/>
      <c r="AW34" s="364"/>
      <c r="AX34" s="365"/>
    </row>
    <row r="35" spans="1:51" ht="23.25" customHeight="1" x14ac:dyDescent="0.15">
      <c r="A35" s="891" t="s">
        <v>378</v>
      </c>
      <c r="B35" s="892"/>
      <c r="C35" s="892"/>
      <c r="D35" s="892"/>
      <c r="E35" s="892"/>
      <c r="F35" s="893"/>
      <c r="G35" s="897" t="s">
        <v>830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353</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381</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t="s">
        <v>340</v>
      </c>
      <c r="AS79" s="126"/>
      <c r="AT79" s="127"/>
      <c r="AU79" s="127"/>
      <c r="AV79" s="127"/>
      <c r="AW79" s="127"/>
      <c r="AX79" s="128"/>
      <c r="AY79">
        <f>COUNTIF($AR$79,"☑")</f>
        <v>0</v>
      </c>
    </row>
    <row r="80" spans="1:51" ht="18.75" hidden="1" customHeight="1" x14ac:dyDescent="0.15">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15">
      <c r="A101" s="487"/>
      <c r="B101" s="488"/>
      <c r="C101" s="488"/>
      <c r="D101" s="488"/>
      <c r="E101" s="488"/>
      <c r="F101" s="489"/>
      <c r="G101" s="191" t="s">
        <v>720</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721</v>
      </c>
      <c r="AC101" s="547"/>
      <c r="AD101" s="547"/>
      <c r="AE101" s="358">
        <v>1565</v>
      </c>
      <c r="AF101" s="358"/>
      <c r="AG101" s="358"/>
      <c r="AH101" s="358"/>
      <c r="AI101" s="358">
        <v>1624</v>
      </c>
      <c r="AJ101" s="358"/>
      <c r="AK101" s="358"/>
      <c r="AL101" s="358"/>
      <c r="AM101" s="358">
        <v>1665</v>
      </c>
      <c r="AN101" s="358"/>
      <c r="AO101" s="358"/>
      <c r="AP101" s="358"/>
      <c r="AQ101" s="358" t="s">
        <v>737</v>
      </c>
      <c r="AR101" s="358"/>
      <c r="AS101" s="358"/>
      <c r="AT101" s="358"/>
      <c r="AU101" s="363" t="s">
        <v>737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721</v>
      </c>
      <c r="AC102" s="547"/>
      <c r="AD102" s="547"/>
      <c r="AE102" s="358" t="s">
        <v>717</v>
      </c>
      <c r="AF102" s="358"/>
      <c r="AG102" s="358"/>
      <c r="AH102" s="358"/>
      <c r="AI102" s="358">
        <v>1609</v>
      </c>
      <c r="AJ102" s="358"/>
      <c r="AK102" s="358"/>
      <c r="AL102" s="358"/>
      <c r="AM102" s="358">
        <v>1640</v>
      </c>
      <c r="AN102" s="358"/>
      <c r="AO102" s="358"/>
      <c r="AP102" s="358"/>
      <c r="AQ102" s="358">
        <v>1700</v>
      </c>
      <c r="AR102" s="358"/>
      <c r="AS102" s="358"/>
      <c r="AT102" s="358"/>
      <c r="AU102" s="371">
        <v>1701</v>
      </c>
      <c r="AV102" s="372"/>
      <c r="AW102" s="372"/>
      <c r="AX102" s="924"/>
    </row>
    <row r="103" spans="1:60" ht="31.5" hidden="1"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v>7</v>
      </c>
      <c r="AF116" s="358"/>
      <c r="AG116" s="358"/>
      <c r="AH116" s="358"/>
      <c r="AI116" s="358">
        <v>8</v>
      </c>
      <c r="AJ116" s="358"/>
      <c r="AK116" s="358"/>
      <c r="AL116" s="358"/>
      <c r="AM116" s="358">
        <v>8</v>
      </c>
      <c r="AN116" s="358"/>
      <c r="AO116" s="358"/>
      <c r="AP116" s="358"/>
      <c r="AQ116" s="363">
        <v>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725</v>
      </c>
      <c r="AF117" s="306"/>
      <c r="AG117" s="306"/>
      <c r="AH117" s="306"/>
      <c r="AI117" s="306" t="s">
        <v>806</v>
      </c>
      <c r="AJ117" s="306"/>
      <c r="AK117" s="306"/>
      <c r="AL117" s="306"/>
      <c r="AM117" s="306" t="s">
        <v>807</v>
      </c>
      <c r="AN117" s="306"/>
      <c r="AO117" s="306"/>
      <c r="AP117" s="306"/>
      <c r="AQ117" s="306" t="s">
        <v>808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403</v>
      </c>
      <c r="B130" s="985"/>
      <c r="C130" s="984" t="s">
        <v>236</v>
      </c>
      <c r="D130" s="985"/>
      <c r="E130" s="308" t="s">
        <v>265</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2</v>
      </c>
      <c r="AV133" s="178"/>
      <c r="AW133" s="179" t="s">
        <v>179</v>
      </c>
      <c r="AX133" s="180"/>
      <c r="AY133">
        <f>$AY$132</f>
        <v>1</v>
      </c>
    </row>
    <row r="134" spans="1:51" ht="39.75" customHeight="1" x14ac:dyDescent="0.15">
      <c r="A134" s="988"/>
      <c r="B134" s="253"/>
      <c r="C134" s="252"/>
      <c r="D134" s="253"/>
      <c r="E134" s="252"/>
      <c r="F134" s="314"/>
      <c r="G134" s="232" t="s">
        <v>728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369</v>
      </c>
      <c r="AC134" s="224"/>
      <c r="AD134" s="224"/>
      <c r="AE134" s="266">
        <v>17.399999999999999</v>
      </c>
      <c r="AF134" s="167"/>
      <c r="AG134" s="167"/>
      <c r="AH134" s="167"/>
      <c r="AI134" s="266">
        <v>17.7</v>
      </c>
      <c r="AJ134" s="167"/>
      <c r="AK134" s="167"/>
      <c r="AL134" s="167"/>
      <c r="AM134" s="266">
        <v>18</v>
      </c>
      <c r="AN134" s="167"/>
      <c r="AO134" s="167"/>
      <c r="AP134" s="167"/>
      <c r="AQ134" s="266" t="s">
        <v>717</v>
      </c>
      <c r="AR134" s="167"/>
      <c r="AS134" s="167"/>
      <c r="AT134" s="167"/>
      <c r="AU134" s="266">
        <v>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369</v>
      </c>
      <c r="AC135" s="175"/>
      <c r="AD135" s="175"/>
      <c r="AE135" s="266" t="s">
        <v>717</v>
      </c>
      <c r="AF135" s="167"/>
      <c r="AG135" s="167"/>
      <c r="AH135" s="167"/>
      <c r="AI135" s="266" t="s">
        <v>717</v>
      </c>
      <c r="AJ135" s="167"/>
      <c r="AK135" s="167"/>
      <c r="AL135" s="167"/>
      <c r="AM135" s="266">
        <v>20</v>
      </c>
      <c r="AN135" s="167"/>
      <c r="AO135" s="167"/>
      <c r="AP135" s="167"/>
      <c r="AQ135" s="266" t="s">
        <v>717</v>
      </c>
      <c r="AR135" s="167"/>
      <c r="AS135" s="167"/>
      <c r="AT135" s="167"/>
      <c r="AU135" s="266">
        <v>20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669</v>
      </c>
      <c r="D430" s="251"/>
      <c r="E430" s="239" t="s">
        <v>397</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401</v>
      </c>
      <c r="F646" s="240"/>
      <c r="G646" s="241" t="s">
        <v>252</v>
      </c>
      <c r="H646" s="188"/>
      <c r="I646" s="188"/>
      <c r="J646" s="242" t="s">
        <v>717</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1</v>
      </c>
    </row>
    <row r="688" spans="1:51" ht="18.75"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t="s">
        <v>717</v>
      </c>
      <c r="AF688" s="178"/>
      <c r="AG688" s="179" t="s">
        <v>233</v>
      </c>
      <c r="AH688" s="202"/>
      <c r="AI688" s="216"/>
      <c r="AJ688" s="216"/>
      <c r="AK688" s="216"/>
      <c r="AL688" s="217"/>
      <c r="AM688" s="216"/>
      <c r="AN688" s="216"/>
      <c r="AO688" s="216"/>
      <c r="AP688" s="217"/>
      <c r="AQ688" s="231" t="s">
        <v>717</v>
      </c>
      <c r="AR688" s="178"/>
      <c r="AS688" s="179" t="s">
        <v>233</v>
      </c>
      <c r="AT688" s="202"/>
      <c r="AU688" s="178" t="s">
        <v>717</v>
      </c>
      <c r="AV688" s="178"/>
      <c r="AW688" s="179" t="s">
        <v>179</v>
      </c>
      <c r="AX688" s="180"/>
      <c r="AY688">
        <f>$AY$687</f>
        <v>1</v>
      </c>
    </row>
    <row r="689" spans="1:51" ht="23.25" customHeight="1" x14ac:dyDescent="0.15">
      <c r="A689" s="988"/>
      <c r="B689" s="253"/>
      <c r="C689" s="252"/>
      <c r="D689" s="253"/>
      <c r="E689" s="196"/>
      <c r="F689" s="197"/>
      <c r="G689" s="232" t="s">
        <v>717</v>
      </c>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t="s">
        <v>717</v>
      </c>
      <c r="AC689" s="175"/>
      <c r="AD689" s="175"/>
      <c r="AE689" s="166" t="s">
        <v>717</v>
      </c>
      <c r="AF689" s="167"/>
      <c r="AG689" s="167"/>
      <c r="AH689" s="167"/>
      <c r="AI689" s="166" t="s">
        <v>717</v>
      </c>
      <c r="AJ689" s="167"/>
      <c r="AK689" s="167"/>
      <c r="AL689" s="167"/>
      <c r="AM689" s="166" t="s">
        <v>831</v>
      </c>
      <c r="AN689" s="167"/>
      <c r="AO689" s="167"/>
      <c r="AP689" s="168"/>
      <c r="AQ689" s="166" t="s">
        <v>717</v>
      </c>
      <c r="AR689" s="167"/>
      <c r="AS689" s="167"/>
      <c r="AT689" s="168"/>
      <c r="AU689" s="167" t="s">
        <v>717</v>
      </c>
      <c r="AV689" s="167"/>
      <c r="AW689" s="167"/>
      <c r="AX689" s="208"/>
      <c r="AY689">
        <f t="shared" ref="AY689:AY691" si="111">$AY$687</f>
        <v>1</v>
      </c>
    </row>
    <row r="690" spans="1:51" ht="23.25"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t="s">
        <v>717</v>
      </c>
      <c r="AC690" s="224"/>
      <c r="AD690" s="224"/>
      <c r="AE690" s="166" t="s">
        <v>717</v>
      </c>
      <c r="AF690" s="167"/>
      <c r="AG690" s="167"/>
      <c r="AH690" s="168"/>
      <c r="AI690" s="166" t="s">
        <v>717</v>
      </c>
      <c r="AJ690" s="167"/>
      <c r="AK690" s="167"/>
      <c r="AL690" s="167"/>
      <c r="AM690" s="166" t="s">
        <v>831</v>
      </c>
      <c r="AN690" s="167"/>
      <c r="AO690" s="167"/>
      <c r="AP690" s="168"/>
      <c r="AQ690" s="166" t="s">
        <v>717</v>
      </c>
      <c r="AR690" s="167"/>
      <c r="AS690" s="167"/>
      <c r="AT690" s="168"/>
      <c r="AU690" s="167" t="s">
        <v>717</v>
      </c>
      <c r="AV690" s="167"/>
      <c r="AW690" s="167"/>
      <c r="AX690" s="208"/>
      <c r="AY690">
        <f t="shared" si="111"/>
        <v>1</v>
      </c>
    </row>
    <row r="691" spans="1:51" ht="23.25"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t="s">
        <v>717</v>
      </c>
      <c r="AF691" s="167"/>
      <c r="AG691" s="167"/>
      <c r="AH691" s="168"/>
      <c r="AI691" s="166" t="s">
        <v>717</v>
      </c>
      <c r="AJ691" s="167"/>
      <c r="AK691" s="167"/>
      <c r="AL691" s="167"/>
      <c r="AM691" s="166" t="s">
        <v>831</v>
      </c>
      <c r="AN691" s="167"/>
      <c r="AO691" s="167"/>
      <c r="AP691" s="168"/>
      <c r="AQ691" s="166" t="s">
        <v>717</v>
      </c>
      <c r="AR691" s="167"/>
      <c r="AS691" s="167"/>
      <c r="AT691" s="168"/>
      <c r="AU691" s="167" t="s">
        <v>717</v>
      </c>
      <c r="AV691" s="167"/>
      <c r="AW691" s="167"/>
      <c r="AX691" s="208"/>
      <c r="AY691">
        <f t="shared" si="111"/>
        <v>1</v>
      </c>
    </row>
    <row r="692" spans="1:51" ht="18.75"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1</v>
      </c>
    </row>
    <row r="693" spans="1:51" ht="18.75"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t="s">
        <v>717</v>
      </c>
      <c r="AF693" s="178"/>
      <c r="AG693" s="179" t="s">
        <v>233</v>
      </c>
      <c r="AH693" s="202"/>
      <c r="AI693" s="216"/>
      <c r="AJ693" s="216"/>
      <c r="AK693" s="216"/>
      <c r="AL693" s="217"/>
      <c r="AM693" s="216"/>
      <c r="AN693" s="216"/>
      <c r="AO693" s="216"/>
      <c r="AP693" s="217"/>
      <c r="AQ693" s="231" t="s">
        <v>717</v>
      </c>
      <c r="AR693" s="178"/>
      <c r="AS693" s="179" t="s">
        <v>233</v>
      </c>
      <c r="AT693" s="202"/>
      <c r="AU693" s="178" t="s">
        <v>717</v>
      </c>
      <c r="AV693" s="178"/>
      <c r="AW693" s="179" t="s">
        <v>179</v>
      </c>
      <c r="AX693" s="180"/>
      <c r="AY693">
        <f>$AY$692</f>
        <v>1</v>
      </c>
    </row>
    <row r="694" spans="1:51" ht="23.25" customHeight="1" x14ac:dyDescent="0.15">
      <c r="A694" s="988"/>
      <c r="B694" s="253"/>
      <c r="C694" s="252"/>
      <c r="D694" s="253"/>
      <c r="E694" s="196"/>
      <c r="F694" s="197"/>
      <c r="G694" s="232" t="s">
        <v>717</v>
      </c>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t="s">
        <v>717</v>
      </c>
      <c r="AC694" s="175"/>
      <c r="AD694" s="175"/>
      <c r="AE694" s="166" t="s">
        <v>717</v>
      </c>
      <c r="AF694" s="167"/>
      <c r="AG694" s="167"/>
      <c r="AH694" s="167"/>
      <c r="AI694" s="166" t="s">
        <v>717</v>
      </c>
      <c r="AJ694" s="167"/>
      <c r="AK694" s="167"/>
      <c r="AL694" s="167"/>
      <c r="AM694" s="166" t="s">
        <v>831</v>
      </c>
      <c r="AN694" s="167"/>
      <c r="AO694" s="167"/>
      <c r="AP694" s="168"/>
      <c r="AQ694" s="166" t="s">
        <v>717</v>
      </c>
      <c r="AR694" s="167"/>
      <c r="AS694" s="167"/>
      <c r="AT694" s="168"/>
      <c r="AU694" s="167" t="s">
        <v>717</v>
      </c>
      <c r="AV694" s="167"/>
      <c r="AW694" s="167"/>
      <c r="AX694" s="208"/>
      <c r="AY694">
        <f t="shared" ref="AY694:AY696" si="112">$AY$692</f>
        <v>1</v>
      </c>
    </row>
    <row r="695" spans="1:51" ht="23.25"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t="s">
        <v>717</v>
      </c>
      <c r="AC695" s="224"/>
      <c r="AD695" s="224"/>
      <c r="AE695" s="166" t="s">
        <v>717</v>
      </c>
      <c r="AF695" s="167"/>
      <c r="AG695" s="167"/>
      <c r="AH695" s="168"/>
      <c r="AI695" s="166" t="s">
        <v>717</v>
      </c>
      <c r="AJ695" s="167"/>
      <c r="AK695" s="167"/>
      <c r="AL695" s="167"/>
      <c r="AM695" s="166" t="s">
        <v>831</v>
      </c>
      <c r="AN695" s="167"/>
      <c r="AO695" s="167"/>
      <c r="AP695" s="168"/>
      <c r="AQ695" s="166" t="s">
        <v>717</v>
      </c>
      <c r="AR695" s="167"/>
      <c r="AS695" s="167"/>
      <c r="AT695" s="168"/>
      <c r="AU695" s="167" t="s">
        <v>717</v>
      </c>
      <c r="AV695" s="167"/>
      <c r="AW695" s="167"/>
      <c r="AX695" s="208"/>
      <c r="AY695">
        <f t="shared" si="112"/>
        <v>1</v>
      </c>
    </row>
    <row r="696" spans="1:51" ht="23.25" customHeight="1" thickBot="1" x14ac:dyDescent="0.2">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t="s">
        <v>717</v>
      </c>
      <c r="AF696" s="167"/>
      <c r="AG696" s="167"/>
      <c r="AH696" s="168"/>
      <c r="AI696" s="166" t="s">
        <v>717</v>
      </c>
      <c r="AJ696" s="167"/>
      <c r="AK696" s="167"/>
      <c r="AL696" s="167"/>
      <c r="AM696" s="166" t="s">
        <v>831</v>
      </c>
      <c r="AN696" s="167"/>
      <c r="AO696" s="167"/>
      <c r="AP696" s="168"/>
      <c r="AQ696" s="166" t="s">
        <v>717</v>
      </c>
      <c r="AR696" s="167"/>
      <c r="AS696" s="167"/>
      <c r="AT696" s="168"/>
      <c r="AU696" s="167" t="s">
        <v>717</v>
      </c>
      <c r="AV696" s="167"/>
      <c r="AW696" s="167"/>
      <c r="AX696" s="208"/>
      <c r="AY696">
        <f t="shared" si="112"/>
        <v>1</v>
      </c>
    </row>
    <row r="697" spans="1:51" ht="23.85" hidden="1" customHeight="1" x14ac:dyDescent="0.15">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736</v>
      </c>
      <c r="AE702" s="890"/>
      <c r="AF702" s="890"/>
      <c r="AG702" s="879" t="s">
        <v>739</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736</v>
      </c>
      <c r="AE703" s="185"/>
      <c r="AF703" s="185"/>
      <c r="AG703" s="663" t="s">
        <v>740</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736</v>
      </c>
      <c r="AE704" s="582"/>
      <c r="AF704" s="582"/>
      <c r="AG704" s="424" t="s">
        <v>741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736</v>
      </c>
      <c r="AE705" s="732"/>
      <c r="AF705" s="732"/>
      <c r="AG705" s="190" t="s">
        <v>742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736</v>
      </c>
      <c r="AE708" s="667"/>
      <c r="AF708" s="667"/>
      <c r="AG708" s="522" t="s">
        <v>744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736</v>
      </c>
      <c r="AE709" s="185"/>
      <c r="AF709" s="185"/>
      <c r="AG709" s="663" t="s">
        <v>745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736</v>
      </c>
      <c r="AE710" s="185"/>
      <c r="AF710" s="185"/>
      <c r="AG710" s="663" t="s">
        <v>746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736</v>
      </c>
      <c r="AE711" s="185"/>
      <c r="AF711" s="185"/>
      <c r="AG711" s="663" t="s">
        <v>747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748</v>
      </c>
      <c r="AE712" s="582"/>
      <c r="AF712" s="582"/>
      <c r="AG712" s="590" t="s">
        <v>717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63" t="s">
        <v>749</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736</v>
      </c>
      <c r="AE714" s="588"/>
      <c r="AF714" s="589"/>
      <c r="AG714" s="688" t="s">
        <v>750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736</v>
      </c>
      <c r="AE715" s="667"/>
      <c r="AF715" s="773"/>
      <c r="AG715" s="522" t="s">
        <v>751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736</v>
      </c>
      <c r="AE716" s="755"/>
      <c r="AF716" s="755"/>
      <c r="AG716" s="663" t="s">
        <v>750</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736</v>
      </c>
      <c r="AE717" s="185"/>
      <c r="AF717" s="185"/>
      <c r="AG717" s="663" t="s">
        <v>752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736</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748</v>
      </c>
      <c r="AE719" s="667"/>
      <c r="AF719" s="667"/>
      <c r="AG719" s="190" t="s">
        <v>831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838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137</v>
      </c>
      <c r="B731" s="615"/>
      <c r="C731" s="615"/>
      <c r="D731" s="615"/>
      <c r="E731" s="616"/>
      <c r="F731" s="679" t="s">
        <v>836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839</v>
      </c>
      <c r="B733" s="615"/>
      <c r="C733" s="615"/>
      <c r="D733" s="615"/>
      <c r="E733" s="616"/>
      <c r="F733" s="762" t="s">
        <v>840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99.95" customHeight="1" thickBot="1" x14ac:dyDescent="0.2">
      <c r="A735" s="607" t="s">
        <v>756</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729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36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37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384</v>
      </c>
      <c r="B787" s="757"/>
      <c r="C787" s="757"/>
      <c r="D787" s="757"/>
      <c r="E787" s="757"/>
      <c r="F787" s="758"/>
      <c r="G787" s="435" t="s">
        <v>784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809</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778</v>
      </c>
      <c r="H789" s="446"/>
      <c r="I789" s="446"/>
      <c r="J789" s="446"/>
      <c r="K789" s="447"/>
      <c r="L789" s="448" t="s">
        <v>761</v>
      </c>
      <c r="M789" s="449"/>
      <c r="N789" s="449"/>
      <c r="O789" s="449"/>
      <c r="P789" s="449"/>
      <c r="Q789" s="449"/>
      <c r="R789" s="449"/>
      <c r="S789" s="449"/>
      <c r="T789" s="449"/>
      <c r="U789" s="449"/>
      <c r="V789" s="449"/>
      <c r="W789" s="449"/>
      <c r="X789" s="450"/>
      <c r="Y789" s="451">
        <v>15182</v>
      </c>
      <c r="Z789" s="452"/>
      <c r="AA789" s="452"/>
      <c r="AB789" s="553"/>
      <c r="AC789" s="445" t="s">
        <v>779</v>
      </c>
      <c r="AD789" s="446"/>
      <c r="AE789" s="446"/>
      <c r="AF789" s="446"/>
      <c r="AG789" s="447"/>
      <c r="AH789" s="448" t="s">
        <v>774</v>
      </c>
      <c r="AI789" s="449"/>
      <c r="AJ789" s="449"/>
      <c r="AK789" s="449"/>
      <c r="AL789" s="449"/>
      <c r="AM789" s="449"/>
      <c r="AN789" s="449"/>
      <c r="AO789" s="449"/>
      <c r="AP789" s="449"/>
      <c r="AQ789" s="449"/>
      <c r="AR789" s="449"/>
      <c r="AS789" s="449"/>
      <c r="AT789" s="450"/>
      <c r="AU789" s="451">
        <v>951</v>
      </c>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15182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951</v>
      </c>
      <c r="AV799" s="412"/>
      <c r="AW799" s="412"/>
      <c r="AX799" s="414"/>
    </row>
    <row r="800" spans="1:51" ht="24.75" customHeight="1" x14ac:dyDescent="0.15">
      <c r="A800" s="552"/>
      <c r="B800" s="759"/>
      <c r="C800" s="759"/>
      <c r="D800" s="759"/>
      <c r="E800" s="759"/>
      <c r="F800" s="760"/>
      <c r="G800" s="435" t="s">
        <v>785</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810</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780</v>
      </c>
      <c r="H802" s="446"/>
      <c r="I802" s="446"/>
      <c r="J802" s="446"/>
      <c r="K802" s="447"/>
      <c r="L802" s="448" t="s">
        <v>781</v>
      </c>
      <c r="M802" s="449"/>
      <c r="N802" s="449"/>
      <c r="O802" s="449"/>
      <c r="P802" s="449"/>
      <c r="Q802" s="449"/>
      <c r="R802" s="449"/>
      <c r="S802" s="449"/>
      <c r="T802" s="449"/>
      <c r="U802" s="449"/>
      <c r="V802" s="449"/>
      <c r="W802" s="449"/>
      <c r="X802" s="450"/>
      <c r="Y802" s="451">
        <v>57</v>
      </c>
      <c r="Z802" s="452"/>
      <c r="AA802" s="452"/>
      <c r="AB802" s="553"/>
      <c r="AC802" s="445" t="s">
        <v>782</v>
      </c>
      <c r="AD802" s="446"/>
      <c r="AE802" s="446"/>
      <c r="AF802" s="446"/>
      <c r="AG802" s="447"/>
      <c r="AH802" s="448" t="s">
        <v>783</v>
      </c>
      <c r="AI802" s="449"/>
      <c r="AJ802" s="449"/>
      <c r="AK802" s="449"/>
      <c r="AL802" s="449"/>
      <c r="AM802" s="449"/>
      <c r="AN802" s="449"/>
      <c r="AO802" s="449"/>
      <c r="AP802" s="449"/>
      <c r="AQ802" s="449"/>
      <c r="AR802" s="449"/>
      <c r="AS802" s="449"/>
      <c r="AT802" s="450"/>
      <c r="AU802" s="451">
        <v>51</v>
      </c>
      <c r="AV802" s="452"/>
      <c r="AW802" s="452"/>
      <c r="AX802" s="453"/>
      <c r="AY802">
        <f t="shared" ref="AY802:AY812" si="115">$AY$800</f>
        <v>2</v>
      </c>
    </row>
    <row r="803" spans="1:51" ht="24.75"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57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51</v>
      </c>
      <c r="AV812" s="412"/>
      <c r="AW812" s="412"/>
      <c r="AX812" s="414"/>
      <c r="AY812">
        <f t="shared" si="115"/>
        <v>2</v>
      </c>
    </row>
    <row r="813" spans="1:51" ht="24.75" hidden="1" customHeight="1" x14ac:dyDescent="0.15">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t="s">
        <v>757</v>
      </c>
      <c r="D845" s="415"/>
      <c r="E845" s="415"/>
      <c r="F845" s="415"/>
      <c r="G845" s="415"/>
      <c r="H845" s="415"/>
      <c r="I845" s="415"/>
      <c r="J845" s="416" t="s">
        <v>717</v>
      </c>
      <c r="K845" s="417"/>
      <c r="L845" s="417"/>
      <c r="M845" s="417"/>
      <c r="N845" s="417"/>
      <c r="O845" s="417"/>
      <c r="P845" s="317" t="s">
        <v>761</v>
      </c>
      <c r="Q845" s="317"/>
      <c r="R845" s="317"/>
      <c r="S845" s="317"/>
      <c r="T845" s="317"/>
      <c r="U845" s="317"/>
      <c r="V845" s="317"/>
      <c r="W845" s="317"/>
      <c r="X845" s="317"/>
      <c r="Y845" s="318">
        <v>15182</v>
      </c>
      <c r="Z845" s="319"/>
      <c r="AA845" s="319"/>
      <c r="AB845" s="320"/>
      <c r="AC845" s="322"/>
      <c r="AD845" s="323"/>
      <c r="AE845" s="323"/>
      <c r="AF845" s="323"/>
      <c r="AG845" s="323"/>
      <c r="AH845" s="418" t="s">
        <v>717</v>
      </c>
      <c r="AI845" s="419"/>
      <c r="AJ845" s="419"/>
      <c r="AK845" s="419"/>
      <c r="AL845" s="326" t="s">
        <v>717</v>
      </c>
      <c r="AM845" s="327"/>
      <c r="AN845" s="327"/>
      <c r="AO845" s="328"/>
      <c r="AP845" s="321" t="s">
        <v>717</v>
      </c>
      <c r="AQ845" s="321"/>
      <c r="AR845" s="321"/>
      <c r="AS845" s="321"/>
      <c r="AT845" s="321"/>
      <c r="AU845" s="321"/>
      <c r="AV845" s="321"/>
      <c r="AW845" s="321"/>
      <c r="AX845" s="321"/>
    </row>
    <row r="846" spans="1:51" ht="30" customHeight="1" x14ac:dyDescent="0.15">
      <c r="A846" s="401">
        <v>2</v>
      </c>
      <c r="B846" s="401">
        <v>1</v>
      </c>
      <c r="C846" s="420" t="s">
        <v>758</v>
      </c>
      <c r="D846" s="415"/>
      <c r="E846" s="415"/>
      <c r="F846" s="415"/>
      <c r="G846" s="415"/>
      <c r="H846" s="415"/>
      <c r="I846" s="415"/>
      <c r="J846" s="416" t="s">
        <v>717</v>
      </c>
      <c r="K846" s="417"/>
      <c r="L846" s="417"/>
      <c r="M846" s="417"/>
      <c r="N846" s="417"/>
      <c r="O846" s="417"/>
      <c r="P846" s="317" t="s">
        <v>761</v>
      </c>
      <c r="Q846" s="317"/>
      <c r="R846" s="317"/>
      <c r="S846" s="317"/>
      <c r="T846" s="317"/>
      <c r="U846" s="317"/>
      <c r="V846" s="317"/>
      <c r="W846" s="317"/>
      <c r="X846" s="317"/>
      <c r="Y846" s="318">
        <v>7932</v>
      </c>
      <c r="Z846" s="319"/>
      <c r="AA846" s="319"/>
      <c r="AB846" s="320"/>
      <c r="AC846" s="322"/>
      <c r="AD846" s="323"/>
      <c r="AE846" s="323"/>
      <c r="AF846" s="323"/>
      <c r="AG846" s="323"/>
      <c r="AH846" s="418" t="s">
        <v>717</v>
      </c>
      <c r="AI846" s="419"/>
      <c r="AJ846" s="419"/>
      <c r="AK846" s="419"/>
      <c r="AL846" s="326" t="s">
        <v>717</v>
      </c>
      <c r="AM846" s="327"/>
      <c r="AN846" s="327"/>
      <c r="AO846" s="328"/>
      <c r="AP846" s="321" t="s">
        <v>717</v>
      </c>
      <c r="AQ846" s="321"/>
      <c r="AR846" s="321"/>
      <c r="AS846" s="321"/>
      <c r="AT846" s="321"/>
      <c r="AU846" s="321"/>
      <c r="AV846" s="321"/>
      <c r="AW846" s="321"/>
      <c r="AX846" s="321"/>
      <c r="AY846">
        <f>COUNTA($C$846)</f>
        <v>1</v>
      </c>
    </row>
    <row r="847" spans="1:51" ht="30" customHeight="1" x14ac:dyDescent="0.15">
      <c r="A847" s="401">
        <v>3</v>
      </c>
      <c r="B847" s="401">
        <v>1</v>
      </c>
      <c r="C847" s="420" t="s">
        <v>765</v>
      </c>
      <c r="D847" s="415"/>
      <c r="E847" s="415"/>
      <c r="F847" s="415"/>
      <c r="G847" s="415"/>
      <c r="H847" s="415"/>
      <c r="I847" s="415"/>
      <c r="J847" s="416" t="s">
        <v>717</v>
      </c>
      <c r="K847" s="417"/>
      <c r="L847" s="417"/>
      <c r="M847" s="417"/>
      <c r="N847" s="417"/>
      <c r="O847" s="417"/>
      <c r="P847" s="421" t="s">
        <v>761</v>
      </c>
      <c r="Q847" s="317"/>
      <c r="R847" s="317"/>
      <c r="S847" s="317"/>
      <c r="T847" s="317"/>
      <c r="U847" s="317"/>
      <c r="V847" s="317"/>
      <c r="W847" s="317"/>
      <c r="X847" s="317"/>
      <c r="Y847" s="318">
        <v>5533</v>
      </c>
      <c r="Z847" s="319"/>
      <c r="AA847" s="319"/>
      <c r="AB847" s="320"/>
      <c r="AC847" s="322"/>
      <c r="AD847" s="323"/>
      <c r="AE847" s="323"/>
      <c r="AF847" s="323"/>
      <c r="AG847" s="323"/>
      <c r="AH847" s="324" t="s">
        <v>717</v>
      </c>
      <c r="AI847" s="325"/>
      <c r="AJ847" s="325"/>
      <c r="AK847" s="325"/>
      <c r="AL847" s="326" t="s">
        <v>717</v>
      </c>
      <c r="AM847" s="327"/>
      <c r="AN847" s="327"/>
      <c r="AO847" s="328"/>
      <c r="AP847" s="321" t="s">
        <v>717</v>
      </c>
      <c r="AQ847" s="321"/>
      <c r="AR847" s="321"/>
      <c r="AS847" s="321"/>
      <c r="AT847" s="321"/>
      <c r="AU847" s="321"/>
      <c r="AV847" s="321"/>
      <c r="AW847" s="321"/>
      <c r="AX847" s="321"/>
      <c r="AY847">
        <f>COUNTA($C$847)</f>
        <v>1</v>
      </c>
    </row>
    <row r="848" spans="1:51" ht="30" customHeight="1" x14ac:dyDescent="0.15">
      <c r="A848" s="401">
        <v>4</v>
      </c>
      <c r="B848" s="401">
        <v>1</v>
      </c>
      <c r="C848" s="420" t="s">
        <v>764</v>
      </c>
      <c r="D848" s="415"/>
      <c r="E848" s="415"/>
      <c r="F848" s="415"/>
      <c r="G848" s="415"/>
      <c r="H848" s="415"/>
      <c r="I848" s="415"/>
      <c r="J848" s="416" t="s">
        <v>717</v>
      </c>
      <c r="K848" s="417"/>
      <c r="L848" s="417"/>
      <c r="M848" s="417"/>
      <c r="N848" s="417"/>
      <c r="O848" s="417"/>
      <c r="P848" s="421" t="s">
        <v>761</v>
      </c>
      <c r="Q848" s="317"/>
      <c r="R848" s="317"/>
      <c r="S848" s="317"/>
      <c r="T848" s="317"/>
      <c r="U848" s="317"/>
      <c r="V848" s="317"/>
      <c r="W848" s="317"/>
      <c r="X848" s="317"/>
      <c r="Y848" s="318">
        <v>5083</v>
      </c>
      <c r="Z848" s="319"/>
      <c r="AA848" s="319"/>
      <c r="AB848" s="320"/>
      <c r="AC848" s="322"/>
      <c r="AD848" s="323"/>
      <c r="AE848" s="323"/>
      <c r="AF848" s="323"/>
      <c r="AG848" s="323"/>
      <c r="AH848" s="324" t="s">
        <v>717</v>
      </c>
      <c r="AI848" s="325"/>
      <c r="AJ848" s="325"/>
      <c r="AK848" s="325"/>
      <c r="AL848" s="326" t="s">
        <v>717</v>
      </c>
      <c r="AM848" s="327"/>
      <c r="AN848" s="327"/>
      <c r="AO848" s="328"/>
      <c r="AP848" s="321" t="s">
        <v>717</v>
      </c>
      <c r="AQ848" s="321"/>
      <c r="AR848" s="321"/>
      <c r="AS848" s="321"/>
      <c r="AT848" s="321"/>
      <c r="AU848" s="321"/>
      <c r="AV848" s="321"/>
      <c r="AW848" s="321"/>
      <c r="AX848" s="321"/>
      <c r="AY848">
        <f>COUNTA($C$848)</f>
        <v>1</v>
      </c>
    </row>
    <row r="849" spans="1:51" ht="30" customHeight="1" x14ac:dyDescent="0.15">
      <c r="A849" s="401">
        <v>5</v>
      </c>
      <c r="B849" s="401">
        <v>1</v>
      </c>
      <c r="C849" s="420" t="s">
        <v>762</v>
      </c>
      <c r="D849" s="415"/>
      <c r="E849" s="415"/>
      <c r="F849" s="415"/>
      <c r="G849" s="415"/>
      <c r="H849" s="415"/>
      <c r="I849" s="415"/>
      <c r="J849" s="416" t="s">
        <v>717</v>
      </c>
      <c r="K849" s="417"/>
      <c r="L849" s="417"/>
      <c r="M849" s="417"/>
      <c r="N849" s="417"/>
      <c r="O849" s="417"/>
      <c r="P849" s="317" t="s">
        <v>761</v>
      </c>
      <c r="Q849" s="317"/>
      <c r="R849" s="317"/>
      <c r="S849" s="317"/>
      <c r="T849" s="317"/>
      <c r="U849" s="317"/>
      <c r="V849" s="317"/>
      <c r="W849" s="317"/>
      <c r="X849" s="317"/>
      <c r="Y849" s="318">
        <v>4786</v>
      </c>
      <c r="Z849" s="319"/>
      <c r="AA849" s="319"/>
      <c r="AB849" s="320"/>
      <c r="AC849" s="322"/>
      <c r="AD849" s="323"/>
      <c r="AE849" s="323"/>
      <c r="AF849" s="323"/>
      <c r="AG849" s="323"/>
      <c r="AH849" s="324" t="s">
        <v>717</v>
      </c>
      <c r="AI849" s="325"/>
      <c r="AJ849" s="325"/>
      <c r="AK849" s="325"/>
      <c r="AL849" s="326" t="s">
        <v>717</v>
      </c>
      <c r="AM849" s="327"/>
      <c r="AN849" s="327"/>
      <c r="AO849" s="328"/>
      <c r="AP849" s="321" t="s">
        <v>717</v>
      </c>
      <c r="AQ849" s="321"/>
      <c r="AR849" s="321"/>
      <c r="AS849" s="321"/>
      <c r="AT849" s="321"/>
      <c r="AU849" s="321"/>
      <c r="AV849" s="321"/>
      <c r="AW849" s="321"/>
      <c r="AX849" s="321"/>
      <c r="AY849">
        <f>COUNTA($C$849)</f>
        <v>1</v>
      </c>
    </row>
    <row r="850" spans="1:51" ht="30" customHeight="1" x14ac:dyDescent="0.15">
      <c r="A850" s="401">
        <v>6</v>
      </c>
      <c r="B850" s="401">
        <v>1</v>
      </c>
      <c r="C850" s="420" t="s">
        <v>763</v>
      </c>
      <c r="D850" s="415"/>
      <c r="E850" s="415"/>
      <c r="F850" s="415"/>
      <c r="G850" s="415"/>
      <c r="H850" s="415"/>
      <c r="I850" s="415"/>
      <c r="J850" s="416" t="s">
        <v>717</v>
      </c>
      <c r="K850" s="417"/>
      <c r="L850" s="417"/>
      <c r="M850" s="417"/>
      <c r="N850" s="417"/>
      <c r="O850" s="417"/>
      <c r="P850" s="317" t="s">
        <v>761</v>
      </c>
      <c r="Q850" s="317"/>
      <c r="R850" s="317"/>
      <c r="S850" s="317"/>
      <c r="T850" s="317"/>
      <c r="U850" s="317"/>
      <c r="V850" s="317"/>
      <c r="W850" s="317"/>
      <c r="X850" s="317"/>
      <c r="Y850" s="318">
        <v>4526</v>
      </c>
      <c r="Z850" s="319"/>
      <c r="AA850" s="319"/>
      <c r="AB850" s="320"/>
      <c r="AC850" s="322"/>
      <c r="AD850" s="323"/>
      <c r="AE850" s="323"/>
      <c r="AF850" s="323"/>
      <c r="AG850" s="323"/>
      <c r="AH850" s="324" t="s">
        <v>717</v>
      </c>
      <c r="AI850" s="325"/>
      <c r="AJ850" s="325"/>
      <c r="AK850" s="325"/>
      <c r="AL850" s="326" t="s">
        <v>717</v>
      </c>
      <c r="AM850" s="327"/>
      <c r="AN850" s="327"/>
      <c r="AO850" s="328"/>
      <c r="AP850" s="321" t="s">
        <v>717</v>
      </c>
      <c r="AQ850" s="321"/>
      <c r="AR850" s="321"/>
      <c r="AS850" s="321"/>
      <c r="AT850" s="321"/>
      <c r="AU850" s="321"/>
      <c r="AV850" s="321"/>
      <c r="AW850" s="321"/>
      <c r="AX850" s="321"/>
      <c r="AY850">
        <f>COUNTA($C$850)</f>
        <v>1</v>
      </c>
    </row>
    <row r="851" spans="1:51" ht="30" customHeight="1" x14ac:dyDescent="0.15">
      <c r="A851" s="401">
        <v>7</v>
      </c>
      <c r="B851" s="401">
        <v>1</v>
      </c>
      <c r="C851" s="420" t="s">
        <v>759</v>
      </c>
      <c r="D851" s="415"/>
      <c r="E851" s="415"/>
      <c r="F851" s="415"/>
      <c r="G851" s="415"/>
      <c r="H851" s="415"/>
      <c r="I851" s="415"/>
      <c r="J851" s="416" t="s">
        <v>717</v>
      </c>
      <c r="K851" s="417"/>
      <c r="L851" s="417"/>
      <c r="M851" s="417"/>
      <c r="N851" s="417"/>
      <c r="O851" s="417"/>
      <c r="P851" s="317" t="s">
        <v>761</v>
      </c>
      <c r="Q851" s="317"/>
      <c r="R851" s="317"/>
      <c r="S851" s="317"/>
      <c r="T851" s="317"/>
      <c r="U851" s="317"/>
      <c r="V851" s="317"/>
      <c r="W851" s="317"/>
      <c r="X851" s="317"/>
      <c r="Y851" s="318">
        <v>2906</v>
      </c>
      <c r="Z851" s="319"/>
      <c r="AA851" s="319"/>
      <c r="AB851" s="320"/>
      <c r="AC851" s="322"/>
      <c r="AD851" s="323"/>
      <c r="AE851" s="323"/>
      <c r="AF851" s="323"/>
      <c r="AG851" s="323"/>
      <c r="AH851" s="324" t="s">
        <v>717</v>
      </c>
      <c r="AI851" s="325"/>
      <c r="AJ851" s="325"/>
      <c r="AK851" s="325"/>
      <c r="AL851" s="326" t="s">
        <v>717</v>
      </c>
      <c r="AM851" s="327"/>
      <c r="AN851" s="327"/>
      <c r="AO851" s="328"/>
      <c r="AP851" s="321" t="s">
        <v>717</v>
      </c>
      <c r="AQ851" s="321"/>
      <c r="AR851" s="321"/>
      <c r="AS851" s="321"/>
      <c r="AT851" s="321"/>
      <c r="AU851" s="321"/>
      <c r="AV851" s="321"/>
      <c r="AW851" s="321"/>
      <c r="AX851" s="321"/>
      <c r="AY851">
        <f>COUNTA($C$851)</f>
        <v>1</v>
      </c>
    </row>
    <row r="852" spans="1:51" ht="30" customHeight="1" x14ac:dyDescent="0.15">
      <c r="A852" s="401">
        <v>8</v>
      </c>
      <c r="B852" s="401">
        <v>1</v>
      </c>
      <c r="C852" s="415" t="s">
        <v>760</v>
      </c>
      <c r="D852" s="415"/>
      <c r="E852" s="415"/>
      <c r="F852" s="415"/>
      <c r="G852" s="415"/>
      <c r="H852" s="415"/>
      <c r="I852" s="415"/>
      <c r="J852" s="416" t="s">
        <v>717</v>
      </c>
      <c r="K852" s="417"/>
      <c r="L852" s="417"/>
      <c r="M852" s="417"/>
      <c r="N852" s="417"/>
      <c r="O852" s="417"/>
      <c r="P852" s="317" t="s">
        <v>761</v>
      </c>
      <c r="Q852" s="317"/>
      <c r="R852" s="317"/>
      <c r="S852" s="317"/>
      <c r="T852" s="317"/>
      <c r="U852" s="317"/>
      <c r="V852" s="317"/>
      <c r="W852" s="317"/>
      <c r="X852" s="317"/>
      <c r="Y852" s="318">
        <v>2296</v>
      </c>
      <c r="Z852" s="319"/>
      <c r="AA852" s="319"/>
      <c r="AB852" s="320"/>
      <c r="AC852" s="322"/>
      <c r="AD852" s="323"/>
      <c r="AE852" s="323"/>
      <c r="AF852" s="323"/>
      <c r="AG852" s="323"/>
      <c r="AH852" s="324" t="s">
        <v>717</v>
      </c>
      <c r="AI852" s="325"/>
      <c r="AJ852" s="325"/>
      <c r="AK852" s="325"/>
      <c r="AL852" s="326" t="s">
        <v>717</v>
      </c>
      <c r="AM852" s="327"/>
      <c r="AN852" s="327"/>
      <c r="AO852" s="328"/>
      <c r="AP852" s="321" t="s">
        <v>717</v>
      </c>
      <c r="AQ852" s="321"/>
      <c r="AR852" s="321"/>
      <c r="AS852" s="321"/>
      <c r="AT852" s="321"/>
      <c r="AU852" s="321"/>
      <c r="AV852" s="321"/>
      <c r="AW852" s="321"/>
      <c r="AX852" s="321"/>
      <c r="AY852">
        <f>COUNTA($C$852)</f>
        <v>1</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766</v>
      </c>
      <c r="D878" s="415" t="s">
        <v>766</v>
      </c>
      <c r="E878" s="415" t="s">
        <v>766</v>
      </c>
      <c r="F878" s="415" t="s">
        <v>766</v>
      </c>
      <c r="G878" s="415" t="s">
        <v>766</v>
      </c>
      <c r="H878" s="415" t="s">
        <v>766</v>
      </c>
      <c r="I878" s="415" t="s">
        <v>766</v>
      </c>
      <c r="J878" s="416">
        <v>1010401015438</v>
      </c>
      <c r="K878" s="417">
        <v>1010401015438</v>
      </c>
      <c r="L878" s="417">
        <v>1010401015438</v>
      </c>
      <c r="M878" s="417">
        <v>1010401015438</v>
      </c>
      <c r="N878" s="417">
        <v>1010401015438</v>
      </c>
      <c r="O878" s="417">
        <v>1010401015438</v>
      </c>
      <c r="P878" s="317" t="s">
        <v>774</v>
      </c>
      <c r="Q878" s="317"/>
      <c r="R878" s="317"/>
      <c r="S878" s="317"/>
      <c r="T878" s="317"/>
      <c r="U878" s="317"/>
      <c r="V878" s="317"/>
      <c r="W878" s="317"/>
      <c r="X878" s="317"/>
      <c r="Y878" s="318">
        <v>951</v>
      </c>
      <c r="Z878" s="319">
        <v>1259.7120110000001</v>
      </c>
      <c r="AA878" s="319">
        <v>1259.7120110000001</v>
      </c>
      <c r="AB878" s="320">
        <v>1259.7120110000001</v>
      </c>
      <c r="AC878" s="322" t="s">
        <v>371</v>
      </c>
      <c r="AD878" s="323"/>
      <c r="AE878" s="323"/>
      <c r="AF878" s="323"/>
      <c r="AG878" s="323"/>
      <c r="AH878" s="418">
        <v>4</v>
      </c>
      <c r="AI878" s="419"/>
      <c r="AJ878" s="419"/>
      <c r="AK878" s="419"/>
      <c r="AL878" s="326">
        <v>89.7</v>
      </c>
      <c r="AM878" s="327"/>
      <c r="AN878" s="327"/>
      <c r="AO878" s="328"/>
      <c r="AP878" s="321"/>
      <c r="AQ878" s="321"/>
      <c r="AR878" s="321"/>
      <c r="AS878" s="321"/>
      <c r="AT878" s="321"/>
      <c r="AU878" s="321"/>
      <c r="AV878" s="321"/>
      <c r="AW878" s="321"/>
      <c r="AX878" s="321"/>
      <c r="AY878">
        <f t="shared" si="118"/>
        <v>1</v>
      </c>
    </row>
    <row r="879" spans="1:51" ht="30" customHeight="1" x14ac:dyDescent="0.15">
      <c r="A879" s="401">
        <v>2</v>
      </c>
      <c r="B879" s="401">
        <v>1</v>
      </c>
      <c r="C879" s="420" t="s">
        <v>767</v>
      </c>
      <c r="D879" s="415" t="s">
        <v>767</v>
      </c>
      <c r="E879" s="415" t="s">
        <v>767</v>
      </c>
      <c r="F879" s="415" t="s">
        <v>767</v>
      </c>
      <c r="G879" s="415" t="s">
        <v>767</v>
      </c>
      <c r="H879" s="415" t="s">
        <v>767</v>
      </c>
      <c r="I879" s="415" t="s">
        <v>767</v>
      </c>
      <c r="J879" s="416">
        <v>9010601029783</v>
      </c>
      <c r="K879" s="417">
        <v>9010601029783</v>
      </c>
      <c r="L879" s="417">
        <v>9010601029783</v>
      </c>
      <c r="M879" s="417">
        <v>9010601029783</v>
      </c>
      <c r="N879" s="417">
        <v>9010601029783</v>
      </c>
      <c r="O879" s="417">
        <v>9010601029783</v>
      </c>
      <c r="P879" s="317" t="s">
        <v>774</v>
      </c>
      <c r="Q879" s="317"/>
      <c r="R879" s="317"/>
      <c r="S879" s="317"/>
      <c r="T879" s="317"/>
      <c r="U879" s="317"/>
      <c r="V879" s="317"/>
      <c r="W879" s="317"/>
      <c r="X879" s="317"/>
      <c r="Y879" s="318">
        <v>938</v>
      </c>
      <c r="Z879" s="319">
        <v>1062.04045</v>
      </c>
      <c r="AA879" s="319">
        <v>1062.04045</v>
      </c>
      <c r="AB879" s="320">
        <v>1062.04045</v>
      </c>
      <c r="AC879" s="322" t="s">
        <v>371</v>
      </c>
      <c r="AD879" s="323"/>
      <c r="AE879" s="323"/>
      <c r="AF879" s="323"/>
      <c r="AG879" s="323"/>
      <c r="AH879" s="418">
        <v>1</v>
      </c>
      <c r="AI879" s="419"/>
      <c r="AJ879" s="419"/>
      <c r="AK879" s="419"/>
      <c r="AL879" s="326">
        <v>90.7</v>
      </c>
      <c r="AM879" s="327"/>
      <c r="AN879" s="327"/>
      <c r="AO879" s="328"/>
      <c r="AP879" s="321"/>
      <c r="AQ879" s="321"/>
      <c r="AR879" s="321"/>
      <c r="AS879" s="321"/>
      <c r="AT879" s="321"/>
      <c r="AU879" s="321"/>
      <c r="AV879" s="321"/>
      <c r="AW879" s="321"/>
      <c r="AX879" s="321"/>
      <c r="AY879">
        <f>COUNTA($C$879)</f>
        <v>1</v>
      </c>
    </row>
    <row r="880" spans="1:51" ht="30" customHeight="1" x14ac:dyDescent="0.15">
      <c r="A880" s="401">
        <v>3</v>
      </c>
      <c r="B880" s="401">
        <v>1</v>
      </c>
      <c r="C880" s="420" t="s">
        <v>768</v>
      </c>
      <c r="D880" s="415" t="s">
        <v>768</v>
      </c>
      <c r="E880" s="415" t="s">
        <v>768</v>
      </c>
      <c r="F880" s="415" t="s">
        <v>768</v>
      </c>
      <c r="G880" s="415" t="s">
        <v>768</v>
      </c>
      <c r="H880" s="415" t="s">
        <v>768</v>
      </c>
      <c r="I880" s="415" t="s">
        <v>768</v>
      </c>
      <c r="J880" s="416">
        <v>4010601028815</v>
      </c>
      <c r="K880" s="417">
        <v>4010601028815</v>
      </c>
      <c r="L880" s="417">
        <v>4010601028815</v>
      </c>
      <c r="M880" s="417">
        <v>4010601028815</v>
      </c>
      <c r="N880" s="417">
        <v>4010601028815</v>
      </c>
      <c r="O880" s="417">
        <v>4010601028815</v>
      </c>
      <c r="P880" s="421" t="s">
        <v>774</v>
      </c>
      <c r="Q880" s="317"/>
      <c r="R880" s="317"/>
      <c r="S880" s="317"/>
      <c r="T880" s="317"/>
      <c r="U880" s="317"/>
      <c r="V880" s="317"/>
      <c r="W880" s="317"/>
      <c r="X880" s="317"/>
      <c r="Y880" s="318">
        <v>836</v>
      </c>
      <c r="Z880" s="319">
        <v>1036.969611</v>
      </c>
      <c r="AA880" s="319">
        <v>1036.969611</v>
      </c>
      <c r="AB880" s="320">
        <v>1036.969611</v>
      </c>
      <c r="AC880" s="322" t="s">
        <v>377</v>
      </c>
      <c r="AD880" s="323"/>
      <c r="AE880" s="323"/>
      <c r="AF880" s="323"/>
      <c r="AG880" s="323"/>
      <c r="AH880" s="324">
        <v>3</v>
      </c>
      <c r="AI880" s="325"/>
      <c r="AJ880" s="325"/>
      <c r="AK880" s="325"/>
      <c r="AL880" s="326">
        <v>90.6</v>
      </c>
      <c r="AM880" s="327"/>
      <c r="AN880" s="327"/>
      <c r="AO880" s="328"/>
      <c r="AP880" s="321"/>
      <c r="AQ880" s="321"/>
      <c r="AR880" s="321"/>
      <c r="AS880" s="321"/>
      <c r="AT880" s="321"/>
      <c r="AU880" s="321"/>
      <c r="AV880" s="321"/>
      <c r="AW880" s="321"/>
      <c r="AX880" s="321"/>
      <c r="AY880">
        <f>COUNTA($C$880)</f>
        <v>1</v>
      </c>
    </row>
    <row r="881" spans="1:51" ht="30" customHeight="1" x14ac:dyDescent="0.15">
      <c r="A881" s="401">
        <v>4</v>
      </c>
      <c r="B881" s="401">
        <v>1</v>
      </c>
      <c r="C881" s="420" t="s">
        <v>769</v>
      </c>
      <c r="D881" s="415" t="s">
        <v>769</v>
      </c>
      <c r="E881" s="415" t="s">
        <v>769</v>
      </c>
      <c r="F881" s="415" t="s">
        <v>769</v>
      </c>
      <c r="G881" s="415" t="s">
        <v>769</v>
      </c>
      <c r="H881" s="415" t="s">
        <v>769</v>
      </c>
      <c r="I881" s="415" t="s">
        <v>769</v>
      </c>
      <c r="J881" s="416">
        <v>2010401022094</v>
      </c>
      <c r="K881" s="417">
        <v>2010401022094</v>
      </c>
      <c r="L881" s="417">
        <v>2010401022094</v>
      </c>
      <c r="M881" s="417">
        <v>2010401022094</v>
      </c>
      <c r="N881" s="417">
        <v>2010401022094</v>
      </c>
      <c r="O881" s="417">
        <v>2010401022094</v>
      </c>
      <c r="P881" s="421" t="s">
        <v>774</v>
      </c>
      <c r="Q881" s="317"/>
      <c r="R881" s="317"/>
      <c r="S881" s="317"/>
      <c r="T881" s="317"/>
      <c r="U881" s="317"/>
      <c r="V881" s="317"/>
      <c r="W881" s="317"/>
      <c r="X881" s="317"/>
      <c r="Y881" s="318">
        <v>654</v>
      </c>
      <c r="Z881" s="319">
        <v>696.08</v>
      </c>
      <c r="AA881" s="319">
        <v>696.08</v>
      </c>
      <c r="AB881" s="320">
        <v>696.08</v>
      </c>
      <c r="AC881" s="322" t="s">
        <v>371</v>
      </c>
      <c r="AD881" s="323"/>
      <c r="AE881" s="323"/>
      <c r="AF881" s="323"/>
      <c r="AG881" s="323"/>
      <c r="AH881" s="324">
        <v>3</v>
      </c>
      <c r="AI881" s="325"/>
      <c r="AJ881" s="325"/>
      <c r="AK881" s="325"/>
      <c r="AL881" s="326">
        <v>89.7</v>
      </c>
      <c r="AM881" s="327"/>
      <c r="AN881" s="327"/>
      <c r="AO881" s="328"/>
      <c r="AP881" s="321"/>
      <c r="AQ881" s="321"/>
      <c r="AR881" s="321"/>
      <c r="AS881" s="321"/>
      <c r="AT881" s="321"/>
      <c r="AU881" s="321"/>
      <c r="AV881" s="321"/>
      <c r="AW881" s="321"/>
      <c r="AX881" s="321"/>
      <c r="AY881">
        <f>COUNTA($C$881)</f>
        <v>1</v>
      </c>
    </row>
    <row r="882" spans="1:51" ht="30" customHeight="1" x14ac:dyDescent="0.15">
      <c r="A882" s="401">
        <v>5</v>
      </c>
      <c r="B882" s="401">
        <v>1</v>
      </c>
      <c r="C882" s="415" t="s">
        <v>770</v>
      </c>
      <c r="D882" s="415" t="s">
        <v>770</v>
      </c>
      <c r="E882" s="415" t="s">
        <v>770</v>
      </c>
      <c r="F882" s="415" t="s">
        <v>770</v>
      </c>
      <c r="G882" s="415" t="s">
        <v>770</v>
      </c>
      <c r="H882" s="415" t="s">
        <v>770</v>
      </c>
      <c r="I882" s="415" t="s">
        <v>770</v>
      </c>
      <c r="J882" s="416">
        <v>6220001002307</v>
      </c>
      <c r="K882" s="417">
        <v>6220001002307</v>
      </c>
      <c r="L882" s="417">
        <v>6220001002307</v>
      </c>
      <c r="M882" s="417">
        <v>6220001002307</v>
      </c>
      <c r="N882" s="417">
        <v>6220001002307</v>
      </c>
      <c r="O882" s="417">
        <v>6220001002307</v>
      </c>
      <c r="P882" s="317" t="s">
        <v>774</v>
      </c>
      <c r="Q882" s="317"/>
      <c r="R882" s="317"/>
      <c r="S882" s="317"/>
      <c r="T882" s="317"/>
      <c r="U882" s="317"/>
      <c r="V882" s="317"/>
      <c r="W882" s="317"/>
      <c r="X882" s="317"/>
      <c r="Y882" s="318">
        <v>516</v>
      </c>
      <c r="Z882" s="319">
        <v>608.72727499999996</v>
      </c>
      <c r="AA882" s="319">
        <v>608.72727499999996</v>
      </c>
      <c r="AB882" s="320">
        <v>608.72727499999996</v>
      </c>
      <c r="AC882" s="322" t="s">
        <v>371</v>
      </c>
      <c r="AD882" s="323"/>
      <c r="AE882" s="323"/>
      <c r="AF882" s="323"/>
      <c r="AG882" s="323"/>
      <c r="AH882" s="324">
        <v>2</v>
      </c>
      <c r="AI882" s="325"/>
      <c r="AJ882" s="325"/>
      <c r="AK882" s="325"/>
      <c r="AL882" s="326">
        <v>96.1</v>
      </c>
      <c r="AM882" s="327"/>
      <c r="AN882" s="327"/>
      <c r="AO882" s="328"/>
      <c r="AP882" s="321"/>
      <c r="AQ882" s="321"/>
      <c r="AR882" s="321"/>
      <c r="AS882" s="321"/>
      <c r="AT882" s="321"/>
      <c r="AU882" s="321"/>
      <c r="AV882" s="321"/>
      <c r="AW882" s="321"/>
      <c r="AX882" s="321"/>
      <c r="AY882">
        <f>COUNTA($C$882)</f>
        <v>1</v>
      </c>
    </row>
    <row r="883" spans="1:51" ht="30" customHeight="1" x14ac:dyDescent="0.15">
      <c r="A883" s="401">
        <v>6</v>
      </c>
      <c r="B883" s="401">
        <v>1</v>
      </c>
      <c r="C883" s="415" t="s">
        <v>771</v>
      </c>
      <c r="D883" s="415" t="s">
        <v>771</v>
      </c>
      <c r="E883" s="415" t="s">
        <v>771</v>
      </c>
      <c r="F883" s="415" t="s">
        <v>771</v>
      </c>
      <c r="G883" s="415" t="s">
        <v>771</v>
      </c>
      <c r="H883" s="415" t="s">
        <v>771</v>
      </c>
      <c r="I883" s="415" t="s">
        <v>771</v>
      </c>
      <c r="J883" s="416">
        <v>2010001024490</v>
      </c>
      <c r="K883" s="417">
        <v>2010001024490</v>
      </c>
      <c r="L883" s="417">
        <v>2010001024490</v>
      </c>
      <c r="M883" s="417">
        <v>2010001024490</v>
      </c>
      <c r="N883" s="417">
        <v>2010001024490</v>
      </c>
      <c r="O883" s="417">
        <v>2010001024490</v>
      </c>
      <c r="P883" s="317" t="s">
        <v>774</v>
      </c>
      <c r="Q883" s="317"/>
      <c r="R883" s="317"/>
      <c r="S883" s="317"/>
      <c r="T883" s="317"/>
      <c r="U883" s="317"/>
      <c r="V883" s="317"/>
      <c r="W883" s="317"/>
      <c r="X883" s="317"/>
      <c r="Y883" s="318">
        <v>477</v>
      </c>
      <c r="Z883" s="319">
        <v>542.837806</v>
      </c>
      <c r="AA883" s="319">
        <v>542.837806</v>
      </c>
      <c r="AB883" s="320">
        <v>542.837806</v>
      </c>
      <c r="AC883" s="322" t="s">
        <v>775</v>
      </c>
      <c r="AD883" s="323"/>
      <c r="AE883" s="323"/>
      <c r="AF883" s="323"/>
      <c r="AG883" s="323"/>
      <c r="AH883" s="324" t="s">
        <v>776</v>
      </c>
      <c r="AI883" s="325"/>
      <c r="AJ883" s="325"/>
      <c r="AK883" s="325"/>
      <c r="AL883" s="326" t="s">
        <v>776</v>
      </c>
      <c r="AM883" s="327"/>
      <c r="AN883" s="327"/>
      <c r="AO883" s="328"/>
      <c r="AP883" s="321"/>
      <c r="AQ883" s="321"/>
      <c r="AR883" s="321"/>
      <c r="AS883" s="321"/>
      <c r="AT883" s="321"/>
      <c r="AU883" s="321"/>
      <c r="AV883" s="321"/>
      <c r="AW883" s="321"/>
      <c r="AX883" s="321"/>
      <c r="AY883">
        <f>COUNTA($C$883)</f>
        <v>1</v>
      </c>
    </row>
    <row r="884" spans="1:51" ht="30" customHeight="1" x14ac:dyDescent="0.15">
      <c r="A884" s="401">
        <v>7</v>
      </c>
      <c r="B884" s="401">
        <v>1</v>
      </c>
      <c r="C884" s="415" t="s">
        <v>811</v>
      </c>
      <c r="D884" s="415" t="s">
        <v>811</v>
      </c>
      <c r="E884" s="415" t="s">
        <v>811</v>
      </c>
      <c r="F884" s="415" t="s">
        <v>811</v>
      </c>
      <c r="G884" s="415" t="s">
        <v>811</v>
      </c>
      <c r="H884" s="415" t="s">
        <v>811</v>
      </c>
      <c r="I884" s="415" t="s">
        <v>811</v>
      </c>
      <c r="J884" s="416">
        <v>6011101032181</v>
      </c>
      <c r="K884" s="417">
        <v>6011101032181</v>
      </c>
      <c r="L884" s="417">
        <v>6011101032181</v>
      </c>
      <c r="M884" s="417">
        <v>6011101032181</v>
      </c>
      <c r="N884" s="417">
        <v>6011101032181</v>
      </c>
      <c r="O884" s="417">
        <v>6011101032181</v>
      </c>
      <c r="P884" s="421" t="s">
        <v>813</v>
      </c>
      <c r="Q884" s="317"/>
      <c r="R884" s="317"/>
      <c r="S884" s="317"/>
      <c r="T884" s="317"/>
      <c r="U884" s="317"/>
      <c r="V884" s="317"/>
      <c r="W884" s="317"/>
      <c r="X884" s="317"/>
      <c r="Y884" s="318">
        <v>469</v>
      </c>
      <c r="Z884" s="319">
        <v>534.88400000000001</v>
      </c>
      <c r="AA884" s="319">
        <v>534.88400000000001</v>
      </c>
      <c r="AB884" s="320">
        <v>534.88400000000001</v>
      </c>
      <c r="AC884" s="322" t="s">
        <v>377</v>
      </c>
      <c r="AD884" s="323"/>
      <c r="AE884" s="323"/>
      <c r="AF884" s="323"/>
      <c r="AG884" s="323"/>
      <c r="AH884" s="324">
        <v>1</v>
      </c>
      <c r="AI884" s="325"/>
      <c r="AJ884" s="325"/>
      <c r="AK884" s="325"/>
      <c r="AL884" s="326">
        <v>100</v>
      </c>
      <c r="AM884" s="327"/>
      <c r="AN884" s="327"/>
      <c r="AO884" s="328"/>
      <c r="AP884" s="321"/>
      <c r="AQ884" s="321"/>
      <c r="AR884" s="321"/>
      <c r="AS884" s="321"/>
      <c r="AT884" s="321"/>
      <c r="AU884" s="321"/>
      <c r="AV884" s="321"/>
      <c r="AW884" s="321"/>
      <c r="AX884" s="321"/>
      <c r="AY884">
        <f>COUNTA($C$884)</f>
        <v>1</v>
      </c>
    </row>
    <row r="885" spans="1:51" ht="30" customHeight="1" x14ac:dyDescent="0.15">
      <c r="A885" s="401">
        <v>8</v>
      </c>
      <c r="B885" s="401">
        <v>1</v>
      </c>
      <c r="C885" s="415" t="s">
        <v>773</v>
      </c>
      <c r="D885" s="415" t="s">
        <v>773</v>
      </c>
      <c r="E885" s="415" t="s">
        <v>773</v>
      </c>
      <c r="F885" s="415" t="s">
        <v>773</v>
      </c>
      <c r="G885" s="415" t="s">
        <v>773</v>
      </c>
      <c r="H885" s="415" t="s">
        <v>773</v>
      </c>
      <c r="I885" s="415" t="s">
        <v>773</v>
      </c>
      <c r="J885" s="416">
        <v>1010001001805</v>
      </c>
      <c r="K885" s="417">
        <v>1010001001805</v>
      </c>
      <c r="L885" s="417">
        <v>1010001001805</v>
      </c>
      <c r="M885" s="417">
        <v>1010001001805</v>
      </c>
      <c r="N885" s="417">
        <v>1010001001805</v>
      </c>
      <c r="O885" s="417">
        <v>1010001001805</v>
      </c>
      <c r="P885" s="317" t="s">
        <v>774</v>
      </c>
      <c r="Q885" s="317"/>
      <c r="R885" s="317"/>
      <c r="S885" s="317"/>
      <c r="T885" s="317"/>
      <c r="U885" s="317"/>
      <c r="V885" s="317"/>
      <c r="W885" s="317"/>
      <c r="X885" s="317"/>
      <c r="Y885" s="318">
        <v>453</v>
      </c>
      <c r="Z885" s="319">
        <v>534.86475000000007</v>
      </c>
      <c r="AA885" s="319">
        <v>534.86475000000007</v>
      </c>
      <c r="AB885" s="320">
        <v>534.86475000000007</v>
      </c>
      <c r="AC885" s="322" t="s">
        <v>371</v>
      </c>
      <c r="AD885" s="323"/>
      <c r="AE885" s="323"/>
      <c r="AF885" s="323"/>
      <c r="AG885" s="323"/>
      <c r="AH885" s="324">
        <v>5</v>
      </c>
      <c r="AI885" s="325"/>
      <c r="AJ885" s="325"/>
      <c r="AK885" s="325"/>
      <c r="AL885" s="326">
        <v>92.5</v>
      </c>
      <c r="AM885" s="327"/>
      <c r="AN885" s="327"/>
      <c r="AO885" s="328"/>
      <c r="AP885" s="321"/>
      <c r="AQ885" s="321"/>
      <c r="AR885" s="321"/>
      <c r="AS885" s="321"/>
      <c r="AT885" s="321"/>
      <c r="AU885" s="321"/>
      <c r="AV885" s="321"/>
      <c r="AW885" s="321"/>
      <c r="AX885" s="321"/>
      <c r="AY885">
        <f>COUNTA($C$885)</f>
        <v>1</v>
      </c>
    </row>
    <row r="886" spans="1:51" ht="30" customHeight="1" x14ac:dyDescent="0.15">
      <c r="A886" s="401">
        <v>9</v>
      </c>
      <c r="B886" s="401">
        <v>1</v>
      </c>
      <c r="C886" s="415" t="s">
        <v>772</v>
      </c>
      <c r="D886" s="415" t="s">
        <v>772</v>
      </c>
      <c r="E886" s="415" t="s">
        <v>772</v>
      </c>
      <c r="F886" s="415" t="s">
        <v>772</v>
      </c>
      <c r="G886" s="415" t="s">
        <v>772</v>
      </c>
      <c r="H886" s="415" t="s">
        <v>772</v>
      </c>
      <c r="I886" s="415" t="s">
        <v>772</v>
      </c>
      <c r="J886" s="416">
        <v>4180001037565</v>
      </c>
      <c r="K886" s="417">
        <v>4180001037565</v>
      </c>
      <c r="L886" s="417">
        <v>4180001037565</v>
      </c>
      <c r="M886" s="417">
        <v>4180001037565</v>
      </c>
      <c r="N886" s="417">
        <v>4180001037565</v>
      </c>
      <c r="O886" s="417">
        <v>4180001037565</v>
      </c>
      <c r="P886" s="317" t="s">
        <v>774</v>
      </c>
      <c r="Q886" s="317"/>
      <c r="R886" s="317"/>
      <c r="S886" s="317"/>
      <c r="T886" s="317"/>
      <c r="U886" s="317"/>
      <c r="V886" s="317"/>
      <c r="W886" s="317"/>
      <c r="X886" s="317"/>
      <c r="Y886" s="318">
        <v>439</v>
      </c>
      <c r="Z886" s="319">
        <v>516.61190999999997</v>
      </c>
      <c r="AA886" s="319">
        <v>516.61190999999997</v>
      </c>
      <c r="AB886" s="320">
        <v>516.61190999999997</v>
      </c>
      <c r="AC886" s="322" t="s">
        <v>371</v>
      </c>
      <c r="AD886" s="323"/>
      <c r="AE886" s="323"/>
      <c r="AF886" s="323"/>
      <c r="AG886" s="323"/>
      <c r="AH886" s="324">
        <v>9</v>
      </c>
      <c r="AI886" s="325"/>
      <c r="AJ886" s="325"/>
      <c r="AK886" s="325"/>
      <c r="AL886" s="326">
        <v>91</v>
      </c>
      <c r="AM886" s="327"/>
      <c r="AN886" s="327"/>
      <c r="AO886" s="328"/>
      <c r="AP886" s="321"/>
      <c r="AQ886" s="321"/>
      <c r="AR886" s="321"/>
      <c r="AS886" s="321"/>
      <c r="AT886" s="321"/>
      <c r="AU886" s="321"/>
      <c r="AV886" s="321"/>
      <c r="AW886" s="321"/>
      <c r="AX886" s="321"/>
      <c r="AY886">
        <f>COUNTA($C$886)</f>
        <v>1</v>
      </c>
    </row>
    <row r="887" spans="1:51" ht="30" customHeight="1" x14ac:dyDescent="0.15">
      <c r="A887" s="401">
        <v>10</v>
      </c>
      <c r="B887" s="401">
        <v>1</v>
      </c>
      <c r="C887" s="415" t="s">
        <v>812</v>
      </c>
      <c r="D887" s="415" t="s">
        <v>812</v>
      </c>
      <c r="E887" s="415" t="s">
        <v>812</v>
      </c>
      <c r="F887" s="415" t="s">
        <v>812</v>
      </c>
      <c r="G887" s="415" t="s">
        <v>812</v>
      </c>
      <c r="H887" s="415" t="s">
        <v>812</v>
      </c>
      <c r="I887" s="415" t="s">
        <v>812</v>
      </c>
      <c r="J887" s="416">
        <v>9010401023409</v>
      </c>
      <c r="K887" s="417">
        <v>9010401023409</v>
      </c>
      <c r="L887" s="417">
        <v>9010401023409</v>
      </c>
      <c r="M887" s="417">
        <v>9010401023409</v>
      </c>
      <c r="N887" s="417">
        <v>9010401023409</v>
      </c>
      <c r="O887" s="417">
        <v>9010401023409</v>
      </c>
      <c r="P887" s="317" t="s">
        <v>774</v>
      </c>
      <c r="Q887" s="317"/>
      <c r="R887" s="317"/>
      <c r="S887" s="317"/>
      <c r="T887" s="317"/>
      <c r="U887" s="317"/>
      <c r="V887" s="317"/>
      <c r="W887" s="317"/>
      <c r="X887" s="317"/>
      <c r="Y887" s="318">
        <v>398</v>
      </c>
      <c r="Z887" s="319">
        <v>511.51099999999997</v>
      </c>
      <c r="AA887" s="319">
        <v>511.51099999999997</v>
      </c>
      <c r="AB887" s="320">
        <v>511.51099999999997</v>
      </c>
      <c r="AC887" s="322" t="s">
        <v>775</v>
      </c>
      <c r="AD887" s="323"/>
      <c r="AE887" s="323"/>
      <c r="AF887" s="323"/>
      <c r="AG887" s="323"/>
      <c r="AH887" s="324" t="s">
        <v>776</v>
      </c>
      <c r="AI887" s="325"/>
      <c r="AJ887" s="325"/>
      <c r="AK887" s="325"/>
      <c r="AL887" s="326" t="s">
        <v>776</v>
      </c>
      <c r="AM887" s="327"/>
      <c r="AN887" s="327"/>
      <c r="AO887" s="328"/>
      <c r="AP887" s="321"/>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15" t="s">
        <v>786</v>
      </c>
      <c r="D911" s="415"/>
      <c r="E911" s="415"/>
      <c r="F911" s="415"/>
      <c r="G911" s="415"/>
      <c r="H911" s="415"/>
      <c r="I911" s="415"/>
      <c r="J911" s="416" t="s">
        <v>717</v>
      </c>
      <c r="K911" s="417"/>
      <c r="L911" s="417"/>
      <c r="M911" s="417"/>
      <c r="N911" s="417"/>
      <c r="O911" s="417"/>
      <c r="P911" s="317" t="s">
        <v>781</v>
      </c>
      <c r="Q911" s="317"/>
      <c r="R911" s="317"/>
      <c r="S911" s="317"/>
      <c r="T911" s="317"/>
      <c r="U911" s="317"/>
      <c r="V911" s="317"/>
      <c r="W911" s="317"/>
      <c r="X911" s="317"/>
      <c r="Y911" s="318">
        <v>57</v>
      </c>
      <c r="Z911" s="319"/>
      <c r="AA911" s="319"/>
      <c r="AB911" s="320"/>
      <c r="AC911" s="322" t="s">
        <v>796</v>
      </c>
      <c r="AD911" s="323"/>
      <c r="AE911" s="323"/>
      <c r="AF911" s="323"/>
      <c r="AG911" s="323"/>
      <c r="AH911" s="418" t="s">
        <v>717</v>
      </c>
      <c r="AI911" s="419"/>
      <c r="AJ911" s="419"/>
      <c r="AK911" s="419"/>
      <c r="AL911" s="326" t="s">
        <v>717</v>
      </c>
      <c r="AM911" s="327"/>
      <c r="AN911" s="327"/>
      <c r="AO911" s="328"/>
      <c r="AP911" s="321" t="s">
        <v>797</v>
      </c>
      <c r="AQ911" s="321"/>
      <c r="AR911" s="321"/>
      <c r="AS911" s="321"/>
      <c r="AT911" s="321"/>
      <c r="AU911" s="321"/>
      <c r="AV911" s="321"/>
      <c r="AW911" s="321"/>
      <c r="AX911" s="321"/>
      <c r="AY911">
        <f t="shared" si="119"/>
        <v>1</v>
      </c>
    </row>
    <row r="912" spans="1:51" ht="30" customHeight="1" x14ac:dyDescent="0.15">
      <c r="A912" s="401">
        <v>2</v>
      </c>
      <c r="B912" s="401">
        <v>1</v>
      </c>
      <c r="C912" s="415" t="s">
        <v>787</v>
      </c>
      <c r="D912" s="415"/>
      <c r="E912" s="415"/>
      <c r="F912" s="415"/>
      <c r="G912" s="415"/>
      <c r="H912" s="415"/>
      <c r="I912" s="415"/>
      <c r="J912" s="416" t="s">
        <v>717</v>
      </c>
      <c r="K912" s="417"/>
      <c r="L912" s="417"/>
      <c r="M912" s="417"/>
      <c r="N912" s="417"/>
      <c r="O912" s="417"/>
      <c r="P912" s="317" t="s">
        <v>781</v>
      </c>
      <c r="Q912" s="317"/>
      <c r="R912" s="317"/>
      <c r="S912" s="317"/>
      <c r="T912" s="317"/>
      <c r="U912" s="317"/>
      <c r="V912" s="317"/>
      <c r="W912" s="317"/>
      <c r="X912" s="317"/>
      <c r="Y912" s="318">
        <v>25</v>
      </c>
      <c r="Z912" s="319"/>
      <c r="AA912" s="319"/>
      <c r="AB912" s="320"/>
      <c r="AC912" s="322" t="s">
        <v>796</v>
      </c>
      <c r="AD912" s="323"/>
      <c r="AE912" s="323"/>
      <c r="AF912" s="323"/>
      <c r="AG912" s="323"/>
      <c r="AH912" s="418" t="s">
        <v>717</v>
      </c>
      <c r="AI912" s="419"/>
      <c r="AJ912" s="419"/>
      <c r="AK912" s="419"/>
      <c r="AL912" s="326" t="s">
        <v>717</v>
      </c>
      <c r="AM912" s="327"/>
      <c r="AN912" s="327"/>
      <c r="AO912" s="328"/>
      <c r="AP912" s="321" t="s">
        <v>797</v>
      </c>
      <c r="AQ912" s="321"/>
      <c r="AR912" s="321"/>
      <c r="AS912" s="321"/>
      <c r="AT912" s="321"/>
      <c r="AU912" s="321"/>
      <c r="AV912" s="321"/>
      <c r="AW912" s="321"/>
      <c r="AX912" s="321"/>
      <c r="AY912">
        <f>COUNTA($C$912)</f>
        <v>1</v>
      </c>
    </row>
    <row r="913" spans="1:51" ht="30" customHeight="1" x14ac:dyDescent="0.15">
      <c r="A913" s="401">
        <v>3</v>
      </c>
      <c r="B913" s="401">
        <v>1</v>
      </c>
      <c r="C913" s="420" t="s">
        <v>788</v>
      </c>
      <c r="D913" s="415"/>
      <c r="E913" s="415"/>
      <c r="F913" s="415"/>
      <c r="G913" s="415"/>
      <c r="H913" s="415"/>
      <c r="I913" s="415"/>
      <c r="J913" s="416" t="s">
        <v>717</v>
      </c>
      <c r="K913" s="417"/>
      <c r="L913" s="417"/>
      <c r="M913" s="417"/>
      <c r="N913" s="417"/>
      <c r="O913" s="417"/>
      <c r="P913" s="421" t="s">
        <v>781</v>
      </c>
      <c r="Q913" s="317"/>
      <c r="R913" s="317"/>
      <c r="S913" s="317"/>
      <c r="T913" s="317"/>
      <c r="U913" s="317"/>
      <c r="V913" s="317"/>
      <c r="W913" s="317"/>
      <c r="X913" s="317"/>
      <c r="Y913" s="318">
        <v>24</v>
      </c>
      <c r="Z913" s="319"/>
      <c r="AA913" s="319"/>
      <c r="AB913" s="320"/>
      <c r="AC913" s="322" t="s">
        <v>796</v>
      </c>
      <c r="AD913" s="323"/>
      <c r="AE913" s="323"/>
      <c r="AF913" s="323"/>
      <c r="AG913" s="323"/>
      <c r="AH913" s="324" t="s">
        <v>717</v>
      </c>
      <c r="AI913" s="325"/>
      <c r="AJ913" s="325"/>
      <c r="AK913" s="325"/>
      <c r="AL913" s="326" t="s">
        <v>717</v>
      </c>
      <c r="AM913" s="327"/>
      <c r="AN913" s="327"/>
      <c r="AO913" s="328"/>
      <c r="AP913" s="321" t="s">
        <v>797</v>
      </c>
      <c r="AQ913" s="321"/>
      <c r="AR913" s="321"/>
      <c r="AS913" s="321"/>
      <c r="AT913" s="321"/>
      <c r="AU913" s="321"/>
      <c r="AV913" s="321"/>
      <c r="AW913" s="321"/>
      <c r="AX913" s="321"/>
      <c r="AY913">
        <f>COUNTA($C$913)</f>
        <v>1</v>
      </c>
    </row>
    <row r="914" spans="1:51" ht="30" customHeight="1" x14ac:dyDescent="0.15">
      <c r="A914" s="401">
        <v>4</v>
      </c>
      <c r="B914" s="401">
        <v>1</v>
      </c>
      <c r="C914" s="420" t="s">
        <v>789</v>
      </c>
      <c r="D914" s="415"/>
      <c r="E914" s="415"/>
      <c r="F914" s="415"/>
      <c r="G914" s="415"/>
      <c r="H914" s="415"/>
      <c r="I914" s="415"/>
      <c r="J914" s="416" t="s">
        <v>717</v>
      </c>
      <c r="K914" s="417"/>
      <c r="L914" s="417"/>
      <c r="M914" s="417"/>
      <c r="N914" s="417"/>
      <c r="O914" s="417"/>
      <c r="P914" s="421" t="s">
        <v>781</v>
      </c>
      <c r="Q914" s="317"/>
      <c r="R914" s="317"/>
      <c r="S914" s="317"/>
      <c r="T914" s="317"/>
      <c r="U914" s="317"/>
      <c r="V914" s="317"/>
      <c r="W914" s="317"/>
      <c r="X914" s="317"/>
      <c r="Y914" s="318">
        <v>22</v>
      </c>
      <c r="Z914" s="319"/>
      <c r="AA914" s="319"/>
      <c r="AB914" s="320"/>
      <c r="AC914" s="322" t="s">
        <v>796</v>
      </c>
      <c r="AD914" s="323"/>
      <c r="AE914" s="323"/>
      <c r="AF914" s="323"/>
      <c r="AG914" s="323"/>
      <c r="AH914" s="324" t="s">
        <v>717</v>
      </c>
      <c r="AI914" s="325"/>
      <c r="AJ914" s="325"/>
      <c r="AK914" s="325"/>
      <c r="AL914" s="326" t="s">
        <v>717</v>
      </c>
      <c r="AM914" s="327"/>
      <c r="AN914" s="327"/>
      <c r="AO914" s="328"/>
      <c r="AP914" s="321" t="s">
        <v>797</v>
      </c>
      <c r="AQ914" s="321"/>
      <c r="AR914" s="321"/>
      <c r="AS914" s="321"/>
      <c r="AT914" s="321"/>
      <c r="AU914" s="321"/>
      <c r="AV914" s="321"/>
      <c r="AW914" s="321"/>
      <c r="AX914" s="321"/>
      <c r="AY914">
        <f>COUNTA($C$914)</f>
        <v>1</v>
      </c>
    </row>
    <row r="915" spans="1:51" ht="30" customHeight="1" x14ac:dyDescent="0.15">
      <c r="A915" s="401">
        <v>5</v>
      </c>
      <c r="B915" s="401">
        <v>1</v>
      </c>
      <c r="C915" s="415" t="s">
        <v>790</v>
      </c>
      <c r="D915" s="415"/>
      <c r="E915" s="415"/>
      <c r="F915" s="415"/>
      <c r="G915" s="415"/>
      <c r="H915" s="415"/>
      <c r="I915" s="415"/>
      <c r="J915" s="416" t="s">
        <v>717</v>
      </c>
      <c r="K915" s="417"/>
      <c r="L915" s="417"/>
      <c r="M915" s="417"/>
      <c r="N915" s="417"/>
      <c r="O915" s="417"/>
      <c r="P915" s="317" t="s">
        <v>781</v>
      </c>
      <c r="Q915" s="317"/>
      <c r="R915" s="317"/>
      <c r="S915" s="317"/>
      <c r="T915" s="317"/>
      <c r="U915" s="317"/>
      <c r="V915" s="317"/>
      <c r="W915" s="317"/>
      <c r="X915" s="317"/>
      <c r="Y915" s="318">
        <v>20</v>
      </c>
      <c r="Z915" s="319"/>
      <c r="AA915" s="319"/>
      <c r="AB915" s="320"/>
      <c r="AC915" s="322" t="s">
        <v>796</v>
      </c>
      <c r="AD915" s="323"/>
      <c r="AE915" s="323"/>
      <c r="AF915" s="323"/>
      <c r="AG915" s="323"/>
      <c r="AH915" s="324" t="s">
        <v>717</v>
      </c>
      <c r="AI915" s="325"/>
      <c r="AJ915" s="325"/>
      <c r="AK915" s="325"/>
      <c r="AL915" s="326" t="s">
        <v>717</v>
      </c>
      <c r="AM915" s="327"/>
      <c r="AN915" s="327"/>
      <c r="AO915" s="328"/>
      <c r="AP915" s="321" t="s">
        <v>797</v>
      </c>
      <c r="AQ915" s="321"/>
      <c r="AR915" s="321"/>
      <c r="AS915" s="321"/>
      <c r="AT915" s="321"/>
      <c r="AU915" s="321"/>
      <c r="AV915" s="321"/>
      <c r="AW915" s="321"/>
      <c r="AX915" s="321"/>
      <c r="AY915">
        <f>COUNTA($C$915)</f>
        <v>1</v>
      </c>
    </row>
    <row r="916" spans="1:51" ht="30" customHeight="1" x14ac:dyDescent="0.15">
      <c r="A916" s="401">
        <v>6</v>
      </c>
      <c r="B916" s="401">
        <v>1</v>
      </c>
      <c r="C916" s="415" t="s">
        <v>791</v>
      </c>
      <c r="D916" s="415"/>
      <c r="E916" s="415"/>
      <c r="F916" s="415"/>
      <c r="G916" s="415"/>
      <c r="H916" s="415"/>
      <c r="I916" s="415"/>
      <c r="J916" s="416" t="s">
        <v>717</v>
      </c>
      <c r="K916" s="417"/>
      <c r="L916" s="417"/>
      <c r="M916" s="417"/>
      <c r="N916" s="417"/>
      <c r="O916" s="417"/>
      <c r="P916" s="317" t="s">
        <v>781</v>
      </c>
      <c r="Q916" s="317"/>
      <c r="R916" s="317"/>
      <c r="S916" s="317"/>
      <c r="T916" s="317"/>
      <c r="U916" s="317"/>
      <c r="V916" s="317"/>
      <c r="W916" s="317"/>
      <c r="X916" s="317"/>
      <c r="Y916" s="318">
        <v>19</v>
      </c>
      <c r="Z916" s="319"/>
      <c r="AA916" s="319"/>
      <c r="AB916" s="320"/>
      <c r="AC916" s="322" t="s">
        <v>796</v>
      </c>
      <c r="AD916" s="323"/>
      <c r="AE916" s="323"/>
      <c r="AF916" s="323"/>
      <c r="AG916" s="323"/>
      <c r="AH916" s="324" t="s">
        <v>717</v>
      </c>
      <c r="AI916" s="325"/>
      <c r="AJ916" s="325"/>
      <c r="AK916" s="325"/>
      <c r="AL916" s="326" t="s">
        <v>717</v>
      </c>
      <c r="AM916" s="327"/>
      <c r="AN916" s="327"/>
      <c r="AO916" s="328"/>
      <c r="AP916" s="321" t="s">
        <v>797</v>
      </c>
      <c r="AQ916" s="321"/>
      <c r="AR916" s="321"/>
      <c r="AS916" s="321"/>
      <c r="AT916" s="321"/>
      <c r="AU916" s="321"/>
      <c r="AV916" s="321"/>
      <c r="AW916" s="321"/>
      <c r="AX916" s="321"/>
      <c r="AY916">
        <f>COUNTA($C$916)</f>
        <v>1</v>
      </c>
    </row>
    <row r="917" spans="1:51" ht="30" customHeight="1" x14ac:dyDescent="0.15">
      <c r="A917" s="401">
        <v>7</v>
      </c>
      <c r="B917" s="401">
        <v>1</v>
      </c>
      <c r="C917" s="415" t="s">
        <v>792</v>
      </c>
      <c r="D917" s="415"/>
      <c r="E917" s="415"/>
      <c r="F917" s="415"/>
      <c r="G917" s="415"/>
      <c r="H917" s="415"/>
      <c r="I917" s="415"/>
      <c r="J917" s="416" t="s">
        <v>717</v>
      </c>
      <c r="K917" s="417"/>
      <c r="L917" s="417"/>
      <c r="M917" s="417"/>
      <c r="N917" s="417"/>
      <c r="O917" s="417"/>
      <c r="P917" s="317" t="s">
        <v>781</v>
      </c>
      <c r="Q917" s="317"/>
      <c r="R917" s="317"/>
      <c r="S917" s="317"/>
      <c r="T917" s="317"/>
      <c r="U917" s="317"/>
      <c r="V917" s="317"/>
      <c r="W917" s="317"/>
      <c r="X917" s="317"/>
      <c r="Y917" s="318">
        <v>18</v>
      </c>
      <c r="Z917" s="319"/>
      <c r="AA917" s="319"/>
      <c r="AB917" s="320"/>
      <c r="AC917" s="322" t="s">
        <v>796</v>
      </c>
      <c r="AD917" s="323"/>
      <c r="AE917" s="323"/>
      <c r="AF917" s="323"/>
      <c r="AG917" s="323"/>
      <c r="AH917" s="324" t="s">
        <v>717</v>
      </c>
      <c r="AI917" s="325"/>
      <c r="AJ917" s="325"/>
      <c r="AK917" s="325"/>
      <c r="AL917" s="326" t="s">
        <v>717</v>
      </c>
      <c r="AM917" s="327"/>
      <c r="AN917" s="327"/>
      <c r="AO917" s="328"/>
      <c r="AP917" s="321" t="s">
        <v>797</v>
      </c>
      <c r="AQ917" s="321"/>
      <c r="AR917" s="321"/>
      <c r="AS917" s="321"/>
      <c r="AT917" s="321"/>
      <c r="AU917" s="321"/>
      <c r="AV917" s="321"/>
      <c r="AW917" s="321"/>
      <c r="AX917" s="321"/>
      <c r="AY917">
        <f>COUNTA($C$917)</f>
        <v>1</v>
      </c>
    </row>
    <row r="918" spans="1:51" ht="30" customHeight="1" x14ac:dyDescent="0.15">
      <c r="A918" s="401">
        <v>8</v>
      </c>
      <c r="B918" s="401">
        <v>1</v>
      </c>
      <c r="C918" s="415" t="s">
        <v>793</v>
      </c>
      <c r="D918" s="415"/>
      <c r="E918" s="415"/>
      <c r="F918" s="415"/>
      <c r="G918" s="415"/>
      <c r="H918" s="415"/>
      <c r="I918" s="415"/>
      <c r="J918" s="416" t="s">
        <v>717</v>
      </c>
      <c r="K918" s="417"/>
      <c r="L918" s="417"/>
      <c r="M918" s="417"/>
      <c r="N918" s="417"/>
      <c r="O918" s="417"/>
      <c r="P918" s="317" t="s">
        <v>781</v>
      </c>
      <c r="Q918" s="317"/>
      <c r="R918" s="317"/>
      <c r="S918" s="317"/>
      <c r="T918" s="317"/>
      <c r="U918" s="317"/>
      <c r="V918" s="317"/>
      <c r="W918" s="317"/>
      <c r="X918" s="317"/>
      <c r="Y918" s="318">
        <v>16</v>
      </c>
      <c r="Z918" s="319"/>
      <c r="AA918" s="319"/>
      <c r="AB918" s="320"/>
      <c r="AC918" s="322" t="s">
        <v>796</v>
      </c>
      <c r="AD918" s="323"/>
      <c r="AE918" s="323"/>
      <c r="AF918" s="323"/>
      <c r="AG918" s="323"/>
      <c r="AH918" s="324" t="s">
        <v>717</v>
      </c>
      <c r="AI918" s="325"/>
      <c r="AJ918" s="325"/>
      <c r="AK918" s="325"/>
      <c r="AL918" s="326" t="s">
        <v>717</v>
      </c>
      <c r="AM918" s="327"/>
      <c r="AN918" s="327"/>
      <c r="AO918" s="328"/>
      <c r="AP918" s="321" t="s">
        <v>797</v>
      </c>
      <c r="AQ918" s="321"/>
      <c r="AR918" s="321"/>
      <c r="AS918" s="321"/>
      <c r="AT918" s="321"/>
      <c r="AU918" s="321"/>
      <c r="AV918" s="321"/>
      <c r="AW918" s="321"/>
      <c r="AX918" s="321"/>
      <c r="AY918">
        <f>COUNTA($C$918)</f>
        <v>1</v>
      </c>
    </row>
    <row r="919" spans="1:51" ht="30" customHeight="1" x14ac:dyDescent="0.15">
      <c r="A919" s="401">
        <v>9</v>
      </c>
      <c r="B919" s="401">
        <v>1</v>
      </c>
      <c r="C919" s="415" t="s">
        <v>794</v>
      </c>
      <c r="D919" s="415"/>
      <c r="E919" s="415"/>
      <c r="F919" s="415"/>
      <c r="G919" s="415"/>
      <c r="H919" s="415"/>
      <c r="I919" s="415"/>
      <c r="J919" s="416" t="s">
        <v>717</v>
      </c>
      <c r="K919" s="417"/>
      <c r="L919" s="417"/>
      <c r="M919" s="417"/>
      <c r="N919" s="417"/>
      <c r="O919" s="417"/>
      <c r="P919" s="317" t="s">
        <v>781</v>
      </c>
      <c r="Q919" s="317"/>
      <c r="R919" s="317"/>
      <c r="S919" s="317"/>
      <c r="T919" s="317"/>
      <c r="U919" s="317"/>
      <c r="V919" s="317"/>
      <c r="W919" s="317"/>
      <c r="X919" s="317"/>
      <c r="Y919" s="318">
        <v>14</v>
      </c>
      <c r="Z919" s="319"/>
      <c r="AA919" s="319"/>
      <c r="AB919" s="320"/>
      <c r="AC919" s="322" t="s">
        <v>796</v>
      </c>
      <c r="AD919" s="323"/>
      <c r="AE919" s="323"/>
      <c r="AF919" s="323"/>
      <c r="AG919" s="323"/>
      <c r="AH919" s="324" t="s">
        <v>717</v>
      </c>
      <c r="AI919" s="325"/>
      <c r="AJ919" s="325"/>
      <c r="AK919" s="325"/>
      <c r="AL919" s="326" t="s">
        <v>717</v>
      </c>
      <c r="AM919" s="327"/>
      <c r="AN919" s="327"/>
      <c r="AO919" s="328"/>
      <c r="AP919" s="321" t="s">
        <v>797</v>
      </c>
      <c r="AQ919" s="321"/>
      <c r="AR919" s="321"/>
      <c r="AS919" s="321"/>
      <c r="AT919" s="321"/>
      <c r="AU919" s="321"/>
      <c r="AV919" s="321"/>
      <c r="AW919" s="321"/>
      <c r="AX919" s="321"/>
      <c r="AY919">
        <f>COUNTA($C$919)</f>
        <v>1</v>
      </c>
    </row>
    <row r="920" spans="1:51" ht="30" customHeight="1" x14ac:dyDescent="0.15">
      <c r="A920" s="401">
        <v>10</v>
      </c>
      <c r="B920" s="401">
        <v>1</v>
      </c>
      <c r="C920" s="415" t="s">
        <v>795</v>
      </c>
      <c r="D920" s="415"/>
      <c r="E920" s="415"/>
      <c r="F920" s="415"/>
      <c r="G920" s="415"/>
      <c r="H920" s="415"/>
      <c r="I920" s="415"/>
      <c r="J920" s="416" t="s">
        <v>717</v>
      </c>
      <c r="K920" s="417"/>
      <c r="L920" s="417"/>
      <c r="M920" s="417"/>
      <c r="N920" s="417"/>
      <c r="O920" s="417"/>
      <c r="P920" s="317" t="s">
        <v>781</v>
      </c>
      <c r="Q920" s="317"/>
      <c r="R920" s="317"/>
      <c r="S920" s="317"/>
      <c r="T920" s="317"/>
      <c r="U920" s="317"/>
      <c r="V920" s="317"/>
      <c r="W920" s="317"/>
      <c r="X920" s="317"/>
      <c r="Y920" s="318">
        <v>12</v>
      </c>
      <c r="Z920" s="319"/>
      <c r="AA920" s="319"/>
      <c r="AB920" s="320"/>
      <c r="AC920" s="322" t="s">
        <v>796</v>
      </c>
      <c r="AD920" s="323"/>
      <c r="AE920" s="323"/>
      <c r="AF920" s="323"/>
      <c r="AG920" s="323"/>
      <c r="AH920" s="324" t="s">
        <v>717</v>
      </c>
      <c r="AI920" s="325"/>
      <c r="AJ920" s="325"/>
      <c r="AK920" s="325"/>
      <c r="AL920" s="326" t="s">
        <v>717</v>
      </c>
      <c r="AM920" s="327"/>
      <c r="AN920" s="327"/>
      <c r="AO920" s="328"/>
      <c r="AP920" s="321" t="s">
        <v>797</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827</v>
      </c>
      <c r="D944" s="415" t="s">
        <v>798</v>
      </c>
      <c r="E944" s="415" t="s">
        <v>798</v>
      </c>
      <c r="F944" s="415" t="s">
        <v>798</v>
      </c>
      <c r="G944" s="415" t="s">
        <v>798</v>
      </c>
      <c r="H944" s="415" t="s">
        <v>798</v>
      </c>
      <c r="I944" s="415" t="s">
        <v>798</v>
      </c>
      <c r="J944" s="416">
        <v>1010005002667</v>
      </c>
      <c r="K944" s="417">
        <v>1010005002667</v>
      </c>
      <c r="L944" s="417">
        <v>1010005002667</v>
      </c>
      <c r="M944" s="417">
        <v>1010005002667</v>
      </c>
      <c r="N944" s="417">
        <v>1010005002667</v>
      </c>
      <c r="O944" s="417">
        <v>1010005002667</v>
      </c>
      <c r="P944" s="421" t="s">
        <v>823</v>
      </c>
      <c r="Q944" s="317"/>
      <c r="R944" s="317"/>
      <c r="S944" s="317"/>
      <c r="T944" s="317"/>
      <c r="U944" s="317"/>
      <c r="V944" s="317"/>
      <c r="W944" s="317"/>
      <c r="X944" s="317"/>
      <c r="Y944" s="318">
        <v>51</v>
      </c>
      <c r="Z944" s="319"/>
      <c r="AA944" s="319"/>
      <c r="AB944" s="320"/>
      <c r="AC944" s="322" t="s">
        <v>371</v>
      </c>
      <c r="AD944" s="323"/>
      <c r="AE944" s="323"/>
      <c r="AF944" s="323"/>
      <c r="AG944" s="323"/>
      <c r="AH944" s="418">
        <v>2</v>
      </c>
      <c r="AI944" s="419"/>
      <c r="AJ944" s="419"/>
      <c r="AK944" s="419"/>
      <c r="AL944" s="326">
        <v>80.3</v>
      </c>
      <c r="AM944" s="327"/>
      <c r="AN944" s="327"/>
      <c r="AO944" s="328"/>
      <c r="AP944" s="321"/>
      <c r="AQ944" s="321"/>
      <c r="AR944" s="321"/>
      <c r="AS944" s="321"/>
      <c r="AT944" s="321"/>
      <c r="AU944" s="321"/>
      <c r="AV944" s="321"/>
      <c r="AW944" s="321"/>
      <c r="AX944" s="321"/>
      <c r="AY944">
        <f t="shared" si="120"/>
        <v>1</v>
      </c>
    </row>
    <row r="945" spans="1:51" ht="30" customHeight="1" x14ac:dyDescent="0.15">
      <c r="A945" s="401">
        <v>2</v>
      </c>
      <c r="B945" s="401">
        <v>1</v>
      </c>
      <c r="C945" s="415" t="s">
        <v>799</v>
      </c>
      <c r="D945" s="415" t="s">
        <v>799</v>
      </c>
      <c r="E945" s="415" t="s">
        <v>799</v>
      </c>
      <c r="F945" s="415" t="s">
        <v>799</v>
      </c>
      <c r="G945" s="415" t="s">
        <v>799</v>
      </c>
      <c r="H945" s="415" t="s">
        <v>799</v>
      </c>
      <c r="I945" s="415" t="s">
        <v>799</v>
      </c>
      <c r="J945" s="416">
        <v>8120005003053</v>
      </c>
      <c r="K945" s="417">
        <v>8120005003053</v>
      </c>
      <c r="L945" s="417">
        <v>8120005003053</v>
      </c>
      <c r="M945" s="417">
        <v>8120005003053</v>
      </c>
      <c r="N945" s="417">
        <v>8120005003053</v>
      </c>
      <c r="O945" s="417">
        <v>8120005003053</v>
      </c>
      <c r="P945" s="421" t="s">
        <v>822</v>
      </c>
      <c r="Q945" s="317"/>
      <c r="R945" s="317"/>
      <c r="S945" s="317"/>
      <c r="T945" s="317"/>
      <c r="U945" s="317"/>
      <c r="V945" s="317"/>
      <c r="W945" s="317"/>
      <c r="X945" s="317"/>
      <c r="Y945" s="318">
        <v>10</v>
      </c>
      <c r="Z945" s="319"/>
      <c r="AA945" s="319"/>
      <c r="AB945" s="320"/>
      <c r="AC945" s="322" t="s">
        <v>374</v>
      </c>
      <c r="AD945" s="323"/>
      <c r="AE945" s="323"/>
      <c r="AF945" s="323"/>
      <c r="AG945" s="323"/>
      <c r="AH945" s="418">
        <v>1</v>
      </c>
      <c r="AI945" s="419"/>
      <c r="AJ945" s="419"/>
      <c r="AK945" s="419"/>
      <c r="AL945" s="326">
        <v>100</v>
      </c>
      <c r="AM945" s="327"/>
      <c r="AN945" s="327"/>
      <c r="AO945" s="328"/>
      <c r="AP945" s="321"/>
      <c r="AQ945" s="321"/>
      <c r="AR945" s="321"/>
      <c r="AS945" s="321"/>
      <c r="AT945" s="321"/>
      <c r="AU945" s="321"/>
      <c r="AV945" s="321"/>
      <c r="AW945" s="321"/>
      <c r="AX945" s="321"/>
      <c r="AY945">
        <f>COUNTA($C$945)</f>
        <v>1</v>
      </c>
    </row>
    <row r="946" spans="1:51" ht="80.099999999999994" customHeight="1" x14ac:dyDescent="0.15">
      <c r="A946" s="401">
        <v>3</v>
      </c>
      <c r="B946" s="401">
        <v>1</v>
      </c>
      <c r="C946" s="420" t="s">
        <v>826</v>
      </c>
      <c r="D946" s="415" t="s">
        <v>800</v>
      </c>
      <c r="E946" s="415" t="s">
        <v>800</v>
      </c>
      <c r="F946" s="415" t="s">
        <v>800</v>
      </c>
      <c r="G946" s="415" t="s">
        <v>800</v>
      </c>
      <c r="H946" s="415" t="s">
        <v>800</v>
      </c>
      <c r="I946" s="415" t="s">
        <v>800</v>
      </c>
      <c r="J946" s="416" t="s">
        <v>828</v>
      </c>
      <c r="K946" s="417"/>
      <c r="L946" s="417"/>
      <c r="M946" s="417"/>
      <c r="N946" s="417"/>
      <c r="O946" s="417"/>
      <c r="P946" s="421" t="s">
        <v>822</v>
      </c>
      <c r="Q946" s="317"/>
      <c r="R946" s="317"/>
      <c r="S946" s="317"/>
      <c r="T946" s="317"/>
      <c r="U946" s="317"/>
      <c r="V946" s="317"/>
      <c r="W946" s="317"/>
      <c r="X946" s="317"/>
      <c r="Y946" s="318">
        <v>10</v>
      </c>
      <c r="Z946" s="319"/>
      <c r="AA946" s="319"/>
      <c r="AB946" s="320"/>
      <c r="AC946" s="322" t="s">
        <v>374</v>
      </c>
      <c r="AD946" s="323"/>
      <c r="AE946" s="323"/>
      <c r="AF946" s="323"/>
      <c r="AG946" s="323"/>
      <c r="AH946" s="324">
        <v>1</v>
      </c>
      <c r="AI946" s="325"/>
      <c r="AJ946" s="325"/>
      <c r="AK946" s="325"/>
      <c r="AL946" s="326">
        <v>100</v>
      </c>
      <c r="AM946" s="327"/>
      <c r="AN946" s="327"/>
      <c r="AO946" s="328"/>
      <c r="AP946" s="321"/>
      <c r="AQ946" s="321"/>
      <c r="AR946" s="321"/>
      <c r="AS946" s="321"/>
      <c r="AT946" s="321"/>
      <c r="AU946" s="321"/>
      <c r="AV946" s="321"/>
      <c r="AW946" s="321"/>
      <c r="AX946" s="321"/>
      <c r="AY946">
        <f>COUNTA($C$946)</f>
        <v>1</v>
      </c>
    </row>
    <row r="947" spans="1:51" ht="30" customHeight="1" x14ac:dyDescent="0.15">
      <c r="A947" s="401">
        <v>4</v>
      </c>
      <c r="B947" s="401">
        <v>1</v>
      </c>
      <c r="C947" s="420" t="s">
        <v>801</v>
      </c>
      <c r="D947" s="415" t="s">
        <v>801</v>
      </c>
      <c r="E947" s="415" t="s">
        <v>801</v>
      </c>
      <c r="F947" s="415" t="s">
        <v>801</v>
      </c>
      <c r="G947" s="415" t="s">
        <v>801</v>
      </c>
      <c r="H947" s="415" t="s">
        <v>801</v>
      </c>
      <c r="I947" s="415" t="s">
        <v>801</v>
      </c>
      <c r="J947" s="416">
        <v>6010005018675</v>
      </c>
      <c r="K947" s="417">
        <v>6010005018675</v>
      </c>
      <c r="L947" s="417">
        <v>6010005018675</v>
      </c>
      <c r="M947" s="417">
        <v>6010005018675</v>
      </c>
      <c r="N947" s="417">
        <v>6010005018675</v>
      </c>
      <c r="O947" s="417">
        <v>6010005018675</v>
      </c>
      <c r="P947" s="421" t="s">
        <v>823</v>
      </c>
      <c r="Q947" s="317"/>
      <c r="R947" s="317"/>
      <c r="S947" s="317"/>
      <c r="T947" s="317"/>
      <c r="U947" s="317"/>
      <c r="V947" s="317"/>
      <c r="W947" s="317"/>
      <c r="X947" s="317"/>
      <c r="Y947" s="318">
        <v>5</v>
      </c>
      <c r="Z947" s="319"/>
      <c r="AA947" s="319"/>
      <c r="AB947" s="320"/>
      <c r="AC947" s="322" t="s">
        <v>371</v>
      </c>
      <c r="AD947" s="323"/>
      <c r="AE947" s="323"/>
      <c r="AF947" s="323"/>
      <c r="AG947" s="323"/>
      <c r="AH947" s="324">
        <v>1</v>
      </c>
      <c r="AI947" s="325"/>
      <c r="AJ947" s="325"/>
      <c r="AK947" s="325"/>
      <c r="AL947" s="326">
        <v>93.4</v>
      </c>
      <c r="AM947" s="327"/>
      <c r="AN947" s="327"/>
      <c r="AO947" s="328"/>
      <c r="AP947" s="321"/>
      <c r="AQ947" s="321"/>
      <c r="AR947" s="321"/>
      <c r="AS947" s="321"/>
      <c r="AT947" s="321"/>
      <c r="AU947" s="321"/>
      <c r="AV947" s="321"/>
      <c r="AW947" s="321"/>
      <c r="AX947" s="321"/>
      <c r="AY947">
        <f>COUNTA($C$947)</f>
        <v>1</v>
      </c>
    </row>
    <row r="948" spans="1:51" ht="30" customHeight="1" x14ac:dyDescent="0.15">
      <c r="A948" s="401">
        <v>5</v>
      </c>
      <c r="B948" s="401">
        <v>1</v>
      </c>
      <c r="C948" s="415" t="s">
        <v>802</v>
      </c>
      <c r="D948" s="415" t="s">
        <v>802</v>
      </c>
      <c r="E948" s="415" t="s">
        <v>802</v>
      </c>
      <c r="F948" s="415" t="s">
        <v>802</v>
      </c>
      <c r="G948" s="415" t="s">
        <v>802</v>
      </c>
      <c r="H948" s="415" t="s">
        <v>802</v>
      </c>
      <c r="I948" s="415" t="s">
        <v>802</v>
      </c>
      <c r="J948" s="416">
        <v>4010405010556</v>
      </c>
      <c r="K948" s="417">
        <v>4010405010556</v>
      </c>
      <c r="L948" s="417">
        <v>4010405010556</v>
      </c>
      <c r="M948" s="417">
        <v>4010405010556</v>
      </c>
      <c r="N948" s="417">
        <v>4010405010556</v>
      </c>
      <c r="O948" s="417">
        <v>4010405010556</v>
      </c>
      <c r="P948" s="421" t="s">
        <v>822</v>
      </c>
      <c r="Q948" s="317"/>
      <c r="R948" s="317"/>
      <c r="S948" s="317"/>
      <c r="T948" s="317"/>
      <c r="U948" s="317"/>
      <c r="V948" s="317"/>
      <c r="W948" s="317"/>
      <c r="X948" s="317"/>
      <c r="Y948" s="318">
        <v>3</v>
      </c>
      <c r="Z948" s="319"/>
      <c r="AA948" s="319"/>
      <c r="AB948" s="320"/>
      <c r="AC948" s="322" t="s">
        <v>374</v>
      </c>
      <c r="AD948" s="323"/>
      <c r="AE948" s="323"/>
      <c r="AF948" s="323"/>
      <c r="AG948" s="323"/>
      <c r="AH948" s="324">
        <v>1</v>
      </c>
      <c r="AI948" s="325"/>
      <c r="AJ948" s="325"/>
      <c r="AK948" s="325"/>
      <c r="AL948" s="326">
        <v>100</v>
      </c>
      <c r="AM948" s="327"/>
      <c r="AN948" s="327"/>
      <c r="AO948" s="328"/>
      <c r="AP948" s="321"/>
      <c r="AQ948" s="321"/>
      <c r="AR948" s="321"/>
      <c r="AS948" s="321"/>
      <c r="AT948" s="321"/>
      <c r="AU948" s="321"/>
      <c r="AV948" s="321"/>
      <c r="AW948" s="321"/>
      <c r="AX948" s="321"/>
      <c r="AY948">
        <f>COUNTA($C$948)</f>
        <v>1</v>
      </c>
    </row>
    <row r="949" spans="1:51" ht="30" customHeight="1" x14ac:dyDescent="0.15">
      <c r="A949" s="401">
        <v>6</v>
      </c>
      <c r="B949" s="401">
        <v>1</v>
      </c>
      <c r="C949" s="415" t="s">
        <v>803</v>
      </c>
      <c r="D949" s="415" t="s">
        <v>803</v>
      </c>
      <c r="E949" s="415" t="s">
        <v>803</v>
      </c>
      <c r="F949" s="415" t="s">
        <v>803</v>
      </c>
      <c r="G949" s="415" t="s">
        <v>803</v>
      </c>
      <c r="H949" s="415" t="s">
        <v>803</v>
      </c>
      <c r="I949" s="415" t="s">
        <v>803</v>
      </c>
      <c r="J949" s="416">
        <v>2010005018910</v>
      </c>
      <c r="K949" s="417">
        <v>2010005018910</v>
      </c>
      <c r="L949" s="417">
        <v>2010005018910</v>
      </c>
      <c r="M949" s="417">
        <v>2010005018910</v>
      </c>
      <c r="N949" s="417">
        <v>2010005018910</v>
      </c>
      <c r="O949" s="417">
        <v>2010005018910</v>
      </c>
      <c r="P949" s="421" t="s">
        <v>822</v>
      </c>
      <c r="Q949" s="317"/>
      <c r="R949" s="317"/>
      <c r="S949" s="317"/>
      <c r="T949" s="317"/>
      <c r="U949" s="317"/>
      <c r="V949" s="317"/>
      <c r="W949" s="317"/>
      <c r="X949" s="317"/>
      <c r="Y949" s="318">
        <v>2</v>
      </c>
      <c r="Z949" s="319"/>
      <c r="AA949" s="319"/>
      <c r="AB949" s="320"/>
      <c r="AC949" s="322" t="s">
        <v>377</v>
      </c>
      <c r="AD949" s="323"/>
      <c r="AE949" s="323"/>
      <c r="AF949" s="323"/>
      <c r="AG949" s="323"/>
      <c r="AH949" s="324">
        <v>1</v>
      </c>
      <c r="AI949" s="325"/>
      <c r="AJ949" s="325"/>
      <c r="AK949" s="325"/>
      <c r="AL949" s="326">
        <v>100</v>
      </c>
      <c r="AM949" s="327"/>
      <c r="AN949" s="327"/>
      <c r="AO949" s="328"/>
      <c r="AP949" s="321"/>
      <c r="AQ949" s="321"/>
      <c r="AR949" s="321"/>
      <c r="AS949" s="321"/>
      <c r="AT949" s="321"/>
      <c r="AU949" s="321"/>
      <c r="AV949" s="321"/>
      <c r="AW949" s="321"/>
      <c r="AX949" s="321"/>
      <c r="AY949">
        <f>COUNTA($C$949)</f>
        <v>1</v>
      </c>
    </row>
    <row r="950" spans="1:51" ht="30" customHeight="1" x14ac:dyDescent="0.15">
      <c r="A950" s="401">
        <v>7</v>
      </c>
      <c r="B950" s="401">
        <v>1</v>
      </c>
      <c r="C950" s="415" t="s">
        <v>804</v>
      </c>
      <c r="D950" s="415" t="s">
        <v>804</v>
      </c>
      <c r="E950" s="415" t="s">
        <v>804</v>
      </c>
      <c r="F950" s="415" t="s">
        <v>804</v>
      </c>
      <c r="G950" s="415" t="s">
        <v>804</v>
      </c>
      <c r="H950" s="415" t="s">
        <v>804</v>
      </c>
      <c r="I950" s="415" t="s">
        <v>804</v>
      </c>
      <c r="J950" s="416">
        <v>6010405010463</v>
      </c>
      <c r="K950" s="417">
        <v>6010405010463</v>
      </c>
      <c r="L950" s="417">
        <v>6010405010463</v>
      </c>
      <c r="M950" s="417">
        <v>6010405010463</v>
      </c>
      <c r="N950" s="417">
        <v>6010405010463</v>
      </c>
      <c r="O950" s="417">
        <v>6010405010463</v>
      </c>
      <c r="P950" s="421" t="s">
        <v>822</v>
      </c>
      <c r="Q950" s="317"/>
      <c r="R950" s="317"/>
      <c r="S950" s="317"/>
      <c r="T950" s="317"/>
      <c r="U950" s="317"/>
      <c r="V950" s="317"/>
      <c r="W950" s="317"/>
      <c r="X950" s="317"/>
      <c r="Y950" s="318">
        <v>2</v>
      </c>
      <c r="Z950" s="319"/>
      <c r="AA950" s="319"/>
      <c r="AB950" s="320"/>
      <c r="AC950" s="322" t="s">
        <v>377</v>
      </c>
      <c r="AD950" s="323"/>
      <c r="AE950" s="323"/>
      <c r="AF950" s="323"/>
      <c r="AG950" s="323"/>
      <c r="AH950" s="324">
        <v>1</v>
      </c>
      <c r="AI950" s="325"/>
      <c r="AJ950" s="325"/>
      <c r="AK950" s="325"/>
      <c r="AL950" s="326">
        <v>99.9</v>
      </c>
      <c r="AM950" s="327"/>
      <c r="AN950" s="327"/>
      <c r="AO950" s="328"/>
      <c r="AP950" s="321"/>
      <c r="AQ950" s="321"/>
      <c r="AR950" s="321"/>
      <c r="AS950" s="321"/>
      <c r="AT950" s="321"/>
      <c r="AU950" s="321"/>
      <c r="AV950" s="321"/>
      <c r="AW950" s="321"/>
      <c r="AX950" s="321"/>
      <c r="AY950">
        <f>COUNTA($C$950)</f>
        <v>1</v>
      </c>
    </row>
    <row r="951" spans="1:51" ht="30" customHeight="1" x14ac:dyDescent="0.15">
      <c r="A951" s="401">
        <v>8</v>
      </c>
      <c r="B951" s="401">
        <v>1</v>
      </c>
      <c r="C951" s="415" t="s">
        <v>805</v>
      </c>
      <c r="D951" s="415" t="s">
        <v>805</v>
      </c>
      <c r="E951" s="415" t="s">
        <v>805</v>
      </c>
      <c r="F951" s="415" t="s">
        <v>805</v>
      </c>
      <c r="G951" s="415" t="s">
        <v>805</v>
      </c>
      <c r="H951" s="415" t="s">
        <v>805</v>
      </c>
      <c r="I951" s="415" t="s">
        <v>805</v>
      </c>
      <c r="J951" s="416">
        <v>4010405000185</v>
      </c>
      <c r="K951" s="417">
        <v>4010405000185</v>
      </c>
      <c r="L951" s="417">
        <v>4010405000185</v>
      </c>
      <c r="M951" s="417">
        <v>4010405000185</v>
      </c>
      <c r="N951" s="417">
        <v>4010405000185</v>
      </c>
      <c r="O951" s="417">
        <v>4010405000185</v>
      </c>
      <c r="P951" s="421" t="s">
        <v>824</v>
      </c>
      <c r="Q951" s="317"/>
      <c r="R951" s="317"/>
      <c r="S951" s="317"/>
      <c r="T951" s="317"/>
      <c r="U951" s="317"/>
      <c r="V951" s="317"/>
      <c r="W951" s="317"/>
      <c r="X951" s="317"/>
      <c r="Y951" s="318">
        <v>2</v>
      </c>
      <c r="Z951" s="319"/>
      <c r="AA951" s="319"/>
      <c r="AB951" s="320"/>
      <c r="AC951" s="322" t="s">
        <v>377</v>
      </c>
      <c r="AD951" s="323"/>
      <c r="AE951" s="323"/>
      <c r="AF951" s="323"/>
      <c r="AG951" s="323"/>
      <c r="AH951" s="324">
        <v>1</v>
      </c>
      <c r="AI951" s="325"/>
      <c r="AJ951" s="325"/>
      <c r="AK951" s="325"/>
      <c r="AL951" s="326">
        <v>100</v>
      </c>
      <c r="AM951" s="327"/>
      <c r="AN951" s="327"/>
      <c r="AO951" s="328"/>
      <c r="AP951" s="321"/>
      <c r="AQ951" s="321"/>
      <c r="AR951" s="321"/>
      <c r="AS951" s="321"/>
      <c r="AT951" s="321"/>
      <c r="AU951" s="321"/>
      <c r="AV951" s="321"/>
      <c r="AW951" s="321"/>
      <c r="AX951" s="321"/>
      <c r="AY951">
        <f>COUNTA($C$951)</f>
        <v>1</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421"/>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421"/>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342</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customHeight="1" x14ac:dyDescent="0.15">
      <c r="A1110" s="401">
        <v>1</v>
      </c>
      <c r="B1110" s="401">
        <v>1</v>
      </c>
      <c r="C1110" s="887" t="s">
        <v>814</v>
      </c>
      <c r="D1110" s="887"/>
      <c r="E1110" s="886" t="s">
        <v>768</v>
      </c>
      <c r="F1110" s="886" t="s">
        <v>768</v>
      </c>
      <c r="G1110" s="886" t="s">
        <v>768</v>
      </c>
      <c r="H1110" s="886" t="s">
        <v>768</v>
      </c>
      <c r="I1110" s="886" t="s">
        <v>768</v>
      </c>
      <c r="J1110" s="416">
        <v>4010601028815</v>
      </c>
      <c r="K1110" s="417">
        <v>4010601028815</v>
      </c>
      <c r="L1110" s="417">
        <v>4010601028815</v>
      </c>
      <c r="M1110" s="417">
        <v>4010601028815</v>
      </c>
      <c r="N1110" s="417">
        <v>4010601028815</v>
      </c>
      <c r="O1110" s="417">
        <v>4010601028815</v>
      </c>
      <c r="P1110" s="317" t="s">
        <v>774</v>
      </c>
      <c r="Q1110" s="317" t="s">
        <v>774</v>
      </c>
      <c r="R1110" s="317" t="s">
        <v>774</v>
      </c>
      <c r="S1110" s="317" t="s">
        <v>774</v>
      </c>
      <c r="T1110" s="317" t="s">
        <v>774</v>
      </c>
      <c r="U1110" s="317" t="s">
        <v>774</v>
      </c>
      <c r="V1110" s="317" t="s">
        <v>774</v>
      </c>
      <c r="W1110" s="317" t="s">
        <v>774</v>
      </c>
      <c r="X1110" s="317" t="s">
        <v>774</v>
      </c>
      <c r="Y1110" s="318">
        <v>263</v>
      </c>
      <c r="Z1110" s="319"/>
      <c r="AA1110" s="319"/>
      <c r="AB1110" s="320"/>
      <c r="AC1110" s="322" t="s">
        <v>373</v>
      </c>
      <c r="AD1110" s="323"/>
      <c r="AE1110" s="323"/>
      <c r="AF1110" s="323"/>
      <c r="AG1110" s="323"/>
      <c r="AH1110" s="324">
        <v>7</v>
      </c>
      <c r="AI1110" s="325"/>
      <c r="AJ1110" s="325"/>
      <c r="AK1110" s="325"/>
      <c r="AL1110" s="326">
        <v>90.3</v>
      </c>
      <c r="AM1110" s="327"/>
      <c r="AN1110" s="327"/>
      <c r="AO1110" s="328"/>
      <c r="AP1110" s="321"/>
      <c r="AQ1110" s="321"/>
      <c r="AR1110" s="321"/>
      <c r="AS1110" s="321"/>
      <c r="AT1110" s="321"/>
      <c r="AU1110" s="321"/>
      <c r="AV1110" s="321"/>
      <c r="AW1110" s="321"/>
      <c r="AX1110" s="321"/>
    </row>
    <row r="1111" spans="1:51" ht="30" customHeight="1" x14ac:dyDescent="0.15">
      <c r="A1111" s="401">
        <v>2</v>
      </c>
      <c r="B1111" s="401">
        <v>1</v>
      </c>
      <c r="C1111" s="887" t="s">
        <v>814</v>
      </c>
      <c r="D1111" s="887"/>
      <c r="E1111" s="886" t="s">
        <v>815</v>
      </c>
      <c r="F1111" s="886" t="s">
        <v>815</v>
      </c>
      <c r="G1111" s="886" t="s">
        <v>815</v>
      </c>
      <c r="H1111" s="886" t="s">
        <v>815</v>
      </c>
      <c r="I1111" s="886" t="s">
        <v>815</v>
      </c>
      <c r="J1111" s="416">
        <v>7010001025591</v>
      </c>
      <c r="K1111" s="417">
        <v>7010001025591</v>
      </c>
      <c r="L1111" s="417">
        <v>7010001025591</v>
      </c>
      <c r="M1111" s="417">
        <v>7010001025591</v>
      </c>
      <c r="N1111" s="417">
        <v>7010001025591</v>
      </c>
      <c r="O1111" s="417">
        <v>7010001025591</v>
      </c>
      <c r="P1111" s="317" t="s">
        <v>774</v>
      </c>
      <c r="Q1111" s="317" t="s">
        <v>774</v>
      </c>
      <c r="R1111" s="317" t="s">
        <v>774</v>
      </c>
      <c r="S1111" s="317" t="s">
        <v>774</v>
      </c>
      <c r="T1111" s="317" t="s">
        <v>774</v>
      </c>
      <c r="U1111" s="317" t="s">
        <v>774</v>
      </c>
      <c r="V1111" s="317" t="s">
        <v>774</v>
      </c>
      <c r="W1111" s="317" t="s">
        <v>774</v>
      </c>
      <c r="X1111" s="317" t="s">
        <v>774</v>
      </c>
      <c r="Y1111" s="318">
        <v>207</v>
      </c>
      <c r="Z1111" s="319"/>
      <c r="AA1111" s="319"/>
      <c r="AB1111" s="320"/>
      <c r="AC1111" s="322" t="s">
        <v>371</v>
      </c>
      <c r="AD1111" s="323"/>
      <c r="AE1111" s="323"/>
      <c r="AF1111" s="323"/>
      <c r="AG1111" s="323"/>
      <c r="AH1111" s="324">
        <v>2</v>
      </c>
      <c r="AI1111" s="325"/>
      <c r="AJ1111" s="325"/>
      <c r="AK1111" s="325"/>
      <c r="AL1111" s="326">
        <v>90.4</v>
      </c>
      <c r="AM1111" s="327"/>
      <c r="AN1111" s="327"/>
      <c r="AO1111" s="328"/>
      <c r="AP1111" s="321"/>
      <c r="AQ1111" s="321"/>
      <c r="AR1111" s="321"/>
      <c r="AS1111" s="321"/>
      <c r="AT1111" s="321"/>
      <c r="AU1111" s="321"/>
      <c r="AV1111" s="321"/>
      <c r="AW1111" s="321"/>
      <c r="AX1111" s="321"/>
      <c r="AY1111">
        <f>COUNTA($E$1111)</f>
        <v>1</v>
      </c>
    </row>
    <row r="1112" spans="1:51" ht="30" customHeight="1" x14ac:dyDescent="0.15">
      <c r="A1112" s="401">
        <v>3</v>
      </c>
      <c r="B1112" s="401">
        <v>1</v>
      </c>
      <c r="C1112" s="887" t="s">
        <v>814</v>
      </c>
      <c r="D1112" s="887"/>
      <c r="E1112" s="886" t="s">
        <v>773</v>
      </c>
      <c r="F1112" s="886" t="s">
        <v>773</v>
      </c>
      <c r="G1112" s="886" t="s">
        <v>773</v>
      </c>
      <c r="H1112" s="886" t="s">
        <v>773</v>
      </c>
      <c r="I1112" s="886" t="s">
        <v>773</v>
      </c>
      <c r="J1112" s="416">
        <v>1010001001805</v>
      </c>
      <c r="K1112" s="417">
        <v>1010001001805</v>
      </c>
      <c r="L1112" s="417">
        <v>1010001001805</v>
      </c>
      <c r="M1112" s="417">
        <v>1010001001805</v>
      </c>
      <c r="N1112" s="417">
        <v>1010001001805</v>
      </c>
      <c r="O1112" s="417">
        <v>1010001001805</v>
      </c>
      <c r="P1112" s="317" t="s">
        <v>774</v>
      </c>
      <c r="Q1112" s="317" t="s">
        <v>774</v>
      </c>
      <c r="R1112" s="317" t="s">
        <v>774</v>
      </c>
      <c r="S1112" s="317" t="s">
        <v>774</v>
      </c>
      <c r="T1112" s="317" t="s">
        <v>774</v>
      </c>
      <c r="U1112" s="317" t="s">
        <v>774</v>
      </c>
      <c r="V1112" s="317" t="s">
        <v>774</v>
      </c>
      <c r="W1112" s="317" t="s">
        <v>774</v>
      </c>
      <c r="X1112" s="317" t="s">
        <v>774</v>
      </c>
      <c r="Y1112" s="318">
        <v>193</v>
      </c>
      <c r="Z1112" s="319"/>
      <c r="AA1112" s="319"/>
      <c r="AB1112" s="320"/>
      <c r="AC1112" s="322" t="s">
        <v>371</v>
      </c>
      <c r="AD1112" s="323"/>
      <c r="AE1112" s="323"/>
      <c r="AF1112" s="323"/>
      <c r="AG1112" s="323"/>
      <c r="AH1112" s="324">
        <v>1</v>
      </c>
      <c r="AI1112" s="325"/>
      <c r="AJ1112" s="325"/>
      <c r="AK1112" s="325"/>
      <c r="AL1112" s="326">
        <v>95.2</v>
      </c>
      <c r="AM1112" s="327"/>
      <c r="AN1112" s="327"/>
      <c r="AO1112" s="328"/>
      <c r="AP1112" s="321"/>
      <c r="AQ1112" s="321"/>
      <c r="AR1112" s="321"/>
      <c r="AS1112" s="321"/>
      <c r="AT1112" s="321"/>
      <c r="AU1112" s="321"/>
      <c r="AV1112" s="321"/>
      <c r="AW1112" s="321"/>
      <c r="AX1112" s="321"/>
      <c r="AY1112">
        <f>COUNTA($E$1112)</f>
        <v>1</v>
      </c>
    </row>
    <row r="1113" spans="1:51" ht="30" customHeight="1" x14ac:dyDescent="0.15">
      <c r="A1113" s="401">
        <v>4</v>
      </c>
      <c r="B1113" s="401">
        <v>1</v>
      </c>
      <c r="C1113" s="887" t="s">
        <v>814</v>
      </c>
      <c r="D1113" s="887"/>
      <c r="E1113" s="886" t="s">
        <v>816</v>
      </c>
      <c r="F1113" s="886" t="s">
        <v>816</v>
      </c>
      <c r="G1113" s="886" t="s">
        <v>816</v>
      </c>
      <c r="H1113" s="886" t="s">
        <v>816</v>
      </c>
      <c r="I1113" s="886" t="s">
        <v>816</v>
      </c>
      <c r="J1113" s="416">
        <v>8011101004344</v>
      </c>
      <c r="K1113" s="417">
        <v>8011101004344</v>
      </c>
      <c r="L1113" s="417">
        <v>8011101004344</v>
      </c>
      <c r="M1113" s="417">
        <v>8011101004344</v>
      </c>
      <c r="N1113" s="417">
        <v>8011101004344</v>
      </c>
      <c r="O1113" s="417">
        <v>8011101004344</v>
      </c>
      <c r="P1113" s="317" t="s">
        <v>774</v>
      </c>
      <c r="Q1113" s="317" t="s">
        <v>774</v>
      </c>
      <c r="R1113" s="317" t="s">
        <v>774</v>
      </c>
      <c r="S1113" s="317" t="s">
        <v>774</v>
      </c>
      <c r="T1113" s="317" t="s">
        <v>774</v>
      </c>
      <c r="U1113" s="317" t="s">
        <v>774</v>
      </c>
      <c r="V1113" s="317" t="s">
        <v>774</v>
      </c>
      <c r="W1113" s="317" t="s">
        <v>774</v>
      </c>
      <c r="X1113" s="317" t="s">
        <v>774</v>
      </c>
      <c r="Y1113" s="318">
        <v>190</v>
      </c>
      <c r="Z1113" s="319"/>
      <c r="AA1113" s="319"/>
      <c r="AB1113" s="320"/>
      <c r="AC1113" s="322" t="s">
        <v>371</v>
      </c>
      <c r="AD1113" s="323"/>
      <c r="AE1113" s="323"/>
      <c r="AF1113" s="323"/>
      <c r="AG1113" s="323"/>
      <c r="AH1113" s="324">
        <v>6</v>
      </c>
      <c r="AI1113" s="325"/>
      <c r="AJ1113" s="325"/>
      <c r="AK1113" s="325"/>
      <c r="AL1113" s="326">
        <v>89.7</v>
      </c>
      <c r="AM1113" s="327"/>
      <c r="AN1113" s="327"/>
      <c r="AO1113" s="328"/>
      <c r="AP1113" s="321"/>
      <c r="AQ1113" s="321"/>
      <c r="AR1113" s="321"/>
      <c r="AS1113" s="321"/>
      <c r="AT1113" s="321"/>
      <c r="AU1113" s="321"/>
      <c r="AV1113" s="321"/>
      <c r="AW1113" s="321"/>
      <c r="AX1113" s="321"/>
      <c r="AY1113">
        <f>COUNTA($E$1113)</f>
        <v>1</v>
      </c>
    </row>
    <row r="1114" spans="1:51" ht="50.1" customHeight="1" x14ac:dyDescent="0.15">
      <c r="A1114" s="401">
        <v>5</v>
      </c>
      <c r="B1114" s="401">
        <v>1</v>
      </c>
      <c r="C1114" s="887" t="s">
        <v>814</v>
      </c>
      <c r="D1114" s="887"/>
      <c r="E1114" s="262" t="s">
        <v>832</v>
      </c>
      <c r="F1114" s="886" t="s">
        <v>817</v>
      </c>
      <c r="G1114" s="886" t="s">
        <v>817</v>
      </c>
      <c r="H1114" s="886" t="s">
        <v>817</v>
      </c>
      <c r="I1114" s="886" t="s">
        <v>817</v>
      </c>
      <c r="J1114" s="416">
        <v>1011101036179</v>
      </c>
      <c r="K1114" s="417">
        <v>1011101036179</v>
      </c>
      <c r="L1114" s="417">
        <v>1011101036179</v>
      </c>
      <c r="M1114" s="417">
        <v>1011101036179</v>
      </c>
      <c r="N1114" s="417">
        <v>1011101036179</v>
      </c>
      <c r="O1114" s="417">
        <v>1011101036179</v>
      </c>
      <c r="P1114" s="317" t="s">
        <v>774</v>
      </c>
      <c r="Q1114" s="317" t="s">
        <v>774</v>
      </c>
      <c r="R1114" s="317" t="s">
        <v>774</v>
      </c>
      <c r="S1114" s="317" t="s">
        <v>774</v>
      </c>
      <c r="T1114" s="317" t="s">
        <v>774</v>
      </c>
      <c r="U1114" s="317" t="s">
        <v>774</v>
      </c>
      <c r="V1114" s="317" t="s">
        <v>774</v>
      </c>
      <c r="W1114" s="317" t="s">
        <v>774</v>
      </c>
      <c r="X1114" s="317" t="s">
        <v>774</v>
      </c>
      <c r="Y1114" s="318">
        <v>182</v>
      </c>
      <c r="Z1114" s="319"/>
      <c r="AA1114" s="319"/>
      <c r="AB1114" s="320"/>
      <c r="AC1114" s="322" t="s">
        <v>371</v>
      </c>
      <c r="AD1114" s="323"/>
      <c r="AE1114" s="323"/>
      <c r="AF1114" s="323"/>
      <c r="AG1114" s="323"/>
      <c r="AH1114" s="324">
        <v>4</v>
      </c>
      <c r="AI1114" s="325"/>
      <c r="AJ1114" s="325"/>
      <c r="AK1114" s="325"/>
      <c r="AL1114" s="326">
        <v>92.7</v>
      </c>
      <c r="AM1114" s="327"/>
      <c r="AN1114" s="327"/>
      <c r="AO1114" s="328"/>
      <c r="AP1114" s="321"/>
      <c r="AQ1114" s="321"/>
      <c r="AR1114" s="321"/>
      <c r="AS1114" s="321"/>
      <c r="AT1114" s="321"/>
      <c r="AU1114" s="321"/>
      <c r="AV1114" s="321"/>
      <c r="AW1114" s="321"/>
      <c r="AX1114" s="321"/>
      <c r="AY1114">
        <f>COUNTA($E$1114)</f>
        <v>1</v>
      </c>
    </row>
    <row r="1115" spans="1:51" ht="30" customHeight="1" x14ac:dyDescent="0.15">
      <c r="A1115" s="401">
        <v>6</v>
      </c>
      <c r="B1115" s="401">
        <v>1</v>
      </c>
      <c r="C1115" s="887" t="s">
        <v>814</v>
      </c>
      <c r="D1115" s="887"/>
      <c r="E1115" s="886" t="s">
        <v>818</v>
      </c>
      <c r="F1115" s="886" t="s">
        <v>818</v>
      </c>
      <c r="G1115" s="886" t="s">
        <v>818</v>
      </c>
      <c r="H1115" s="886" t="s">
        <v>818</v>
      </c>
      <c r="I1115" s="886" t="s">
        <v>818</v>
      </c>
      <c r="J1115" s="416">
        <v>1030001098427</v>
      </c>
      <c r="K1115" s="417">
        <v>1030001098427</v>
      </c>
      <c r="L1115" s="417">
        <v>1030001098427</v>
      </c>
      <c r="M1115" s="417">
        <v>1030001098427</v>
      </c>
      <c r="N1115" s="417">
        <v>1030001098427</v>
      </c>
      <c r="O1115" s="417">
        <v>1030001098427</v>
      </c>
      <c r="P1115" s="317" t="s">
        <v>825</v>
      </c>
      <c r="Q1115" s="317" t="s">
        <v>825</v>
      </c>
      <c r="R1115" s="317" t="s">
        <v>825</v>
      </c>
      <c r="S1115" s="317" t="s">
        <v>825</v>
      </c>
      <c r="T1115" s="317" t="s">
        <v>825</v>
      </c>
      <c r="U1115" s="317" t="s">
        <v>825</v>
      </c>
      <c r="V1115" s="317" t="s">
        <v>825</v>
      </c>
      <c r="W1115" s="317" t="s">
        <v>825</v>
      </c>
      <c r="X1115" s="317" t="s">
        <v>825</v>
      </c>
      <c r="Y1115" s="318">
        <v>178</v>
      </c>
      <c r="Z1115" s="319"/>
      <c r="AA1115" s="319"/>
      <c r="AB1115" s="320"/>
      <c r="AC1115" s="322" t="s">
        <v>371</v>
      </c>
      <c r="AD1115" s="323"/>
      <c r="AE1115" s="323"/>
      <c r="AF1115" s="323"/>
      <c r="AG1115" s="323"/>
      <c r="AH1115" s="324">
        <v>7</v>
      </c>
      <c r="AI1115" s="325"/>
      <c r="AJ1115" s="325"/>
      <c r="AK1115" s="325"/>
      <c r="AL1115" s="326">
        <v>80.099999999999994</v>
      </c>
      <c r="AM1115" s="327"/>
      <c r="AN1115" s="327"/>
      <c r="AO1115" s="328"/>
      <c r="AP1115" s="321"/>
      <c r="AQ1115" s="321"/>
      <c r="AR1115" s="321"/>
      <c r="AS1115" s="321"/>
      <c r="AT1115" s="321"/>
      <c r="AU1115" s="321"/>
      <c r="AV1115" s="321"/>
      <c r="AW1115" s="321"/>
      <c r="AX1115" s="321"/>
      <c r="AY1115">
        <f>COUNTA($E$1115)</f>
        <v>1</v>
      </c>
    </row>
    <row r="1116" spans="1:51" ht="30" customHeight="1" x14ac:dyDescent="0.15">
      <c r="A1116" s="401">
        <v>7</v>
      </c>
      <c r="B1116" s="401">
        <v>1</v>
      </c>
      <c r="C1116" s="887" t="s">
        <v>814</v>
      </c>
      <c r="D1116" s="887"/>
      <c r="E1116" s="886" t="s">
        <v>767</v>
      </c>
      <c r="F1116" s="886" t="s">
        <v>767</v>
      </c>
      <c r="G1116" s="886" t="s">
        <v>767</v>
      </c>
      <c r="H1116" s="886" t="s">
        <v>767</v>
      </c>
      <c r="I1116" s="886" t="s">
        <v>767</v>
      </c>
      <c r="J1116" s="416">
        <v>9010601029783</v>
      </c>
      <c r="K1116" s="417">
        <v>9010601029783</v>
      </c>
      <c r="L1116" s="417">
        <v>9010601029783</v>
      </c>
      <c r="M1116" s="417">
        <v>9010601029783</v>
      </c>
      <c r="N1116" s="417">
        <v>9010601029783</v>
      </c>
      <c r="O1116" s="417">
        <v>9010601029783</v>
      </c>
      <c r="P1116" s="317" t="s">
        <v>774</v>
      </c>
      <c r="Q1116" s="317" t="s">
        <v>774</v>
      </c>
      <c r="R1116" s="317" t="s">
        <v>774</v>
      </c>
      <c r="S1116" s="317" t="s">
        <v>774</v>
      </c>
      <c r="T1116" s="317" t="s">
        <v>774</v>
      </c>
      <c r="U1116" s="317" t="s">
        <v>774</v>
      </c>
      <c r="V1116" s="317" t="s">
        <v>774</v>
      </c>
      <c r="W1116" s="317" t="s">
        <v>774</v>
      </c>
      <c r="X1116" s="317" t="s">
        <v>774</v>
      </c>
      <c r="Y1116" s="318">
        <v>165</v>
      </c>
      <c r="Z1116" s="319"/>
      <c r="AA1116" s="319"/>
      <c r="AB1116" s="320"/>
      <c r="AC1116" s="322" t="s">
        <v>371</v>
      </c>
      <c r="AD1116" s="323"/>
      <c r="AE1116" s="323"/>
      <c r="AF1116" s="323"/>
      <c r="AG1116" s="323"/>
      <c r="AH1116" s="324">
        <v>1</v>
      </c>
      <c r="AI1116" s="325"/>
      <c r="AJ1116" s="325"/>
      <c r="AK1116" s="325"/>
      <c r="AL1116" s="326">
        <v>99.1</v>
      </c>
      <c r="AM1116" s="327"/>
      <c r="AN1116" s="327"/>
      <c r="AO1116" s="328"/>
      <c r="AP1116" s="321"/>
      <c r="AQ1116" s="321"/>
      <c r="AR1116" s="321"/>
      <c r="AS1116" s="321"/>
      <c r="AT1116" s="321"/>
      <c r="AU1116" s="321"/>
      <c r="AV1116" s="321"/>
      <c r="AW1116" s="321"/>
      <c r="AX1116" s="321"/>
      <c r="AY1116">
        <f>COUNTA($E$1116)</f>
        <v>1</v>
      </c>
    </row>
    <row r="1117" spans="1:51" ht="30" customHeight="1" x14ac:dyDescent="0.15">
      <c r="A1117" s="401">
        <v>8</v>
      </c>
      <c r="B1117" s="401">
        <v>1</v>
      </c>
      <c r="C1117" s="887" t="s">
        <v>814</v>
      </c>
      <c r="D1117" s="887"/>
      <c r="E1117" s="886" t="s">
        <v>819</v>
      </c>
      <c r="F1117" s="886" t="s">
        <v>819</v>
      </c>
      <c r="G1117" s="886" t="s">
        <v>819</v>
      </c>
      <c r="H1117" s="886" t="s">
        <v>819</v>
      </c>
      <c r="I1117" s="886" t="s">
        <v>819</v>
      </c>
      <c r="J1117" s="416">
        <v>1010001001805</v>
      </c>
      <c r="K1117" s="417">
        <v>1010001001805</v>
      </c>
      <c r="L1117" s="417">
        <v>1010001001805</v>
      </c>
      <c r="M1117" s="417">
        <v>1010001001805</v>
      </c>
      <c r="N1117" s="417">
        <v>1010001001805</v>
      </c>
      <c r="O1117" s="417">
        <v>1010001001805</v>
      </c>
      <c r="P1117" s="317" t="s">
        <v>774</v>
      </c>
      <c r="Q1117" s="317" t="s">
        <v>774</v>
      </c>
      <c r="R1117" s="317" t="s">
        <v>774</v>
      </c>
      <c r="S1117" s="317" t="s">
        <v>774</v>
      </c>
      <c r="T1117" s="317" t="s">
        <v>774</v>
      </c>
      <c r="U1117" s="317" t="s">
        <v>774</v>
      </c>
      <c r="V1117" s="317" t="s">
        <v>774</v>
      </c>
      <c r="W1117" s="317" t="s">
        <v>774</v>
      </c>
      <c r="X1117" s="317" t="s">
        <v>774</v>
      </c>
      <c r="Y1117" s="318">
        <v>154</v>
      </c>
      <c r="Z1117" s="319"/>
      <c r="AA1117" s="319"/>
      <c r="AB1117" s="320"/>
      <c r="AC1117" s="322" t="s">
        <v>371</v>
      </c>
      <c r="AD1117" s="323"/>
      <c r="AE1117" s="323"/>
      <c r="AF1117" s="323"/>
      <c r="AG1117" s="323"/>
      <c r="AH1117" s="324">
        <v>2</v>
      </c>
      <c r="AI1117" s="325"/>
      <c r="AJ1117" s="325"/>
      <c r="AK1117" s="325"/>
      <c r="AL1117" s="326">
        <v>90.1</v>
      </c>
      <c r="AM1117" s="327"/>
      <c r="AN1117" s="327"/>
      <c r="AO1117" s="328"/>
      <c r="AP1117" s="321"/>
      <c r="AQ1117" s="321"/>
      <c r="AR1117" s="321"/>
      <c r="AS1117" s="321"/>
      <c r="AT1117" s="321"/>
      <c r="AU1117" s="321"/>
      <c r="AV1117" s="321"/>
      <c r="AW1117" s="321"/>
      <c r="AX1117" s="321"/>
      <c r="AY1117">
        <f>COUNTA($E$1117)</f>
        <v>1</v>
      </c>
    </row>
    <row r="1118" spans="1:51" ht="50.1" customHeight="1" x14ac:dyDescent="0.15">
      <c r="A1118" s="401">
        <v>9</v>
      </c>
      <c r="B1118" s="401">
        <v>1</v>
      </c>
      <c r="C1118" s="887" t="s">
        <v>814</v>
      </c>
      <c r="D1118" s="887"/>
      <c r="E1118" s="262" t="s">
        <v>833</v>
      </c>
      <c r="F1118" s="886" t="s">
        <v>820</v>
      </c>
      <c r="G1118" s="886" t="s">
        <v>820</v>
      </c>
      <c r="H1118" s="886" t="s">
        <v>820</v>
      </c>
      <c r="I1118" s="886" t="s">
        <v>820</v>
      </c>
      <c r="J1118" s="416">
        <v>6470001002109</v>
      </c>
      <c r="K1118" s="417">
        <v>6470001002109</v>
      </c>
      <c r="L1118" s="417">
        <v>6470001002109</v>
      </c>
      <c r="M1118" s="417">
        <v>6470001002109</v>
      </c>
      <c r="N1118" s="417">
        <v>6470001002109</v>
      </c>
      <c r="O1118" s="417">
        <v>6470001002109</v>
      </c>
      <c r="P1118" s="317" t="s">
        <v>825</v>
      </c>
      <c r="Q1118" s="317" t="s">
        <v>825</v>
      </c>
      <c r="R1118" s="317" t="s">
        <v>825</v>
      </c>
      <c r="S1118" s="317" t="s">
        <v>825</v>
      </c>
      <c r="T1118" s="317" t="s">
        <v>825</v>
      </c>
      <c r="U1118" s="317" t="s">
        <v>825</v>
      </c>
      <c r="V1118" s="317" t="s">
        <v>825</v>
      </c>
      <c r="W1118" s="317" t="s">
        <v>825</v>
      </c>
      <c r="X1118" s="317" t="s">
        <v>825</v>
      </c>
      <c r="Y1118" s="318">
        <v>142</v>
      </c>
      <c r="Z1118" s="319"/>
      <c r="AA1118" s="319"/>
      <c r="AB1118" s="320"/>
      <c r="AC1118" s="322" t="s">
        <v>371</v>
      </c>
      <c r="AD1118" s="323"/>
      <c r="AE1118" s="323"/>
      <c r="AF1118" s="323"/>
      <c r="AG1118" s="323"/>
      <c r="AH1118" s="324">
        <v>6</v>
      </c>
      <c r="AI1118" s="325"/>
      <c r="AJ1118" s="325"/>
      <c r="AK1118" s="325"/>
      <c r="AL1118" s="326">
        <v>80.099999999999994</v>
      </c>
      <c r="AM1118" s="327"/>
      <c r="AN1118" s="327"/>
      <c r="AO1118" s="328"/>
      <c r="AP1118" s="321"/>
      <c r="AQ1118" s="321"/>
      <c r="AR1118" s="321"/>
      <c r="AS1118" s="321"/>
      <c r="AT1118" s="321"/>
      <c r="AU1118" s="321"/>
      <c r="AV1118" s="321"/>
      <c r="AW1118" s="321"/>
      <c r="AX1118" s="321"/>
      <c r="AY1118">
        <f>COUNTA($E$1118)</f>
        <v>1</v>
      </c>
    </row>
    <row r="1119" spans="1:51" ht="50.1" customHeight="1" x14ac:dyDescent="0.15">
      <c r="A1119" s="401">
        <v>10</v>
      </c>
      <c r="B1119" s="401">
        <v>1</v>
      </c>
      <c r="C1119" s="887" t="s">
        <v>814</v>
      </c>
      <c r="D1119" s="887"/>
      <c r="E1119" s="262" t="s">
        <v>834</v>
      </c>
      <c r="F1119" s="886" t="s">
        <v>821</v>
      </c>
      <c r="G1119" s="886" t="s">
        <v>821</v>
      </c>
      <c r="H1119" s="886" t="s">
        <v>821</v>
      </c>
      <c r="I1119" s="886" t="s">
        <v>821</v>
      </c>
      <c r="J1119" s="416">
        <v>6011801011848</v>
      </c>
      <c r="K1119" s="417">
        <v>6011801011848</v>
      </c>
      <c r="L1119" s="417">
        <v>6011801011848</v>
      </c>
      <c r="M1119" s="417">
        <v>6011801011848</v>
      </c>
      <c r="N1119" s="417">
        <v>6011801011848</v>
      </c>
      <c r="O1119" s="417">
        <v>6011801011848</v>
      </c>
      <c r="P1119" s="317" t="s">
        <v>825</v>
      </c>
      <c r="Q1119" s="317" t="s">
        <v>825</v>
      </c>
      <c r="R1119" s="317" t="s">
        <v>825</v>
      </c>
      <c r="S1119" s="317" t="s">
        <v>825</v>
      </c>
      <c r="T1119" s="317" t="s">
        <v>825</v>
      </c>
      <c r="U1119" s="317" t="s">
        <v>825</v>
      </c>
      <c r="V1119" s="317" t="s">
        <v>825</v>
      </c>
      <c r="W1119" s="317" t="s">
        <v>825</v>
      </c>
      <c r="X1119" s="317" t="s">
        <v>825</v>
      </c>
      <c r="Y1119" s="318">
        <v>88</v>
      </c>
      <c r="Z1119" s="319"/>
      <c r="AA1119" s="319"/>
      <c r="AB1119" s="320"/>
      <c r="AC1119" s="322" t="s">
        <v>371</v>
      </c>
      <c r="AD1119" s="323"/>
      <c r="AE1119" s="323"/>
      <c r="AF1119" s="323"/>
      <c r="AG1119" s="323"/>
      <c r="AH1119" s="324">
        <v>1</v>
      </c>
      <c r="AI1119" s="325"/>
      <c r="AJ1119" s="325"/>
      <c r="AK1119" s="325"/>
      <c r="AL1119" s="326">
        <v>80</v>
      </c>
      <c r="AM1119" s="327"/>
      <c r="AN1119" s="327"/>
      <c r="AO1119" s="328"/>
      <c r="AP1119" s="321"/>
      <c r="AQ1119" s="321"/>
      <c r="AR1119" s="321"/>
      <c r="AS1119" s="321"/>
      <c r="AT1119" s="321"/>
      <c r="AU1119" s="321"/>
      <c r="AV1119" s="321"/>
      <c r="AW1119" s="321"/>
      <c r="AX1119" s="321"/>
      <c r="AY1119">
        <f>COUNTA($E$1119)</f>
        <v>1</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2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25" max="50" man="1"/>
    <brk id="747" max="50" man="1"/>
    <brk id="786" max="50" man="1"/>
    <brk id="87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8" sqref="K17:K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t="s">
        <v>736</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736</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736</v>
      </c>
      <c r="M6" s="13" t="str">
        <f t="shared" si="2"/>
        <v>公共事業</v>
      </c>
      <c r="N6" s="13" t="str">
        <f t="shared" si="6"/>
        <v>公共事業</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公共事業</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t="s">
        <v>736</v>
      </c>
      <c r="C10" s="13" t="str">
        <f t="shared" si="0"/>
        <v>国土強靱化施策</v>
      </c>
      <c r="D10" s="13" t="str">
        <f t="shared" si="8"/>
        <v>国土強靱化施策</v>
      </c>
      <c r="F10" s="18" t="s">
        <v>117</v>
      </c>
      <c r="G10" s="17"/>
      <c r="H10" s="13" t="str">
        <f t="shared" si="1"/>
        <v/>
      </c>
      <c r="I10" s="13" t="str">
        <f t="shared" si="5"/>
        <v>一般会計</v>
      </c>
      <c r="K10" s="14" t="s">
        <v>329</v>
      </c>
      <c r="L10" s="15"/>
      <c r="M10" s="13" t="str">
        <f t="shared" si="2"/>
        <v/>
      </c>
      <c r="N10" s="13" t="str">
        <f t="shared" si="6"/>
        <v>公共事業</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国土強靱化施策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髙松 秀平</dc:creator>
  <cp:lastModifiedBy>ㅤ</cp:lastModifiedBy>
  <cp:lastPrinted>2021-08-26T12:42:08Z</cp:lastPrinted>
  <dcterms:created xsi:type="dcterms:W3CDTF">2012-03-13T00:50:25Z</dcterms:created>
  <dcterms:modified xsi:type="dcterms:W3CDTF">2021-08-31T09:35:20Z</dcterms:modified>
</cp:coreProperties>
</file>