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3年度実施分\210820_最終公表に向けたレビューシート等の追記・修正等について\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<sst xmlns="http://schemas.openxmlformats.org/spreadsheetml/2006/main" count="3022" uniqueCount="800">
  <si>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</si>
  <si>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</si>
  <si>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</si>
  <si>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</si>
  <si>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</si>
  <si>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</si>
  <si>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</si>
  <si>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</si>
  <si>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</si>
  <si>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</si>
  <si>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</si>
  <si>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</si>
  <si>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</si>
  <si>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</si>
  <si>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</si>
  <si>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</si>
  <si>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</si>
  <si>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</si>
  <si>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</si>
  <si>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</si>
  <si>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</si>
  <si>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</si>
  <si>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</si>
  <si>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</si>
  <si>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</si>
  <si>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</si>
  <si>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</si>
  <si>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</si>
  <si>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</si>
  <si>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</si>
  <si>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</si>
  <si>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</si>
  <si>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</si>
  <si>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</si>
  <si>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</si>
  <si>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</si>
  <si>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</si>
  <si>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</si>
  <si>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</si>
  <si>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</si>
  <si>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</si>
  <si>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</si>
  <si>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</si>
  <si>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</si>
  <si>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</si>
  <si>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</si>
  <si>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</si>
  <si>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</si>
  <si>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</si>
  <si>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</si>
  <si>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</si>
  <si>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</si>
  <si>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</si>
  <si>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</si>
  <si>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</si>
  <si>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</si>
  <si>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</si>
  <si>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</si>
  <si>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</si>
  <si>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</si>
  <si>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</si>
  <si>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</si>
  <si>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</si>
  <si>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</si>
  <si>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</si>
  <si>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</si>
  <si>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</si>
  <si>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</si>
  <si>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</si>
  <si>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</si>
  <si>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</si>
  <si>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</si>
  <si>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</si>
  <si>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</si>
  <si>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</si>
  <si>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</si>
  <si>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</si>
  <si>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</si>
  <si>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</si>
  <si>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</si>
  <si>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</si>
  <si>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</si>
  <si>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</si>
  <si>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</si>
  <si>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</si>
  <si>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</si>
  <si>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</si>
  <si>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</si>
  <si>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</si>
  <si>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</si>
  <si>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</si>
  <si>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</si>
  <si>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</si>
  <si>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</si>
  <si>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</si>
  <si>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</si>
  <si>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</si>
  <si>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</si>
  <si>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</si>
  <si>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</si>
  <si>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</si>
  <si>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</si>
  <si>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</si>
  <si>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</si>
  <si>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</si>
  <si>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</si>
  <si>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</si>
  <si>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</si>
  <si>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</si>
  <si>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</si>
  <si>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</si>
  <si>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</si>
  <si>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</si>
  <si>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</si>
  <si>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</si>
  <si>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</si>
  <si>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</si>
  <si>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</si>
  <si>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</si>
  <si>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</si>
  <si>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</si>
  <si>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</si>
  <si>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</si>
  <si>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</si>
  <si>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</si>
  <si>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</si>
  <si>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</si>
  <si>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</si>
  <si>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</si>
  <si>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</si>
  <si>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</si>
  <si>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</si>
  <si>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</si>
  <si>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</si>
  <si>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</si>
  <si>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</si>
  <si>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</si>
  <si>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</si>
  <si>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</si>
  <si>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</si>
  <si>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</si>
  <si>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</si>
  <si>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</si>
  <si>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</si>
  <si>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</si>
  <si>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</si>
  <si>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</si>
  <si>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</si>
  <si>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</si>
  <si>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</si>
  <si>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</si>
  <si>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</si>
  <si>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</si>
  <si>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</si>
  <si>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</si>
  <si>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</si>
  <si>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</si>
  <si>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</si>
  <si>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</si>
  <si>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</si>
  <si>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</si>
  <si>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</si>
  <si>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</si>
  <si>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</si>
  <si>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</si>
  <si>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</si>
  <si>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</si>
  <si>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</si>
  <si>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</si>
  <si>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</si>
  <si>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</si>
  <si>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</si>
  <si>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</si>
  <si>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</si>
  <si>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</si>
  <si>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</si>
  <si>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</si>
  <si>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</si>
  <si>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</si>
  <si>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</si>
  <si>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</si>
  <si>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</si>
  <si>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</si>
  <si>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</si>
  <si>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</si>
  <si>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</si>
  <si>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</si>
  <si>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</si>
  <si>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</si>
  <si>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</si>
  <si>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</si>
  <si>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</si>
  <si>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</si>
  <si>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</si>
  <si>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</si>
  <si>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</si>
  <si>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</si>
  <si>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</si>
  <si>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</si>
  <si>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</si>
  <si>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</si>
  <si>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</si>
  <si>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</si>
  <si>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</si>
  <si>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</si>
  <si>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</si>
  <si>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</si>
  <si>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</si>
  <si>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</si>
  <si>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</si>
  <si>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</si>
  <si>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</si>
  <si>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</si>
  <si>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</si>
  <si>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</si>
  <si>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</si>
  <si>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</si>
  <si>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</si>
  <si>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</si>
  <si>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</si>
  <si>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</si>
  <si>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</si>
  <si>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</si>
  <si>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</si>
  <si>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</si>
  <si>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</si>
  <si>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</si>
  <si>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</si>
  <si>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</si>
  <si>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</si>
  <si>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</si>
  <si>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</si>
  <si>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</si>
  <si>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</si>
  <si>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</si>
  <si>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</si>
  <si>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</si>
  <si>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</si>
  <si>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</si>
  <si>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</si>
  <si>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</si>
  <si>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</si>
  <si>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</si>
  <si>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</si>
  <si>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</si>
  <si>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</si>
  <si>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</si>
  <si>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</si>
  <si>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</si>
  <si>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</si>
  <si>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</si>
  <si>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</si>
  <si>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</si>
  <si>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</si>
  <si>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</si>
  <si>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</si>
  <si>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</si>
  <si>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</si>
  <si>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</si>
  <si>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</si>
  <si>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</si>
  <si>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</si>
  <si>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</si>
  <si>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</si>
  <si>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</si>
  <si>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</si>
  <si>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</si>
  <si>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</si>
  <si>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</si>
  <si>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</si>
  <si>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</si>
  <si>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</si>
  <si>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</si>
  <si>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</si>
  <si>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</si>
  <si>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</si>
  <si>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</si>
  <si>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</si>
  <si>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</si>
  <si>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</si>
  <si>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</si>
  <si>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</si>
  <si>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</si>
  <si>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</si>
  <si>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</si>
  <si>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</si>
  <si>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</si>
  <si>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</si>
  <si>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</si>
  <si>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</si>
  <si>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</si>
  <si>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</si>
  <si>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</si>
  <si>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</si>
  <si>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</si>
  <si>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</si>
  <si>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</si>
  <si>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</si>
  <si>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</si>
  <si>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</si>
  <si>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</si>
  <si>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</si>
  <si>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</si>
  <si>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</si>
  <si>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</si>
  <si>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</si>
  <si>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</si>
  <si>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</si>
  <si>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</si>
  <si>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</si>
  <si>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</si>
  <si>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</si>
  <si>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</si>
  <si>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</si>
  <si>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</si>
  <si>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</si>
  <si>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</si>
  <si>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</si>
  <si>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</si>
  <si>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</si>
  <si>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</si>
  <si>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</si>
  <si>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</si>
  <si>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</si>
  <si>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</si>
  <si>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</si>
  <si>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</si>
  <si>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</si>
  <si>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</si>
  <si>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</si>
  <si>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</si>
  <si>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</si>
  <si>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</si>
  <si>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</si>
  <si>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</si>
  <si>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</si>
  <si>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</si>
  <si>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</si>
  <si>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</si>
  <si>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</si>
  <si>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</si>
  <si>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</si>
  <si>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</si>
  <si>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</si>
  <si>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</si>
  <si>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</si>
  <si>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</si>
  <si>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</si>
  <si>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</si>
  <si>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</si>
  <si>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</si>
  <si>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</si>
  <si>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</si>
  <si>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</si>
  <si>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</si>
  <si>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</si>
  <si>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</si>
  <si>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</si>
  <si>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</si>
  <si>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</si>
  <si>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</si>
  <si>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</si>
  <si>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</si>
  <si>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</si>
  <si>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</si>
  <si>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</si>
  <si>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</si>
  <si>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</si>
  <si>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</si>
  <si>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</si>
  <si>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</si>
  <si>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</si>
  <si>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</si>
  <si>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</si>
  <si>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</si>
  <si>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</si>
  <si>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</si>
  <si>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</si>
  <si>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</si>
  <si>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</si>
  <si>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</si>
  <si>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</si>
  <si>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</si>
  <si>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</si>
  <si>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</si>
  <si>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</si>
  <si>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</si>
  <si>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</si>
  <si>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</si>
  <si>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</si>
  <si>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</si>
  <si>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</si>
  <si>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</si>
  <si>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</si>
  <si>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</si>
  <si>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</si>
  <si>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</si>
  <si>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</si>
  <si>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</si>
  <si>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</si>
  <si>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</si>
  <si>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</si>
  <si>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</si>
  <si>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</si>
  <si>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</si>
  <si>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</si>
  <si>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</si>
  <si>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</si>
  <si>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</si>
  <si>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</si>
  <si>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</si>
  <si>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</si>
  <si>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</si>
  <si>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</si>
  <si>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</si>
  <si>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</si>
  <si>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</si>
  <si>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</si>
  <si>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</si>
  <si>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</si>
  <si>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</si>
  <si>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</si>
  <si>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</si>
  <si>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</si>
  <si>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</si>
  <si>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</si>
  <si>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</si>
  <si>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</si>
  <si>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</si>
  <si>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</si>
  <si>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</si>
  <si>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</si>
  <si>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</si>
  <si>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</si>
  <si>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</si>
  <si>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</si>
  <si>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</si>
  <si>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</si>
  <si>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</si>
  <si>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</si>
  <si>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</si>
  <si>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</si>
  <si>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</si>
  <si>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</si>
  <si>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</si>
  <si>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</si>
  <si>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</si>
  <si>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</si>
  <si>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</si>
  <si>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</si>
  <si>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</si>
  <si>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</si>
  <si>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</si>
  <si>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</si>
  <si>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</si>
  <si>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</si>
  <si>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</si>
  <si>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</si>
  <si>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</si>
  <si>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</si>
  <si>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</si>
  <si>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</si>
  <si>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</si>
  <si>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</si>
  <si>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</si>
  <si>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</si>
  <si>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</si>
  <si>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</si>
  <si>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</si>
  <si>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</si>
  <si>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</si>
  <si>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</si>
  <si>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</si>
  <si>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</si>
  <si>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</si>
  <si>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</si>
  <si>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</si>
  <si>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</si>
  <si>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</si>
  <si>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</si>
  <si>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</si>
  <si>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</si>
  <si>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</si>
  <si>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</si>
  <si>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</si>
  <si>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</si>
  <si>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</si>
  <si>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</si>
  <si>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</si>
  <si>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</si>
  <si>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</si>
  <si>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</si>
  <si>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</si>
  <si>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</si>
  <si>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</si>
  <si>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</si>
  <si>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</si>
  <si>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</si>
  <si>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</si>
  <si>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</si>
  <si>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</si>
  <si>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</si>
  <si>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</si>
  <si>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</si>
  <si>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</si>
  <si>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</si>
  <si>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</si>
  <si>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</si>
  <si>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</si>
  <si>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</si>
  <si>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</si>
  <si>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</si>
  <si>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</si>
  <si>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</si>
  <si>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</si>
  <si>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</si>
  <si>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</si>
  <si>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</si>
  <si>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</si>
  <si>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</si>
  <si>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</si>
  <si>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</si>
  <si>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</si>
  <si>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</si>
  <si>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</si>
  <si>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</si>
  <si>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</si>
  <si>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</si>
  <si>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</si>
  <si>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</si>
  <si>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</si>
  <si>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</si>
  <si>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</si>
  <si>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</si>
  <si>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</si>
  <si>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</si>
  <si>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</si>
  <si>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</si>
  <si>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</si>
  <si>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</si>
  <si>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</si>
  <si>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</si>
  <si>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</si>
  <si>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</si>
  <si>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</si>
  <si>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</si>
  <si>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</si>
  <si>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</si>
  <si>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</si>
  <si>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</si>
  <si>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</si>
  <si>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</si>
  <si>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</si>
  <si>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</si>
  <si>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</si>
  <si>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</si>
  <si>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</si>
  <si>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</si>
  <si>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</si>
  <si>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</si>
  <si>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</si>
  <si>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</si>
  <si>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</si>
  <si>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</si>
  <si>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</si>
  <si>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</si>
  <si>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</si>
  <si>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</si>
  <si>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</si>
  <si>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</si>
  <si>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</si>
  <si>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</si>
  <si>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</si>
  <si>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</si>
  <si>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</si>
  <si>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</si>
  <si>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</si>
  <si>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</si>
  <si>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</si>
  <si>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</si>
  <si>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</si>
  <si>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</si>
  <si>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</si>
  <si>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</si>
  <si>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</si>
  <si>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</si>
  <si>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</si>
  <si>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</si>
  <si>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</si>
  <si>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</si>
  <si>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</si>
  <si>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</si>
  <si>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</si>
  <si>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</si>
  <si>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</si>
  <si>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</si>
  <si>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</si>
  <si>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</si>
  <si>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</si>
  <si>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</si>
  <si>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</si>
  <si>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</si>
  <si>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</si>
  <si>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</si>
  <si>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</si>
  <si>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</si>
  <si>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</si>
  <si>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</si>
  <si>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</si>
  <si>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</si>
  <si>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</si>
  <si>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</si>
  <si>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</si>
  <si>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</si>
  <si>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</si>
  <si>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</si>
  <si>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</si>
  <si>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</si>
  <si>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</si>
  <si>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</si>
  <si>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</si>
  <si>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</si>
  <si>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</si>
  <si>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</si>
  <si>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</si>
  <si>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</si>
  <si>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</si>
  <si>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</si>
  <si>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</si>
  <si>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</si>
  <si>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</si>
  <si>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</si>
  <si>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</si>
  <si>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</si>
  <si>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</si>
  <si>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</si>
  <si>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</si>
  <si>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</si>
  <si>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</si>
  <si>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</si>
  <si>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</si>
  <si>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</si>
  <si>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</si>
  <si>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</si>
  <si>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</si>
  <si>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</si>
  <si>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</si>
  <si>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</si>
  <si>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</si>
  <si>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</si>
  <si>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</si>
  <si>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</si>
  <si>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</si>
  <si>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</si>
  <si>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</si>
  <si>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</si>
  <si>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</si>
  <si>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</si>
  <si>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</si>
  <si>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</si>
  <si>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</si>
  <si>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</si>
  <si>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</si>
  <si>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</si>
  <si>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</si>
  <si>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</si>
  <si>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</si>
  <si>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</si>
  <si>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</si>
  <si>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</si>
  <si>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</si>
  <si>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</si>
  <si>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</si>
  <si>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</si>
  <si>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</si>
  <si>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</si>
  <si>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</si>
  <si>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</si>
  <si>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</si>
  <si>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</si>
  <si>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</si>
  <si>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</si>
  <si>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</si>
  <si>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</si>
  <si>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</si>
  <si>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</si>
  <si>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</si>
  <si>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</si>
  <si>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</si>
  <si>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</si>
  <si>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</si>
  <si>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</si>
  <si>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</si>
  <si>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</si>
  <si>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</si>
  <si>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</si>
  <si>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</si>
  <si>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</si>
  <si>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</si>
  <si>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</si>
  <si>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</si>
  <si>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</si>
  <si>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</si>
  <si>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</si>
  <si>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</si>
  <si>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</si>
  <si>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</si>
  <si>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</si>
  <si>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</si>
  <si>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</si>
  <si>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</si>
  <si>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国立研究開発法人土木研究所（施設整備費）</t>
  </si>
  <si>
    <t>大臣官房</t>
  </si>
  <si>
    <t>平成13年度</t>
  </si>
  <si>
    <t>終了予定なし</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</si>
  <si>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</si>
  <si>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</si>
  <si>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</si>
  <si>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</si>
  <si>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に必要な研究基盤の整備を行う。具体的には、①安全・安心な社会の実現への貢献に向けた研究開発等、②社会資本の戦略的な維持管理・更新への貢献に向けた研究開発等、③持続可能で活力ある社会の実現への貢献に向けた研究開発等を効率的かつ円滑に実施するために必要な施設・実験設備の整備及び更新を行う。</t>
  </si>
  <si>
    <t>-</t>
  </si>
  <si>
    <t>施設整備費補助金</t>
  </si>
  <si>
    <t>研究開発の3つの目標のうち「目標を達成していると認められる」と評価された件数</t>
  </si>
  <si>
    <t>件</t>
  </si>
  <si>
    <t>土木研究所が整備した施設数</t>
  </si>
  <si>
    <t>技術数</t>
  </si>
  <si>
    <t>当該年度当初予算額／当該年度当初施設数
【施設1件当たりのコスト】　　　　　　　　　　　　　</t>
    <phoneticPr fontId="5"/>
  </si>
  <si>
    <t>百万円</t>
  </si>
  <si>
    <t>375/5</t>
  </si>
  <si>
    <t>569/5</t>
  </si>
  <si>
    <t>XI　ICTの利活用及び技術研究開発の推進</t>
  </si>
  <si>
    <t>41 技術研究開発を推進する</t>
  </si>
  <si>
    <t>課題</t>
  </si>
  <si>
    <t>14</t>
  </si>
  <si>
    <t>15</t>
  </si>
  <si>
    <t>18</t>
  </si>
  <si>
    <t>423</t>
  </si>
  <si>
    <t>404</t>
  </si>
  <si>
    <t>420</t>
  </si>
  <si>
    <t>438</t>
  </si>
  <si>
    <t>429</t>
  </si>
  <si>
    <t>422</t>
  </si>
  <si>
    <t>○</t>
  </si>
  <si>
    <t>研究開発の３つの目標全てについて、毎年度、「目標を達成していると認められる」との評価を得ること。（第4期中長期目標期間（平成28年度～令和3年度））</t>
    <rPh sb="60" eb="62">
      <t>ヘイセイ</t>
    </rPh>
    <rPh sb="67" eb="69">
      <t>レイワ</t>
    </rPh>
    <phoneticPr fontId="5"/>
  </si>
  <si>
    <t>‐</t>
  </si>
  <si>
    <t>有</t>
  </si>
  <si>
    <t>国土交通大臣及び農林水産大臣からの指示による中長期目標に基づき、中長期計画を策定し実施している。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</si>
  <si>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</si>
  <si>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</si>
  <si>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</si>
  <si>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</si>
  <si>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事業実施にあたり設計見直し等による事業計画の再検討が必要になったことにより不測の日数を要したため。</t>
    <rPh sb="0" eb="2">
      <t>ジギョウ</t>
    </rPh>
    <rPh sb="2" eb="4">
      <t>ジッシ</t>
    </rPh>
    <rPh sb="8" eb="10">
      <t>セッケイ</t>
    </rPh>
    <rPh sb="10" eb="12">
      <t>ミナオ</t>
    </rPh>
    <rPh sb="13" eb="14">
      <t>トウ</t>
    </rPh>
    <rPh sb="17" eb="19">
      <t>ジギョウ</t>
    </rPh>
    <rPh sb="19" eb="21">
      <t>ケイカク</t>
    </rPh>
    <rPh sb="22" eb="25">
      <t>サイケントウ</t>
    </rPh>
    <rPh sb="26" eb="28">
      <t>ヒツヨウ</t>
    </rPh>
    <rPh sb="37" eb="39">
      <t>フソク</t>
    </rPh>
    <rPh sb="40" eb="42">
      <t>ニッスウ</t>
    </rPh>
    <rPh sb="43" eb="44">
      <t>ヨウ</t>
    </rPh>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</si>
  <si>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</si>
  <si>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</si>
  <si>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</si>
  <si>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・国土交通省所管独立行政法人の（平成30年度・令和元年度）における業務実績評価の結果について（国土交通省作成）
・令和２年度については主務大臣より公表予定</t>
    <rPh sb="20" eb="22">
      <t>ネンド</t>
    </rPh>
    <rPh sb="23" eb="25">
      <t>レイワ</t>
    </rPh>
    <rPh sb="25" eb="26">
      <t>ガン</t>
    </rPh>
    <phoneticPr fontId="5"/>
  </si>
  <si>
    <t>令和元年度の業務実績について、国土交通大臣から「顕著な成果の創出が認められた」と評価された。</t>
    <rPh sb="0" eb="2">
      <t>レイワ</t>
    </rPh>
    <rPh sb="2" eb="3">
      <t>ガン</t>
    </rPh>
    <rPh sb="24" eb="26">
      <t>ケンチョ</t>
    </rPh>
    <rPh sb="27" eb="29">
      <t>セイカ</t>
    </rPh>
    <rPh sb="30" eb="32">
      <t>ソウシュツ</t>
    </rPh>
    <rPh sb="33" eb="34">
      <t>ミト</t>
    </rPh>
    <phoneticPr fontId="5"/>
  </si>
  <si>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76" eb="78">
      <t>レイワ</t>
    </rPh>
    <rPh sb="78" eb="79">
      <t>ガン</t>
    </rPh>
    <phoneticPr fontId="5"/>
  </si>
  <si>
    <t>-</t>
    <phoneticPr fontId="5"/>
  </si>
  <si>
    <t>328/5</t>
    <phoneticPr fontId="5"/>
  </si>
  <si>
    <t>493/4</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</si>
  <si>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</si>
  <si>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t>
    <phoneticPr fontId="5"/>
  </si>
  <si>
    <t>-</t>
    <phoneticPr fontId="5"/>
  </si>
  <si>
    <t>A.国立研究開発法人土木研究所</t>
    <phoneticPr fontId="5"/>
  </si>
  <si>
    <t>外部委託費</t>
    <phoneticPr fontId="5"/>
  </si>
  <si>
    <t>研究施設の整備等</t>
    <phoneticPr fontId="5"/>
  </si>
  <si>
    <t>B.地崎道路株式会社</t>
    <rPh sb="6" eb="10">
      <t>カブシキカイシャ</t>
    </rPh>
    <phoneticPr fontId="5"/>
  </si>
  <si>
    <t>苫小牧寒地試験道路交差点試験路舗装工事</t>
    <phoneticPr fontId="5"/>
  </si>
  <si>
    <t>工事</t>
    <rPh sb="0" eb="2">
      <t>コウジ</t>
    </rPh>
    <phoneticPr fontId="5"/>
  </si>
  <si>
    <t>地崎道路株式会社</t>
    <rPh sb="4" eb="8">
      <t>カブシキカイシャ</t>
    </rPh>
    <phoneticPr fontId="5"/>
  </si>
  <si>
    <t>株式会社日栄建設</t>
    <rPh sb="0" eb="4">
      <t>カブシキカイシャ</t>
    </rPh>
    <phoneticPr fontId="5"/>
  </si>
  <si>
    <t>株式会社加藤組</t>
    <rPh sb="0" eb="4">
      <t>カブシキカイシャ</t>
    </rPh>
    <phoneticPr fontId="5"/>
  </si>
  <si>
    <t>大成ロテック株式会社</t>
    <rPh sb="6" eb="10">
      <t>カブシキカイシャ</t>
    </rPh>
    <phoneticPr fontId="5"/>
  </si>
  <si>
    <t>株式会社ナルミ</t>
    <rPh sb="0" eb="4">
      <t>カブシキカイシャ</t>
    </rPh>
    <phoneticPr fontId="5"/>
  </si>
  <si>
    <t>株式会社水工リサーチ</t>
    <rPh sb="0" eb="4">
      <t>カブシキカイシャ</t>
    </rPh>
    <phoneticPr fontId="5"/>
  </si>
  <si>
    <t>株式会社ダルトン</t>
    <rPh sb="0" eb="4">
      <t>カブシキカイシャ</t>
    </rPh>
    <phoneticPr fontId="5"/>
  </si>
  <si>
    <t>本多建設株式会社</t>
    <rPh sb="4" eb="8">
      <t>カブシキカイシャ</t>
    </rPh>
    <phoneticPr fontId="5"/>
  </si>
  <si>
    <t>株式会社ズコーシャ</t>
    <rPh sb="0" eb="4">
      <t>カブシキカイシャ</t>
    </rPh>
    <phoneticPr fontId="5"/>
  </si>
  <si>
    <t>株式会社通電技術</t>
    <rPh sb="0" eb="4">
      <t>カブシキカイシャ</t>
    </rPh>
    <phoneticPr fontId="5"/>
  </si>
  <si>
    <t>国交</t>
  </si>
  <si>
    <t>苫小牧寒地試験道路交差点試験路舗装工事</t>
  </si>
  <si>
    <t>石狩水理実験場水路製作工事</t>
  </si>
  <si>
    <t>自然共生型災害復旧工法実験施設改修工事</t>
  </si>
  <si>
    <t>苫小牧寒地試験道路北側改修工事</t>
  </si>
  <si>
    <t>第１実験棟耐震外改修工事</t>
  </si>
  <si>
    <t>石狩水理実験場水路機能検証実験業務 外１件</t>
  </si>
  <si>
    <t>材料構造共同実験棟ドラフトチャンバー購入</t>
  </si>
  <si>
    <t>苫小牧寒地試験道路電気機器購入及び設置作業 外１件</t>
  </si>
  <si>
    <t>苫小牧寒地試験道路施設整備検討業務</t>
  </si>
  <si>
    <t>苫小牧寒地試験道路電気設備増設工事資料作成</t>
  </si>
  <si>
    <t>国立研究開発法人土木研究所</t>
    <phoneticPr fontId="5"/>
  </si>
  <si>
    <t>土木技術に関する調査、試験、研究及び開発等</t>
    <phoneticPr fontId="5"/>
  </si>
  <si>
    <t>補助金等交付</t>
  </si>
  <si>
    <t>-</t>
    <phoneticPr fontId="5"/>
  </si>
  <si>
    <t>総務課長 佐々木　俊一
会計課長 大沼　俊之
技術調査課長 森戸　義貴</t>
    <rPh sb="17" eb="19">
      <t>オオヌマ</t>
    </rPh>
    <rPh sb="20" eb="22">
      <t>トシユキ</t>
    </rPh>
    <phoneticPr fontId="5"/>
  </si>
  <si>
    <t>一者応札について、更なる原因の分析を行い、改善に向けて取り組まれたい。</t>
    <phoneticPr fontId="5"/>
  </si>
  <si>
    <t>新たな成長推進枠：327</t>
    <phoneticPr fontId="5"/>
  </si>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</sst>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179126</xdr:colOff>
      <xdr:row>748</xdr:row>
      <xdr:rowOff>152399</xdr:rowOff>
    </xdr:from>
    <xdr:to>
      <xdr:col>49</xdr:col>
      <xdr:colOff>254360</xdr:colOff>
      <xdr:row>766</xdr:row>
      <xdr:rowOff>466725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9276" y="39100124"/>
          <a:ext cx="8676309" cy="7286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780</v>
      </c>
      <c r="AK2" s="940"/>
      <c r="AL2" s="940"/>
      <c r="AM2" s="940"/>
      <c r="AN2" s="98" t="s">
        <v>406</v>
      </c>
      <c r="AO2" s="940">
        <v>20</v>
      </c>
      <c r="AP2" s="940"/>
      <c r="AQ2" s="940"/>
      <c r="AR2" s="99" t="s">
        <v>709</v>
      </c>
      <c r="AS2" s="946">
        <v>489</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47.25"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795</v>
      </c>
      <c r="AR5" s="700"/>
      <c r="AS5" s="700"/>
      <c r="AT5" s="700"/>
      <c r="AU5" s="700"/>
      <c r="AV5" s="700"/>
      <c r="AW5" s="700"/>
      <c r="AX5" s="701"/>
    </row>
    <row r="6" spans="1:50" ht="31.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31.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8.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1.5"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375</v>
      </c>
      <c r="Q13" s="656"/>
      <c r="R13" s="656"/>
      <c r="S13" s="656"/>
      <c r="T13" s="656"/>
      <c r="U13" s="656"/>
      <c r="V13" s="657"/>
      <c r="W13" s="655">
        <v>569</v>
      </c>
      <c r="X13" s="656"/>
      <c r="Y13" s="656"/>
      <c r="Z13" s="656"/>
      <c r="AA13" s="656"/>
      <c r="AB13" s="656"/>
      <c r="AC13" s="657"/>
      <c r="AD13" s="655">
        <v>493</v>
      </c>
      <c r="AE13" s="656"/>
      <c r="AF13" s="656"/>
      <c r="AG13" s="656"/>
      <c r="AH13" s="656"/>
      <c r="AI13" s="656"/>
      <c r="AJ13" s="657"/>
      <c r="AK13" s="655">
        <v>328</v>
      </c>
      <c r="AL13" s="656"/>
      <c r="AM13" s="656"/>
      <c r="AN13" s="656"/>
      <c r="AO13" s="656"/>
      <c r="AP13" s="656"/>
      <c r="AQ13" s="657"/>
      <c r="AR13" s="915">
        <v>829</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544</v>
      </c>
      <c r="Q14" s="656"/>
      <c r="R14" s="656"/>
      <c r="S14" s="656"/>
      <c r="T14" s="656"/>
      <c r="U14" s="656"/>
      <c r="V14" s="657"/>
      <c r="W14" s="655">
        <v>596</v>
      </c>
      <c r="X14" s="656"/>
      <c r="Y14" s="656"/>
      <c r="Z14" s="656"/>
      <c r="AA14" s="656"/>
      <c r="AB14" s="656"/>
      <c r="AC14" s="657"/>
      <c r="AD14" s="655">
        <v>635</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666</v>
      </c>
      <c r="Q15" s="656"/>
      <c r="R15" s="656"/>
      <c r="S15" s="656"/>
      <c r="T15" s="656"/>
      <c r="U15" s="656"/>
      <c r="V15" s="657"/>
      <c r="W15" s="655">
        <v>1208</v>
      </c>
      <c r="X15" s="656"/>
      <c r="Y15" s="656"/>
      <c r="Z15" s="656"/>
      <c r="AA15" s="656"/>
      <c r="AB15" s="656"/>
      <c r="AC15" s="657"/>
      <c r="AD15" s="655">
        <v>596</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-1208</v>
      </c>
      <c r="Q16" s="656"/>
      <c r="R16" s="656"/>
      <c r="S16" s="656"/>
      <c r="T16" s="656"/>
      <c r="U16" s="656"/>
      <c r="V16" s="657"/>
      <c r="W16" s="655">
        <v>-596</v>
      </c>
      <c r="X16" s="656"/>
      <c r="Y16" s="656"/>
      <c r="Z16" s="656"/>
      <c r="AA16" s="656"/>
      <c r="AB16" s="656"/>
      <c r="AC16" s="657"/>
      <c r="AD16" s="655">
        <v>-900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763</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377</v>
      </c>
      <c r="Q18" s="874"/>
      <c r="R18" s="874"/>
      <c r="S18" s="874"/>
      <c r="T18" s="874"/>
      <c r="U18" s="874"/>
      <c r="V18" s="875"/>
      <c r="W18" s="873">
        <f>SUM(W13:AC17)</f>
        <v>1777</v>
      </c>
      <c r="X18" s="874"/>
      <c r="Y18" s="874"/>
      <c r="Z18" s="874"/>
      <c r="AA18" s="874"/>
      <c r="AB18" s="874"/>
      <c r="AC18" s="875"/>
      <c r="AD18" s="873">
        <f>SUM(AD13:AJ17)</f>
        <v>824</v>
      </c>
      <c r="AE18" s="874"/>
      <c r="AF18" s="874"/>
      <c r="AG18" s="874"/>
      <c r="AH18" s="874"/>
      <c r="AI18" s="874"/>
      <c r="AJ18" s="875"/>
      <c r="AK18" s="873">
        <f>SUM(AK13:AQ17)</f>
        <v>328</v>
      </c>
      <c r="AL18" s="874"/>
      <c r="AM18" s="874"/>
      <c r="AN18" s="874"/>
      <c r="AO18" s="874"/>
      <c r="AP18" s="874"/>
      <c r="AQ18" s="875"/>
      <c r="AR18" s="873">
        <f>SUM(AR13:AX17)</f>
        <v>829</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346</v>
      </c>
      <c r="Q19" s="656"/>
      <c r="R19" s="656"/>
      <c r="S19" s="656"/>
      <c r="T19" s="656"/>
      <c r="U19" s="656"/>
      <c r="V19" s="657"/>
      <c r="W19" s="655">
        <v>1694</v>
      </c>
      <c r="X19" s="656"/>
      <c r="Y19" s="656"/>
      <c r="Z19" s="656"/>
      <c r="AA19" s="656"/>
      <c r="AB19" s="656"/>
      <c r="AC19" s="657"/>
      <c r="AD19" s="655">
        <v>731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0.91777188328912462</v>
      </c>
      <c r="Q20" s="316"/>
      <c r="R20" s="316"/>
      <c r="S20" s="316"/>
      <c r="T20" s="316"/>
      <c r="U20" s="316"/>
      <c r="V20" s="316"/>
      <c r="W20" s="316">
        <f t="shared" ref="W20" si="0">IF(W18=0, "-", SUM(W19)/W18)</f>
        <v>0.95329206527855936</v>
      </c>
      <c r="X20" s="316"/>
      <c r="Y20" s="316"/>
      <c r="Z20" s="316"/>
      <c r="AA20" s="316"/>
      <c r="AB20" s="316"/>
      <c r="AC20" s="316"/>
      <c r="AD20" s="316">
        <f t="shared" ref="AD20" si="1">IF(AD18=0, "-", SUM(AD19)/AD18)</f>
        <v>0.88713592233009708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0.37649619151251362</v>
      </c>
      <c r="Q21" s="316"/>
      <c r="R21" s="316"/>
      <c r="S21" s="316"/>
      <c r="T21" s="316"/>
      <c r="U21" s="316"/>
      <c r="V21" s="316"/>
      <c r="W21" s="316">
        <f t="shared" ref="W21" si="2">IF(W19=0, "-", SUM(W19)/SUM(W13,W14))</f>
        <v>1.4540772532188841</v>
      </c>
      <c r="X21" s="316"/>
      <c r="Y21" s="316"/>
      <c r="Z21" s="316"/>
      <c r="AA21" s="316"/>
      <c r="AB21" s="316"/>
      <c r="AC21" s="316"/>
      <c r="AD21" s="316">
        <f t="shared" ref="AD21" si="3">IF(AD19=0, "-", SUM(AD19)/SUM(AD13,AD14))</f>
        <v>0.64804964539007093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328</v>
      </c>
      <c r="Q23" s="916"/>
      <c r="R23" s="916"/>
      <c r="S23" s="916"/>
      <c r="T23" s="916"/>
      <c r="U23" s="916"/>
      <c r="V23" s="930"/>
      <c r="W23" s="915">
        <v>829</v>
      </c>
      <c r="X23" s="916"/>
      <c r="Y23" s="916"/>
      <c r="Z23" s="916"/>
      <c r="AA23" s="916"/>
      <c r="AB23" s="916"/>
      <c r="AC23" s="930"/>
      <c r="AD23" s="978" t="s">
        <v>797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328</v>
      </c>
      <c r="Q29" s="656"/>
      <c r="R29" s="656"/>
      <c r="S29" s="656"/>
      <c r="T29" s="656"/>
      <c r="U29" s="656"/>
      <c r="V29" s="657"/>
      <c r="W29" s="947">
        <f>AR13</f>
        <v>829</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720</v>
      </c>
      <c r="AR31" s="201"/>
      <c r="AS31" s="136" t="s">
        <v>233</v>
      </c>
      <c r="AT31" s="137"/>
      <c r="AU31" s="200">
        <v>3</v>
      </c>
      <c r="AV31" s="200"/>
      <c r="AW31" s="392" t="s">
        <v>179</v>
      </c>
      <c r="AX31" s="393"/>
    </row>
    <row r="32" spans="1:50" ht="30" customHeight="1" x14ac:dyDescent="0.15">
      <c r="A32" s="397"/>
      <c r="B32" s="395"/>
      <c r="C32" s="395"/>
      <c r="D32" s="395"/>
      <c r="E32" s="395"/>
      <c r="F32" s="396"/>
      <c r="G32" s="563" t="s">
        <v>743</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3</v>
      </c>
      <c r="AF32" s="219"/>
      <c r="AG32" s="219"/>
      <c r="AH32" s="219"/>
      <c r="AI32" s="218">
        <v>3</v>
      </c>
      <c r="AJ32" s="219"/>
      <c r="AK32" s="219"/>
      <c r="AL32" s="219"/>
      <c r="AM32" s="218" t="s">
        <v>758</v>
      </c>
      <c r="AN32" s="219"/>
      <c r="AO32" s="219"/>
      <c r="AP32" s="219"/>
      <c r="AQ32" s="336" t="s">
        <v>720</v>
      </c>
      <c r="AR32" s="208"/>
      <c r="AS32" s="208"/>
      <c r="AT32" s="337"/>
      <c r="AU32" s="219" t="s">
        <v>720</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3</v>
      </c>
      <c r="AF33" s="219"/>
      <c r="AG33" s="219"/>
      <c r="AH33" s="219"/>
      <c r="AI33" s="218">
        <v>3</v>
      </c>
      <c r="AJ33" s="219"/>
      <c r="AK33" s="219"/>
      <c r="AL33" s="219"/>
      <c r="AM33" s="218">
        <v>3</v>
      </c>
      <c r="AN33" s="219"/>
      <c r="AO33" s="219"/>
      <c r="AP33" s="219"/>
      <c r="AQ33" s="336" t="s">
        <v>720</v>
      </c>
      <c r="AR33" s="208"/>
      <c r="AS33" s="208"/>
      <c r="AT33" s="337"/>
      <c r="AU33" s="219">
        <v>3</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t="s">
        <v>758</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755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5</v>
      </c>
      <c r="AF101" s="282"/>
      <c r="AG101" s="282"/>
      <c r="AH101" s="282"/>
      <c r="AI101" s="282">
        <v>5</v>
      </c>
      <c r="AJ101" s="282"/>
      <c r="AK101" s="282"/>
      <c r="AL101" s="282"/>
      <c r="AM101" s="282">
        <v>4</v>
      </c>
      <c r="AN101" s="282"/>
      <c r="AO101" s="282"/>
      <c r="AP101" s="282"/>
      <c r="AQ101" s="282" t="s">
        <v>758</v>
      </c>
      <c r="AR101" s="282"/>
      <c r="AS101" s="282"/>
      <c r="AT101" s="282"/>
      <c r="AU101" s="218" t="s">
        <v>758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5</v>
      </c>
      <c r="AF102" s="282"/>
      <c r="AG102" s="282"/>
      <c r="AH102" s="282"/>
      <c r="AI102" s="282">
        <v>5</v>
      </c>
      <c r="AJ102" s="282"/>
      <c r="AK102" s="282"/>
      <c r="AL102" s="282"/>
      <c r="AM102" s="282">
        <v>4</v>
      </c>
      <c r="AN102" s="282"/>
      <c r="AO102" s="282"/>
      <c r="AP102" s="282"/>
      <c r="AQ102" s="282">
        <v>5</v>
      </c>
      <c r="AR102" s="282"/>
      <c r="AS102" s="282"/>
      <c r="AT102" s="282"/>
      <c r="AU102" s="225" t="s">
        <v>758</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v>31</v>
      </c>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t="s">
        <v>720</v>
      </c>
      <c r="AF105" s="282"/>
      <c r="AG105" s="282"/>
      <c r="AH105" s="282"/>
      <c r="AI105" s="282" t="s">
        <v>720</v>
      </c>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6.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75</v>
      </c>
      <c r="AF116" s="282"/>
      <c r="AG116" s="282"/>
      <c r="AH116" s="282"/>
      <c r="AI116" s="282">
        <v>113.8</v>
      </c>
      <c r="AJ116" s="282"/>
      <c r="AK116" s="282"/>
      <c r="AL116" s="282"/>
      <c r="AM116" s="282">
        <v>123.3</v>
      </c>
      <c r="AN116" s="282"/>
      <c r="AO116" s="282"/>
      <c r="AP116" s="282"/>
      <c r="AQ116" s="218">
        <v>65.599999999999994</v>
      </c>
      <c r="AR116" s="219"/>
      <c r="AS116" s="219"/>
      <c r="AT116" s="219"/>
      <c r="AU116" s="219"/>
      <c r="AV116" s="219"/>
      <c r="AW116" s="219"/>
      <c r="AX116" s="221"/>
    </row>
    <row r="117" spans="1:51" ht="26.2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728</v>
      </c>
      <c r="AF117" s="550"/>
      <c r="AG117" s="550"/>
      <c r="AH117" s="550"/>
      <c r="AI117" s="550" t="s">
        <v>729</v>
      </c>
      <c r="AJ117" s="550"/>
      <c r="AK117" s="550"/>
      <c r="AL117" s="550"/>
      <c r="AM117" s="550" t="s">
        <v>760</v>
      </c>
      <c r="AN117" s="550"/>
      <c r="AO117" s="550"/>
      <c r="AP117" s="550"/>
      <c r="AQ117" s="550" t="s">
        <v>759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9.7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9.7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3</v>
      </c>
      <c r="AV133" s="201"/>
      <c r="AW133" s="136" t="s">
        <v>179</v>
      </c>
      <c r="AX133" s="196"/>
      <c r="AY133">
        <f>$AY$132</f>
        <v>1</v>
      </c>
    </row>
    <row r="134" spans="1:51" ht="30"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5</v>
      </c>
      <c r="AF134" s="208"/>
      <c r="AG134" s="208"/>
      <c r="AH134" s="208"/>
      <c r="AI134" s="207">
        <v>5</v>
      </c>
      <c r="AJ134" s="208"/>
      <c r="AK134" s="208"/>
      <c r="AL134" s="208"/>
      <c r="AM134" s="207">
        <v>4</v>
      </c>
      <c r="AN134" s="208"/>
      <c r="AO134" s="208"/>
      <c r="AP134" s="208"/>
      <c r="AQ134" s="207" t="s">
        <v>720</v>
      </c>
      <c r="AR134" s="208"/>
      <c r="AS134" s="208"/>
      <c r="AT134" s="208"/>
      <c r="AU134" s="207" t="s">
        <v>720</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6</v>
      </c>
      <c r="AF135" s="208"/>
      <c r="AG135" s="208"/>
      <c r="AH135" s="208"/>
      <c r="AI135" s="207">
        <v>6</v>
      </c>
      <c r="AJ135" s="208"/>
      <c r="AK135" s="208"/>
      <c r="AL135" s="208"/>
      <c r="AM135" s="207">
        <v>6</v>
      </c>
      <c r="AN135" s="208"/>
      <c r="AO135" s="208"/>
      <c r="AP135" s="208"/>
      <c r="AQ135" s="207" t="s">
        <v>720</v>
      </c>
      <c r="AR135" s="208"/>
      <c r="AS135" s="208"/>
      <c r="AT135" s="208"/>
      <c r="AU135" s="207">
        <v>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33</v>
      </c>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732</v>
      </c>
      <c r="AC138" s="206"/>
      <c r="AD138" s="206"/>
      <c r="AE138" s="207"/>
      <c r="AF138" s="208"/>
      <c r="AG138" s="208"/>
      <c r="AH138" s="208"/>
      <c r="AI138" s="207"/>
      <c r="AJ138" s="208"/>
      <c r="AK138" s="208"/>
      <c r="AL138" s="208"/>
      <c r="AM138" s="207"/>
      <c r="AN138" s="208"/>
      <c r="AO138" s="208"/>
      <c r="AP138" s="208"/>
      <c r="AQ138" s="207" t="s">
        <v>720</v>
      </c>
      <c r="AR138" s="208"/>
      <c r="AS138" s="208"/>
      <c r="AT138" s="208"/>
      <c r="AU138" s="207" t="s">
        <v>720</v>
      </c>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732</v>
      </c>
      <c r="AC139" s="214"/>
      <c r="AD139" s="214"/>
      <c r="AE139" s="207" t="s">
        <v>720</v>
      </c>
      <c r="AF139" s="208"/>
      <c r="AG139" s="208"/>
      <c r="AH139" s="208"/>
      <c r="AI139" s="207" t="s">
        <v>720</v>
      </c>
      <c r="AJ139" s="208"/>
      <c r="AK139" s="208"/>
      <c r="AL139" s="208"/>
      <c r="AM139" s="207"/>
      <c r="AN139" s="208"/>
      <c r="AO139" s="208"/>
      <c r="AP139" s="208"/>
      <c r="AQ139" s="207" t="s">
        <v>720</v>
      </c>
      <c r="AR139" s="208"/>
      <c r="AS139" s="208"/>
      <c r="AT139" s="208"/>
      <c r="AU139" s="207" t="s">
        <v>720</v>
      </c>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0.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30.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c r="AH703" s="105"/>
      <c r="AI703" s="105"/>
      <c r="AJ703" s="105"/>
      <c r="AK703" s="105"/>
      <c r="AL703" s="105"/>
      <c r="AM703" s="105"/>
      <c r="AN703" s="105"/>
      <c r="AO703" s="105"/>
      <c r="AP703" s="105"/>
      <c r="AQ703" s="105"/>
      <c r="AR703" s="105"/>
      <c r="AS703" s="105"/>
      <c r="AT703" s="105"/>
      <c r="AU703" s="105"/>
      <c r="AV703" s="105"/>
      <c r="AW703" s="105"/>
      <c r="AX703" s="106"/>
    </row>
    <row r="704" spans="1:51" ht="30.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44.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44.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4.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4.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43.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4.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36.7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81.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33.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33.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33.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31.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8.25" customHeight="1" x14ac:dyDescent="0.15">
      <c r="A726" s="638" t="s">
        <v>48</v>
      </c>
      <c r="B726" s="797"/>
      <c r="C726" s="810" t="s">
        <v>53</v>
      </c>
      <c r="D726" s="832"/>
      <c r="E726" s="832"/>
      <c r="F726" s="833"/>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70.5"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796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799</v>
      </c>
      <c r="B733" s="672"/>
      <c r="C733" s="672"/>
      <c r="D733" s="672"/>
      <c r="E733" s="673"/>
      <c r="F733" s="635" t="s">
        <v>798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762</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454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454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765</v>
      </c>
      <c r="H789" s="669"/>
      <c r="I789" s="669"/>
      <c r="J789" s="669"/>
      <c r="K789" s="670"/>
      <c r="L789" s="662" t="s">
        <v>766</v>
      </c>
      <c r="M789" s="663"/>
      <c r="N789" s="663"/>
      <c r="O789" s="663"/>
      <c r="P789" s="663"/>
      <c r="Q789" s="663"/>
      <c r="R789" s="663"/>
      <c r="S789" s="663"/>
      <c r="T789" s="663"/>
      <c r="U789" s="663"/>
      <c r="V789" s="663"/>
      <c r="W789" s="663"/>
      <c r="X789" s="664"/>
      <c r="Y789" s="382">
        <v>731</v>
      </c>
      <c r="Z789" s="383"/>
      <c r="AA789" s="383"/>
      <c r="AB789" s="800"/>
      <c r="AC789" s="668" t="s">
        <v>769</v>
      </c>
      <c r="AD789" s="669"/>
      <c r="AE789" s="669"/>
      <c r="AF789" s="669"/>
      <c r="AG789" s="670"/>
      <c r="AH789" s="662" t="s">
        <v>768</v>
      </c>
      <c r="AI789" s="663"/>
      <c r="AJ789" s="663"/>
      <c r="AK789" s="663"/>
      <c r="AL789" s="663"/>
      <c r="AM789" s="663"/>
      <c r="AN789" s="663"/>
      <c r="AO789" s="663"/>
      <c r="AP789" s="663"/>
      <c r="AQ789" s="663"/>
      <c r="AR789" s="663"/>
      <c r="AS789" s="663"/>
      <c r="AT789" s="664"/>
      <c r="AU789" s="382">
        <v>207</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731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207</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791</v>
      </c>
      <c r="D845" s="343"/>
      <c r="E845" s="343"/>
      <c r="F845" s="343"/>
      <c r="G845" s="343"/>
      <c r="H845" s="343"/>
      <c r="I845" s="343"/>
      <c r="J845" s="344">
        <v>8050005005206</v>
      </c>
      <c r="K845" s="345"/>
      <c r="L845" s="345"/>
      <c r="M845" s="345"/>
      <c r="N845" s="345"/>
      <c r="O845" s="345"/>
      <c r="P845" s="359" t="s">
        <v>792</v>
      </c>
      <c r="Q845" s="346"/>
      <c r="R845" s="346"/>
      <c r="S845" s="346"/>
      <c r="T845" s="346"/>
      <c r="U845" s="346"/>
      <c r="V845" s="346"/>
      <c r="W845" s="346"/>
      <c r="X845" s="346"/>
      <c r="Y845" s="347">
        <v>731</v>
      </c>
      <c r="Z845" s="348"/>
      <c r="AA845" s="348"/>
      <c r="AB845" s="349"/>
      <c r="AC845" s="350" t="s">
        <v>793</v>
      </c>
      <c r="AD845" s="351"/>
      <c r="AE845" s="351"/>
      <c r="AF845" s="351"/>
      <c r="AG845" s="351"/>
      <c r="AH845" s="366" t="s">
        <v>794</v>
      </c>
      <c r="AI845" s="367"/>
      <c r="AJ845" s="367"/>
      <c r="AK845" s="367"/>
      <c r="AL845" s="354" t="s">
        <v>794</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59"/>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59"/>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58"/>
      <c r="D852" s="343"/>
      <c r="E852" s="343"/>
      <c r="F852" s="343"/>
      <c r="G852" s="343"/>
      <c r="H852" s="343"/>
      <c r="I852" s="343"/>
      <c r="J852" s="344"/>
      <c r="K852" s="345"/>
      <c r="L852" s="345"/>
      <c r="M852" s="345"/>
      <c r="N852" s="345"/>
      <c r="O852" s="345"/>
      <c r="P852" s="359"/>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58"/>
      <c r="D853" s="343"/>
      <c r="E853" s="343"/>
      <c r="F853" s="343"/>
      <c r="G853" s="343"/>
      <c r="H853" s="343"/>
      <c r="I853" s="343"/>
      <c r="J853" s="344"/>
      <c r="K853" s="345"/>
      <c r="L853" s="345"/>
      <c r="M853" s="345"/>
      <c r="N853" s="345"/>
      <c r="O853" s="345"/>
      <c r="P853" s="359"/>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58"/>
      <c r="D854" s="343"/>
      <c r="E854" s="343"/>
      <c r="F854" s="343"/>
      <c r="G854" s="343"/>
      <c r="H854" s="343"/>
      <c r="I854" s="343"/>
      <c r="J854" s="344"/>
      <c r="K854" s="345"/>
      <c r="L854" s="345"/>
      <c r="M854" s="345"/>
      <c r="N854" s="345"/>
      <c r="O854" s="345"/>
      <c r="P854" s="359"/>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5.25" customHeight="1" x14ac:dyDescent="0.15">
      <c r="A878" s="370">
        <v>1</v>
      </c>
      <c r="B878" s="370">
        <v>1</v>
      </c>
      <c r="C878" s="343" t="s">
        <v>770</v>
      </c>
      <c r="D878" s="343"/>
      <c r="E878" s="343"/>
      <c r="F878" s="343"/>
      <c r="G878" s="343"/>
      <c r="H878" s="343"/>
      <c r="I878" s="343"/>
      <c r="J878" s="344">
        <v>6010401017685</v>
      </c>
      <c r="K878" s="345"/>
      <c r="L878" s="345"/>
      <c r="M878" s="345"/>
      <c r="N878" s="345"/>
      <c r="O878" s="345"/>
      <c r="P878" s="346" t="s">
        <v>781</v>
      </c>
      <c r="Q878" s="346"/>
      <c r="R878" s="346"/>
      <c r="S878" s="346"/>
      <c r="T878" s="346"/>
      <c r="U878" s="346"/>
      <c r="V878" s="346"/>
      <c r="W878" s="346"/>
      <c r="X878" s="346"/>
      <c r="Y878" s="347">
        <v>207</v>
      </c>
      <c r="Z878" s="348"/>
      <c r="AA878" s="348"/>
      <c r="AB878" s="349"/>
      <c r="AC878" s="350" t="s">
        <v>372</v>
      </c>
      <c r="AD878" s="351"/>
      <c r="AE878" s="351"/>
      <c r="AF878" s="351"/>
      <c r="AG878" s="351"/>
      <c r="AH878" s="366">
        <v>8</v>
      </c>
      <c r="AI878" s="367"/>
      <c r="AJ878" s="367"/>
      <c r="AK878" s="367"/>
      <c r="AL878" s="354">
        <v>80.7</v>
      </c>
      <c r="AM878" s="355"/>
      <c r="AN878" s="355"/>
      <c r="AO878" s="356"/>
      <c r="AP878" s="357"/>
      <c r="AQ878" s="357"/>
      <c r="AR878" s="357"/>
      <c r="AS878" s="357"/>
      <c r="AT878" s="357"/>
      <c r="AU878" s="357"/>
      <c r="AV878" s="357"/>
      <c r="AW878" s="357"/>
      <c r="AX878" s="357"/>
      <c r="AY878">
        <f t="shared" si="118"/>
        <v>1</v>
      </c>
    </row>
    <row r="879" spans="1:51" ht="35.25" customHeight="1" x14ac:dyDescent="0.15">
      <c r="A879" s="370">
        <v>2</v>
      </c>
      <c r="B879" s="370">
        <v>1</v>
      </c>
      <c r="C879" s="358" t="s">
        <v>771</v>
      </c>
      <c r="D879" s="343"/>
      <c r="E879" s="343"/>
      <c r="F879" s="343"/>
      <c r="G879" s="343"/>
      <c r="H879" s="343"/>
      <c r="I879" s="343"/>
      <c r="J879" s="344">
        <v>4430001012534</v>
      </c>
      <c r="K879" s="345"/>
      <c r="L879" s="345"/>
      <c r="M879" s="345"/>
      <c r="N879" s="345"/>
      <c r="O879" s="345"/>
      <c r="P879" s="346" t="s">
        <v>782</v>
      </c>
      <c r="Q879" s="346"/>
      <c r="R879" s="346"/>
      <c r="S879" s="346"/>
      <c r="T879" s="346"/>
      <c r="U879" s="346"/>
      <c r="V879" s="346"/>
      <c r="W879" s="346"/>
      <c r="X879" s="346"/>
      <c r="Y879" s="347">
        <v>160</v>
      </c>
      <c r="Z879" s="348"/>
      <c r="AA879" s="348"/>
      <c r="AB879" s="349"/>
      <c r="AC879" s="350" t="s">
        <v>372</v>
      </c>
      <c r="AD879" s="351"/>
      <c r="AE879" s="351"/>
      <c r="AF879" s="351"/>
      <c r="AG879" s="351"/>
      <c r="AH879" s="366">
        <v>2</v>
      </c>
      <c r="AI879" s="367"/>
      <c r="AJ879" s="367"/>
      <c r="AK879" s="367"/>
      <c r="AL879" s="354">
        <v>86.4</v>
      </c>
      <c r="AM879" s="355"/>
      <c r="AN879" s="355"/>
      <c r="AO879" s="356"/>
      <c r="AP879" s="357"/>
      <c r="AQ879" s="357"/>
      <c r="AR879" s="357"/>
      <c r="AS879" s="357"/>
      <c r="AT879" s="357"/>
      <c r="AU879" s="357"/>
      <c r="AV879" s="357"/>
      <c r="AW879" s="357"/>
      <c r="AX879" s="357"/>
      <c r="AY879">
        <f>COUNTA($C$879)</f>
        <v>1</v>
      </c>
    </row>
    <row r="880" spans="1:51" ht="35.25" customHeight="1" x14ac:dyDescent="0.15">
      <c r="A880" s="370">
        <v>3</v>
      </c>
      <c r="B880" s="370">
        <v>1</v>
      </c>
      <c r="C880" s="358" t="s">
        <v>772</v>
      </c>
      <c r="D880" s="343"/>
      <c r="E880" s="343"/>
      <c r="F880" s="343"/>
      <c r="G880" s="343"/>
      <c r="H880" s="343"/>
      <c r="I880" s="343"/>
      <c r="J880" s="344">
        <v>7200001010863</v>
      </c>
      <c r="K880" s="345"/>
      <c r="L880" s="345"/>
      <c r="M880" s="345"/>
      <c r="N880" s="345"/>
      <c r="O880" s="345"/>
      <c r="P880" s="359" t="s">
        <v>783</v>
      </c>
      <c r="Q880" s="346"/>
      <c r="R880" s="346"/>
      <c r="S880" s="346"/>
      <c r="T880" s="346"/>
      <c r="U880" s="346"/>
      <c r="V880" s="346"/>
      <c r="W880" s="346"/>
      <c r="X880" s="346"/>
      <c r="Y880" s="347">
        <v>131</v>
      </c>
      <c r="Z880" s="348"/>
      <c r="AA880" s="348"/>
      <c r="AB880" s="349"/>
      <c r="AC880" s="350" t="s">
        <v>372</v>
      </c>
      <c r="AD880" s="351"/>
      <c r="AE880" s="351"/>
      <c r="AF880" s="351"/>
      <c r="AG880" s="351"/>
      <c r="AH880" s="352">
        <v>4</v>
      </c>
      <c r="AI880" s="353"/>
      <c r="AJ880" s="353"/>
      <c r="AK880" s="353"/>
      <c r="AL880" s="354">
        <v>97.5</v>
      </c>
      <c r="AM880" s="355"/>
      <c r="AN880" s="355"/>
      <c r="AO880" s="356"/>
      <c r="AP880" s="357"/>
      <c r="AQ880" s="357"/>
      <c r="AR880" s="357"/>
      <c r="AS880" s="357"/>
      <c r="AT880" s="357"/>
      <c r="AU880" s="357"/>
      <c r="AV880" s="357"/>
      <c r="AW880" s="357"/>
      <c r="AX880" s="357"/>
      <c r="AY880">
        <f>COUNTA($C$880)</f>
        <v>1</v>
      </c>
    </row>
    <row r="881" spans="1:51" ht="35.25" customHeight="1" x14ac:dyDescent="0.15">
      <c r="A881" s="370">
        <v>4</v>
      </c>
      <c r="B881" s="370">
        <v>1</v>
      </c>
      <c r="C881" s="358" t="s">
        <v>773</v>
      </c>
      <c r="D881" s="343"/>
      <c r="E881" s="343"/>
      <c r="F881" s="343"/>
      <c r="G881" s="343"/>
      <c r="H881" s="343"/>
      <c r="I881" s="343"/>
      <c r="J881" s="344">
        <v>4010001034835</v>
      </c>
      <c r="K881" s="345"/>
      <c r="L881" s="345"/>
      <c r="M881" s="345"/>
      <c r="N881" s="345"/>
      <c r="O881" s="345"/>
      <c r="P881" s="359" t="s">
        <v>784</v>
      </c>
      <c r="Q881" s="346"/>
      <c r="R881" s="346"/>
      <c r="S881" s="346"/>
      <c r="T881" s="346"/>
      <c r="U881" s="346"/>
      <c r="V881" s="346"/>
      <c r="W881" s="346"/>
      <c r="X881" s="346"/>
      <c r="Y881" s="347">
        <v>118</v>
      </c>
      <c r="Z881" s="348"/>
      <c r="AA881" s="348"/>
      <c r="AB881" s="349"/>
      <c r="AC881" s="350" t="s">
        <v>372</v>
      </c>
      <c r="AD881" s="351"/>
      <c r="AE881" s="351"/>
      <c r="AF881" s="351"/>
      <c r="AG881" s="351"/>
      <c r="AH881" s="352">
        <v>9</v>
      </c>
      <c r="AI881" s="353"/>
      <c r="AJ881" s="353"/>
      <c r="AK881" s="353"/>
      <c r="AL881" s="354">
        <v>78.400000000000006</v>
      </c>
      <c r="AM881" s="355"/>
      <c r="AN881" s="355"/>
      <c r="AO881" s="356"/>
      <c r="AP881" s="357"/>
      <c r="AQ881" s="357"/>
      <c r="AR881" s="357"/>
      <c r="AS881" s="357"/>
      <c r="AT881" s="357"/>
      <c r="AU881" s="357"/>
      <c r="AV881" s="357"/>
      <c r="AW881" s="357"/>
      <c r="AX881" s="357"/>
      <c r="AY881">
        <f>COUNTA($C$881)</f>
        <v>1</v>
      </c>
    </row>
    <row r="882" spans="1:51" ht="35.25" customHeight="1" x14ac:dyDescent="0.15">
      <c r="A882" s="370">
        <v>5</v>
      </c>
      <c r="B882" s="370">
        <v>1</v>
      </c>
      <c r="C882" s="343" t="s">
        <v>774</v>
      </c>
      <c r="D882" s="343"/>
      <c r="E882" s="343"/>
      <c r="F882" s="343"/>
      <c r="G882" s="343"/>
      <c r="H882" s="343"/>
      <c r="I882" s="343"/>
      <c r="J882" s="344">
        <v>7430001031498</v>
      </c>
      <c r="K882" s="345"/>
      <c r="L882" s="345"/>
      <c r="M882" s="345"/>
      <c r="N882" s="345"/>
      <c r="O882" s="345"/>
      <c r="P882" s="346" t="s">
        <v>785</v>
      </c>
      <c r="Q882" s="346"/>
      <c r="R882" s="346"/>
      <c r="S882" s="346"/>
      <c r="T882" s="346"/>
      <c r="U882" s="346"/>
      <c r="V882" s="346"/>
      <c r="W882" s="346"/>
      <c r="X882" s="346"/>
      <c r="Y882" s="347">
        <v>41</v>
      </c>
      <c r="Z882" s="348"/>
      <c r="AA882" s="348"/>
      <c r="AB882" s="349"/>
      <c r="AC882" s="350" t="s">
        <v>372</v>
      </c>
      <c r="AD882" s="351"/>
      <c r="AE882" s="351"/>
      <c r="AF882" s="351"/>
      <c r="AG882" s="351"/>
      <c r="AH882" s="352">
        <v>4</v>
      </c>
      <c r="AI882" s="353"/>
      <c r="AJ882" s="353"/>
      <c r="AK882" s="353"/>
      <c r="AL882" s="354">
        <v>65.5</v>
      </c>
      <c r="AM882" s="355"/>
      <c r="AN882" s="355"/>
      <c r="AO882" s="356"/>
      <c r="AP882" s="357"/>
      <c r="AQ882" s="357"/>
      <c r="AR882" s="357"/>
      <c r="AS882" s="357"/>
      <c r="AT882" s="357"/>
      <c r="AU882" s="357"/>
      <c r="AV882" s="357"/>
      <c r="AW882" s="357"/>
      <c r="AX882" s="357"/>
      <c r="AY882">
        <f>COUNTA($C$882)</f>
        <v>1</v>
      </c>
    </row>
    <row r="883" spans="1:51" ht="35.25" customHeight="1" x14ac:dyDescent="0.15">
      <c r="A883" s="370">
        <v>6</v>
      </c>
      <c r="B883" s="370">
        <v>1</v>
      </c>
      <c r="C883" s="343" t="s">
        <v>775</v>
      </c>
      <c r="D883" s="343"/>
      <c r="E883" s="343"/>
      <c r="F883" s="343"/>
      <c r="G883" s="343"/>
      <c r="H883" s="343"/>
      <c r="I883" s="343"/>
      <c r="J883" s="344">
        <v>5430001008259</v>
      </c>
      <c r="K883" s="345"/>
      <c r="L883" s="345"/>
      <c r="M883" s="345"/>
      <c r="N883" s="345"/>
      <c r="O883" s="345"/>
      <c r="P883" s="346" t="s">
        <v>786</v>
      </c>
      <c r="Q883" s="346"/>
      <c r="R883" s="346"/>
      <c r="S883" s="346"/>
      <c r="T883" s="346"/>
      <c r="U883" s="346"/>
      <c r="V883" s="346"/>
      <c r="W883" s="346"/>
      <c r="X883" s="346"/>
      <c r="Y883" s="347">
        <v>38</v>
      </c>
      <c r="Z883" s="348"/>
      <c r="AA883" s="348"/>
      <c r="AB883" s="349"/>
      <c r="AC883" s="350" t="s">
        <v>372</v>
      </c>
      <c r="AD883" s="351"/>
      <c r="AE883" s="351"/>
      <c r="AF883" s="351"/>
      <c r="AG883" s="351"/>
      <c r="AH883" s="352">
        <v>1</v>
      </c>
      <c r="AI883" s="353"/>
      <c r="AJ883" s="353"/>
      <c r="AK883" s="353"/>
      <c r="AL883" s="354">
        <v>89.9</v>
      </c>
      <c r="AM883" s="355"/>
      <c r="AN883" s="355"/>
      <c r="AO883" s="356"/>
      <c r="AP883" s="357"/>
      <c r="AQ883" s="357"/>
      <c r="AR883" s="357"/>
      <c r="AS883" s="357"/>
      <c r="AT883" s="357"/>
      <c r="AU883" s="357"/>
      <c r="AV883" s="357"/>
      <c r="AW883" s="357"/>
      <c r="AX883" s="357"/>
      <c r="AY883">
        <f>COUNTA($C$883)</f>
        <v>1</v>
      </c>
    </row>
    <row r="884" spans="1:51" ht="35.25" customHeight="1" x14ac:dyDescent="0.15">
      <c r="A884" s="370">
        <v>7</v>
      </c>
      <c r="B884" s="370">
        <v>1</v>
      </c>
      <c r="C884" s="343" t="s">
        <v>776</v>
      </c>
      <c r="D884" s="343"/>
      <c r="E884" s="343"/>
      <c r="F884" s="343"/>
      <c r="G884" s="343"/>
      <c r="H884" s="343"/>
      <c r="I884" s="343"/>
      <c r="J884" s="344">
        <v>8011101012660</v>
      </c>
      <c r="K884" s="345"/>
      <c r="L884" s="345"/>
      <c r="M884" s="345"/>
      <c r="N884" s="345"/>
      <c r="O884" s="345"/>
      <c r="P884" s="346" t="s">
        <v>787</v>
      </c>
      <c r="Q884" s="346"/>
      <c r="R884" s="346"/>
      <c r="S884" s="346"/>
      <c r="T884" s="346"/>
      <c r="U884" s="346"/>
      <c r="V884" s="346"/>
      <c r="W884" s="346"/>
      <c r="X884" s="346"/>
      <c r="Y884" s="347">
        <v>24</v>
      </c>
      <c r="Z884" s="348"/>
      <c r="AA884" s="348"/>
      <c r="AB884" s="349"/>
      <c r="AC884" s="350" t="s">
        <v>372</v>
      </c>
      <c r="AD884" s="351"/>
      <c r="AE884" s="351"/>
      <c r="AF884" s="351"/>
      <c r="AG884" s="351"/>
      <c r="AH884" s="352">
        <v>2</v>
      </c>
      <c r="AI884" s="353"/>
      <c r="AJ884" s="353"/>
      <c r="AK884" s="353"/>
      <c r="AL884" s="354">
        <v>79.599999999999994</v>
      </c>
      <c r="AM884" s="355"/>
      <c r="AN884" s="355"/>
      <c r="AO884" s="356"/>
      <c r="AP884" s="357"/>
      <c r="AQ884" s="357"/>
      <c r="AR884" s="357"/>
      <c r="AS884" s="357"/>
      <c r="AT884" s="357"/>
      <c r="AU884" s="357"/>
      <c r="AV884" s="357"/>
      <c r="AW884" s="357"/>
      <c r="AX884" s="357"/>
      <c r="AY884">
        <f>COUNTA($C$884)</f>
        <v>1</v>
      </c>
    </row>
    <row r="885" spans="1:51" ht="45" customHeight="1" x14ac:dyDescent="0.15">
      <c r="A885" s="370">
        <v>8</v>
      </c>
      <c r="B885" s="370">
        <v>1</v>
      </c>
      <c r="C885" s="343" t="s">
        <v>777</v>
      </c>
      <c r="D885" s="343"/>
      <c r="E885" s="343"/>
      <c r="F885" s="343"/>
      <c r="G885" s="343"/>
      <c r="H885" s="343"/>
      <c r="I885" s="343"/>
      <c r="J885" s="344">
        <v>9430001061329</v>
      </c>
      <c r="K885" s="345"/>
      <c r="L885" s="345"/>
      <c r="M885" s="345"/>
      <c r="N885" s="345"/>
      <c r="O885" s="345"/>
      <c r="P885" s="346" t="s">
        <v>788</v>
      </c>
      <c r="Q885" s="346"/>
      <c r="R885" s="346"/>
      <c r="S885" s="346"/>
      <c r="T885" s="346"/>
      <c r="U885" s="346"/>
      <c r="V885" s="346"/>
      <c r="W885" s="346"/>
      <c r="X885" s="346"/>
      <c r="Y885" s="347">
        <v>6</v>
      </c>
      <c r="Z885" s="348"/>
      <c r="AA885" s="348"/>
      <c r="AB885" s="349"/>
      <c r="AC885" s="350" t="s">
        <v>372</v>
      </c>
      <c r="AD885" s="351"/>
      <c r="AE885" s="351"/>
      <c r="AF885" s="351"/>
      <c r="AG885" s="351"/>
      <c r="AH885" s="352">
        <v>1</v>
      </c>
      <c r="AI885" s="353"/>
      <c r="AJ885" s="353"/>
      <c r="AK885" s="353"/>
      <c r="AL885" s="354">
        <v>92.9</v>
      </c>
      <c r="AM885" s="355"/>
      <c r="AN885" s="355"/>
      <c r="AO885" s="356"/>
      <c r="AP885" s="357"/>
      <c r="AQ885" s="357"/>
      <c r="AR885" s="357"/>
      <c r="AS885" s="357"/>
      <c r="AT885" s="357"/>
      <c r="AU885" s="357"/>
      <c r="AV885" s="357"/>
      <c r="AW885" s="357"/>
      <c r="AX885" s="357"/>
      <c r="AY885">
        <f>COUNTA($C$885)</f>
        <v>1</v>
      </c>
    </row>
    <row r="886" spans="1:51" ht="35.25" customHeight="1" x14ac:dyDescent="0.15">
      <c r="A886" s="370">
        <v>9</v>
      </c>
      <c r="B886" s="370">
        <v>1</v>
      </c>
      <c r="C886" s="343" t="s">
        <v>778</v>
      </c>
      <c r="D886" s="343"/>
      <c r="E886" s="343"/>
      <c r="F886" s="343"/>
      <c r="G886" s="343"/>
      <c r="H886" s="343"/>
      <c r="I886" s="343"/>
      <c r="J886" s="344">
        <v>5460101000757</v>
      </c>
      <c r="K886" s="345"/>
      <c r="L886" s="345"/>
      <c r="M886" s="345"/>
      <c r="N886" s="345"/>
      <c r="O886" s="345"/>
      <c r="P886" s="346" t="s">
        <v>789</v>
      </c>
      <c r="Q886" s="346"/>
      <c r="R886" s="346"/>
      <c r="S886" s="346"/>
      <c r="T886" s="346"/>
      <c r="U886" s="346"/>
      <c r="V886" s="346"/>
      <c r="W886" s="346"/>
      <c r="X886" s="346"/>
      <c r="Y886" s="347">
        <v>5</v>
      </c>
      <c r="Z886" s="348"/>
      <c r="AA886" s="348"/>
      <c r="AB886" s="349"/>
      <c r="AC886" s="350" t="s">
        <v>379</v>
      </c>
      <c r="AD886" s="351"/>
      <c r="AE886" s="351"/>
      <c r="AF886" s="351"/>
      <c r="AG886" s="351"/>
      <c r="AH886" s="352">
        <v>1</v>
      </c>
      <c r="AI886" s="353"/>
      <c r="AJ886" s="353"/>
      <c r="AK886" s="353"/>
      <c r="AL886" s="354">
        <v>97.8</v>
      </c>
      <c r="AM886" s="355"/>
      <c r="AN886" s="355"/>
      <c r="AO886" s="356"/>
      <c r="AP886" s="357"/>
      <c r="AQ886" s="357"/>
      <c r="AR886" s="357"/>
      <c r="AS886" s="357"/>
      <c r="AT886" s="357"/>
      <c r="AU886" s="357"/>
      <c r="AV886" s="357"/>
      <c r="AW886" s="357"/>
      <c r="AX886" s="357"/>
      <c r="AY886">
        <f>COUNTA($C$886)</f>
        <v>1</v>
      </c>
    </row>
    <row r="887" spans="1:51" ht="35.25" customHeight="1" x14ac:dyDescent="0.15">
      <c r="A887" s="370">
        <v>10</v>
      </c>
      <c r="B887" s="370">
        <v>1</v>
      </c>
      <c r="C887" s="343" t="s">
        <v>779</v>
      </c>
      <c r="D887" s="343"/>
      <c r="E887" s="343"/>
      <c r="F887" s="343"/>
      <c r="G887" s="343"/>
      <c r="H887" s="343"/>
      <c r="I887" s="343"/>
      <c r="J887" s="344">
        <v>1430001010557</v>
      </c>
      <c r="K887" s="345"/>
      <c r="L887" s="345"/>
      <c r="M887" s="345"/>
      <c r="N887" s="345"/>
      <c r="O887" s="345"/>
      <c r="P887" s="346" t="s">
        <v>790</v>
      </c>
      <c r="Q887" s="346"/>
      <c r="R887" s="346"/>
      <c r="S887" s="346"/>
      <c r="T887" s="346"/>
      <c r="U887" s="346"/>
      <c r="V887" s="346"/>
      <c r="W887" s="346"/>
      <c r="X887" s="346"/>
      <c r="Y887" s="347">
        <v>1</v>
      </c>
      <c r="Z887" s="348"/>
      <c r="AA887" s="348"/>
      <c r="AB887" s="349"/>
      <c r="AC887" s="350" t="s">
        <v>378</v>
      </c>
      <c r="AD887" s="351"/>
      <c r="AE887" s="351"/>
      <c r="AF887" s="351"/>
      <c r="AG887" s="351"/>
      <c r="AH887" s="352" t="s">
        <v>720</v>
      </c>
      <c r="AI887" s="353"/>
      <c r="AJ887" s="353"/>
      <c r="AK887" s="353"/>
      <c r="AL887" s="354" t="s">
        <v>720</v>
      </c>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27" max="49" man="1"/>
    <brk id="747" max="49" man="1"/>
    <brk id="840" max="49" man="1"/>
    <brk id="111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木内　達也</dc:creator>
  <cp:lastModifiedBy>福島　啓文</cp:lastModifiedBy>
  <cp:lastPrinted>2021-06-25T01:48:20Z</cp:lastPrinted>
  <dcterms:created xsi:type="dcterms:W3CDTF">2012-03-13T00:50:25Z</dcterms:created>
  <dcterms:modified xsi:type="dcterms:W3CDTF">2021-08-23T10:10:48Z</dcterms:modified>
</cp:coreProperties>
</file>