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<sst xmlns="http://schemas.openxmlformats.org/spreadsheetml/2006/main" xmlns:r="http://schemas.openxmlformats.org/officeDocument/2006/relationships" count="650" uniqueCount="650">
  <si>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</si>
  <si>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</si>
  <si>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</si>
  <si>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</si>
  <si>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</si>
  <si>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</si>
  <si>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</si>
  <si>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</si>
  <si>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</si>
  <si>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</si>
  <si>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</si>
  <si>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</si>
  <si>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</si>
  <si>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</si>
  <si>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</si>
  <si>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</si>
  <si>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</si>
  <si>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</si>
  <si>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</si>
  <si>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</si>
  <si>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</si>
  <si>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</si>
  <si>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</si>
  <si>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</si>
  <si>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</si>
  <si>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</si>
  <si>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</si>
  <si>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</si>
  <si>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</si>
  <si>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</si>
  <si>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</si>
  <si>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</si>
  <si>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</si>
  <si>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</si>
  <si>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</si>
  <si>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</si>
  <si>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</si>
  <si>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</si>
  <si>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</si>
  <si>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</si>
  <si>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</si>
  <si>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</si>
  <si>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</si>
  <si>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</si>
  <si>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</si>
  <si>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</si>
  <si>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</si>
  <si>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</si>
  <si>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</si>
  <si>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</si>
  <si>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</si>
  <si>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</si>
  <si>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</si>
  <si>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</si>
  <si>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</si>
  <si>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</si>
  <si>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</si>
  <si>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</si>
  <si>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</si>
  <si>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</si>
  <si>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</si>
  <si>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</si>
  <si>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</si>
  <si>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</si>
  <si>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</si>
  <si>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</si>
  <si>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</si>
  <si>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</si>
  <si>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</si>
  <si>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</si>
  <si>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</si>
  <si>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</si>
  <si>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</si>
  <si>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</si>
  <si>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</si>
  <si>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</si>
  <si>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</si>
  <si>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</si>
  <si>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</si>
  <si>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</si>
  <si>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</si>
  <si>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</si>
  <si>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</si>
  <si>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</si>
  <si>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</si>
  <si>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</si>
  <si>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</si>
  <si>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</si>
  <si>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</si>
  <si>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</si>
  <si>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</si>
  <si>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</si>
  <si>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</si>
  <si>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</si>
  <si>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</si>
  <si>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</si>
  <si>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</si>
  <si>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</si>
  <si>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</si>
  <si>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</si>
  <si>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</si>
  <si>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</si>
  <si>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</si>
  <si>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</si>
  <si>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</si>
  <si>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</si>
  <si>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</si>
  <si>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</si>
  <si>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</si>
  <si>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</si>
  <si>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</si>
  <si>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</si>
  <si>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国土交通省水管理・国土保全局調べ</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</si>
  <si>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</si>
  <si>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</si>
  <si>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</si>
  <si>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</si>
  <si>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</si>
  <si>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</si>
  <si>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</si>
  <si>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</si>
  <si>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</si>
  <si>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</si>
  <si>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</si>
  <si>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</si>
  <si>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</si>
  <si>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</si>
  <si>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</si>
  <si>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</si>
  <si>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</si>
  <si>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</si>
  <si>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</si>
  <si>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</si>
  <si>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</si>
  <si>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</si>
  <si>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15/300</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</si>
  <si>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</si>
  <si>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</si>
  <si>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</si>
  <si>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</si>
  <si>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</si>
  <si>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</si>
  <si>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</si>
  <si>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</si>
  <si>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</si>
  <si>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</si>
  <si>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</si>
  <si>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</si>
  <si>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</si>
  <si>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</si>
  <si>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</si>
  <si>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</si>
  <si>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</si>
  <si>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</si>
  <si>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</si>
  <si>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</si>
  <si>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</si>
  <si>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</si>
  <si>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</si>
  <si>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</si>
  <si>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</si>
  <si>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</si>
  <si>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</si>
  <si>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</si>
  <si>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</si>
  <si>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</si>
  <si>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</si>
  <si>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</si>
  <si>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</si>
  <si>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</si>
  <si>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</si>
  <si>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</si>
  <si>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</si>
  <si>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</si>
  <si>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</si>
  <si>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</si>
  <si>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</si>
  <si>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</si>
  <si>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</si>
  <si>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</si>
  <si>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</si>
  <si>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</si>
  <si>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</si>
  <si>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</si>
  <si>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</si>
  <si>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</si>
  <si>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</si>
  <si>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</si>
  <si>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</si>
  <si>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</si>
  <si>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</si>
  <si>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</si>
  <si>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</si>
  <si>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</si>
  <si>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</si>
  <si>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</si>
  <si>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</si>
  <si>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</si>
  <si>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</si>
  <si>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</si>
  <si>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</si>
  <si>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災害時の広域的な相互支援の仕組みに関するガイドラインの作成</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</si>
  <si>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</si>
  <si>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</si>
  <si>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</si>
  <si>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</si>
  <si>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</si>
  <si>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</si>
  <si>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</si>
  <si>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</si>
  <si>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</si>
  <si>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</si>
  <si>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</si>
  <si>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</si>
  <si>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</si>
  <si>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</si>
  <si>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</si>
  <si>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</si>
  <si>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</si>
  <si>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</si>
  <si>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</si>
  <si>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</si>
  <si>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</si>
  <si>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</si>
  <si>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</si>
  <si>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</si>
  <si>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</si>
  <si>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</si>
  <si>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</si>
  <si>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</si>
  <si>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</si>
  <si>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</si>
  <si>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</si>
  <si>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</si>
  <si>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</si>
  <si>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</si>
  <si>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</si>
  <si>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</si>
  <si>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</si>
  <si>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</si>
  <si>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</si>
  <si>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</si>
  <si>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</si>
  <si>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</si>
  <si>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</si>
  <si>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</si>
  <si>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</si>
  <si>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</si>
  <si>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</si>
  <si>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</si>
  <si>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</si>
  <si>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</si>
  <si>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</si>
  <si>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</si>
  <si>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</si>
  <si>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</si>
  <si>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</si>
  <si>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</si>
  <si>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</si>
  <si>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</si>
  <si>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</si>
  <si>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</si>
  <si>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</si>
  <si>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</si>
  <si>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</si>
  <si>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</si>
  <si>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</si>
  <si>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</si>
  <si>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</si>
  <si>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</si>
  <si>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</si>
  <si>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</si>
  <si>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</si>
  <si>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</si>
  <si>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</si>
  <si>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</si>
  <si>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</si>
  <si>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</si>
  <si>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</si>
  <si>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</si>
  <si>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</si>
  <si>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</si>
  <si>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</si>
  <si>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</si>
  <si>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</si>
  <si>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</si>
  <si>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</si>
  <si>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</si>
  <si>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</si>
  <si>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</si>
  <si>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</si>
  <si>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</si>
  <si>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</si>
  <si>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</si>
  <si>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</si>
  <si>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</si>
  <si>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</si>
  <si>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</si>
  <si>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</si>
  <si>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</si>
  <si>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</si>
  <si>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</si>
  <si>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下水道BCPの実効性を高めるため、点検や訓練の実施により、定期的に見直しを行った地方公共団体の割合。</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</si>
  <si>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</si>
  <si>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</si>
  <si>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</si>
  <si>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</si>
  <si>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百万円/人</t>
  </si>
  <si>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</si>
  <si>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</si>
  <si>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</si>
  <si>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</si>
  <si>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</si>
  <si>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</si>
  <si>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</si>
  <si>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</si>
  <si>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</si>
  <si>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</si>
  <si>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</si>
  <si>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</si>
  <si>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</si>
  <si>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</si>
  <si>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</si>
  <si>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</si>
  <si>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</si>
  <si>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</si>
  <si>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</si>
  <si>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</si>
  <si>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</si>
  <si>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</si>
  <si>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</si>
  <si>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</si>
  <si>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</si>
  <si>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</si>
  <si>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</si>
  <si>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</si>
  <si>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</si>
  <si>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</si>
  <si>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</si>
  <si>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</si>
  <si>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</si>
  <si>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</si>
  <si>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</si>
  <si>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</si>
  <si>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</si>
  <si>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</si>
  <si>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</si>
  <si>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</si>
  <si>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</si>
  <si>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</si>
  <si>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</si>
  <si>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</si>
  <si>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</si>
  <si>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</si>
  <si>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</si>
  <si>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</si>
  <si>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</si>
  <si>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</si>
  <si>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</si>
  <si>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</si>
  <si>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</si>
  <si>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</si>
  <si>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</si>
  <si>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</si>
  <si>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</si>
  <si>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</si>
  <si>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</si>
  <si>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</si>
  <si>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</si>
  <si>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</si>
  <si>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</si>
  <si>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</si>
  <si>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</si>
  <si>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</si>
  <si>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</si>
  <si>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</si>
  <si>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</si>
  <si>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</si>
  <si>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</si>
  <si>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</si>
  <si>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</si>
  <si>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</si>
  <si>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</si>
  <si>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</si>
  <si>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</si>
  <si>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</si>
  <si>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</si>
  <si>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</si>
  <si>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</si>
  <si>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</si>
  <si>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</si>
  <si>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</si>
  <si>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</si>
  <si>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</si>
  <si>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</si>
  <si>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</si>
  <si>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</si>
  <si>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</si>
  <si>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</si>
  <si>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</si>
  <si>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</si>
  <si>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</si>
  <si>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</si>
  <si>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</si>
  <si>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</si>
  <si>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</si>
  <si>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</si>
  <si>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</si>
  <si>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</si>
  <si>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</si>
  <si>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</si>
  <si>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</si>
  <si>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</si>
  <si>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</si>
  <si>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</si>
  <si>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</si>
  <si>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</si>
  <si>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</si>
  <si>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</si>
  <si>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</si>
  <si>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</si>
  <si>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</si>
  <si>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</si>
  <si>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</si>
  <si>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</si>
  <si>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</si>
  <si>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</si>
  <si>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</si>
  <si>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</si>
  <si>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</si>
  <si>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</si>
  <si>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</si>
  <si>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</si>
  <si>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</si>
  <si>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</si>
  <si>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</si>
  <si>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</si>
  <si>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</si>
  <si>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</si>
  <si>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</si>
  <si>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</si>
  <si>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</si>
  <si>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</si>
  <si>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</si>
  <si>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</si>
  <si>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</si>
  <si>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</si>
  <si>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</si>
  <si>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</si>
  <si>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</si>
  <si>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</si>
  <si>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</si>
  <si>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</si>
  <si>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</si>
  <si>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</si>
  <si>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</si>
  <si>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</si>
  <si>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</si>
  <si>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</si>
  <si>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</si>
  <si>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</si>
  <si>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</si>
  <si>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</si>
  <si>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</si>
  <si>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</si>
  <si>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</si>
  <si>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</si>
  <si>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</si>
  <si>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</si>
  <si>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</si>
  <si>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</si>
  <si>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</si>
  <si>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</si>
  <si>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</si>
  <si>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</si>
  <si>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</si>
  <si>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</si>
  <si>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</si>
  <si>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</si>
  <si>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</si>
  <si>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</si>
  <si>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</si>
  <si>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</si>
  <si>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</si>
  <si>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</si>
  <si>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</si>
  <si>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</si>
  <si>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</si>
  <si>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</si>
  <si>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</si>
  <si>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</si>
  <si>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</si>
  <si>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</si>
  <si>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</si>
  <si>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</si>
  <si>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</si>
  <si>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</si>
  <si>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</si>
  <si>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</si>
  <si>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</si>
  <si>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</si>
  <si>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</si>
  <si>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</si>
  <si>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</si>
  <si>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</si>
  <si>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</si>
  <si>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</si>
  <si>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</si>
  <si>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実績額／ガイドラインの件数</t>
  </si>
  <si>
    <t>令和24年度</t>
    <rPh sb="0" eb="2">
      <t>レイワ</t>
    </rPh>
    <rPh sb="4" eb="5">
      <t>ネン</t>
    </rPh>
    <rPh sb="5" eb="6">
      <t>ド</t>
    </rPh>
    <phoneticPr fontId="4"/>
  </si>
  <si>
    <t>河川氾濫等による下水道施設の被災時において、広域的な相互支援により社会的影響を最小限に抑制することは、国民・社会のニーズと合致。</t>
    <rPh sb="22" eb="25">
      <t>コウイキテキ</t>
    </rPh>
    <rPh sb="26" eb="28">
      <t>ソウゴ</t>
    </rPh>
    <rPh sb="28" eb="30">
      <t>シエン</t>
    </rPh>
    <rPh sb="51" eb="53">
      <t>コクミン</t>
    </rPh>
    <rPh sb="54" eb="56">
      <t>シャカイ</t>
    </rPh>
    <rPh sb="61" eb="63">
      <t>ガッチ</t>
    </rPh>
    <phoneticPr fontId="4"/>
  </si>
  <si>
    <t>令和25年度</t>
    <rPh sb="0" eb="2">
      <t>レイワ</t>
    </rPh>
    <rPh sb="4" eb="5">
      <t>ネン</t>
    </rPh>
    <rPh sb="5" eb="6">
      <t>ド</t>
    </rPh>
    <phoneticPr fontId="4"/>
  </si>
  <si>
    <t>令和27年度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</si>
  <si>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</si>
  <si>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</si>
  <si>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</si>
  <si>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</si>
  <si>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</si>
  <si>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</si>
  <si>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</si>
  <si>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</si>
  <si>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</si>
  <si>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</si>
  <si>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</si>
  <si>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</si>
  <si>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</si>
  <si>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</si>
  <si>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</si>
  <si>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下水道BCPのブラッシュアップ率を毎年度100％にする。</t>
    <rPh sb="15" eb="16">
      <t>リツ</t>
    </rPh>
    <rPh sb="17" eb="20">
      <t>マイネンド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</si>
  <si>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</si>
  <si>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</si>
  <si>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</si>
  <si>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</si>
  <si>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</si>
  <si>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</si>
  <si>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</si>
  <si>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</si>
  <si>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</si>
  <si>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</si>
  <si>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</si>
  <si>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</si>
  <si>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</si>
  <si>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</si>
  <si>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</si>
  <si>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</si>
  <si>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</si>
  <si>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</si>
  <si>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</si>
  <si>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</si>
  <si>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</si>
  <si>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</si>
  <si>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</si>
  <si>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</si>
  <si>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</si>
  <si>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</si>
  <si>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</si>
  <si>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</si>
  <si>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</si>
  <si>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</si>
  <si>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</si>
  <si>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</si>
  <si>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</si>
  <si>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</si>
  <si>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</si>
  <si>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</si>
  <si>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</si>
  <si>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</si>
  <si>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</si>
  <si>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</si>
  <si>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</si>
  <si>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</si>
  <si>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河川氾濫等による下水道施設の被災時において、広域的な相互支援により社会的影響を最小限に抑制するためには、地方公共団体の災害対応力強化を図ることが必要であるため、国が技術的な検討等を実施し、地方公共団体へ普及・展開することが効果的であり、国として実施する必要性がある。</t>
    <rPh sb="72" eb="74">
      <t>ヒツヨウ</t>
    </rPh>
    <rPh sb="101" eb="103">
      <t>フキュウ</t>
    </rPh>
    <rPh sb="104" eb="106">
      <t>テンカイ</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</si>
  <si>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</si>
  <si>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</si>
  <si>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</si>
  <si>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</si>
  <si>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</si>
  <si>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</si>
  <si>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</si>
  <si>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</si>
  <si>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</si>
  <si>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</si>
  <si>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</si>
  <si>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</si>
  <si>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</si>
  <si>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</si>
  <si>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</si>
  <si>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</si>
  <si>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</si>
  <si>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</si>
  <si>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</si>
  <si>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</si>
  <si>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</si>
  <si>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</si>
  <si>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</si>
  <si>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</si>
  <si>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</si>
  <si>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</si>
  <si>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</si>
  <si>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</si>
  <si>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住宅・市街地防災対策調査費</t>
  </si>
  <si>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</si>
  <si>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</si>
  <si>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</si>
  <si>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</si>
  <si>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</si>
  <si>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</si>
  <si>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</si>
  <si>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</si>
  <si>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</si>
  <si>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</si>
  <si>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</si>
  <si>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</si>
  <si>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</si>
  <si>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</si>
  <si>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</si>
  <si>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４　水害等災害による被害の軽減</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</si>
  <si>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</si>
  <si>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</si>
  <si>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</si>
  <si>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</si>
  <si>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</si>
  <si>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</si>
  <si>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</si>
  <si>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</si>
  <si>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</si>
  <si>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</si>
  <si>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</si>
  <si>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</si>
  <si>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</si>
  <si>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大規模水害時における広域的な災害対応についての調査経費</t>
  </si>
  <si>
    <t>水管理・国土保全局下水道部</t>
  </si>
  <si>
    <t>下水道企画課
下水道事業課</t>
  </si>
  <si>
    <t>○</t>
  </si>
  <si>
    <t>令和元年東日本台風においては、河川氾濫等による浸水被害により、多くの下水道施設が一時的に機能停止するなど、甚大な被害が発生し、一部の施設については、機能回復までに一定の期間を要したことから、河川氾濫等による下水道施設の被災時においても、社会的影響を最小限に抑制するため、早期の機能復旧に向けた人的支援、資機材の備蓄と共有、それらの調整を行う拠点の確保など、国、県、市町村等の役割分担を踏まえた災害時の広域的な相互支援の構築を目指す。</t>
  </si>
  <si>
    <t>複数のモデル自治体を対象に、県、市町村、第三者機関を含めた水害対応のための人員、資機材の連携、調達やそれらの調整を行う拠点の確保等についての広域的な相互支援の仕組みについて検証を行う。また、地方公共団体の災害対応力強化を図るため、ハード・ソフトを組み合わせた各種災害対応に関する研修等のプログラムを国で作成するとともに、地方公共団体に対して、近年の災害時における取組事例や作成したプログラムを活用した研修等を行う。</t>
  </si>
  <si>
    <t>下水道事業運営人材育成支援事業委託費</t>
  </si>
  <si>
    <t>件</t>
  </si>
  <si>
    <t>研修参加者数</t>
  </si>
  <si>
    <t>百万円</t>
  </si>
  <si>
    <t>百万円/件</t>
  </si>
  <si>
    <t>実績額／研修参加者数</t>
  </si>
  <si>
    <t>11　住宅・市街地の防災性を向上する</t>
  </si>
  <si>
    <t>県、市町村、第三者機関を含めた水害対応のための人員、資機材の連携、調達やそれらの調整を行う拠点の確保等についての広域的な相互支援の仕組みについて検証を行い、ガイドラインとして取りまとめ、周知することで、地方公共団体の災害対応力強化を図る。</t>
  </si>
  <si>
    <t>国が技術的な検討等を実施し、地方公共団体へ普及・展開を図ることが必要である。</t>
    <rPh sb="21" eb="23">
      <t>フキュウ</t>
    </rPh>
    <rPh sb="24" eb="26">
      <t>テンカイ</t>
    </rPh>
    <rPh sb="27" eb="28">
      <t>ハカ</t>
    </rPh>
    <rPh sb="32" eb="34">
      <t>ヒツヨウ</t>
    </rPh>
    <phoneticPr fontId="4"/>
  </si>
  <si>
    <t>国土強靱化年次計画において下水道BCPのブラッシュアップが明記されており、優先度は高い。</t>
    <rPh sb="0" eb="2">
      <t>コクド</t>
    </rPh>
    <rPh sb="2" eb="4">
      <t>キョウジン</t>
    </rPh>
    <rPh sb="4" eb="5">
      <t>カ</t>
    </rPh>
    <rPh sb="5" eb="7">
      <t>ネンジ</t>
    </rPh>
    <rPh sb="7" eb="9">
      <t>ケイカク</t>
    </rPh>
    <rPh sb="13" eb="16">
      <t>ゲスイドウ</t>
    </rPh>
    <rPh sb="29" eb="31">
      <t>メイキ</t>
    </rPh>
    <rPh sb="37" eb="40">
      <t>ユウセンド</t>
    </rPh>
    <rPh sb="41" eb="42">
      <t>タカ</t>
    </rPh>
    <phoneticPr fontId="4"/>
  </si>
  <si>
    <t>課長　奥原　崇
課長　松原　誠</t>
  </si>
  <si>
    <t>気候変動の影響により水災害が激甚化・頻発化する中、河川氾濫等による下水道施設の被災時に、広域的な相互支援の仕組みの構築により社会的影響を最小限に抑制する意義は大きいと考えられ、本年５月に公布された流域治水関連法に伴う各地域の取組みも踏まえながら、調査検討に取り組まれたい。</t>
    <rPh sb="0" eb="2">
      <t>キコウ</t>
    </rPh>
    <rPh sb="2" eb="4">
      <t>ヘンドウ</t>
    </rPh>
    <rPh sb="5" eb="7">
      <t>エイキョウ</t>
    </rPh>
    <rPh sb="10" eb="11">
      <t>ミズ</t>
    </rPh>
    <rPh sb="11" eb="13">
      <t>サイガイ</t>
    </rPh>
    <rPh sb="14" eb="16">
      <t>ゲキジン</t>
    </rPh>
    <rPh sb="16" eb="17">
      <t>カ</t>
    </rPh>
    <rPh sb="18" eb="20">
      <t>ヒンパツ</t>
    </rPh>
    <rPh sb="20" eb="21">
      <t>カ</t>
    </rPh>
    <rPh sb="23" eb="24">
      <t>ナカ</t>
    </rPh>
    <rPh sb="25" eb="27">
      <t>カセン</t>
    </rPh>
    <rPh sb="27" eb="29">
      <t>ハンラン</t>
    </rPh>
    <rPh sb="29" eb="30">
      <t>トウ</t>
    </rPh>
    <rPh sb="33" eb="36">
      <t>ゲスイドウ</t>
    </rPh>
    <rPh sb="36" eb="38">
      <t>シセツ</t>
    </rPh>
    <rPh sb="39" eb="41">
      <t>ヒサイ</t>
    </rPh>
    <rPh sb="41" eb="42">
      <t>ジ</t>
    </rPh>
    <rPh sb="44" eb="47">
      <t>コウイキテキ</t>
    </rPh>
    <rPh sb="48" eb="50">
      <t>ソウゴ</t>
    </rPh>
    <rPh sb="50" eb="52">
      <t>シエン</t>
    </rPh>
    <rPh sb="53" eb="55">
      <t>シク</t>
    </rPh>
    <rPh sb="57" eb="59">
      <t>コウチク</t>
    </rPh>
    <rPh sb="62" eb="65">
      <t>シャカイテキ</t>
    </rPh>
    <rPh sb="65" eb="67">
      <t>エイキョウ</t>
    </rPh>
    <rPh sb="68" eb="71">
      <t>サイショウゲン</t>
    </rPh>
    <rPh sb="72" eb="74">
      <t>ヨクセイ</t>
    </rPh>
    <rPh sb="76" eb="78">
      <t>イギ</t>
    </rPh>
    <rPh sb="79" eb="80">
      <t>オオ</t>
    </rPh>
    <rPh sb="83" eb="84">
      <t>カンガ</t>
    </rPh>
    <rPh sb="88" eb="90">
      <t>ホンネン</t>
    </rPh>
    <rPh sb="91" eb="92">
      <t>ガツ</t>
    </rPh>
    <rPh sb="93" eb="95">
      <t>コウフ</t>
    </rPh>
    <rPh sb="98" eb="100">
      <t>リュウイキ</t>
    </rPh>
    <rPh sb="100" eb="102">
      <t>チスイ</t>
    </rPh>
    <rPh sb="102" eb="104">
      <t>カンレン</t>
    </rPh>
    <rPh sb="104" eb="105">
      <t>ホウ</t>
    </rPh>
    <rPh sb="106" eb="107">
      <t>トモナ</t>
    </rPh>
    <rPh sb="108" eb="111">
      <t>カクチイキ</t>
    </rPh>
    <rPh sb="112" eb="114">
      <t>トリク</t>
    </rPh>
    <rPh sb="116" eb="117">
      <t>フ</t>
    </rPh>
    <rPh sb="123" eb="125">
      <t>チョウサ</t>
    </rPh>
    <rPh sb="125" eb="127">
      <t>ケントウ</t>
    </rPh>
    <rPh sb="128" eb="129">
      <t>ト</t>
    </rPh>
    <rPh sb="130" eb="131">
      <t>ク</t>
    </rPh>
    <phoneticPr fontId="4"/>
  </si>
  <si>
    <t>調査検討にあたっては、これまでに大規模な水害によって、下水道施設の被災を経験したモデル都市を対象に検証を実施するが、流域治水関連法に伴う取組みも考慮し、河川氾濫等による下水道施設の被災時において、広域的な相互支援により社会的影響を最小限に抑制できるガイドラインとなるよう調査検討に取り組む。</t>
    <rPh sb="0" eb="2">
      <t>チョウサ</t>
    </rPh>
    <rPh sb="2" eb="4">
      <t>ケントウ</t>
    </rPh>
    <rPh sb="16" eb="19">
      <t>ダイキボ</t>
    </rPh>
    <rPh sb="20" eb="22">
      <t>スイガイ</t>
    </rPh>
    <rPh sb="27" eb="30">
      <t>ゲスイドウ</t>
    </rPh>
    <rPh sb="30" eb="32">
      <t>シセツ</t>
    </rPh>
    <rPh sb="33" eb="35">
      <t>ヒサイ</t>
    </rPh>
    <rPh sb="36" eb="38">
      <t>ケイケン</t>
    </rPh>
    <rPh sb="43" eb="45">
      <t>トシ</t>
    </rPh>
    <rPh sb="46" eb="48">
      <t>タイショウ</t>
    </rPh>
    <rPh sb="49" eb="51">
      <t>ケンショウ</t>
    </rPh>
    <rPh sb="52" eb="54">
      <t>ジッシ</t>
    </rPh>
    <rPh sb="72" eb="74">
      <t>コウリョ</t>
    </rPh>
    <rPh sb="135" eb="137">
      <t>チョウサ</t>
    </rPh>
    <rPh sb="137" eb="139">
      <t>ケントウ</t>
    </rPh>
    <rPh sb="140" eb="141">
      <t>ト</t>
    </rPh>
    <rPh sb="142" eb="143">
      <t>ク</t>
    </rPh>
    <phoneticPr fontId="4"/>
  </si>
  <si>
    <t>件</t>
    <rPh sb="0" eb="1">
      <t>ケン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</si>
</sst>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0">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6"/>
      <color auto="1"/>
      <name val="ＭＳ Ｐゴシック"/>
      <family val="3"/>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0" borderId="52"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13</xdr:col>
      <xdr:colOff>55245</xdr:colOff>
      <xdr:row>748</xdr:row>
      <xdr:rowOff>324485</xdr:rowOff>
    </xdr:from>
    <xdr:to xmlns:xdr="http://schemas.openxmlformats.org/drawingml/2006/spreadsheetDrawing">
      <xdr:col>41</xdr:col>
      <xdr:colOff>151765</xdr:colOff>
      <xdr:row>761</xdr:row>
      <xdr:rowOff>334645</xdr:rowOff>
    </xdr:to>
    <xdr:grpSp>
      <xdr:nvGrpSpPr>
        <xdr:cNvPr id="2" name="グループ化 1"/>
        <xdr:cNvGrpSpPr/>
      </xdr:nvGrpSpPr>
      <xdr:grpSpPr>
        <a:xfrm>
          <a:off x="2655570" y="42652315"/>
          <a:ext cx="5697220" cy="4667885"/>
          <a:chOff x="2836774" y="47724194"/>
          <a:chExt cx="5764596" cy="4670393"/>
        </a:xfrm>
      </xdr:grpSpPr>
      <xdr:sp macro="" textlink="">
        <xdr:nvSpPr>
          <xdr:cNvPr id="3" name="テキスト ボックス 2"/>
          <xdr:cNvSpPr txBox="1"/>
        </xdr:nvSpPr>
        <xdr:spPr>
          <a:xfrm>
            <a:off x="4614676" y="47724194"/>
            <a:ext cx="2069763" cy="975059"/>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２０</a:t>
            </a:r>
            <a:r>
              <a:rPr kumimoji="1" lang="ja-JP" altLang="en-US" sz="1400"/>
              <a:t>百万円</a:t>
            </a:r>
          </a:p>
        </xdr:txBody>
      </xdr:sp>
      <xdr:sp macro="" textlink="">
        <xdr:nvSpPr>
          <xdr:cNvPr id="4" name="テキスト ボックス 3"/>
          <xdr:cNvSpPr txBox="1"/>
        </xdr:nvSpPr>
        <xdr:spPr>
          <a:xfrm>
            <a:off x="3105614" y="50421108"/>
            <a:ext cx="2047715" cy="964891"/>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A</a:t>
            </a:r>
            <a:r>
              <a:rPr kumimoji="1" lang="ja-JP" altLang="en-US" sz="1400"/>
              <a:t>．民間企業（１者）</a:t>
            </a:r>
            <a:endParaRPr kumimoji="1" lang="en-US" altLang="ja-JP" sz="1400"/>
          </a:p>
          <a:p>
            <a:pPr algn="ctr"/>
            <a:r>
              <a:rPr kumimoji="1" lang="ja-JP" altLang="en-US" sz="1400"/>
              <a:t>５百万円</a:t>
            </a:r>
          </a:p>
        </xdr:txBody>
      </xdr:sp>
      <xdr:cxnSp macro="">
        <xdr:nvCxnSpPr>
          <xdr:cNvPr id="5" name="直線矢印コネクタ 4"/>
          <xdr:cNvCxnSpPr/>
        </xdr:nvCxnSpPr>
        <xdr:spPr>
          <a:xfrm>
            <a:off x="5664114" y="49680066"/>
            <a:ext cx="3891" cy="49943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3334192" y="50141085"/>
            <a:ext cx="2120335" cy="25390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 name="大かっこ 6"/>
          <xdr:cNvSpPr/>
        </xdr:nvSpPr>
        <xdr:spPr>
          <a:xfrm>
            <a:off x="3641935" y="48755184"/>
            <a:ext cx="4070181" cy="97716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t>及び</a:t>
            </a:r>
            <a:r>
              <a:rPr kumimoji="1" lang="ja-JP" altLang="ja-JP" sz="1100">
                <a:solidFill>
                  <a:schemeClr val="tx1"/>
                </a:solidFill>
                <a:effectLst/>
                <a:latin typeface="+mn-lt"/>
                <a:ea typeface="+mn-ea"/>
                <a:cs typeface="+mn-cs"/>
              </a:rPr>
              <a:t>災害対応に必要な知見を有した</a:t>
            </a:r>
            <a:r>
              <a:rPr kumimoji="1" lang="ja-JP" altLang="en-US" sz="1100"/>
              <a:t>人材育成についての</a:t>
            </a:r>
            <a:endParaRPr kumimoji="1" lang="en-US" altLang="ja-JP" sz="1100"/>
          </a:p>
          <a:p>
            <a:pPr algn="ctr"/>
            <a:r>
              <a:rPr kumimoji="1" lang="ja-JP" altLang="en-US" sz="1100"/>
              <a:t>企画・立案、進捗管理・指導</a:t>
            </a:r>
          </a:p>
        </xdr:txBody>
      </xdr:sp>
      <xdr:sp macro="" textlink="">
        <xdr:nvSpPr>
          <xdr:cNvPr id="8" name="大かっこ 7"/>
          <xdr:cNvSpPr/>
        </xdr:nvSpPr>
        <xdr:spPr>
          <a:xfrm>
            <a:off x="2836774" y="51486892"/>
            <a:ext cx="2584961" cy="90608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広域的な相互支援の仕組みについて検討</a:t>
            </a:r>
            <a:r>
              <a:rPr kumimoji="1" lang="ja-JP" altLang="en-US" sz="1100">
                <a:solidFill>
                  <a:schemeClr val="tx1"/>
                </a:solidFill>
                <a:effectLst/>
                <a:latin typeface="+mn-lt"/>
                <a:ea typeface="+mn-ea"/>
                <a:cs typeface="+mn-cs"/>
              </a:rPr>
              <a:t>の実施</a:t>
            </a:r>
            <a:endParaRPr lang="ja-JP" altLang="ja-JP">
              <a:effectLst/>
            </a:endParaRPr>
          </a:p>
        </xdr:txBody>
      </xdr:sp>
      <xdr:sp macro="" textlink="">
        <xdr:nvSpPr>
          <xdr:cNvPr id="9" name="テキスト ボックス 8"/>
          <xdr:cNvSpPr txBox="1"/>
        </xdr:nvSpPr>
        <xdr:spPr>
          <a:xfrm>
            <a:off x="5981780" y="50411043"/>
            <a:ext cx="2361021" cy="965584"/>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en-US" altLang="ja-JP" sz="1400">
                <a:latin typeface="+mn-ea"/>
                <a:ea typeface="+mn-ea"/>
              </a:rPr>
              <a:t>B</a:t>
            </a:r>
            <a:r>
              <a:rPr kumimoji="1" lang="ja-JP" altLang="en-US" sz="1400"/>
              <a:t>．民間企業（１者）</a:t>
            </a:r>
            <a:endParaRPr kumimoji="1" lang="en-US" altLang="ja-JP" sz="1400"/>
          </a:p>
          <a:p>
            <a:pPr algn="ctr"/>
            <a:r>
              <a:rPr kumimoji="1" lang="ja-JP" altLang="en-US" sz="1400"/>
              <a:t>１５百万円</a:t>
            </a:r>
          </a:p>
        </xdr:txBody>
      </xdr:sp>
      <xdr:sp macro="" textlink="">
        <xdr:nvSpPr>
          <xdr:cNvPr id="10" name="テキスト ボックス 9"/>
          <xdr:cNvSpPr txBox="1"/>
        </xdr:nvSpPr>
        <xdr:spPr>
          <a:xfrm>
            <a:off x="6377913" y="50142932"/>
            <a:ext cx="2223457" cy="2505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1" name="大かっこ 10"/>
          <xdr:cNvSpPr/>
        </xdr:nvSpPr>
        <xdr:spPr>
          <a:xfrm>
            <a:off x="6001980" y="51468361"/>
            <a:ext cx="2345056" cy="92622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災害対応に必要な知見を有した</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人材育成</a:t>
            </a:r>
            <a:r>
              <a:rPr kumimoji="1" lang="ja-JP" altLang="en-US" sz="1100">
                <a:solidFill>
                  <a:schemeClr val="tx1"/>
                </a:solidFill>
                <a:effectLst/>
                <a:latin typeface="+mn-lt"/>
                <a:ea typeface="+mn-ea"/>
                <a:cs typeface="+mn-cs"/>
              </a:rPr>
              <a:t>支援の実施</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85" zoomScaleNormal="75" zoomScaleSheetLayoutView="85" workbookViewId="0">
      <selection activeCell="G4" sqref="G4:X4"/>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435</v>
      </c>
      <c r="AJ2" s="636" t="s">
        <v>620</v>
      </c>
      <c r="AK2" s="636"/>
      <c r="AL2" s="636"/>
      <c r="AM2" s="636"/>
      <c r="AN2" s="721" t="s">
        <v>435</v>
      </c>
      <c r="AO2" s="636" t="s">
        <v>606</v>
      </c>
      <c r="AP2" s="636"/>
      <c r="AQ2" s="636"/>
      <c r="AR2" s="758" t="s">
        <v>435</v>
      </c>
      <c r="AS2" s="769">
        <v>5</v>
      </c>
      <c r="AT2" s="769"/>
      <c r="AU2" s="769"/>
      <c r="AV2" s="721" t="str">
        <f>IF(AW2="","","-")</f>
        <v/>
      </c>
      <c r="AW2" s="778"/>
      <c r="AX2" s="778"/>
    </row>
    <row r="3" spans="1:50" ht="21" customHeight="1">
      <c r="A3" s="3" t="s">
        <v>625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90</v>
      </c>
      <c r="AJ3" s="727" t="s">
        <v>272</v>
      </c>
      <c r="AK3" s="727"/>
      <c r="AL3" s="727"/>
      <c r="AM3" s="727"/>
      <c r="AN3" s="727"/>
      <c r="AO3" s="727"/>
      <c r="AP3" s="727"/>
      <c r="AQ3" s="727"/>
      <c r="AR3" s="727"/>
      <c r="AS3" s="727"/>
      <c r="AT3" s="727"/>
      <c r="AU3" s="727"/>
      <c r="AV3" s="727"/>
      <c r="AW3" s="727"/>
      <c r="AX3" s="779" t="s">
        <v>127</v>
      </c>
    </row>
    <row r="4" spans="1:50" ht="24.75" customHeight="1">
      <c r="A4" s="4" t="s">
        <v>46</v>
      </c>
      <c r="B4" s="72"/>
      <c r="C4" s="72"/>
      <c r="D4" s="72"/>
      <c r="E4" s="72"/>
      <c r="F4" s="72"/>
      <c r="G4" s="257" t="s">
        <v>630</v>
      </c>
      <c r="H4" s="324"/>
      <c r="I4" s="324"/>
      <c r="J4" s="324"/>
      <c r="K4" s="324"/>
      <c r="L4" s="324"/>
      <c r="M4" s="324"/>
      <c r="N4" s="324"/>
      <c r="O4" s="324"/>
      <c r="P4" s="324"/>
      <c r="Q4" s="324"/>
      <c r="R4" s="324"/>
      <c r="S4" s="324"/>
      <c r="T4" s="324"/>
      <c r="U4" s="324"/>
      <c r="V4" s="324"/>
      <c r="W4" s="324"/>
      <c r="X4" s="324"/>
      <c r="Y4" s="499" t="s">
        <v>9</v>
      </c>
      <c r="Z4" s="532"/>
      <c r="AA4" s="532"/>
      <c r="AB4" s="532"/>
      <c r="AC4" s="532"/>
      <c r="AD4" s="637"/>
      <c r="AE4" s="658" t="s">
        <v>631</v>
      </c>
      <c r="AF4" s="324"/>
      <c r="AG4" s="324"/>
      <c r="AH4" s="324"/>
      <c r="AI4" s="324"/>
      <c r="AJ4" s="324"/>
      <c r="AK4" s="324"/>
      <c r="AL4" s="324"/>
      <c r="AM4" s="324"/>
      <c r="AN4" s="324"/>
      <c r="AO4" s="324"/>
      <c r="AP4" s="744"/>
      <c r="AQ4" s="748" t="s">
        <v>21</v>
      </c>
      <c r="AR4" s="532"/>
      <c r="AS4" s="532"/>
      <c r="AT4" s="532"/>
      <c r="AU4" s="532"/>
      <c r="AV4" s="532"/>
      <c r="AW4" s="532"/>
      <c r="AX4" s="780"/>
    </row>
    <row r="5" spans="1:50" ht="30" customHeight="1">
      <c r="A5" s="5" t="s">
        <v>132</v>
      </c>
      <c r="B5" s="73"/>
      <c r="C5" s="73"/>
      <c r="D5" s="73"/>
      <c r="E5" s="73"/>
      <c r="F5" s="204"/>
      <c r="G5" s="258" t="s">
        <v>306</v>
      </c>
      <c r="H5" s="325"/>
      <c r="I5" s="325"/>
      <c r="J5" s="325"/>
      <c r="K5" s="325"/>
      <c r="L5" s="325"/>
      <c r="M5" s="390" t="s">
        <v>129</v>
      </c>
      <c r="N5" s="396"/>
      <c r="O5" s="396"/>
      <c r="P5" s="396"/>
      <c r="Q5" s="396"/>
      <c r="R5" s="454"/>
      <c r="S5" s="458" t="s">
        <v>264</v>
      </c>
      <c r="T5" s="325"/>
      <c r="U5" s="325"/>
      <c r="V5" s="325"/>
      <c r="W5" s="325"/>
      <c r="X5" s="474"/>
      <c r="Y5" s="500" t="s">
        <v>24</v>
      </c>
      <c r="Z5" s="533"/>
      <c r="AA5" s="533"/>
      <c r="AB5" s="533"/>
      <c r="AC5" s="533"/>
      <c r="AD5" s="565"/>
      <c r="AE5" s="659" t="s">
        <v>632</v>
      </c>
      <c r="AF5" s="659"/>
      <c r="AG5" s="659"/>
      <c r="AH5" s="659"/>
      <c r="AI5" s="659"/>
      <c r="AJ5" s="659"/>
      <c r="AK5" s="659"/>
      <c r="AL5" s="659"/>
      <c r="AM5" s="659"/>
      <c r="AN5" s="659"/>
      <c r="AO5" s="659"/>
      <c r="AP5" s="745"/>
      <c r="AQ5" s="749" t="s">
        <v>646</v>
      </c>
      <c r="AR5" s="759"/>
      <c r="AS5" s="759"/>
      <c r="AT5" s="759"/>
      <c r="AU5" s="759"/>
      <c r="AV5" s="759"/>
      <c r="AW5" s="759"/>
      <c r="AX5" s="781"/>
    </row>
    <row r="6" spans="1:50" ht="39" customHeight="1">
      <c r="A6" s="6" t="s">
        <v>26</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2</v>
      </c>
      <c r="B7" s="75"/>
      <c r="C7" s="75"/>
      <c r="D7" s="75"/>
      <c r="E7" s="75"/>
      <c r="F7" s="205"/>
      <c r="G7" s="260" t="s">
        <v>435</v>
      </c>
      <c r="H7" s="294"/>
      <c r="I7" s="294"/>
      <c r="J7" s="294"/>
      <c r="K7" s="294"/>
      <c r="L7" s="294"/>
      <c r="M7" s="294"/>
      <c r="N7" s="294"/>
      <c r="O7" s="294"/>
      <c r="P7" s="294"/>
      <c r="Q7" s="294"/>
      <c r="R7" s="294"/>
      <c r="S7" s="294"/>
      <c r="T7" s="294"/>
      <c r="U7" s="294"/>
      <c r="V7" s="294"/>
      <c r="W7" s="294"/>
      <c r="X7" s="475"/>
      <c r="Y7" s="501" t="s">
        <v>250</v>
      </c>
      <c r="Z7" s="105"/>
      <c r="AA7" s="105"/>
      <c r="AB7" s="105"/>
      <c r="AC7" s="105"/>
      <c r="AD7" s="638"/>
      <c r="AE7" s="660" t="s">
        <v>435</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333</v>
      </c>
      <c r="B8" s="75"/>
      <c r="C8" s="75"/>
      <c r="D8" s="75"/>
      <c r="E8" s="75"/>
      <c r="F8" s="205"/>
      <c r="G8" s="261" t="str">
        <f>入力規則等!A27</f>
        <v>国土強靱化施策</v>
      </c>
      <c r="H8" s="327"/>
      <c r="I8" s="327"/>
      <c r="J8" s="327"/>
      <c r="K8" s="327"/>
      <c r="L8" s="327"/>
      <c r="M8" s="327"/>
      <c r="N8" s="327"/>
      <c r="O8" s="327"/>
      <c r="P8" s="327"/>
      <c r="Q8" s="327"/>
      <c r="R8" s="327"/>
      <c r="S8" s="327"/>
      <c r="T8" s="327"/>
      <c r="U8" s="327"/>
      <c r="V8" s="327"/>
      <c r="W8" s="327"/>
      <c r="X8" s="476"/>
      <c r="Y8" s="502" t="s">
        <v>335</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78</v>
      </c>
      <c r="B9" s="76"/>
      <c r="C9" s="76"/>
      <c r="D9" s="76"/>
      <c r="E9" s="76"/>
      <c r="F9" s="76"/>
      <c r="G9" s="262" t="s">
        <v>634</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86</v>
      </c>
      <c r="B10" s="77"/>
      <c r="C10" s="77"/>
      <c r="D10" s="77"/>
      <c r="E10" s="77"/>
      <c r="F10" s="77"/>
      <c r="G10" s="263" t="s">
        <v>635</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19</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81</v>
      </c>
      <c r="B12" s="78"/>
      <c r="C12" s="78"/>
      <c r="D12" s="78"/>
      <c r="E12" s="78"/>
      <c r="F12" s="207"/>
      <c r="G12" s="265"/>
      <c r="H12" s="331"/>
      <c r="I12" s="331"/>
      <c r="J12" s="331"/>
      <c r="K12" s="331"/>
      <c r="L12" s="331"/>
      <c r="M12" s="331"/>
      <c r="N12" s="331"/>
      <c r="O12" s="331"/>
      <c r="P12" s="426" t="s">
        <v>414</v>
      </c>
      <c r="Q12" s="302"/>
      <c r="R12" s="302"/>
      <c r="S12" s="302"/>
      <c r="T12" s="302"/>
      <c r="U12" s="302"/>
      <c r="V12" s="460"/>
      <c r="W12" s="426" t="s">
        <v>76</v>
      </c>
      <c r="X12" s="302"/>
      <c r="Y12" s="302"/>
      <c r="Z12" s="302"/>
      <c r="AA12" s="302"/>
      <c r="AB12" s="302"/>
      <c r="AC12" s="460"/>
      <c r="AD12" s="426" t="s">
        <v>181</v>
      </c>
      <c r="AE12" s="302"/>
      <c r="AF12" s="302"/>
      <c r="AG12" s="302"/>
      <c r="AH12" s="302"/>
      <c r="AI12" s="302"/>
      <c r="AJ12" s="460"/>
      <c r="AK12" s="426" t="s">
        <v>626</v>
      </c>
      <c r="AL12" s="302"/>
      <c r="AM12" s="302"/>
      <c r="AN12" s="302"/>
      <c r="AO12" s="302"/>
      <c r="AP12" s="302"/>
      <c r="AQ12" s="460"/>
      <c r="AR12" s="426" t="s">
        <v>627</v>
      </c>
      <c r="AS12" s="302"/>
      <c r="AT12" s="302"/>
      <c r="AU12" s="302"/>
      <c r="AV12" s="302"/>
      <c r="AW12" s="302"/>
      <c r="AX12" s="788"/>
    </row>
    <row r="13" spans="1:50" ht="21" customHeight="1">
      <c r="A13" s="11"/>
      <c r="B13" s="79"/>
      <c r="C13" s="79"/>
      <c r="D13" s="79"/>
      <c r="E13" s="79"/>
      <c r="F13" s="208"/>
      <c r="G13" s="266" t="s">
        <v>3</v>
      </c>
      <c r="H13" s="332"/>
      <c r="I13" s="365" t="s">
        <v>13</v>
      </c>
      <c r="J13" s="373"/>
      <c r="K13" s="373"/>
      <c r="L13" s="373"/>
      <c r="M13" s="373"/>
      <c r="N13" s="373"/>
      <c r="O13" s="399"/>
      <c r="P13" s="427">
        <v>0</v>
      </c>
      <c r="Q13" s="447"/>
      <c r="R13" s="447"/>
      <c r="S13" s="447"/>
      <c r="T13" s="447"/>
      <c r="U13" s="447"/>
      <c r="V13" s="461"/>
      <c r="W13" s="427">
        <v>0</v>
      </c>
      <c r="X13" s="447"/>
      <c r="Y13" s="447"/>
      <c r="Z13" s="447"/>
      <c r="AA13" s="447"/>
      <c r="AB13" s="447"/>
      <c r="AC13" s="461"/>
      <c r="AD13" s="427">
        <v>0</v>
      </c>
      <c r="AE13" s="447"/>
      <c r="AF13" s="447"/>
      <c r="AG13" s="447"/>
      <c r="AH13" s="447"/>
      <c r="AI13" s="447"/>
      <c r="AJ13" s="461"/>
      <c r="AK13" s="427">
        <v>20</v>
      </c>
      <c r="AL13" s="447"/>
      <c r="AM13" s="447"/>
      <c r="AN13" s="447"/>
      <c r="AO13" s="447"/>
      <c r="AP13" s="447"/>
      <c r="AQ13" s="461"/>
      <c r="AR13" s="431">
        <v>20</v>
      </c>
      <c r="AS13" s="449"/>
      <c r="AT13" s="449"/>
      <c r="AU13" s="449"/>
      <c r="AV13" s="449"/>
      <c r="AW13" s="449"/>
      <c r="AX13" s="789"/>
    </row>
    <row r="14" spans="1:50" ht="21" customHeight="1">
      <c r="A14" s="11"/>
      <c r="B14" s="79"/>
      <c r="C14" s="79"/>
      <c r="D14" s="79"/>
      <c r="E14" s="79"/>
      <c r="F14" s="208"/>
      <c r="G14" s="267"/>
      <c r="H14" s="333"/>
      <c r="I14" s="366" t="s">
        <v>5</v>
      </c>
      <c r="J14" s="374"/>
      <c r="K14" s="374"/>
      <c r="L14" s="374"/>
      <c r="M14" s="374"/>
      <c r="N14" s="374"/>
      <c r="O14" s="400"/>
      <c r="P14" s="427" t="s">
        <v>435</v>
      </c>
      <c r="Q14" s="447"/>
      <c r="R14" s="447"/>
      <c r="S14" s="447"/>
      <c r="T14" s="447"/>
      <c r="U14" s="447"/>
      <c r="V14" s="461"/>
      <c r="W14" s="427" t="s">
        <v>435</v>
      </c>
      <c r="X14" s="447"/>
      <c r="Y14" s="447"/>
      <c r="Z14" s="447"/>
      <c r="AA14" s="447"/>
      <c r="AB14" s="447"/>
      <c r="AC14" s="461"/>
      <c r="AD14" s="427" t="s">
        <v>435</v>
      </c>
      <c r="AE14" s="447"/>
      <c r="AF14" s="447"/>
      <c r="AG14" s="447"/>
      <c r="AH14" s="447"/>
      <c r="AI14" s="447"/>
      <c r="AJ14" s="461"/>
      <c r="AK14" s="427" t="s">
        <v>435</v>
      </c>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108</v>
      </c>
      <c r="J15" s="375"/>
      <c r="K15" s="375"/>
      <c r="L15" s="375"/>
      <c r="M15" s="375"/>
      <c r="N15" s="375"/>
      <c r="O15" s="401"/>
      <c r="P15" s="427" t="s">
        <v>435</v>
      </c>
      <c r="Q15" s="447"/>
      <c r="R15" s="447"/>
      <c r="S15" s="447"/>
      <c r="T15" s="447"/>
      <c r="U15" s="447"/>
      <c r="V15" s="461"/>
      <c r="W15" s="427" t="s">
        <v>435</v>
      </c>
      <c r="X15" s="447"/>
      <c r="Y15" s="447"/>
      <c r="Z15" s="447"/>
      <c r="AA15" s="447"/>
      <c r="AB15" s="447"/>
      <c r="AC15" s="461"/>
      <c r="AD15" s="427" t="s">
        <v>435</v>
      </c>
      <c r="AE15" s="447"/>
      <c r="AF15" s="447"/>
      <c r="AG15" s="447"/>
      <c r="AH15" s="447"/>
      <c r="AI15" s="447"/>
      <c r="AJ15" s="461"/>
      <c r="AK15" s="427" t="s">
        <v>435</v>
      </c>
      <c r="AL15" s="447"/>
      <c r="AM15" s="447"/>
      <c r="AN15" s="447"/>
      <c r="AO15" s="447"/>
      <c r="AP15" s="447"/>
      <c r="AQ15" s="461"/>
      <c r="AR15" s="427" t="s">
        <v>435</v>
      </c>
      <c r="AS15" s="447"/>
      <c r="AT15" s="447"/>
      <c r="AU15" s="447"/>
      <c r="AV15" s="447"/>
      <c r="AW15" s="447"/>
      <c r="AX15" s="791"/>
    </row>
    <row r="16" spans="1:50" ht="21" customHeight="1">
      <c r="A16" s="11"/>
      <c r="B16" s="79"/>
      <c r="C16" s="79"/>
      <c r="D16" s="79"/>
      <c r="E16" s="79"/>
      <c r="F16" s="208"/>
      <c r="G16" s="267"/>
      <c r="H16" s="333"/>
      <c r="I16" s="366" t="s">
        <v>59</v>
      </c>
      <c r="J16" s="375"/>
      <c r="K16" s="375"/>
      <c r="L16" s="375"/>
      <c r="M16" s="375"/>
      <c r="N16" s="375"/>
      <c r="O16" s="401"/>
      <c r="P16" s="427" t="s">
        <v>435</v>
      </c>
      <c r="Q16" s="447"/>
      <c r="R16" s="447"/>
      <c r="S16" s="447"/>
      <c r="T16" s="447"/>
      <c r="U16" s="447"/>
      <c r="V16" s="461"/>
      <c r="W16" s="427" t="s">
        <v>435</v>
      </c>
      <c r="X16" s="447"/>
      <c r="Y16" s="447"/>
      <c r="Z16" s="447"/>
      <c r="AA16" s="447"/>
      <c r="AB16" s="447"/>
      <c r="AC16" s="461"/>
      <c r="AD16" s="427" t="s">
        <v>435</v>
      </c>
      <c r="AE16" s="447"/>
      <c r="AF16" s="447"/>
      <c r="AG16" s="447"/>
      <c r="AH16" s="447"/>
      <c r="AI16" s="447"/>
      <c r="AJ16" s="461"/>
      <c r="AK16" s="427" t="s">
        <v>435</v>
      </c>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120</v>
      </c>
      <c r="J17" s="374"/>
      <c r="K17" s="374"/>
      <c r="L17" s="374"/>
      <c r="M17" s="374"/>
      <c r="N17" s="374"/>
      <c r="O17" s="400"/>
      <c r="P17" s="427" t="s">
        <v>435</v>
      </c>
      <c r="Q17" s="447"/>
      <c r="R17" s="447"/>
      <c r="S17" s="447"/>
      <c r="T17" s="447"/>
      <c r="U17" s="447"/>
      <c r="V17" s="461"/>
      <c r="W17" s="427" t="s">
        <v>435</v>
      </c>
      <c r="X17" s="447"/>
      <c r="Y17" s="447"/>
      <c r="Z17" s="447"/>
      <c r="AA17" s="447"/>
      <c r="AB17" s="447"/>
      <c r="AC17" s="461"/>
      <c r="AD17" s="427" t="s">
        <v>435</v>
      </c>
      <c r="AE17" s="447"/>
      <c r="AF17" s="447"/>
      <c r="AG17" s="447"/>
      <c r="AH17" s="447"/>
      <c r="AI17" s="447"/>
      <c r="AJ17" s="461"/>
      <c r="AK17" s="427" t="s">
        <v>435</v>
      </c>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73</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20</v>
      </c>
      <c r="AL18" s="448"/>
      <c r="AM18" s="448"/>
      <c r="AN18" s="448"/>
      <c r="AO18" s="448"/>
      <c r="AP18" s="448"/>
      <c r="AQ18" s="462"/>
      <c r="AR18" s="428">
        <f>SUM(AR13:AX17)</f>
        <v>20</v>
      </c>
      <c r="AS18" s="448"/>
      <c r="AT18" s="448"/>
      <c r="AU18" s="448"/>
      <c r="AV18" s="448"/>
      <c r="AW18" s="448"/>
      <c r="AX18" s="794"/>
    </row>
    <row r="19" spans="1:50" ht="24.75" customHeight="1">
      <c r="A19" s="11"/>
      <c r="B19" s="79"/>
      <c r="C19" s="79"/>
      <c r="D19" s="79"/>
      <c r="E19" s="79"/>
      <c r="F19" s="208"/>
      <c r="G19" s="269" t="s">
        <v>34</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36</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405</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242</v>
      </c>
      <c r="B22" s="80"/>
      <c r="C22" s="80"/>
      <c r="D22" s="80"/>
      <c r="E22" s="80"/>
      <c r="F22" s="210"/>
      <c r="G22" s="271" t="s">
        <v>233</v>
      </c>
      <c r="H22" s="131"/>
      <c r="I22" s="131"/>
      <c r="J22" s="131"/>
      <c r="K22" s="131"/>
      <c r="L22" s="131"/>
      <c r="M22" s="131"/>
      <c r="N22" s="131"/>
      <c r="O22" s="187"/>
      <c r="P22" s="430" t="s">
        <v>195</v>
      </c>
      <c r="Q22" s="131"/>
      <c r="R22" s="131"/>
      <c r="S22" s="131"/>
      <c r="T22" s="131"/>
      <c r="U22" s="131"/>
      <c r="V22" s="187"/>
      <c r="W22" s="430" t="s">
        <v>628</v>
      </c>
      <c r="X22" s="131"/>
      <c r="Y22" s="131"/>
      <c r="Z22" s="131"/>
      <c r="AA22" s="131"/>
      <c r="AB22" s="131"/>
      <c r="AC22" s="187"/>
      <c r="AD22" s="430" t="s">
        <v>166</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25.5" customHeight="1">
      <c r="A23" s="13"/>
      <c r="B23" s="81"/>
      <c r="C23" s="81"/>
      <c r="D23" s="81"/>
      <c r="E23" s="81"/>
      <c r="F23" s="211"/>
      <c r="G23" s="272" t="s">
        <v>600</v>
      </c>
      <c r="H23" s="337"/>
      <c r="I23" s="337"/>
      <c r="J23" s="337"/>
      <c r="K23" s="337"/>
      <c r="L23" s="337"/>
      <c r="M23" s="337"/>
      <c r="N23" s="337"/>
      <c r="O23" s="403"/>
      <c r="P23" s="431">
        <v>5</v>
      </c>
      <c r="Q23" s="449"/>
      <c r="R23" s="449"/>
      <c r="S23" s="449"/>
      <c r="T23" s="449"/>
      <c r="U23" s="449"/>
      <c r="V23" s="463"/>
      <c r="W23" s="431">
        <v>5</v>
      </c>
      <c r="X23" s="449"/>
      <c r="Y23" s="449"/>
      <c r="Z23" s="449"/>
      <c r="AA23" s="449"/>
      <c r="AB23" s="449"/>
      <c r="AC23" s="463"/>
      <c r="AD23" s="640" t="s">
        <v>435</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customHeight="1">
      <c r="A24" s="13"/>
      <c r="B24" s="81"/>
      <c r="C24" s="81"/>
      <c r="D24" s="81"/>
      <c r="E24" s="81"/>
      <c r="F24" s="211"/>
      <c r="G24" s="273" t="s">
        <v>636</v>
      </c>
      <c r="H24" s="338"/>
      <c r="I24" s="338"/>
      <c r="J24" s="338"/>
      <c r="K24" s="338"/>
      <c r="L24" s="338"/>
      <c r="M24" s="338"/>
      <c r="N24" s="338"/>
      <c r="O24" s="404"/>
      <c r="P24" s="427">
        <v>15</v>
      </c>
      <c r="Q24" s="447"/>
      <c r="R24" s="447"/>
      <c r="S24" s="447"/>
      <c r="T24" s="447"/>
      <c r="U24" s="447"/>
      <c r="V24" s="461"/>
      <c r="W24" s="427">
        <v>15</v>
      </c>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149</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73</v>
      </c>
      <c r="H29" s="340"/>
      <c r="I29" s="340"/>
      <c r="J29" s="340"/>
      <c r="K29" s="340"/>
      <c r="L29" s="340"/>
      <c r="M29" s="340"/>
      <c r="N29" s="340"/>
      <c r="O29" s="406"/>
      <c r="P29" s="427">
        <f>AK13</f>
        <v>20</v>
      </c>
      <c r="Q29" s="447"/>
      <c r="R29" s="447"/>
      <c r="S29" s="447"/>
      <c r="T29" s="447"/>
      <c r="U29" s="447"/>
      <c r="V29" s="461"/>
      <c r="W29" s="464">
        <f>AR13</f>
        <v>20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401</v>
      </c>
      <c r="B30" s="83"/>
      <c r="C30" s="83"/>
      <c r="D30" s="83"/>
      <c r="E30" s="83"/>
      <c r="F30" s="213"/>
      <c r="G30" s="276" t="s">
        <v>196</v>
      </c>
      <c r="H30" s="341"/>
      <c r="I30" s="341"/>
      <c r="J30" s="341"/>
      <c r="K30" s="341"/>
      <c r="L30" s="341"/>
      <c r="M30" s="341"/>
      <c r="N30" s="341"/>
      <c r="O30" s="407"/>
      <c r="P30" s="432" t="s">
        <v>85</v>
      </c>
      <c r="Q30" s="341"/>
      <c r="R30" s="341"/>
      <c r="S30" s="341"/>
      <c r="T30" s="341"/>
      <c r="U30" s="341"/>
      <c r="V30" s="341"/>
      <c r="W30" s="341"/>
      <c r="X30" s="407"/>
      <c r="Y30" s="503"/>
      <c r="Z30" s="535"/>
      <c r="AA30" s="553"/>
      <c r="AB30" s="578" t="s">
        <v>44</v>
      </c>
      <c r="AC30" s="615"/>
      <c r="AD30" s="643"/>
      <c r="AE30" s="578" t="s">
        <v>414</v>
      </c>
      <c r="AF30" s="615"/>
      <c r="AG30" s="615"/>
      <c r="AH30" s="643"/>
      <c r="AI30" s="723" t="s">
        <v>76</v>
      </c>
      <c r="AJ30" s="723"/>
      <c r="AK30" s="723"/>
      <c r="AL30" s="578"/>
      <c r="AM30" s="723" t="s">
        <v>498</v>
      </c>
      <c r="AN30" s="723"/>
      <c r="AO30" s="723"/>
      <c r="AP30" s="578"/>
      <c r="AQ30" s="751" t="s">
        <v>303</v>
      </c>
      <c r="AR30" s="763"/>
      <c r="AS30" s="763"/>
      <c r="AT30" s="771"/>
      <c r="AU30" s="341" t="s">
        <v>232</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435</v>
      </c>
      <c r="AR31" s="678"/>
      <c r="AS31" s="346" t="s">
        <v>304</v>
      </c>
      <c r="AT31" s="417"/>
      <c r="AU31" s="764">
        <v>4</v>
      </c>
      <c r="AV31" s="764"/>
      <c r="AW31" s="291" t="s">
        <v>281</v>
      </c>
      <c r="AX31" s="801"/>
    </row>
    <row r="32" spans="1:50" ht="27" customHeight="1">
      <c r="A32" s="17"/>
      <c r="B32" s="84"/>
      <c r="C32" s="84"/>
      <c r="D32" s="84"/>
      <c r="E32" s="84"/>
      <c r="F32" s="214"/>
      <c r="G32" s="238" t="s">
        <v>528</v>
      </c>
      <c r="H32" s="238"/>
      <c r="I32" s="238"/>
      <c r="J32" s="238"/>
      <c r="K32" s="238"/>
      <c r="L32" s="238"/>
      <c r="M32" s="238"/>
      <c r="N32" s="238"/>
      <c r="O32" s="409"/>
      <c r="P32" s="238" t="s">
        <v>302</v>
      </c>
      <c r="Q32" s="238"/>
      <c r="R32" s="238"/>
      <c r="S32" s="238"/>
      <c r="T32" s="238"/>
      <c r="U32" s="238"/>
      <c r="V32" s="238"/>
      <c r="W32" s="238"/>
      <c r="X32" s="409"/>
      <c r="Y32" s="505" t="s">
        <v>51</v>
      </c>
      <c r="Z32" s="536"/>
      <c r="AA32" s="554"/>
      <c r="AB32" s="580" t="s">
        <v>649</v>
      </c>
      <c r="AC32" s="580"/>
      <c r="AD32" s="580"/>
      <c r="AE32" s="664" t="s">
        <v>435</v>
      </c>
      <c r="AF32" s="688"/>
      <c r="AG32" s="688"/>
      <c r="AH32" s="688"/>
      <c r="AI32" s="664" t="s">
        <v>435</v>
      </c>
      <c r="AJ32" s="688"/>
      <c r="AK32" s="688"/>
      <c r="AL32" s="688"/>
      <c r="AM32" s="664" t="s">
        <v>435</v>
      </c>
      <c r="AN32" s="688"/>
      <c r="AO32" s="688"/>
      <c r="AP32" s="688"/>
      <c r="AQ32" s="667" t="s">
        <v>435</v>
      </c>
      <c r="AR32" s="690"/>
      <c r="AS32" s="690"/>
      <c r="AT32" s="713"/>
      <c r="AU32" s="688" t="s">
        <v>435</v>
      </c>
      <c r="AV32" s="688"/>
      <c r="AW32" s="688"/>
      <c r="AX32" s="802"/>
    </row>
    <row r="33" spans="1:51" ht="27" customHeight="1">
      <c r="A33" s="18"/>
      <c r="B33" s="85"/>
      <c r="C33" s="85"/>
      <c r="D33" s="85"/>
      <c r="E33" s="85"/>
      <c r="F33" s="215"/>
      <c r="G33" s="239"/>
      <c r="H33" s="239"/>
      <c r="I33" s="239"/>
      <c r="J33" s="239"/>
      <c r="K33" s="239"/>
      <c r="L33" s="239"/>
      <c r="M33" s="239"/>
      <c r="N33" s="239"/>
      <c r="O33" s="410"/>
      <c r="P33" s="239"/>
      <c r="Q33" s="239"/>
      <c r="R33" s="239"/>
      <c r="S33" s="239"/>
      <c r="T33" s="239"/>
      <c r="U33" s="239"/>
      <c r="V33" s="239"/>
      <c r="W33" s="239"/>
      <c r="X33" s="410"/>
      <c r="Y33" s="426" t="s">
        <v>92</v>
      </c>
      <c r="Z33" s="302"/>
      <c r="AA33" s="460"/>
      <c r="AB33" s="581" t="s">
        <v>48</v>
      </c>
      <c r="AC33" s="581"/>
      <c r="AD33" s="581"/>
      <c r="AE33" s="664" t="s">
        <v>435</v>
      </c>
      <c r="AF33" s="688"/>
      <c r="AG33" s="688"/>
      <c r="AH33" s="688"/>
      <c r="AI33" s="664" t="s">
        <v>435</v>
      </c>
      <c r="AJ33" s="688"/>
      <c r="AK33" s="688"/>
      <c r="AL33" s="688"/>
      <c r="AM33" s="664" t="s">
        <v>435</v>
      </c>
      <c r="AN33" s="688"/>
      <c r="AO33" s="688"/>
      <c r="AP33" s="688"/>
      <c r="AQ33" s="667" t="s">
        <v>435</v>
      </c>
      <c r="AR33" s="690"/>
      <c r="AS33" s="690"/>
      <c r="AT33" s="713"/>
      <c r="AU33" s="688">
        <v>100</v>
      </c>
      <c r="AV33" s="688"/>
      <c r="AW33" s="688"/>
      <c r="AX33" s="802"/>
    </row>
    <row r="34" spans="1:51" ht="27" customHeight="1">
      <c r="A34" s="17"/>
      <c r="B34" s="84"/>
      <c r="C34" s="84"/>
      <c r="D34" s="84"/>
      <c r="E34" s="84"/>
      <c r="F34" s="214"/>
      <c r="G34" s="241"/>
      <c r="H34" s="241"/>
      <c r="I34" s="241"/>
      <c r="J34" s="241"/>
      <c r="K34" s="241"/>
      <c r="L34" s="241"/>
      <c r="M34" s="241"/>
      <c r="N34" s="241"/>
      <c r="O34" s="411"/>
      <c r="P34" s="241"/>
      <c r="Q34" s="241"/>
      <c r="R34" s="241"/>
      <c r="S34" s="241"/>
      <c r="T34" s="241"/>
      <c r="U34" s="241"/>
      <c r="V34" s="241"/>
      <c r="W34" s="241"/>
      <c r="X34" s="411"/>
      <c r="Y34" s="426" t="s">
        <v>55</v>
      </c>
      <c r="Z34" s="302"/>
      <c r="AA34" s="460"/>
      <c r="AB34" s="582" t="s">
        <v>48</v>
      </c>
      <c r="AC34" s="582"/>
      <c r="AD34" s="582"/>
      <c r="AE34" s="664" t="s">
        <v>435</v>
      </c>
      <c r="AF34" s="688"/>
      <c r="AG34" s="688"/>
      <c r="AH34" s="688"/>
      <c r="AI34" s="664" t="s">
        <v>435</v>
      </c>
      <c r="AJ34" s="688"/>
      <c r="AK34" s="688"/>
      <c r="AL34" s="688"/>
      <c r="AM34" s="664" t="s">
        <v>435</v>
      </c>
      <c r="AN34" s="688"/>
      <c r="AO34" s="688"/>
      <c r="AP34" s="688"/>
      <c r="AQ34" s="667" t="s">
        <v>435</v>
      </c>
      <c r="AR34" s="690"/>
      <c r="AS34" s="690"/>
      <c r="AT34" s="713"/>
      <c r="AU34" s="688" t="s">
        <v>435</v>
      </c>
      <c r="AV34" s="688"/>
      <c r="AW34" s="688"/>
      <c r="AX34" s="802"/>
    </row>
    <row r="35" spans="1:51" ht="23.25" customHeight="1">
      <c r="A35" s="19" t="s">
        <v>254</v>
      </c>
      <c r="B35" s="86"/>
      <c r="C35" s="86"/>
      <c r="D35" s="86"/>
      <c r="E35" s="86"/>
      <c r="F35" s="216"/>
      <c r="G35" s="278" t="s">
        <v>112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79"/>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4"/>
      <c r="AF36" s="344"/>
      <c r="AG36" s="344"/>
      <c r="AH36" s="344"/>
      <c r="AI36" s="344"/>
      <c r="AJ36" s="344"/>
      <c r="AK36" s="344"/>
      <c r="AL36" s="344"/>
      <c r="AM36" s="344"/>
      <c r="AN36" s="344"/>
      <c r="AO36" s="344"/>
      <c r="AP36" s="344"/>
      <c r="AQ36" s="342"/>
      <c r="AR36" s="342"/>
      <c r="AS36" s="342"/>
      <c r="AT36" s="342"/>
      <c r="AU36" s="342"/>
      <c r="AV36" s="342"/>
      <c r="AW36" s="342"/>
      <c r="AX36" s="804"/>
    </row>
    <row r="37" spans="1:51" ht="18.75" hidden="1" customHeight="1">
      <c r="A37" s="21" t="s">
        <v>401</v>
      </c>
      <c r="B37" s="88"/>
      <c r="C37" s="88"/>
      <c r="D37" s="88"/>
      <c r="E37" s="88"/>
      <c r="F37" s="218"/>
      <c r="G37" s="280" t="s">
        <v>196</v>
      </c>
      <c r="H37" s="343"/>
      <c r="I37" s="343"/>
      <c r="J37" s="343"/>
      <c r="K37" s="343"/>
      <c r="L37" s="343"/>
      <c r="M37" s="343"/>
      <c r="N37" s="343"/>
      <c r="O37" s="412"/>
      <c r="P37" s="434" t="s">
        <v>85</v>
      </c>
      <c r="Q37" s="343"/>
      <c r="R37" s="343"/>
      <c r="S37" s="343"/>
      <c r="T37" s="343"/>
      <c r="U37" s="343"/>
      <c r="V37" s="343"/>
      <c r="W37" s="343"/>
      <c r="X37" s="412"/>
      <c r="Y37" s="506"/>
      <c r="Z37" s="508"/>
      <c r="AA37" s="555"/>
      <c r="AB37" s="583" t="s">
        <v>44</v>
      </c>
      <c r="AC37" s="616"/>
      <c r="AD37" s="644"/>
      <c r="AE37" s="65" t="s">
        <v>414</v>
      </c>
      <c r="AF37" s="65"/>
      <c r="AG37" s="65"/>
      <c r="AH37" s="65"/>
      <c r="AI37" s="65" t="s">
        <v>76</v>
      </c>
      <c r="AJ37" s="65"/>
      <c r="AK37" s="65"/>
      <c r="AL37" s="65"/>
      <c r="AM37" s="65" t="s">
        <v>498</v>
      </c>
      <c r="AN37" s="65"/>
      <c r="AO37" s="65"/>
      <c r="AP37" s="65"/>
      <c r="AQ37" s="600" t="s">
        <v>303</v>
      </c>
      <c r="AR37" s="355"/>
      <c r="AS37" s="355"/>
      <c r="AT37" s="495"/>
      <c r="AU37" s="343" t="s">
        <v>232</v>
      </c>
      <c r="AV37" s="343"/>
      <c r="AW37" s="343"/>
      <c r="AX37" s="805"/>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304</v>
      </c>
      <c r="AT38" s="417"/>
      <c r="AU38" s="764"/>
      <c r="AV38" s="764"/>
      <c r="AW38" s="291" t="s">
        <v>281</v>
      </c>
      <c r="AX38" s="801"/>
      <c r="AY38">
        <f t="shared" ref="AY38:AY43" si="0">$AY$37</f>
        <v>0</v>
      </c>
    </row>
    <row r="39" spans="1:51" ht="23.25" hidden="1" customHeight="1">
      <c r="A39" s="17"/>
      <c r="B39" s="84"/>
      <c r="C39" s="84"/>
      <c r="D39" s="84"/>
      <c r="E39" s="84"/>
      <c r="F39" s="214"/>
      <c r="G39" s="278"/>
      <c r="H39" s="315"/>
      <c r="I39" s="315"/>
      <c r="J39" s="315"/>
      <c r="K39" s="315"/>
      <c r="L39" s="315"/>
      <c r="M39" s="315"/>
      <c r="N39" s="315"/>
      <c r="O39" s="413"/>
      <c r="P39" s="238"/>
      <c r="Q39" s="238"/>
      <c r="R39" s="238"/>
      <c r="S39" s="238"/>
      <c r="T39" s="238"/>
      <c r="U39" s="238"/>
      <c r="V39" s="238"/>
      <c r="W39" s="238"/>
      <c r="X39" s="409"/>
      <c r="Y39" s="505" t="s">
        <v>51</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f t="shared" si="0"/>
        <v>0</v>
      </c>
    </row>
    <row r="40" spans="1:51" ht="23.25" hidden="1" customHeight="1">
      <c r="A40" s="18"/>
      <c r="B40" s="85"/>
      <c r="C40" s="85"/>
      <c r="D40" s="85"/>
      <c r="E40" s="85"/>
      <c r="F40" s="215"/>
      <c r="G40" s="281"/>
      <c r="H40" s="344"/>
      <c r="I40" s="344"/>
      <c r="J40" s="344"/>
      <c r="K40" s="344"/>
      <c r="L40" s="344"/>
      <c r="M40" s="344"/>
      <c r="N40" s="344"/>
      <c r="O40" s="414"/>
      <c r="P40" s="239"/>
      <c r="Q40" s="239"/>
      <c r="R40" s="239"/>
      <c r="S40" s="239"/>
      <c r="T40" s="239"/>
      <c r="U40" s="239"/>
      <c r="V40" s="239"/>
      <c r="W40" s="239"/>
      <c r="X40" s="410"/>
      <c r="Y40" s="426" t="s">
        <v>92</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f t="shared" si="0"/>
        <v>0</v>
      </c>
    </row>
    <row r="41" spans="1:51" ht="23.25" hidden="1" customHeight="1">
      <c r="A41" s="22"/>
      <c r="B41" s="89"/>
      <c r="C41" s="89"/>
      <c r="D41" s="89"/>
      <c r="E41" s="89"/>
      <c r="F41" s="219"/>
      <c r="G41" s="279"/>
      <c r="H41" s="342"/>
      <c r="I41" s="342"/>
      <c r="J41" s="342"/>
      <c r="K41" s="342"/>
      <c r="L41" s="342"/>
      <c r="M41" s="342"/>
      <c r="N41" s="342"/>
      <c r="O41" s="415"/>
      <c r="P41" s="241"/>
      <c r="Q41" s="241"/>
      <c r="R41" s="241"/>
      <c r="S41" s="241"/>
      <c r="T41" s="241"/>
      <c r="U41" s="241"/>
      <c r="V41" s="241"/>
      <c r="W41" s="241"/>
      <c r="X41" s="411"/>
      <c r="Y41" s="426" t="s">
        <v>55</v>
      </c>
      <c r="Z41" s="302"/>
      <c r="AA41" s="460"/>
      <c r="AB41" s="582" t="s">
        <v>48</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2"/>
      <c r="AY41">
        <f t="shared" si="0"/>
        <v>0</v>
      </c>
    </row>
    <row r="42" spans="1:51" ht="23.25" hidden="1" customHeight="1">
      <c r="A42" s="19" t="s">
        <v>254</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0</v>
      </c>
    </row>
    <row r="43" spans="1:51" ht="23.25" hidden="1" customHeight="1">
      <c r="A43" s="20"/>
      <c r="B43" s="87"/>
      <c r="C43" s="87"/>
      <c r="D43" s="87"/>
      <c r="E43" s="87"/>
      <c r="F43" s="217"/>
      <c r="G43" s="279"/>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4"/>
      <c r="AF43" s="344"/>
      <c r="AG43" s="344"/>
      <c r="AH43" s="344"/>
      <c r="AI43" s="344"/>
      <c r="AJ43" s="344"/>
      <c r="AK43" s="344"/>
      <c r="AL43" s="344"/>
      <c r="AM43" s="344"/>
      <c r="AN43" s="344"/>
      <c r="AO43" s="344"/>
      <c r="AP43" s="344"/>
      <c r="AQ43" s="342"/>
      <c r="AR43" s="342"/>
      <c r="AS43" s="342"/>
      <c r="AT43" s="342"/>
      <c r="AU43" s="342"/>
      <c r="AV43" s="342"/>
      <c r="AW43" s="342"/>
      <c r="AX43" s="804"/>
      <c r="AY43">
        <f t="shared" si="0"/>
        <v>0</v>
      </c>
    </row>
    <row r="44" spans="1:51" ht="18.75" hidden="1" customHeight="1">
      <c r="A44" s="21" t="s">
        <v>401</v>
      </c>
      <c r="B44" s="88"/>
      <c r="C44" s="88"/>
      <c r="D44" s="88"/>
      <c r="E44" s="88"/>
      <c r="F44" s="218"/>
      <c r="G44" s="280" t="s">
        <v>196</v>
      </c>
      <c r="H44" s="343"/>
      <c r="I44" s="343"/>
      <c r="J44" s="343"/>
      <c r="K44" s="343"/>
      <c r="L44" s="343"/>
      <c r="M44" s="343"/>
      <c r="N44" s="343"/>
      <c r="O44" s="412"/>
      <c r="P44" s="434" t="s">
        <v>85</v>
      </c>
      <c r="Q44" s="343"/>
      <c r="R44" s="343"/>
      <c r="S44" s="343"/>
      <c r="T44" s="343"/>
      <c r="U44" s="343"/>
      <c r="V44" s="343"/>
      <c r="W44" s="343"/>
      <c r="X44" s="412"/>
      <c r="Y44" s="506"/>
      <c r="Z44" s="508"/>
      <c r="AA44" s="555"/>
      <c r="AB44" s="583" t="s">
        <v>44</v>
      </c>
      <c r="AC44" s="616"/>
      <c r="AD44" s="644"/>
      <c r="AE44" s="65" t="s">
        <v>414</v>
      </c>
      <c r="AF44" s="65"/>
      <c r="AG44" s="65"/>
      <c r="AH44" s="65"/>
      <c r="AI44" s="65" t="s">
        <v>76</v>
      </c>
      <c r="AJ44" s="65"/>
      <c r="AK44" s="65"/>
      <c r="AL44" s="65"/>
      <c r="AM44" s="65" t="s">
        <v>498</v>
      </c>
      <c r="AN44" s="65"/>
      <c r="AO44" s="65"/>
      <c r="AP44" s="65"/>
      <c r="AQ44" s="600" t="s">
        <v>303</v>
      </c>
      <c r="AR44" s="355"/>
      <c r="AS44" s="355"/>
      <c r="AT44" s="495"/>
      <c r="AU44" s="343" t="s">
        <v>232</v>
      </c>
      <c r="AV44" s="343"/>
      <c r="AW44" s="343"/>
      <c r="AX44" s="805"/>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304</v>
      </c>
      <c r="AT45" s="417"/>
      <c r="AU45" s="764"/>
      <c r="AV45" s="764"/>
      <c r="AW45" s="291" t="s">
        <v>281</v>
      </c>
      <c r="AX45" s="801"/>
      <c r="AY45">
        <f t="shared" ref="AY45:AY50" si="1">$AY$44</f>
        <v>0</v>
      </c>
    </row>
    <row r="46" spans="1:51" ht="23.25" hidden="1" customHeight="1">
      <c r="A46" s="17"/>
      <c r="B46" s="84"/>
      <c r="C46" s="84"/>
      <c r="D46" s="84"/>
      <c r="E46" s="84"/>
      <c r="F46" s="214"/>
      <c r="G46" s="278"/>
      <c r="H46" s="315"/>
      <c r="I46" s="315"/>
      <c r="J46" s="315"/>
      <c r="K46" s="315"/>
      <c r="L46" s="315"/>
      <c r="M46" s="315"/>
      <c r="N46" s="315"/>
      <c r="O46" s="413"/>
      <c r="P46" s="238"/>
      <c r="Q46" s="238"/>
      <c r="R46" s="238"/>
      <c r="S46" s="238"/>
      <c r="T46" s="238"/>
      <c r="U46" s="238"/>
      <c r="V46" s="238"/>
      <c r="W46" s="238"/>
      <c r="X46" s="409"/>
      <c r="Y46" s="505" t="s">
        <v>51</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2"/>
      <c r="AY46">
        <f t="shared" si="1"/>
        <v>0</v>
      </c>
    </row>
    <row r="47" spans="1:51" ht="23.25" hidden="1" customHeight="1">
      <c r="A47" s="18"/>
      <c r="B47" s="85"/>
      <c r="C47" s="85"/>
      <c r="D47" s="85"/>
      <c r="E47" s="85"/>
      <c r="F47" s="215"/>
      <c r="G47" s="281"/>
      <c r="H47" s="344"/>
      <c r="I47" s="344"/>
      <c r="J47" s="344"/>
      <c r="K47" s="344"/>
      <c r="L47" s="344"/>
      <c r="M47" s="344"/>
      <c r="N47" s="344"/>
      <c r="O47" s="414"/>
      <c r="P47" s="239"/>
      <c r="Q47" s="239"/>
      <c r="R47" s="239"/>
      <c r="S47" s="239"/>
      <c r="T47" s="239"/>
      <c r="U47" s="239"/>
      <c r="V47" s="239"/>
      <c r="W47" s="239"/>
      <c r="X47" s="410"/>
      <c r="Y47" s="426" t="s">
        <v>92</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f t="shared" si="1"/>
        <v>0</v>
      </c>
    </row>
    <row r="48" spans="1:51" ht="23.25" hidden="1" customHeight="1">
      <c r="A48" s="22"/>
      <c r="B48" s="89"/>
      <c r="C48" s="89"/>
      <c r="D48" s="89"/>
      <c r="E48" s="89"/>
      <c r="F48" s="219"/>
      <c r="G48" s="279"/>
      <c r="H48" s="342"/>
      <c r="I48" s="342"/>
      <c r="J48" s="342"/>
      <c r="K48" s="342"/>
      <c r="L48" s="342"/>
      <c r="M48" s="342"/>
      <c r="N48" s="342"/>
      <c r="O48" s="415"/>
      <c r="P48" s="241"/>
      <c r="Q48" s="241"/>
      <c r="R48" s="241"/>
      <c r="S48" s="241"/>
      <c r="T48" s="241"/>
      <c r="U48" s="241"/>
      <c r="V48" s="241"/>
      <c r="W48" s="241"/>
      <c r="X48" s="411"/>
      <c r="Y48" s="426" t="s">
        <v>55</v>
      </c>
      <c r="Z48" s="302"/>
      <c r="AA48" s="460"/>
      <c r="AB48" s="582" t="s">
        <v>48</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2"/>
      <c r="AY48">
        <f t="shared" si="1"/>
        <v>0</v>
      </c>
    </row>
    <row r="49" spans="1:51" ht="23.25" hidden="1" customHeight="1">
      <c r="A49" s="19" t="s">
        <v>254</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0</v>
      </c>
    </row>
    <row r="50" spans="1:51" ht="23.25" hidden="1" customHeight="1">
      <c r="A50" s="20"/>
      <c r="B50" s="87"/>
      <c r="C50" s="87"/>
      <c r="D50" s="87"/>
      <c r="E50" s="87"/>
      <c r="F50" s="217"/>
      <c r="G50" s="279"/>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4"/>
      <c r="AF50" s="344"/>
      <c r="AG50" s="344"/>
      <c r="AH50" s="344"/>
      <c r="AI50" s="344"/>
      <c r="AJ50" s="344"/>
      <c r="AK50" s="344"/>
      <c r="AL50" s="344"/>
      <c r="AM50" s="344"/>
      <c r="AN50" s="344"/>
      <c r="AO50" s="344"/>
      <c r="AP50" s="344"/>
      <c r="AQ50" s="342"/>
      <c r="AR50" s="342"/>
      <c r="AS50" s="342"/>
      <c r="AT50" s="342"/>
      <c r="AU50" s="342"/>
      <c r="AV50" s="342"/>
      <c r="AW50" s="342"/>
      <c r="AX50" s="804"/>
      <c r="AY50">
        <f t="shared" si="1"/>
        <v>0</v>
      </c>
    </row>
    <row r="51" spans="1:51" ht="18.75" hidden="1" customHeight="1">
      <c r="A51" s="16" t="s">
        <v>401</v>
      </c>
      <c r="B51" s="84"/>
      <c r="C51" s="84"/>
      <c r="D51" s="84"/>
      <c r="E51" s="84"/>
      <c r="F51" s="214"/>
      <c r="G51" s="280" t="s">
        <v>196</v>
      </c>
      <c r="H51" s="343"/>
      <c r="I51" s="343"/>
      <c r="J51" s="343"/>
      <c r="K51" s="343"/>
      <c r="L51" s="343"/>
      <c r="M51" s="343"/>
      <c r="N51" s="343"/>
      <c r="O51" s="412"/>
      <c r="P51" s="434" t="s">
        <v>85</v>
      </c>
      <c r="Q51" s="343"/>
      <c r="R51" s="343"/>
      <c r="S51" s="343"/>
      <c r="T51" s="343"/>
      <c r="U51" s="343"/>
      <c r="V51" s="343"/>
      <c r="W51" s="343"/>
      <c r="X51" s="412"/>
      <c r="Y51" s="506"/>
      <c r="Z51" s="508"/>
      <c r="AA51" s="555"/>
      <c r="AB51" s="583" t="s">
        <v>44</v>
      </c>
      <c r="AC51" s="616"/>
      <c r="AD51" s="644"/>
      <c r="AE51" s="65" t="s">
        <v>414</v>
      </c>
      <c r="AF51" s="65"/>
      <c r="AG51" s="65"/>
      <c r="AH51" s="65"/>
      <c r="AI51" s="65" t="s">
        <v>76</v>
      </c>
      <c r="AJ51" s="65"/>
      <c r="AK51" s="65"/>
      <c r="AL51" s="65"/>
      <c r="AM51" s="65" t="s">
        <v>498</v>
      </c>
      <c r="AN51" s="65"/>
      <c r="AO51" s="65"/>
      <c r="AP51" s="65"/>
      <c r="AQ51" s="600" t="s">
        <v>303</v>
      </c>
      <c r="AR51" s="355"/>
      <c r="AS51" s="355"/>
      <c r="AT51" s="495"/>
      <c r="AU51" s="774" t="s">
        <v>232</v>
      </c>
      <c r="AV51" s="774"/>
      <c r="AW51" s="774"/>
      <c r="AX51" s="806"/>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304</v>
      </c>
      <c r="AT52" s="417"/>
      <c r="AU52" s="764"/>
      <c r="AV52" s="764"/>
      <c r="AW52" s="291" t="s">
        <v>281</v>
      </c>
      <c r="AX52" s="801"/>
      <c r="AY52">
        <f t="shared" ref="AY52:AY57" si="2">$AY$51</f>
        <v>0</v>
      </c>
    </row>
    <row r="53" spans="1:51" ht="23.25" hidden="1" customHeight="1">
      <c r="A53" s="17"/>
      <c r="B53" s="84"/>
      <c r="C53" s="84"/>
      <c r="D53" s="84"/>
      <c r="E53" s="84"/>
      <c r="F53" s="214"/>
      <c r="G53" s="278"/>
      <c r="H53" s="315"/>
      <c r="I53" s="315"/>
      <c r="J53" s="315"/>
      <c r="K53" s="315"/>
      <c r="L53" s="315"/>
      <c r="M53" s="315"/>
      <c r="N53" s="315"/>
      <c r="O53" s="413"/>
      <c r="P53" s="238"/>
      <c r="Q53" s="238"/>
      <c r="R53" s="238"/>
      <c r="S53" s="238"/>
      <c r="T53" s="238"/>
      <c r="U53" s="238"/>
      <c r="V53" s="238"/>
      <c r="W53" s="238"/>
      <c r="X53" s="409"/>
      <c r="Y53" s="505" t="s">
        <v>51</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f t="shared" si="2"/>
        <v>0</v>
      </c>
    </row>
    <row r="54" spans="1:51" ht="23.25" hidden="1" customHeight="1">
      <c r="A54" s="18"/>
      <c r="B54" s="85"/>
      <c r="C54" s="85"/>
      <c r="D54" s="85"/>
      <c r="E54" s="85"/>
      <c r="F54" s="215"/>
      <c r="G54" s="281"/>
      <c r="H54" s="344"/>
      <c r="I54" s="344"/>
      <c r="J54" s="344"/>
      <c r="K54" s="344"/>
      <c r="L54" s="344"/>
      <c r="M54" s="344"/>
      <c r="N54" s="344"/>
      <c r="O54" s="414"/>
      <c r="P54" s="239"/>
      <c r="Q54" s="239"/>
      <c r="R54" s="239"/>
      <c r="S54" s="239"/>
      <c r="T54" s="239"/>
      <c r="U54" s="239"/>
      <c r="V54" s="239"/>
      <c r="W54" s="239"/>
      <c r="X54" s="410"/>
      <c r="Y54" s="426" t="s">
        <v>92</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f t="shared" si="2"/>
        <v>0</v>
      </c>
    </row>
    <row r="55" spans="1:51" ht="23.25" hidden="1" customHeight="1">
      <c r="A55" s="22"/>
      <c r="B55" s="89"/>
      <c r="C55" s="89"/>
      <c r="D55" s="89"/>
      <c r="E55" s="89"/>
      <c r="F55" s="219"/>
      <c r="G55" s="279"/>
      <c r="H55" s="342"/>
      <c r="I55" s="342"/>
      <c r="J55" s="342"/>
      <c r="K55" s="342"/>
      <c r="L55" s="342"/>
      <c r="M55" s="342"/>
      <c r="N55" s="342"/>
      <c r="O55" s="415"/>
      <c r="P55" s="241"/>
      <c r="Q55" s="241"/>
      <c r="R55" s="241"/>
      <c r="S55" s="241"/>
      <c r="T55" s="241"/>
      <c r="U55" s="241"/>
      <c r="V55" s="241"/>
      <c r="W55" s="241"/>
      <c r="X55" s="411"/>
      <c r="Y55" s="426" t="s">
        <v>55</v>
      </c>
      <c r="Z55" s="302"/>
      <c r="AA55" s="460"/>
      <c r="AB55" s="584" t="s">
        <v>48</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f t="shared" si="2"/>
        <v>0</v>
      </c>
    </row>
    <row r="56" spans="1:51" ht="23.25" hidden="1" customHeight="1">
      <c r="A56" s="19" t="s">
        <v>254</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0</v>
      </c>
    </row>
    <row r="57" spans="1:51" ht="23.25" hidden="1" customHeight="1">
      <c r="A57" s="20"/>
      <c r="B57" s="87"/>
      <c r="C57" s="87"/>
      <c r="D57" s="87"/>
      <c r="E57" s="87"/>
      <c r="F57" s="217"/>
      <c r="G57" s="279"/>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4"/>
      <c r="AF57" s="344"/>
      <c r="AG57" s="344"/>
      <c r="AH57" s="344"/>
      <c r="AI57" s="344"/>
      <c r="AJ57" s="344"/>
      <c r="AK57" s="344"/>
      <c r="AL57" s="344"/>
      <c r="AM57" s="344"/>
      <c r="AN57" s="344"/>
      <c r="AO57" s="344"/>
      <c r="AP57" s="344"/>
      <c r="AQ57" s="342"/>
      <c r="AR57" s="342"/>
      <c r="AS57" s="342"/>
      <c r="AT57" s="342"/>
      <c r="AU57" s="342"/>
      <c r="AV57" s="342"/>
      <c r="AW57" s="342"/>
      <c r="AX57" s="804"/>
      <c r="AY57">
        <f t="shared" si="2"/>
        <v>0</v>
      </c>
    </row>
    <row r="58" spans="1:51" ht="18.75" hidden="1" customHeight="1">
      <c r="A58" s="16" t="s">
        <v>401</v>
      </c>
      <c r="B58" s="84"/>
      <c r="C58" s="84"/>
      <c r="D58" s="84"/>
      <c r="E58" s="84"/>
      <c r="F58" s="214"/>
      <c r="G58" s="280" t="s">
        <v>196</v>
      </c>
      <c r="H58" s="343"/>
      <c r="I58" s="343"/>
      <c r="J58" s="343"/>
      <c r="K58" s="343"/>
      <c r="L58" s="343"/>
      <c r="M58" s="343"/>
      <c r="N58" s="343"/>
      <c r="O58" s="412"/>
      <c r="P58" s="434" t="s">
        <v>85</v>
      </c>
      <c r="Q58" s="343"/>
      <c r="R58" s="343"/>
      <c r="S58" s="343"/>
      <c r="T58" s="343"/>
      <c r="U58" s="343"/>
      <c r="V58" s="343"/>
      <c r="W58" s="343"/>
      <c r="X58" s="412"/>
      <c r="Y58" s="506"/>
      <c r="Z58" s="508"/>
      <c r="AA58" s="555"/>
      <c r="AB58" s="583" t="s">
        <v>44</v>
      </c>
      <c r="AC58" s="616"/>
      <c r="AD58" s="644"/>
      <c r="AE58" s="65" t="s">
        <v>414</v>
      </c>
      <c r="AF58" s="65"/>
      <c r="AG58" s="65"/>
      <c r="AH58" s="65"/>
      <c r="AI58" s="65" t="s">
        <v>76</v>
      </c>
      <c r="AJ58" s="65"/>
      <c r="AK58" s="65"/>
      <c r="AL58" s="65"/>
      <c r="AM58" s="65" t="s">
        <v>498</v>
      </c>
      <c r="AN58" s="65"/>
      <c r="AO58" s="65"/>
      <c r="AP58" s="65"/>
      <c r="AQ58" s="600" t="s">
        <v>303</v>
      </c>
      <c r="AR58" s="355"/>
      <c r="AS58" s="355"/>
      <c r="AT58" s="495"/>
      <c r="AU58" s="774" t="s">
        <v>232</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304</v>
      </c>
      <c r="AT59" s="417"/>
      <c r="AU59" s="764"/>
      <c r="AV59" s="764"/>
      <c r="AW59" s="291" t="s">
        <v>281</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13"/>
      <c r="P60" s="238"/>
      <c r="Q60" s="238"/>
      <c r="R60" s="238"/>
      <c r="S60" s="238"/>
      <c r="T60" s="238"/>
      <c r="U60" s="238"/>
      <c r="V60" s="238"/>
      <c r="W60" s="238"/>
      <c r="X60" s="409"/>
      <c r="Y60" s="505" t="s">
        <v>51</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81"/>
      <c r="H61" s="344"/>
      <c r="I61" s="344"/>
      <c r="J61" s="344"/>
      <c r="K61" s="344"/>
      <c r="L61" s="344"/>
      <c r="M61" s="344"/>
      <c r="N61" s="344"/>
      <c r="O61" s="414"/>
      <c r="P61" s="239"/>
      <c r="Q61" s="239"/>
      <c r="R61" s="239"/>
      <c r="S61" s="239"/>
      <c r="T61" s="239"/>
      <c r="U61" s="239"/>
      <c r="V61" s="239"/>
      <c r="W61" s="239"/>
      <c r="X61" s="410"/>
      <c r="Y61" s="426" t="s">
        <v>92</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79"/>
      <c r="H62" s="342"/>
      <c r="I62" s="342"/>
      <c r="J62" s="342"/>
      <c r="K62" s="342"/>
      <c r="L62" s="342"/>
      <c r="M62" s="342"/>
      <c r="N62" s="342"/>
      <c r="O62" s="415"/>
      <c r="P62" s="241"/>
      <c r="Q62" s="241"/>
      <c r="R62" s="241"/>
      <c r="S62" s="241"/>
      <c r="T62" s="241"/>
      <c r="U62" s="241"/>
      <c r="V62" s="241"/>
      <c r="W62" s="241"/>
      <c r="X62" s="411"/>
      <c r="Y62" s="426" t="s">
        <v>55</v>
      </c>
      <c r="Z62" s="302"/>
      <c r="AA62" s="460"/>
      <c r="AB62" s="582" t="s">
        <v>48</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254</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79"/>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4"/>
      <c r="AF64" s="344"/>
      <c r="AG64" s="344"/>
      <c r="AH64" s="344"/>
      <c r="AI64" s="344"/>
      <c r="AJ64" s="344"/>
      <c r="AK64" s="344"/>
      <c r="AL64" s="344"/>
      <c r="AM64" s="344"/>
      <c r="AN64" s="344"/>
      <c r="AO64" s="344"/>
      <c r="AP64" s="344"/>
      <c r="AQ64" s="344"/>
      <c r="AR64" s="344"/>
      <c r="AS64" s="344"/>
      <c r="AT64" s="344"/>
      <c r="AU64" s="342"/>
      <c r="AV64" s="342"/>
      <c r="AW64" s="342"/>
      <c r="AX64" s="804"/>
      <c r="AY64">
        <f t="shared" si="3"/>
        <v>0</v>
      </c>
    </row>
    <row r="65" spans="1:51" ht="18.75" hidden="1" customHeight="1">
      <c r="A65" s="23" t="s">
        <v>268</v>
      </c>
      <c r="B65" s="90"/>
      <c r="C65" s="90"/>
      <c r="D65" s="90"/>
      <c r="E65" s="90"/>
      <c r="F65" s="220"/>
      <c r="G65" s="282"/>
      <c r="H65" s="345" t="s">
        <v>196</v>
      </c>
      <c r="I65" s="345"/>
      <c r="J65" s="345"/>
      <c r="K65" s="345"/>
      <c r="L65" s="345"/>
      <c r="M65" s="345"/>
      <c r="N65" s="345"/>
      <c r="O65" s="416"/>
      <c r="P65" s="435" t="s">
        <v>85</v>
      </c>
      <c r="Q65" s="345"/>
      <c r="R65" s="345"/>
      <c r="S65" s="345"/>
      <c r="T65" s="345"/>
      <c r="U65" s="345"/>
      <c r="V65" s="416"/>
      <c r="W65" s="465" t="s">
        <v>114</v>
      </c>
      <c r="X65" s="478"/>
      <c r="Y65" s="507"/>
      <c r="Z65" s="507"/>
      <c r="AA65" s="556"/>
      <c r="AB65" s="435" t="s">
        <v>44</v>
      </c>
      <c r="AC65" s="345"/>
      <c r="AD65" s="416"/>
      <c r="AE65" s="65" t="s">
        <v>414</v>
      </c>
      <c r="AF65" s="65"/>
      <c r="AG65" s="65"/>
      <c r="AH65" s="65"/>
      <c r="AI65" s="65" t="s">
        <v>76</v>
      </c>
      <c r="AJ65" s="65"/>
      <c r="AK65" s="65"/>
      <c r="AL65" s="65"/>
      <c r="AM65" s="65" t="s">
        <v>498</v>
      </c>
      <c r="AN65" s="65"/>
      <c r="AO65" s="65"/>
      <c r="AP65" s="65"/>
      <c r="AQ65" s="435" t="s">
        <v>303</v>
      </c>
      <c r="AR65" s="345"/>
      <c r="AS65" s="345"/>
      <c r="AT65" s="416"/>
      <c r="AU65" s="694" t="s">
        <v>232</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7"/>
      <c r="P66" s="436"/>
      <c r="Q66" s="346"/>
      <c r="R66" s="346"/>
      <c r="S66" s="346"/>
      <c r="T66" s="346"/>
      <c r="U66" s="346"/>
      <c r="V66" s="417"/>
      <c r="W66" s="466"/>
      <c r="X66" s="479"/>
      <c r="Y66" s="508"/>
      <c r="Z66" s="508"/>
      <c r="AA66" s="555"/>
      <c r="AB66" s="436"/>
      <c r="AC66" s="346"/>
      <c r="AD66" s="417"/>
      <c r="AE66" s="65"/>
      <c r="AF66" s="65"/>
      <c r="AG66" s="65"/>
      <c r="AH66" s="65"/>
      <c r="AI66" s="65"/>
      <c r="AJ66" s="65"/>
      <c r="AK66" s="65"/>
      <c r="AL66" s="65"/>
      <c r="AM66" s="65"/>
      <c r="AN66" s="65"/>
      <c r="AO66" s="65"/>
      <c r="AP66" s="65"/>
      <c r="AQ66" s="752"/>
      <c r="AR66" s="678"/>
      <c r="AS66" s="346" t="s">
        <v>304</v>
      </c>
      <c r="AT66" s="417"/>
      <c r="AU66" s="764"/>
      <c r="AV66" s="764"/>
      <c r="AW66" s="346" t="s">
        <v>281</v>
      </c>
      <c r="AX66" s="808"/>
      <c r="AY66">
        <f t="shared" ref="AY66:AY72" si="4">$AY$65</f>
        <v>0</v>
      </c>
    </row>
    <row r="67" spans="1:51" ht="23.25" hidden="1" customHeight="1">
      <c r="A67" s="24"/>
      <c r="B67" s="91"/>
      <c r="C67" s="91"/>
      <c r="D67" s="91"/>
      <c r="E67" s="91"/>
      <c r="F67" s="221"/>
      <c r="G67" s="284" t="s">
        <v>308</v>
      </c>
      <c r="H67" s="347"/>
      <c r="I67" s="368"/>
      <c r="J67" s="368"/>
      <c r="K67" s="368"/>
      <c r="L67" s="368"/>
      <c r="M67" s="368"/>
      <c r="N67" s="368"/>
      <c r="O67" s="418"/>
      <c r="P67" s="347"/>
      <c r="Q67" s="368"/>
      <c r="R67" s="368"/>
      <c r="S67" s="368"/>
      <c r="T67" s="368"/>
      <c r="U67" s="368"/>
      <c r="V67" s="418"/>
      <c r="W67" s="467"/>
      <c r="X67" s="480"/>
      <c r="Y67" s="509" t="s">
        <v>51</v>
      </c>
      <c r="Z67" s="509"/>
      <c r="AA67" s="557"/>
      <c r="AB67" s="585" t="s">
        <v>88</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9"/>
      <c r="P68" s="348"/>
      <c r="Q68" s="369"/>
      <c r="R68" s="369"/>
      <c r="S68" s="369"/>
      <c r="T68" s="369"/>
      <c r="U68" s="369"/>
      <c r="V68" s="419"/>
      <c r="W68" s="468"/>
      <c r="X68" s="481"/>
      <c r="Y68" s="131" t="s">
        <v>92</v>
      </c>
      <c r="Z68" s="131"/>
      <c r="AA68" s="187"/>
      <c r="AB68" s="586" t="s">
        <v>88</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9"/>
      <c r="P69" s="348"/>
      <c r="Q69" s="369"/>
      <c r="R69" s="369"/>
      <c r="S69" s="369"/>
      <c r="T69" s="369"/>
      <c r="U69" s="369"/>
      <c r="V69" s="419"/>
      <c r="W69" s="469"/>
      <c r="X69" s="482"/>
      <c r="Y69" s="131" t="s">
        <v>55</v>
      </c>
      <c r="Z69" s="131"/>
      <c r="AA69" s="187"/>
      <c r="AB69" s="587" t="s">
        <v>48</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406</v>
      </c>
      <c r="B70" s="91"/>
      <c r="C70" s="91"/>
      <c r="D70" s="91"/>
      <c r="E70" s="91"/>
      <c r="F70" s="221"/>
      <c r="G70" s="285" t="s">
        <v>300</v>
      </c>
      <c r="H70" s="349"/>
      <c r="I70" s="349"/>
      <c r="J70" s="349"/>
      <c r="K70" s="349"/>
      <c r="L70" s="349"/>
      <c r="M70" s="349"/>
      <c r="N70" s="349"/>
      <c r="O70" s="349"/>
      <c r="P70" s="349"/>
      <c r="Q70" s="349"/>
      <c r="R70" s="349"/>
      <c r="S70" s="349"/>
      <c r="T70" s="349"/>
      <c r="U70" s="349"/>
      <c r="V70" s="349"/>
      <c r="W70" s="470" t="s">
        <v>418</v>
      </c>
      <c r="X70" s="483"/>
      <c r="Y70" s="509" t="s">
        <v>51</v>
      </c>
      <c r="Z70" s="509"/>
      <c r="AA70" s="557"/>
      <c r="AB70" s="585" t="s">
        <v>88</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92</v>
      </c>
      <c r="Z71" s="131"/>
      <c r="AA71" s="187"/>
      <c r="AB71" s="586" t="s">
        <v>88</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55</v>
      </c>
      <c r="Z72" s="131"/>
      <c r="AA72" s="187"/>
      <c r="AB72" s="587" t="s">
        <v>48</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268</v>
      </c>
      <c r="B73" s="90"/>
      <c r="C73" s="90"/>
      <c r="D73" s="90"/>
      <c r="E73" s="90"/>
      <c r="F73" s="220"/>
      <c r="G73" s="287"/>
      <c r="H73" s="345" t="s">
        <v>196</v>
      </c>
      <c r="I73" s="345"/>
      <c r="J73" s="345"/>
      <c r="K73" s="345"/>
      <c r="L73" s="345"/>
      <c r="M73" s="345"/>
      <c r="N73" s="345"/>
      <c r="O73" s="416"/>
      <c r="P73" s="435" t="s">
        <v>85</v>
      </c>
      <c r="Q73" s="345"/>
      <c r="R73" s="345"/>
      <c r="S73" s="345"/>
      <c r="T73" s="345"/>
      <c r="U73" s="345"/>
      <c r="V73" s="345"/>
      <c r="W73" s="345"/>
      <c r="X73" s="416"/>
      <c r="Y73" s="510"/>
      <c r="Z73" s="537"/>
      <c r="AA73" s="558"/>
      <c r="AB73" s="435" t="s">
        <v>44</v>
      </c>
      <c r="AC73" s="345"/>
      <c r="AD73" s="416"/>
      <c r="AE73" s="65" t="s">
        <v>414</v>
      </c>
      <c r="AF73" s="65"/>
      <c r="AG73" s="65"/>
      <c r="AH73" s="65"/>
      <c r="AI73" s="65" t="s">
        <v>76</v>
      </c>
      <c r="AJ73" s="65"/>
      <c r="AK73" s="65"/>
      <c r="AL73" s="65"/>
      <c r="AM73" s="65" t="s">
        <v>498</v>
      </c>
      <c r="AN73" s="65"/>
      <c r="AO73" s="65"/>
      <c r="AP73" s="65"/>
      <c r="AQ73" s="435" t="s">
        <v>303</v>
      </c>
      <c r="AR73" s="345"/>
      <c r="AS73" s="345"/>
      <c r="AT73" s="416"/>
      <c r="AU73" s="674" t="s">
        <v>232</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7"/>
      <c r="P74" s="436"/>
      <c r="Q74" s="346"/>
      <c r="R74" s="346"/>
      <c r="S74" s="346"/>
      <c r="T74" s="346"/>
      <c r="U74" s="346"/>
      <c r="V74" s="346"/>
      <c r="W74" s="346"/>
      <c r="X74" s="417"/>
      <c r="Y74" s="511"/>
      <c r="Z74" s="538"/>
      <c r="AA74" s="559"/>
      <c r="AB74" s="436"/>
      <c r="AC74" s="346"/>
      <c r="AD74" s="417"/>
      <c r="AE74" s="65"/>
      <c r="AF74" s="65"/>
      <c r="AG74" s="65"/>
      <c r="AH74" s="65"/>
      <c r="AI74" s="65"/>
      <c r="AJ74" s="65"/>
      <c r="AK74" s="65"/>
      <c r="AL74" s="65"/>
      <c r="AM74" s="65"/>
      <c r="AN74" s="65"/>
      <c r="AO74" s="65"/>
      <c r="AP74" s="65"/>
      <c r="AQ74" s="752"/>
      <c r="AR74" s="678"/>
      <c r="AS74" s="346" t="s">
        <v>304</v>
      </c>
      <c r="AT74" s="417"/>
      <c r="AU74" s="752"/>
      <c r="AV74" s="678"/>
      <c r="AW74" s="346" t="s">
        <v>281</v>
      </c>
      <c r="AX74" s="808"/>
      <c r="AY74">
        <f>$AY$73</f>
        <v>0</v>
      </c>
    </row>
    <row r="75" spans="1:51" ht="23.25" hidden="1" customHeight="1">
      <c r="A75" s="24"/>
      <c r="B75" s="91"/>
      <c r="C75" s="91"/>
      <c r="D75" s="91"/>
      <c r="E75" s="91"/>
      <c r="F75" s="221"/>
      <c r="G75" s="284" t="s">
        <v>308</v>
      </c>
      <c r="H75" s="238"/>
      <c r="I75" s="238"/>
      <c r="J75" s="238"/>
      <c r="K75" s="238"/>
      <c r="L75" s="238"/>
      <c r="M75" s="238"/>
      <c r="N75" s="238"/>
      <c r="O75" s="409"/>
      <c r="P75" s="238"/>
      <c r="Q75" s="238"/>
      <c r="R75" s="238"/>
      <c r="S75" s="238"/>
      <c r="T75" s="238"/>
      <c r="U75" s="238"/>
      <c r="V75" s="238"/>
      <c r="W75" s="238"/>
      <c r="X75" s="409"/>
      <c r="Y75" s="512" t="s">
        <v>51</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0"/>
      <c r="P76" s="239"/>
      <c r="Q76" s="239"/>
      <c r="R76" s="239"/>
      <c r="S76" s="239"/>
      <c r="T76" s="239"/>
      <c r="U76" s="239"/>
      <c r="V76" s="239"/>
      <c r="W76" s="239"/>
      <c r="X76" s="410"/>
      <c r="Y76" s="430" t="s">
        <v>92</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1"/>
      <c r="P77" s="239"/>
      <c r="Q77" s="239"/>
      <c r="R77" s="239"/>
      <c r="S77" s="239"/>
      <c r="T77" s="239"/>
      <c r="U77" s="239"/>
      <c r="V77" s="239"/>
      <c r="W77" s="239"/>
      <c r="X77" s="410"/>
      <c r="Y77" s="435" t="s">
        <v>55</v>
      </c>
      <c r="Z77" s="345"/>
      <c r="AA77" s="416"/>
      <c r="AB77" s="590" t="s">
        <v>48</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289</v>
      </c>
      <c r="B78" s="93"/>
      <c r="C78" s="93"/>
      <c r="D78" s="93"/>
      <c r="E78" s="92" t="s">
        <v>41</v>
      </c>
      <c r="F78" s="222"/>
      <c r="G78" s="289" t="s">
        <v>300</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248</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400</v>
      </c>
      <c r="AP79" s="747"/>
      <c r="AQ79" s="747"/>
      <c r="AR79" s="741"/>
      <c r="AS79" s="738"/>
      <c r="AT79" s="747"/>
      <c r="AU79" s="747"/>
      <c r="AV79" s="747"/>
      <c r="AW79" s="747"/>
      <c r="AX79" s="810"/>
      <c r="AY79">
        <f>COUNTIF($AR$79,"☑")</f>
        <v>0</v>
      </c>
    </row>
    <row r="80" spans="1:51" ht="18.75" hidden="1" customHeight="1">
      <c r="A80" s="28" t="s">
        <v>191</v>
      </c>
      <c r="B80" s="95" t="s">
        <v>325</v>
      </c>
      <c r="C80" s="141"/>
      <c r="D80" s="141"/>
      <c r="E80" s="141"/>
      <c r="F80" s="223"/>
      <c r="G80" s="290" t="s">
        <v>53</v>
      </c>
      <c r="H80" s="290"/>
      <c r="I80" s="290"/>
      <c r="J80" s="290"/>
      <c r="K80" s="290"/>
      <c r="L80" s="290"/>
      <c r="M80" s="290"/>
      <c r="N80" s="290"/>
      <c r="O80" s="290"/>
      <c r="P80" s="290"/>
      <c r="Q80" s="290"/>
      <c r="R80" s="290"/>
      <c r="S80" s="290"/>
      <c r="T80" s="290"/>
      <c r="U80" s="290"/>
      <c r="V80" s="290"/>
      <c r="W80" s="290"/>
      <c r="X80" s="290"/>
      <c r="Y80" s="290"/>
      <c r="Z80" s="290"/>
      <c r="AA80" s="421"/>
      <c r="AB80" s="437" t="s">
        <v>171</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246</v>
      </c>
      <c r="C85" s="98"/>
      <c r="D85" s="98"/>
      <c r="E85" s="98"/>
      <c r="F85" s="224"/>
      <c r="G85" s="295" t="s">
        <v>30</v>
      </c>
      <c r="H85" s="290"/>
      <c r="I85" s="290"/>
      <c r="J85" s="290"/>
      <c r="K85" s="290"/>
      <c r="L85" s="290"/>
      <c r="M85" s="290"/>
      <c r="N85" s="290"/>
      <c r="O85" s="421"/>
      <c r="P85" s="437" t="s">
        <v>111</v>
      </c>
      <c r="Q85" s="290"/>
      <c r="R85" s="290"/>
      <c r="S85" s="290"/>
      <c r="T85" s="290"/>
      <c r="U85" s="290"/>
      <c r="V85" s="290"/>
      <c r="W85" s="290"/>
      <c r="X85" s="421"/>
      <c r="Y85" s="514"/>
      <c r="Z85" s="539"/>
      <c r="AA85" s="562"/>
      <c r="AB85" s="594" t="s">
        <v>44</v>
      </c>
      <c r="AC85" s="617"/>
      <c r="AD85" s="645"/>
      <c r="AE85" s="65" t="s">
        <v>414</v>
      </c>
      <c r="AF85" s="65"/>
      <c r="AG85" s="65"/>
      <c r="AH85" s="65"/>
      <c r="AI85" s="65" t="s">
        <v>76</v>
      </c>
      <c r="AJ85" s="65"/>
      <c r="AK85" s="65"/>
      <c r="AL85" s="65"/>
      <c r="AM85" s="65" t="s">
        <v>498</v>
      </c>
      <c r="AN85" s="65"/>
      <c r="AO85" s="65"/>
      <c r="AP85" s="65"/>
      <c r="AQ85" s="435" t="s">
        <v>303</v>
      </c>
      <c r="AR85" s="345"/>
      <c r="AS85" s="345"/>
      <c r="AT85" s="416"/>
      <c r="AU85" s="775" t="s">
        <v>232</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304</v>
      </c>
      <c r="AT86" s="417"/>
      <c r="AU86" s="764"/>
      <c r="AV86" s="764"/>
      <c r="AW86" s="291" t="s">
        <v>281</v>
      </c>
      <c r="AX86" s="801"/>
      <c r="AY86">
        <f t="shared" si="5"/>
        <v>0</v>
      </c>
    </row>
    <row r="87" spans="1:51" ht="23.25" hidden="1" customHeight="1">
      <c r="A87" s="29"/>
      <c r="B87" s="98"/>
      <c r="C87" s="98"/>
      <c r="D87" s="98"/>
      <c r="E87" s="98"/>
      <c r="F87" s="224"/>
      <c r="G87" s="296"/>
      <c r="H87" s="238"/>
      <c r="I87" s="238"/>
      <c r="J87" s="238"/>
      <c r="K87" s="238"/>
      <c r="L87" s="238"/>
      <c r="M87" s="238"/>
      <c r="N87" s="238"/>
      <c r="O87" s="409"/>
      <c r="P87" s="238"/>
      <c r="Q87" s="450"/>
      <c r="R87" s="450"/>
      <c r="S87" s="450"/>
      <c r="T87" s="450"/>
      <c r="U87" s="450"/>
      <c r="V87" s="450"/>
      <c r="W87" s="450"/>
      <c r="X87" s="486"/>
      <c r="Y87" s="515" t="s">
        <v>12</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0"/>
      <c r="P88" s="438"/>
      <c r="Q88" s="438"/>
      <c r="R88" s="438"/>
      <c r="S88" s="438"/>
      <c r="T88" s="438"/>
      <c r="U88" s="438"/>
      <c r="V88" s="438"/>
      <c r="W88" s="438"/>
      <c r="X88" s="487"/>
      <c r="Y88" s="516" t="s">
        <v>92</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1"/>
      <c r="P89" s="354"/>
      <c r="Q89" s="354"/>
      <c r="R89" s="354"/>
      <c r="S89" s="354"/>
      <c r="T89" s="354"/>
      <c r="U89" s="354"/>
      <c r="V89" s="354"/>
      <c r="W89" s="354"/>
      <c r="X89" s="488"/>
      <c r="Y89" s="516" t="s">
        <v>55</v>
      </c>
      <c r="Z89" s="301"/>
      <c r="AA89" s="491"/>
      <c r="AB89" s="584" t="s">
        <v>48</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246</v>
      </c>
      <c r="C90" s="98"/>
      <c r="D90" s="98"/>
      <c r="E90" s="98"/>
      <c r="F90" s="224"/>
      <c r="G90" s="295" t="s">
        <v>30</v>
      </c>
      <c r="H90" s="290"/>
      <c r="I90" s="290"/>
      <c r="J90" s="290"/>
      <c r="K90" s="290"/>
      <c r="L90" s="290"/>
      <c r="M90" s="290"/>
      <c r="N90" s="290"/>
      <c r="O90" s="421"/>
      <c r="P90" s="437" t="s">
        <v>111</v>
      </c>
      <c r="Q90" s="290"/>
      <c r="R90" s="290"/>
      <c r="S90" s="290"/>
      <c r="T90" s="290"/>
      <c r="U90" s="290"/>
      <c r="V90" s="290"/>
      <c r="W90" s="290"/>
      <c r="X90" s="421"/>
      <c r="Y90" s="514"/>
      <c r="Z90" s="539"/>
      <c r="AA90" s="562"/>
      <c r="AB90" s="594" t="s">
        <v>44</v>
      </c>
      <c r="AC90" s="617"/>
      <c r="AD90" s="645"/>
      <c r="AE90" s="65" t="s">
        <v>414</v>
      </c>
      <c r="AF90" s="65"/>
      <c r="AG90" s="65"/>
      <c r="AH90" s="65"/>
      <c r="AI90" s="65" t="s">
        <v>76</v>
      </c>
      <c r="AJ90" s="65"/>
      <c r="AK90" s="65"/>
      <c r="AL90" s="65"/>
      <c r="AM90" s="65" t="s">
        <v>498</v>
      </c>
      <c r="AN90" s="65"/>
      <c r="AO90" s="65"/>
      <c r="AP90" s="65"/>
      <c r="AQ90" s="435" t="s">
        <v>303</v>
      </c>
      <c r="AR90" s="345"/>
      <c r="AS90" s="345"/>
      <c r="AT90" s="416"/>
      <c r="AU90" s="775" t="s">
        <v>232</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304</v>
      </c>
      <c r="AT91" s="417"/>
      <c r="AU91" s="764"/>
      <c r="AV91" s="764"/>
      <c r="AW91" s="291" t="s">
        <v>281</v>
      </c>
      <c r="AX91" s="801"/>
      <c r="AY91">
        <f>$AY$90</f>
        <v>0</v>
      </c>
    </row>
    <row r="92" spans="1:51" ht="23.25" hidden="1" customHeight="1">
      <c r="A92" s="29"/>
      <c r="B92" s="98"/>
      <c r="C92" s="98"/>
      <c r="D92" s="98"/>
      <c r="E92" s="98"/>
      <c r="F92" s="224"/>
      <c r="G92" s="296"/>
      <c r="H92" s="238"/>
      <c r="I92" s="238"/>
      <c r="J92" s="238"/>
      <c r="K92" s="238"/>
      <c r="L92" s="238"/>
      <c r="M92" s="238"/>
      <c r="N92" s="238"/>
      <c r="O92" s="409"/>
      <c r="P92" s="238"/>
      <c r="Q92" s="450"/>
      <c r="R92" s="450"/>
      <c r="S92" s="450"/>
      <c r="T92" s="450"/>
      <c r="U92" s="450"/>
      <c r="V92" s="450"/>
      <c r="W92" s="450"/>
      <c r="X92" s="486"/>
      <c r="Y92" s="515" t="s">
        <v>12</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0"/>
      <c r="P93" s="438"/>
      <c r="Q93" s="438"/>
      <c r="R93" s="438"/>
      <c r="S93" s="438"/>
      <c r="T93" s="438"/>
      <c r="U93" s="438"/>
      <c r="V93" s="438"/>
      <c r="W93" s="438"/>
      <c r="X93" s="487"/>
      <c r="Y93" s="516" t="s">
        <v>92</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1"/>
      <c r="P94" s="354"/>
      <c r="Q94" s="354"/>
      <c r="R94" s="354"/>
      <c r="S94" s="354"/>
      <c r="T94" s="354"/>
      <c r="U94" s="354"/>
      <c r="V94" s="354"/>
      <c r="W94" s="354"/>
      <c r="X94" s="488"/>
      <c r="Y94" s="516" t="s">
        <v>55</v>
      </c>
      <c r="Z94" s="301"/>
      <c r="AA94" s="491"/>
      <c r="AB94" s="584" t="s">
        <v>48</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246</v>
      </c>
      <c r="C95" s="98"/>
      <c r="D95" s="98"/>
      <c r="E95" s="98"/>
      <c r="F95" s="224"/>
      <c r="G95" s="295" t="s">
        <v>30</v>
      </c>
      <c r="H95" s="290"/>
      <c r="I95" s="290"/>
      <c r="J95" s="290"/>
      <c r="K95" s="290"/>
      <c r="L95" s="290"/>
      <c r="M95" s="290"/>
      <c r="N95" s="290"/>
      <c r="O95" s="421"/>
      <c r="P95" s="437" t="s">
        <v>111</v>
      </c>
      <c r="Q95" s="290"/>
      <c r="R95" s="290"/>
      <c r="S95" s="290"/>
      <c r="T95" s="290"/>
      <c r="U95" s="290"/>
      <c r="V95" s="290"/>
      <c r="W95" s="290"/>
      <c r="X95" s="421"/>
      <c r="Y95" s="514"/>
      <c r="Z95" s="539"/>
      <c r="AA95" s="562"/>
      <c r="AB95" s="594" t="s">
        <v>44</v>
      </c>
      <c r="AC95" s="617"/>
      <c r="AD95" s="645"/>
      <c r="AE95" s="65" t="s">
        <v>414</v>
      </c>
      <c r="AF95" s="65"/>
      <c r="AG95" s="65"/>
      <c r="AH95" s="65"/>
      <c r="AI95" s="65" t="s">
        <v>76</v>
      </c>
      <c r="AJ95" s="65"/>
      <c r="AK95" s="65"/>
      <c r="AL95" s="65"/>
      <c r="AM95" s="65" t="s">
        <v>498</v>
      </c>
      <c r="AN95" s="65"/>
      <c r="AO95" s="65"/>
      <c r="AP95" s="65"/>
      <c r="AQ95" s="435" t="s">
        <v>303</v>
      </c>
      <c r="AR95" s="345"/>
      <c r="AS95" s="345"/>
      <c r="AT95" s="416"/>
      <c r="AU95" s="775" t="s">
        <v>232</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304</v>
      </c>
      <c r="AT96" s="417"/>
      <c r="AU96" s="764"/>
      <c r="AV96" s="764"/>
      <c r="AW96" s="291" t="s">
        <v>281</v>
      </c>
      <c r="AX96" s="801"/>
      <c r="AY96">
        <f>$AY$95</f>
        <v>0</v>
      </c>
    </row>
    <row r="97" spans="1:51" ht="23.25" hidden="1" customHeight="1">
      <c r="A97" s="29"/>
      <c r="B97" s="98"/>
      <c r="C97" s="98"/>
      <c r="D97" s="98"/>
      <c r="E97" s="98"/>
      <c r="F97" s="224"/>
      <c r="G97" s="296"/>
      <c r="H97" s="238"/>
      <c r="I97" s="238"/>
      <c r="J97" s="238"/>
      <c r="K97" s="238"/>
      <c r="L97" s="238"/>
      <c r="M97" s="238"/>
      <c r="N97" s="238"/>
      <c r="O97" s="409"/>
      <c r="P97" s="238"/>
      <c r="Q97" s="450"/>
      <c r="R97" s="450"/>
      <c r="S97" s="450"/>
      <c r="T97" s="450"/>
      <c r="U97" s="450"/>
      <c r="V97" s="450"/>
      <c r="W97" s="450"/>
      <c r="X97" s="486"/>
      <c r="Y97" s="515" t="s">
        <v>12</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0"/>
      <c r="P98" s="438"/>
      <c r="Q98" s="438"/>
      <c r="R98" s="438"/>
      <c r="S98" s="438"/>
      <c r="T98" s="438"/>
      <c r="U98" s="438"/>
      <c r="V98" s="438"/>
      <c r="W98" s="438"/>
      <c r="X98" s="487"/>
      <c r="Y98" s="516" t="s">
        <v>92</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55</v>
      </c>
      <c r="Z99" s="541"/>
      <c r="AA99" s="564"/>
      <c r="AB99" s="596" t="s">
        <v>48</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402</v>
      </c>
      <c r="B100" s="101"/>
      <c r="C100" s="101"/>
      <c r="D100" s="101"/>
      <c r="E100" s="101"/>
      <c r="F100" s="227"/>
      <c r="G100" s="300" t="s">
        <v>7</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44</v>
      </c>
      <c r="AC100" s="597"/>
      <c r="AD100" s="597"/>
      <c r="AE100" s="670" t="s">
        <v>414</v>
      </c>
      <c r="AF100" s="693"/>
      <c r="AG100" s="693"/>
      <c r="AH100" s="711"/>
      <c r="AI100" s="670" t="s">
        <v>76</v>
      </c>
      <c r="AJ100" s="693"/>
      <c r="AK100" s="693"/>
      <c r="AL100" s="711"/>
      <c r="AM100" s="670" t="s">
        <v>498</v>
      </c>
      <c r="AN100" s="693"/>
      <c r="AO100" s="693"/>
      <c r="AP100" s="711"/>
      <c r="AQ100" s="755" t="s">
        <v>159</v>
      </c>
      <c r="AR100" s="766"/>
      <c r="AS100" s="766"/>
      <c r="AT100" s="773"/>
      <c r="AU100" s="755" t="s">
        <v>285</v>
      </c>
      <c r="AV100" s="766"/>
      <c r="AW100" s="766"/>
      <c r="AX100" s="817"/>
    </row>
    <row r="101" spans="1:51" ht="23.25" customHeight="1">
      <c r="A101" s="32"/>
      <c r="B101" s="102"/>
      <c r="C101" s="102"/>
      <c r="D101" s="102"/>
      <c r="E101" s="102"/>
      <c r="F101" s="228"/>
      <c r="G101" s="238" t="s">
        <v>201</v>
      </c>
      <c r="H101" s="238"/>
      <c r="I101" s="238"/>
      <c r="J101" s="238"/>
      <c r="K101" s="238"/>
      <c r="L101" s="238"/>
      <c r="M101" s="238"/>
      <c r="N101" s="238"/>
      <c r="O101" s="238"/>
      <c r="P101" s="238"/>
      <c r="Q101" s="238"/>
      <c r="R101" s="238"/>
      <c r="S101" s="238"/>
      <c r="T101" s="238"/>
      <c r="U101" s="238"/>
      <c r="V101" s="238"/>
      <c r="W101" s="238"/>
      <c r="X101" s="409"/>
      <c r="Y101" s="518" t="s">
        <v>56</v>
      </c>
      <c r="Z101" s="533"/>
      <c r="AA101" s="565"/>
      <c r="AB101" s="580" t="s">
        <v>637</v>
      </c>
      <c r="AC101" s="580"/>
      <c r="AD101" s="580"/>
      <c r="AE101" s="665" t="s">
        <v>435</v>
      </c>
      <c r="AF101" s="665"/>
      <c r="AG101" s="665"/>
      <c r="AH101" s="665"/>
      <c r="AI101" s="665" t="s">
        <v>435</v>
      </c>
      <c r="AJ101" s="665"/>
      <c r="AK101" s="665"/>
      <c r="AL101" s="665"/>
      <c r="AM101" s="665" t="s">
        <v>435</v>
      </c>
      <c r="AN101" s="665"/>
      <c r="AO101" s="665"/>
      <c r="AP101" s="665"/>
      <c r="AQ101" s="665" t="s">
        <v>435</v>
      </c>
      <c r="AR101" s="665"/>
      <c r="AS101" s="665"/>
      <c r="AT101" s="665"/>
      <c r="AU101" s="664" t="s">
        <v>435</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1"/>
      <c r="Y102" s="519" t="s">
        <v>122</v>
      </c>
      <c r="Z102" s="542"/>
      <c r="AA102" s="566"/>
      <c r="AB102" s="580" t="s">
        <v>637</v>
      </c>
      <c r="AC102" s="580"/>
      <c r="AD102" s="580"/>
      <c r="AE102" s="665" t="s">
        <v>435</v>
      </c>
      <c r="AF102" s="665"/>
      <c r="AG102" s="665"/>
      <c r="AH102" s="665"/>
      <c r="AI102" s="665" t="s">
        <v>435</v>
      </c>
      <c r="AJ102" s="665"/>
      <c r="AK102" s="665"/>
      <c r="AL102" s="665"/>
      <c r="AM102" s="665" t="s">
        <v>435</v>
      </c>
      <c r="AN102" s="665"/>
      <c r="AO102" s="665"/>
      <c r="AP102" s="665"/>
      <c r="AQ102" s="665" t="s">
        <v>435</v>
      </c>
      <c r="AR102" s="665"/>
      <c r="AS102" s="665"/>
      <c r="AT102" s="665"/>
      <c r="AU102" s="666">
        <v>1</v>
      </c>
      <c r="AV102" s="689"/>
      <c r="AW102" s="689"/>
      <c r="AX102" s="818"/>
    </row>
    <row r="103" spans="1:51" ht="31.5" customHeight="1">
      <c r="A103" s="19" t="s">
        <v>402</v>
      </c>
      <c r="B103" s="86"/>
      <c r="C103" s="86"/>
      <c r="D103" s="86"/>
      <c r="E103" s="86"/>
      <c r="F103" s="216"/>
      <c r="G103" s="301" t="s">
        <v>7</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44</v>
      </c>
      <c r="AC103" s="302"/>
      <c r="AD103" s="460"/>
      <c r="AE103" s="65" t="s">
        <v>414</v>
      </c>
      <c r="AF103" s="65"/>
      <c r="AG103" s="65"/>
      <c r="AH103" s="65"/>
      <c r="AI103" s="65" t="s">
        <v>76</v>
      </c>
      <c r="AJ103" s="65"/>
      <c r="AK103" s="65"/>
      <c r="AL103" s="65"/>
      <c r="AM103" s="65" t="s">
        <v>498</v>
      </c>
      <c r="AN103" s="65"/>
      <c r="AO103" s="65"/>
      <c r="AP103" s="65"/>
      <c r="AQ103" s="756" t="s">
        <v>159</v>
      </c>
      <c r="AR103" s="767"/>
      <c r="AS103" s="767"/>
      <c r="AT103" s="767"/>
      <c r="AU103" s="756" t="s">
        <v>285</v>
      </c>
      <c r="AV103" s="767"/>
      <c r="AW103" s="767"/>
      <c r="AX103" s="819"/>
      <c r="AY103">
        <f>COUNTA($G$104)</f>
        <v>1</v>
      </c>
    </row>
    <row r="104" spans="1:51" ht="23.25" customHeight="1">
      <c r="A104" s="32"/>
      <c r="B104" s="102"/>
      <c r="C104" s="102"/>
      <c r="D104" s="102"/>
      <c r="E104" s="102"/>
      <c r="F104" s="228"/>
      <c r="G104" s="238" t="s">
        <v>638</v>
      </c>
      <c r="H104" s="238"/>
      <c r="I104" s="238"/>
      <c r="J104" s="238"/>
      <c r="K104" s="238"/>
      <c r="L104" s="238"/>
      <c r="M104" s="238"/>
      <c r="N104" s="238"/>
      <c r="O104" s="238"/>
      <c r="P104" s="238"/>
      <c r="Q104" s="238"/>
      <c r="R104" s="238"/>
      <c r="S104" s="238"/>
      <c r="T104" s="238"/>
      <c r="U104" s="238"/>
      <c r="V104" s="238"/>
      <c r="W104" s="238"/>
      <c r="X104" s="409"/>
      <c r="Y104" s="520" t="s">
        <v>56</v>
      </c>
      <c r="Z104" s="543"/>
      <c r="AA104" s="567"/>
      <c r="AB104" s="598" t="s">
        <v>42</v>
      </c>
      <c r="AC104" s="619"/>
      <c r="AD104" s="647"/>
      <c r="AE104" s="665" t="s">
        <v>435</v>
      </c>
      <c r="AF104" s="665"/>
      <c r="AG104" s="665"/>
      <c r="AH104" s="665"/>
      <c r="AI104" s="665" t="s">
        <v>435</v>
      </c>
      <c r="AJ104" s="665"/>
      <c r="AK104" s="665"/>
      <c r="AL104" s="665"/>
      <c r="AM104" s="665" t="s">
        <v>435</v>
      </c>
      <c r="AN104" s="665"/>
      <c r="AO104" s="665"/>
      <c r="AP104" s="665"/>
      <c r="AQ104" s="665" t="s">
        <v>435</v>
      </c>
      <c r="AR104" s="665"/>
      <c r="AS104" s="665"/>
      <c r="AT104" s="665"/>
      <c r="AU104" s="665" t="s">
        <v>435</v>
      </c>
      <c r="AV104" s="665"/>
      <c r="AW104" s="665"/>
      <c r="AX104" s="820"/>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1"/>
      <c r="Y105" s="519" t="s">
        <v>122</v>
      </c>
      <c r="Z105" s="544"/>
      <c r="AA105" s="568"/>
      <c r="AB105" s="595" t="s">
        <v>42</v>
      </c>
      <c r="AC105" s="618"/>
      <c r="AD105" s="646"/>
      <c r="AE105" s="665" t="s">
        <v>435</v>
      </c>
      <c r="AF105" s="665"/>
      <c r="AG105" s="665"/>
      <c r="AH105" s="665"/>
      <c r="AI105" s="665" t="s">
        <v>435</v>
      </c>
      <c r="AJ105" s="665"/>
      <c r="AK105" s="665"/>
      <c r="AL105" s="665"/>
      <c r="AM105" s="665" t="s">
        <v>435</v>
      </c>
      <c r="AN105" s="665"/>
      <c r="AO105" s="665"/>
      <c r="AP105" s="665"/>
      <c r="AQ105" s="665">
        <v>300</v>
      </c>
      <c r="AR105" s="665"/>
      <c r="AS105" s="665"/>
      <c r="AT105" s="665"/>
      <c r="AU105" s="665">
        <v>300</v>
      </c>
      <c r="AV105" s="665"/>
      <c r="AW105" s="665"/>
      <c r="AX105" s="820"/>
      <c r="AY105">
        <f>$AY$103</f>
        <v>1</v>
      </c>
    </row>
    <row r="106" spans="1:51" ht="31.5" hidden="1" customHeight="1">
      <c r="A106" s="19" t="s">
        <v>402</v>
      </c>
      <c r="B106" s="86"/>
      <c r="C106" s="86"/>
      <c r="D106" s="86"/>
      <c r="E106" s="86"/>
      <c r="F106" s="216"/>
      <c r="G106" s="301" t="s">
        <v>7</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44</v>
      </c>
      <c r="AC106" s="302"/>
      <c r="AD106" s="460"/>
      <c r="AE106" s="65" t="s">
        <v>414</v>
      </c>
      <c r="AF106" s="65"/>
      <c r="AG106" s="65"/>
      <c r="AH106" s="65"/>
      <c r="AI106" s="65" t="s">
        <v>76</v>
      </c>
      <c r="AJ106" s="65"/>
      <c r="AK106" s="65"/>
      <c r="AL106" s="65"/>
      <c r="AM106" s="65" t="s">
        <v>498</v>
      </c>
      <c r="AN106" s="65"/>
      <c r="AO106" s="65"/>
      <c r="AP106" s="65"/>
      <c r="AQ106" s="756" t="s">
        <v>159</v>
      </c>
      <c r="AR106" s="767"/>
      <c r="AS106" s="767"/>
      <c r="AT106" s="767"/>
      <c r="AU106" s="756" t="s">
        <v>285</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09"/>
      <c r="Y107" s="520" t="s">
        <v>56</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1"/>
      <c r="Y108" s="519" t="s">
        <v>122</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402</v>
      </c>
      <c r="B109" s="86"/>
      <c r="C109" s="86"/>
      <c r="D109" s="86"/>
      <c r="E109" s="86"/>
      <c r="F109" s="216"/>
      <c r="G109" s="301" t="s">
        <v>7</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44</v>
      </c>
      <c r="AC109" s="302"/>
      <c r="AD109" s="460"/>
      <c r="AE109" s="65" t="s">
        <v>414</v>
      </c>
      <c r="AF109" s="65"/>
      <c r="AG109" s="65"/>
      <c r="AH109" s="65"/>
      <c r="AI109" s="65" t="s">
        <v>76</v>
      </c>
      <c r="AJ109" s="65"/>
      <c r="AK109" s="65"/>
      <c r="AL109" s="65"/>
      <c r="AM109" s="65" t="s">
        <v>498</v>
      </c>
      <c r="AN109" s="65"/>
      <c r="AO109" s="65"/>
      <c r="AP109" s="65"/>
      <c r="AQ109" s="756" t="s">
        <v>159</v>
      </c>
      <c r="AR109" s="767"/>
      <c r="AS109" s="767"/>
      <c r="AT109" s="767"/>
      <c r="AU109" s="756" t="s">
        <v>285</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09"/>
      <c r="Y110" s="520" t="s">
        <v>56</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1"/>
      <c r="Y111" s="519" t="s">
        <v>122</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402</v>
      </c>
      <c r="B112" s="86"/>
      <c r="C112" s="86"/>
      <c r="D112" s="86"/>
      <c r="E112" s="86"/>
      <c r="F112" s="216"/>
      <c r="G112" s="301" t="s">
        <v>7</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44</v>
      </c>
      <c r="AC112" s="302"/>
      <c r="AD112" s="460"/>
      <c r="AE112" s="65" t="s">
        <v>414</v>
      </c>
      <c r="AF112" s="65"/>
      <c r="AG112" s="65"/>
      <c r="AH112" s="65"/>
      <c r="AI112" s="65" t="s">
        <v>76</v>
      </c>
      <c r="AJ112" s="65"/>
      <c r="AK112" s="65"/>
      <c r="AL112" s="65"/>
      <c r="AM112" s="65" t="s">
        <v>498</v>
      </c>
      <c r="AN112" s="65"/>
      <c r="AO112" s="65"/>
      <c r="AP112" s="65"/>
      <c r="AQ112" s="756" t="s">
        <v>159</v>
      </c>
      <c r="AR112" s="767"/>
      <c r="AS112" s="767"/>
      <c r="AT112" s="767"/>
      <c r="AU112" s="756" t="s">
        <v>285</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09"/>
      <c r="Y113" s="520" t="s">
        <v>56</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1"/>
      <c r="Y114" s="519" t="s">
        <v>122</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40</v>
      </c>
      <c r="B115" s="103"/>
      <c r="C115" s="103"/>
      <c r="D115" s="103"/>
      <c r="E115" s="103"/>
      <c r="F115" s="229"/>
      <c r="G115" s="302" t="s">
        <v>57</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44</v>
      </c>
      <c r="AC115" s="302"/>
      <c r="AD115" s="460"/>
      <c r="AE115" s="65" t="s">
        <v>414</v>
      </c>
      <c r="AF115" s="65"/>
      <c r="AG115" s="65"/>
      <c r="AH115" s="65"/>
      <c r="AI115" s="65" t="s">
        <v>76</v>
      </c>
      <c r="AJ115" s="65"/>
      <c r="AK115" s="65"/>
      <c r="AL115" s="65"/>
      <c r="AM115" s="65" t="s">
        <v>498</v>
      </c>
      <c r="AN115" s="65"/>
      <c r="AO115" s="65"/>
      <c r="AP115" s="65"/>
      <c r="AQ115" s="757" t="s">
        <v>515</v>
      </c>
      <c r="AR115" s="768"/>
      <c r="AS115" s="768"/>
      <c r="AT115" s="768"/>
      <c r="AU115" s="768"/>
      <c r="AV115" s="768"/>
      <c r="AW115" s="768"/>
      <c r="AX115" s="821"/>
    </row>
    <row r="116" spans="1:51" ht="23.25" customHeight="1">
      <c r="A116" s="34"/>
      <c r="B116" s="104"/>
      <c r="C116" s="104"/>
      <c r="D116" s="104"/>
      <c r="E116" s="104"/>
      <c r="F116" s="230"/>
      <c r="G116" s="303" t="s">
        <v>508</v>
      </c>
      <c r="H116" s="303"/>
      <c r="I116" s="303"/>
      <c r="J116" s="303"/>
      <c r="K116" s="303"/>
      <c r="L116" s="303"/>
      <c r="M116" s="303"/>
      <c r="N116" s="303"/>
      <c r="O116" s="303"/>
      <c r="P116" s="303"/>
      <c r="Q116" s="303"/>
      <c r="R116" s="303"/>
      <c r="S116" s="303"/>
      <c r="T116" s="303"/>
      <c r="U116" s="303"/>
      <c r="V116" s="303"/>
      <c r="W116" s="303"/>
      <c r="X116" s="303"/>
      <c r="Y116" s="522" t="s">
        <v>40</v>
      </c>
      <c r="Z116" s="546"/>
      <c r="AA116" s="570"/>
      <c r="AB116" s="595" t="s">
        <v>639</v>
      </c>
      <c r="AC116" s="618"/>
      <c r="AD116" s="646"/>
      <c r="AE116" s="665" t="s">
        <v>435</v>
      </c>
      <c r="AF116" s="665"/>
      <c r="AG116" s="665"/>
      <c r="AH116" s="665"/>
      <c r="AI116" s="665" t="s">
        <v>435</v>
      </c>
      <c r="AJ116" s="665"/>
      <c r="AK116" s="665"/>
      <c r="AL116" s="665"/>
      <c r="AM116" s="665" t="s">
        <v>435</v>
      </c>
      <c r="AN116" s="665"/>
      <c r="AO116" s="665"/>
      <c r="AP116" s="665"/>
      <c r="AQ116" s="664" t="s">
        <v>435</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99</v>
      </c>
      <c r="Z117" s="542"/>
      <c r="AA117" s="566"/>
      <c r="AB117" s="599" t="s">
        <v>640</v>
      </c>
      <c r="AC117" s="620"/>
      <c r="AD117" s="648"/>
      <c r="AE117" s="672" t="s">
        <v>435</v>
      </c>
      <c r="AF117" s="672"/>
      <c r="AG117" s="672"/>
      <c r="AH117" s="672"/>
      <c r="AI117" s="672" t="s">
        <v>435</v>
      </c>
      <c r="AJ117" s="672"/>
      <c r="AK117" s="672"/>
      <c r="AL117" s="672"/>
      <c r="AM117" s="672" t="s">
        <v>435</v>
      </c>
      <c r="AN117" s="672"/>
      <c r="AO117" s="672"/>
      <c r="AP117" s="672"/>
      <c r="AQ117" s="672" t="s">
        <v>435</v>
      </c>
      <c r="AR117" s="672"/>
      <c r="AS117" s="672"/>
      <c r="AT117" s="672"/>
      <c r="AU117" s="672"/>
      <c r="AV117" s="672"/>
      <c r="AW117" s="672"/>
      <c r="AX117" s="822"/>
    </row>
    <row r="118" spans="1:51" ht="23.25" customHeight="1">
      <c r="A118" s="33" t="s">
        <v>40</v>
      </c>
      <c r="B118" s="103"/>
      <c r="C118" s="103"/>
      <c r="D118" s="103"/>
      <c r="E118" s="103"/>
      <c r="F118" s="229"/>
      <c r="G118" s="302" t="s">
        <v>57</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44</v>
      </c>
      <c r="AC118" s="302"/>
      <c r="AD118" s="460"/>
      <c r="AE118" s="65" t="s">
        <v>414</v>
      </c>
      <c r="AF118" s="65"/>
      <c r="AG118" s="65"/>
      <c r="AH118" s="65"/>
      <c r="AI118" s="65" t="s">
        <v>76</v>
      </c>
      <c r="AJ118" s="65"/>
      <c r="AK118" s="65"/>
      <c r="AL118" s="65"/>
      <c r="AM118" s="65" t="s">
        <v>498</v>
      </c>
      <c r="AN118" s="65"/>
      <c r="AO118" s="65"/>
      <c r="AP118" s="65"/>
      <c r="AQ118" s="757" t="s">
        <v>515</v>
      </c>
      <c r="AR118" s="768"/>
      <c r="AS118" s="768"/>
      <c r="AT118" s="768"/>
      <c r="AU118" s="768"/>
      <c r="AV118" s="768"/>
      <c r="AW118" s="768"/>
      <c r="AX118" s="821"/>
      <c r="AY118" s="863">
        <f>IF(SUBSTITUTE(SUBSTITUTE($G$119,"／",""),"　","")="",0,1)</f>
        <v>1</v>
      </c>
    </row>
    <row r="119" spans="1:51" ht="23.25" customHeight="1">
      <c r="A119" s="34"/>
      <c r="B119" s="104"/>
      <c r="C119" s="104"/>
      <c r="D119" s="104"/>
      <c r="E119" s="104"/>
      <c r="F119" s="230"/>
      <c r="G119" s="303" t="s">
        <v>641</v>
      </c>
      <c r="H119" s="303"/>
      <c r="I119" s="303"/>
      <c r="J119" s="303"/>
      <c r="K119" s="303"/>
      <c r="L119" s="303"/>
      <c r="M119" s="303"/>
      <c r="N119" s="303"/>
      <c r="O119" s="303"/>
      <c r="P119" s="303"/>
      <c r="Q119" s="303"/>
      <c r="R119" s="303"/>
      <c r="S119" s="303"/>
      <c r="T119" s="303"/>
      <c r="U119" s="303"/>
      <c r="V119" s="303"/>
      <c r="W119" s="303"/>
      <c r="X119" s="303"/>
      <c r="Y119" s="522" t="s">
        <v>40</v>
      </c>
      <c r="Z119" s="546"/>
      <c r="AA119" s="570"/>
      <c r="AB119" s="595" t="s">
        <v>639</v>
      </c>
      <c r="AC119" s="618"/>
      <c r="AD119" s="646"/>
      <c r="AE119" s="665" t="s">
        <v>435</v>
      </c>
      <c r="AF119" s="665"/>
      <c r="AG119" s="665"/>
      <c r="AH119" s="665"/>
      <c r="AI119" s="665" t="s">
        <v>435</v>
      </c>
      <c r="AJ119" s="665"/>
      <c r="AK119" s="665"/>
      <c r="AL119" s="665"/>
      <c r="AM119" s="665" t="s">
        <v>435</v>
      </c>
      <c r="AN119" s="665"/>
      <c r="AO119" s="665"/>
      <c r="AP119" s="665"/>
      <c r="AQ119" s="665">
        <v>0.1</v>
      </c>
      <c r="AR119" s="665"/>
      <c r="AS119" s="665"/>
      <c r="AT119" s="665"/>
      <c r="AU119" s="665"/>
      <c r="AV119" s="665"/>
      <c r="AW119" s="665"/>
      <c r="AX119" s="820"/>
      <c r="AY119">
        <f>$AY$118</f>
        <v>1</v>
      </c>
    </row>
    <row r="120" spans="1:51" ht="46.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99</v>
      </c>
      <c r="Z120" s="542"/>
      <c r="AA120" s="566"/>
      <c r="AB120" s="599" t="s">
        <v>307</v>
      </c>
      <c r="AC120" s="620"/>
      <c r="AD120" s="648"/>
      <c r="AE120" s="672" t="s">
        <v>435</v>
      </c>
      <c r="AF120" s="672"/>
      <c r="AG120" s="672"/>
      <c r="AH120" s="672"/>
      <c r="AI120" s="672" t="s">
        <v>435</v>
      </c>
      <c r="AJ120" s="672"/>
      <c r="AK120" s="672"/>
      <c r="AL120" s="672"/>
      <c r="AM120" s="672" t="s">
        <v>435</v>
      </c>
      <c r="AN120" s="672"/>
      <c r="AO120" s="672"/>
      <c r="AP120" s="672"/>
      <c r="AQ120" s="672" t="s">
        <v>135</v>
      </c>
      <c r="AR120" s="672"/>
      <c r="AS120" s="672"/>
      <c r="AT120" s="672"/>
      <c r="AU120" s="672"/>
      <c r="AV120" s="672"/>
      <c r="AW120" s="672"/>
      <c r="AX120" s="822"/>
      <c r="AY120">
        <f>$AY$118</f>
        <v>1</v>
      </c>
    </row>
    <row r="121" spans="1:51" ht="23.25" hidden="1" customHeight="1">
      <c r="A121" s="33" t="s">
        <v>40</v>
      </c>
      <c r="B121" s="103"/>
      <c r="C121" s="103"/>
      <c r="D121" s="103"/>
      <c r="E121" s="103"/>
      <c r="F121" s="229"/>
      <c r="G121" s="302" t="s">
        <v>57</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44</v>
      </c>
      <c r="AC121" s="302"/>
      <c r="AD121" s="460"/>
      <c r="AE121" s="65" t="s">
        <v>414</v>
      </c>
      <c r="AF121" s="65"/>
      <c r="AG121" s="65"/>
      <c r="AH121" s="65"/>
      <c r="AI121" s="65" t="s">
        <v>76</v>
      </c>
      <c r="AJ121" s="65"/>
      <c r="AK121" s="65"/>
      <c r="AL121" s="65"/>
      <c r="AM121" s="65" t="s">
        <v>498</v>
      </c>
      <c r="AN121" s="65"/>
      <c r="AO121" s="65"/>
      <c r="AP121" s="65"/>
      <c r="AQ121" s="757" t="s">
        <v>515</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187</v>
      </c>
      <c r="H122" s="303"/>
      <c r="I122" s="303"/>
      <c r="J122" s="303"/>
      <c r="K122" s="303"/>
      <c r="L122" s="303"/>
      <c r="M122" s="303"/>
      <c r="N122" s="303"/>
      <c r="O122" s="303"/>
      <c r="P122" s="303"/>
      <c r="Q122" s="303"/>
      <c r="R122" s="303"/>
      <c r="S122" s="303"/>
      <c r="T122" s="303"/>
      <c r="U122" s="303"/>
      <c r="V122" s="303"/>
      <c r="W122" s="303"/>
      <c r="X122" s="303"/>
      <c r="Y122" s="522" t="s">
        <v>40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99</v>
      </c>
      <c r="Z123" s="542"/>
      <c r="AA123" s="566"/>
      <c r="AB123" s="599" t="s">
        <v>110</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40</v>
      </c>
      <c r="B124" s="103"/>
      <c r="C124" s="103"/>
      <c r="D124" s="103"/>
      <c r="E124" s="103"/>
      <c r="F124" s="229"/>
      <c r="G124" s="302" t="s">
        <v>57</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44</v>
      </c>
      <c r="AC124" s="302"/>
      <c r="AD124" s="460"/>
      <c r="AE124" s="65" t="s">
        <v>414</v>
      </c>
      <c r="AF124" s="65"/>
      <c r="AG124" s="65"/>
      <c r="AH124" s="65"/>
      <c r="AI124" s="65" t="s">
        <v>76</v>
      </c>
      <c r="AJ124" s="65"/>
      <c r="AK124" s="65"/>
      <c r="AL124" s="65"/>
      <c r="AM124" s="65" t="s">
        <v>498</v>
      </c>
      <c r="AN124" s="65"/>
      <c r="AO124" s="65"/>
      <c r="AP124" s="65"/>
      <c r="AQ124" s="757" t="s">
        <v>515</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187</v>
      </c>
      <c r="H125" s="303"/>
      <c r="I125" s="303"/>
      <c r="J125" s="303"/>
      <c r="K125" s="303"/>
      <c r="L125" s="303"/>
      <c r="M125" s="303"/>
      <c r="N125" s="303"/>
      <c r="O125" s="303"/>
      <c r="P125" s="303"/>
      <c r="Q125" s="303"/>
      <c r="R125" s="303"/>
      <c r="S125" s="303"/>
      <c r="T125" s="303"/>
      <c r="U125" s="303"/>
      <c r="V125" s="303"/>
      <c r="W125" s="303"/>
      <c r="X125" s="492"/>
      <c r="Y125" s="522" t="s">
        <v>40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99</v>
      </c>
      <c r="Z126" s="542"/>
      <c r="AA126" s="566"/>
      <c r="AB126" s="599" t="s">
        <v>110</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40</v>
      </c>
      <c r="B127" s="104"/>
      <c r="C127" s="104"/>
      <c r="D127" s="104"/>
      <c r="E127" s="104"/>
      <c r="F127" s="230"/>
      <c r="G127" s="305" t="s">
        <v>57</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44</v>
      </c>
      <c r="AC127" s="305"/>
      <c r="AD127" s="494"/>
      <c r="AE127" s="65" t="s">
        <v>414</v>
      </c>
      <c r="AF127" s="65"/>
      <c r="AG127" s="65"/>
      <c r="AH127" s="65"/>
      <c r="AI127" s="65" t="s">
        <v>76</v>
      </c>
      <c r="AJ127" s="65"/>
      <c r="AK127" s="65"/>
      <c r="AL127" s="65"/>
      <c r="AM127" s="65" t="s">
        <v>498</v>
      </c>
      <c r="AN127" s="65"/>
      <c r="AO127" s="65"/>
      <c r="AP127" s="65"/>
      <c r="AQ127" s="757" t="s">
        <v>515</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187</v>
      </c>
      <c r="H128" s="303"/>
      <c r="I128" s="303"/>
      <c r="J128" s="303"/>
      <c r="K128" s="303"/>
      <c r="L128" s="303"/>
      <c r="M128" s="303"/>
      <c r="N128" s="303"/>
      <c r="O128" s="303"/>
      <c r="P128" s="303"/>
      <c r="Q128" s="303"/>
      <c r="R128" s="303"/>
      <c r="S128" s="303"/>
      <c r="T128" s="303"/>
      <c r="U128" s="303"/>
      <c r="V128" s="303"/>
      <c r="W128" s="303"/>
      <c r="X128" s="303"/>
      <c r="Y128" s="522" t="s">
        <v>40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99</v>
      </c>
      <c r="Z129" s="542"/>
      <c r="AA129" s="566"/>
      <c r="AB129" s="599" t="s">
        <v>110</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211</v>
      </c>
      <c r="B130" s="106"/>
      <c r="C130" s="142" t="s">
        <v>309</v>
      </c>
      <c r="D130" s="106"/>
      <c r="E130" s="188" t="s">
        <v>344</v>
      </c>
      <c r="F130" s="232"/>
      <c r="G130" s="306" t="s">
        <v>616</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342</v>
      </c>
      <c r="F131" s="233"/>
      <c r="G131" s="298" t="s">
        <v>642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298</v>
      </c>
      <c r="F132" s="234"/>
      <c r="G132" s="307" t="s">
        <v>320</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44</v>
      </c>
      <c r="AC132" s="355"/>
      <c r="AD132" s="495"/>
      <c r="AE132" s="435" t="s">
        <v>414</v>
      </c>
      <c r="AF132" s="345"/>
      <c r="AG132" s="345"/>
      <c r="AH132" s="416"/>
      <c r="AI132" s="435" t="s">
        <v>76</v>
      </c>
      <c r="AJ132" s="345"/>
      <c r="AK132" s="345"/>
      <c r="AL132" s="416"/>
      <c r="AM132" s="435" t="s">
        <v>181</v>
      </c>
      <c r="AN132" s="345"/>
      <c r="AO132" s="345"/>
      <c r="AP132" s="416"/>
      <c r="AQ132" s="600" t="s">
        <v>303</v>
      </c>
      <c r="AR132" s="355"/>
      <c r="AS132" s="355"/>
      <c r="AT132" s="495"/>
      <c r="AU132" s="776" t="s">
        <v>324</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7"/>
      <c r="Y133" s="514"/>
      <c r="Z133" s="539"/>
      <c r="AA133" s="562"/>
      <c r="AB133" s="436"/>
      <c r="AC133" s="346"/>
      <c r="AD133" s="417"/>
      <c r="AE133" s="436"/>
      <c r="AF133" s="346"/>
      <c r="AG133" s="346"/>
      <c r="AH133" s="417"/>
      <c r="AI133" s="436"/>
      <c r="AJ133" s="346"/>
      <c r="AK133" s="346"/>
      <c r="AL133" s="417"/>
      <c r="AM133" s="436"/>
      <c r="AN133" s="346"/>
      <c r="AO133" s="346"/>
      <c r="AP133" s="417"/>
      <c r="AQ133" s="753" t="s">
        <v>435</v>
      </c>
      <c r="AR133" s="764"/>
      <c r="AS133" s="346" t="s">
        <v>304</v>
      </c>
      <c r="AT133" s="417"/>
      <c r="AU133" s="678" t="s">
        <v>435</v>
      </c>
      <c r="AV133" s="678"/>
      <c r="AW133" s="346" t="s">
        <v>281</v>
      </c>
      <c r="AX133" s="808"/>
      <c r="AY133">
        <f>$AY$132</f>
        <v>1</v>
      </c>
    </row>
    <row r="134" spans="1:51" ht="39.75" customHeight="1">
      <c r="A134" s="38"/>
      <c r="B134" s="107"/>
      <c r="C134" s="143"/>
      <c r="D134" s="107"/>
      <c r="E134" s="143"/>
      <c r="F134" s="235"/>
      <c r="G134" s="296" t="s">
        <v>435</v>
      </c>
      <c r="H134" s="238"/>
      <c r="I134" s="238"/>
      <c r="J134" s="238"/>
      <c r="K134" s="238"/>
      <c r="L134" s="238"/>
      <c r="M134" s="238"/>
      <c r="N134" s="238"/>
      <c r="O134" s="238"/>
      <c r="P134" s="238"/>
      <c r="Q134" s="238"/>
      <c r="R134" s="238"/>
      <c r="S134" s="238"/>
      <c r="T134" s="238"/>
      <c r="U134" s="238"/>
      <c r="V134" s="238"/>
      <c r="W134" s="238"/>
      <c r="X134" s="409"/>
      <c r="Y134" s="512" t="s">
        <v>321</v>
      </c>
      <c r="Z134" s="509"/>
      <c r="AA134" s="557"/>
      <c r="AB134" s="601" t="s">
        <v>435</v>
      </c>
      <c r="AC134" s="589"/>
      <c r="AD134" s="589"/>
      <c r="AE134" s="673" t="s">
        <v>435</v>
      </c>
      <c r="AF134" s="690"/>
      <c r="AG134" s="690"/>
      <c r="AH134" s="690"/>
      <c r="AI134" s="673" t="s">
        <v>435</v>
      </c>
      <c r="AJ134" s="690"/>
      <c r="AK134" s="690"/>
      <c r="AL134" s="690"/>
      <c r="AM134" s="673" t="s">
        <v>435</v>
      </c>
      <c r="AN134" s="690"/>
      <c r="AO134" s="690"/>
      <c r="AP134" s="690"/>
      <c r="AQ134" s="673" t="s">
        <v>435</v>
      </c>
      <c r="AR134" s="690"/>
      <c r="AS134" s="690"/>
      <c r="AT134" s="690"/>
      <c r="AU134" s="673" t="s">
        <v>435</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1"/>
      <c r="Y135" s="430" t="s">
        <v>92</v>
      </c>
      <c r="Z135" s="131"/>
      <c r="AA135" s="187"/>
      <c r="AB135" s="602" t="s">
        <v>435</v>
      </c>
      <c r="AC135" s="588"/>
      <c r="AD135" s="588"/>
      <c r="AE135" s="673" t="s">
        <v>435</v>
      </c>
      <c r="AF135" s="690"/>
      <c r="AG135" s="690"/>
      <c r="AH135" s="690"/>
      <c r="AI135" s="673" t="s">
        <v>435</v>
      </c>
      <c r="AJ135" s="690"/>
      <c r="AK135" s="690"/>
      <c r="AL135" s="690"/>
      <c r="AM135" s="673" t="s">
        <v>435</v>
      </c>
      <c r="AN135" s="690"/>
      <c r="AO135" s="690"/>
      <c r="AP135" s="690"/>
      <c r="AQ135" s="673" t="s">
        <v>435</v>
      </c>
      <c r="AR135" s="690"/>
      <c r="AS135" s="690"/>
      <c r="AT135" s="690"/>
      <c r="AU135" s="673" t="s">
        <v>435</v>
      </c>
      <c r="AV135" s="690"/>
      <c r="AW135" s="690"/>
      <c r="AX135" s="826"/>
      <c r="AY135">
        <f>$AY$132</f>
        <v>1</v>
      </c>
    </row>
    <row r="136" spans="1:51" ht="18.75" hidden="1" customHeight="1">
      <c r="A136" s="38"/>
      <c r="B136" s="107"/>
      <c r="C136" s="143"/>
      <c r="D136" s="107"/>
      <c r="E136" s="143"/>
      <c r="F136" s="235"/>
      <c r="G136" s="307" t="s">
        <v>320</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44</v>
      </c>
      <c r="AC136" s="355"/>
      <c r="AD136" s="495"/>
      <c r="AE136" s="435" t="s">
        <v>414</v>
      </c>
      <c r="AF136" s="345"/>
      <c r="AG136" s="345"/>
      <c r="AH136" s="416"/>
      <c r="AI136" s="435" t="s">
        <v>76</v>
      </c>
      <c r="AJ136" s="345"/>
      <c r="AK136" s="345"/>
      <c r="AL136" s="416"/>
      <c r="AM136" s="435" t="s">
        <v>181</v>
      </c>
      <c r="AN136" s="345"/>
      <c r="AO136" s="345"/>
      <c r="AP136" s="416"/>
      <c r="AQ136" s="600" t="s">
        <v>303</v>
      </c>
      <c r="AR136" s="355"/>
      <c r="AS136" s="355"/>
      <c r="AT136" s="495"/>
      <c r="AU136" s="776" t="s">
        <v>324</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7"/>
      <c r="Y137" s="514"/>
      <c r="Z137" s="539"/>
      <c r="AA137" s="562"/>
      <c r="AB137" s="436"/>
      <c r="AC137" s="346"/>
      <c r="AD137" s="417"/>
      <c r="AE137" s="436"/>
      <c r="AF137" s="346"/>
      <c r="AG137" s="346"/>
      <c r="AH137" s="417"/>
      <c r="AI137" s="436"/>
      <c r="AJ137" s="346"/>
      <c r="AK137" s="346"/>
      <c r="AL137" s="417"/>
      <c r="AM137" s="436"/>
      <c r="AN137" s="346"/>
      <c r="AO137" s="346"/>
      <c r="AP137" s="417"/>
      <c r="AQ137" s="753"/>
      <c r="AR137" s="764"/>
      <c r="AS137" s="346" t="s">
        <v>304</v>
      </c>
      <c r="AT137" s="417"/>
      <c r="AU137" s="678"/>
      <c r="AV137" s="678"/>
      <c r="AW137" s="346" t="s">
        <v>281</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09"/>
      <c r="Y138" s="512" t="s">
        <v>321</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1"/>
      <c r="Y139" s="430" t="s">
        <v>92</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320</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44</v>
      </c>
      <c r="AC140" s="355"/>
      <c r="AD140" s="495"/>
      <c r="AE140" s="435" t="s">
        <v>414</v>
      </c>
      <c r="AF140" s="345"/>
      <c r="AG140" s="345"/>
      <c r="AH140" s="416"/>
      <c r="AI140" s="435" t="s">
        <v>76</v>
      </c>
      <c r="AJ140" s="345"/>
      <c r="AK140" s="345"/>
      <c r="AL140" s="416"/>
      <c r="AM140" s="435" t="s">
        <v>181</v>
      </c>
      <c r="AN140" s="345"/>
      <c r="AO140" s="345"/>
      <c r="AP140" s="416"/>
      <c r="AQ140" s="600" t="s">
        <v>303</v>
      </c>
      <c r="AR140" s="355"/>
      <c r="AS140" s="355"/>
      <c r="AT140" s="495"/>
      <c r="AU140" s="776" t="s">
        <v>324</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7"/>
      <c r="Y141" s="514"/>
      <c r="Z141" s="539"/>
      <c r="AA141" s="562"/>
      <c r="AB141" s="436"/>
      <c r="AC141" s="346"/>
      <c r="AD141" s="417"/>
      <c r="AE141" s="436"/>
      <c r="AF141" s="346"/>
      <c r="AG141" s="346"/>
      <c r="AH141" s="417"/>
      <c r="AI141" s="436"/>
      <c r="AJ141" s="346"/>
      <c r="AK141" s="346"/>
      <c r="AL141" s="417"/>
      <c r="AM141" s="436"/>
      <c r="AN141" s="346"/>
      <c r="AO141" s="346"/>
      <c r="AP141" s="417"/>
      <c r="AQ141" s="753"/>
      <c r="AR141" s="764"/>
      <c r="AS141" s="346" t="s">
        <v>304</v>
      </c>
      <c r="AT141" s="417"/>
      <c r="AU141" s="678"/>
      <c r="AV141" s="678"/>
      <c r="AW141" s="346" t="s">
        <v>281</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09"/>
      <c r="Y142" s="512" t="s">
        <v>321</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1"/>
      <c r="Y143" s="430" t="s">
        <v>92</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320</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44</v>
      </c>
      <c r="AC144" s="355"/>
      <c r="AD144" s="495"/>
      <c r="AE144" s="435" t="s">
        <v>414</v>
      </c>
      <c r="AF144" s="345"/>
      <c r="AG144" s="345"/>
      <c r="AH144" s="416"/>
      <c r="AI144" s="435" t="s">
        <v>76</v>
      </c>
      <c r="AJ144" s="345"/>
      <c r="AK144" s="345"/>
      <c r="AL144" s="416"/>
      <c r="AM144" s="435" t="s">
        <v>181</v>
      </c>
      <c r="AN144" s="345"/>
      <c r="AO144" s="345"/>
      <c r="AP144" s="416"/>
      <c r="AQ144" s="600" t="s">
        <v>303</v>
      </c>
      <c r="AR144" s="355"/>
      <c r="AS144" s="355"/>
      <c r="AT144" s="495"/>
      <c r="AU144" s="776" t="s">
        <v>324</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7"/>
      <c r="Y145" s="514"/>
      <c r="Z145" s="539"/>
      <c r="AA145" s="562"/>
      <c r="AB145" s="436"/>
      <c r="AC145" s="346"/>
      <c r="AD145" s="417"/>
      <c r="AE145" s="436"/>
      <c r="AF145" s="346"/>
      <c r="AG145" s="346"/>
      <c r="AH145" s="417"/>
      <c r="AI145" s="436"/>
      <c r="AJ145" s="346"/>
      <c r="AK145" s="346"/>
      <c r="AL145" s="417"/>
      <c r="AM145" s="436"/>
      <c r="AN145" s="346"/>
      <c r="AO145" s="346"/>
      <c r="AP145" s="417"/>
      <c r="AQ145" s="753"/>
      <c r="AR145" s="764"/>
      <c r="AS145" s="346" t="s">
        <v>304</v>
      </c>
      <c r="AT145" s="417"/>
      <c r="AU145" s="678"/>
      <c r="AV145" s="678"/>
      <c r="AW145" s="346" t="s">
        <v>281</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09"/>
      <c r="Y146" s="512" t="s">
        <v>321</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1"/>
      <c r="Y147" s="430" t="s">
        <v>92</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320</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44</v>
      </c>
      <c r="AC148" s="355"/>
      <c r="AD148" s="495"/>
      <c r="AE148" s="435" t="s">
        <v>414</v>
      </c>
      <c r="AF148" s="345"/>
      <c r="AG148" s="345"/>
      <c r="AH148" s="416"/>
      <c r="AI148" s="435" t="s">
        <v>76</v>
      </c>
      <c r="AJ148" s="345"/>
      <c r="AK148" s="345"/>
      <c r="AL148" s="416"/>
      <c r="AM148" s="435" t="s">
        <v>181</v>
      </c>
      <c r="AN148" s="345"/>
      <c r="AO148" s="345"/>
      <c r="AP148" s="416"/>
      <c r="AQ148" s="600" t="s">
        <v>303</v>
      </c>
      <c r="AR148" s="355"/>
      <c r="AS148" s="355"/>
      <c r="AT148" s="495"/>
      <c r="AU148" s="776" t="s">
        <v>324</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7"/>
      <c r="Y149" s="514"/>
      <c r="Z149" s="539"/>
      <c r="AA149" s="562"/>
      <c r="AB149" s="436"/>
      <c r="AC149" s="346"/>
      <c r="AD149" s="417"/>
      <c r="AE149" s="436"/>
      <c r="AF149" s="346"/>
      <c r="AG149" s="346"/>
      <c r="AH149" s="417"/>
      <c r="AI149" s="436"/>
      <c r="AJ149" s="346"/>
      <c r="AK149" s="346"/>
      <c r="AL149" s="417"/>
      <c r="AM149" s="436"/>
      <c r="AN149" s="346"/>
      <c r="AO149" s="346"/>
      <c r="AP149" s="417"/>
      <c r="AQ149" s="753"/>
      <c r="AR149" s="764"/>
      <c r="AS149" s="346" t="s">
        <v>304</v>
      </c>
      <c r="AT149" s="417"/>
      <c r="AU149" s="678"/>
      <c r="AV149" s="678"/>
      <c r="AW149" s="346" t="s">
        <v>281</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09"/>
      <c r="Y150" s="512" t="s">
        <v>321</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1"/>
      <c r="Y151" s="430" t="s">
        <v>92</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6"/>
      <c r="Q152" s="435" t="s">
        <v>398</v>
      </c>
      <c r="R152" s="345"/>
      <c r="S152" s="345"/>
      <c r="T152" s="345"/>
      <c r="U152" s="345"/>
      <c r="V152" s="345"/>
      <c r="W152" s="345"/>
      <c r="X152" s="345"/>
      <c r="Y152" s="345"/>
      <c r="Z152" s="345"/>
      <c r="AA152" s="345"/>
      <c r="AB152" s="603" t="s">
        <v>399</v>
      </c>
      <c r="AC152" s="345"/>
      <c r="AD152" s="416"/>
      <c r="AE152" s="435" t="s">
        <v>326</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7"/>
      <c r="Q153" s="436"/>
      <c r="R153" s="346"/>
      <c r="S153" s="346"/>
      <c r="T153" s="346"/>
      <c r="U153" s="346"/>
      <c r="V153" s="346"/>
      <c r="W153" s="346"/>
      <c r="X153" s="346"/>
      <c r="Y153" s="346"/>
      <c r="Z153" s="346"/>
      <c r="AA153" s="346"/>
      <c r="AB153" s="604"/>
      <c r="AC153" s="346"/>
      <c r="AD153" s="417"/>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09"/>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0"/>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0"/>
      <c r="Q156" s="192"/>
      <c r="R156" s="239"/>
      <c r="S156" s="239"/>
      <c r="T156" s="239"/>
      <c r="U156" s="239"/>
      <c r="V156" s="239"/>
      <c r="W156" s="239"/>
      <c r="X156" s="239"/>
      <c r="Y156" s="239"/>
      <c r="Z156" s="239"/>
      <c r="AA156" s="573"/>
      <c r="AB156" s="606"/>
      <c r="AC156" s="622"/>
      <c r="AD156" s="622"/>
      <c r="AE156" s="166" t="s">
        <v>327</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0"/>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1"/>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6"/>
      <c r="Q159" s="435" t="s">
        <v>398</v>
      </c>
      <c r="R159" s="345"/>
      <c r="S159" s="345"/>
      <c r="T159" s="345"/>
      <c r="U159" s="345"/>
      <c r="V159" s="345"/>
      <c r="W159" s="345"/>
      <c r="X159" s="345"/>
      <c r="Y159" s="345"/>
      <c r="Z159" s="345"/>
      <c r="AA159" s="345"/>
      <c r="AB159" s="603" t="s">
        <v>399</v>
      </c>
      <c r="AC159" s="345"/>
      <c r="AD159" s="416"/>
      <c r="AE159" s="674" t="s">
        <v>326</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7"/>
      <c r="Q160" s="436"/>
      <c r="R160" s="346"/>
      <c r="S160" s="346"/>
      <c r="T160" s="346"/>
      <c r="U160" s="346"/>
      <c r="V160" s="346"/>
      <c r="W160" s="346"/>
      <c r="X160" s="346"/>
      <c r="Y160" s="346"/>
      <c r="Z160" s="346"/>
      <c r="AA160" s="346"/>
      <c r="AB160" s="604"/>
      <c r="AC160" s="346"/>
      <c r="AD160" s="417"/>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09"/>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0"/>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0"/>
      <c r="Q163" s="192"/>
      <c r="R163" s="239"/>
      <c r="S163" s="239"/>
      <c r="T163" s="239"/>
      <c r="U163" s="239"/>
      <c r="V163" s="239"/>
      <c r="W163" s="239"/>
      <c r="X163" s="239"/>
      <c r="Y163" s="239"/>
      <c r="Z163" s="239"/>
      <c r="AA163" s="573"/>
      <c r="AB163" s="606"/>
      <c r="AC163" s="622"/>
      <c r="AD163" s="622"/>
      <c r="AE163" s="166" t="s">
        <v>327</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0"/>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1"/>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6"/>
      <c r="Q166" s="435" t="s">
        <v>398</v>
      </c>
      <c r="R166" s="345"/>
      <c r="S166" s="345"/>
      <c r="T166" s="345"/>
      <c r="U166" s="345"/>
      <c r="V166" s="345"/>
      <c r="W166" s="345"/>
      <c r="X166" s="345"/>
      <c r="Y166" s="345"/>
      <c r="Z166" s="345"/>
      <c r="AA166" s="345"/>
      <c r="AB166" s="603" t="s">
        <v>399</v>
      </c>
      <c r="AC166" s="345"/>
      <c r="AD166" s="416"/>
      <c r="AE166" s="674" t="s">
        <v>326</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7"/>
      <c r="Q167" s="436"/>
      <c r="R167" s="346"/>
      <c r="S167" s="346"/>
      <c r="T167" s="346"/>
      <c r="U167" s="346"/>
      <c r="V167" s="346"/>
      <c r="W167" s="346"/>
      <c r="X167" s="346"/>
      <c r="Y167" s="346"/>
      <c r="Z167" s="346"/>
      <c r="AA167" s="346"/>
      <c r="AB167" s="604"/>
      <c r="AC167" s="346"/>
      <c r="AD167" s="417"/>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09"/>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0"/>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0"/>
      <c r="Q170" s="192"/>
      <c r="R170" s="239"/>
      <c r="S170" s="239"/>
      <c r="T170" s="239"/>
      <c r="U170" s="239"/>
      <c r="V170" s="239"/>
      <c r="W170" s="239"/>
      <c r="X170" s="239"/>
      <c r="Y170" s="239"/>
      <c r="Z170" s="239"/>
      <c r="AA170" s="573"/>
      <c r="AB170" s="606"/>
      <c r="AC170" s="622"/>
      <c r="AD170" s="622"/>
      <c r="AE170" s="166" t="s">
        <v>327</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0"/>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1"/>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6"/>
      <c r="Q173" s="435" t="s">
        <v>398</v>
      </c>
      <c r="R173" s="345"/>
      <c r="S173" s="345"/>
      <c r="T173" s="345"/>
      <c r="U173" s="345"/>
      <c r="V173" s="345"/>
      <c r="W173" s="345"/>
      <c r="X173" s="345"/>
      <c r="Y173" s="345"/>
      <c r="Z173" s="345"/>
      <c r="AA173" s="345"/>
      <c r="AB173" s="603" t="s">
        <v>399</v>
      </c>
      <c r="AC173" s="345"/>
      <c r="AD173" s="416"/>
      <c r="AE173" s="674" t="s">
        <v>326</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7"/>
      <c r="Q174" s="436"/>
      <c r="R174" s="346"/>
      <c r="S174" s="346"/>
      <c r="T174" s="346"/>
      <c r="U174" s="346"/>
      <c r="V174" s="346"/>
      <c r="W174" s="346"/>
      <c r="X174" s="346"/>
      <c r="Y174" s="346"/>
      <c r="Z174" s="346"/>
      <c r="AA174" s="346"/>
      <c r="AB174" s="604"/>
      <c r="AC174" s="346"/>
      <c r="AD174" s="417"/>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09"/>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0"/>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0"/>
      <c r="Q177" s="192"/>
      <c r="R177" s="239"/>
      <c r="S177" s="239"/>
      <c r="T177" s="239"/>
      <c r="U177" s="239"/>
      <c r="V177" s="239"/>
      <c r="W177" s="239"/>
      <c r="X177" s="239"/>
      <c r="Y177" s="239"/>
      <c r="Z177" s="239"/>
      <c r="AA177" s="573"/>
      <c r="AB177" s="606"/>
      <c r="AC177" s="622"/>
      <c r="AD177" s="622"/>
      <c r="AE177" s="166" t="s">
        <v>327</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0"/>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1"/>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6"/>
      <c r="Q180" s="435" t="s">
        <v>398</v>
      </c>
      <c r="R180" s="345"/>
      <c r="S180" s="345"/>
      <c r="T180" s="345"/>
      <c r="U180" s="345"/>
      <c r="V180" s="345"/>
      <c r="W180" s="345"/>
      <c r="X180" s="345"/>
      <c r="Y180" s="345"/>
      <c r="Z180" s="345"/>
      <c r="AA180" s="345"/>
      <c r="AB180" s="603" t="s">
        <v>399</v>
      </c>
      <c r="AC180" s="345"/>
      <c r="AD180" s="416"/>
      <c r="AE180" s="674" t="s">
        <v>326</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7"/>
      <c r="Q181" s="436"/>
      <c r="R181" s="346"/>
      <c r="S181" s="346"/>
      <c r="T181" s="346"/>
      <c r="U181" s="346"/>
      <c r="V181" s="346"/>
      <c r="W181" s="346"/>
      <c r="X181" s="346"/>
      <c r="Y181" s="346"/>
      <c r="Z181" s="346"/>
      <c r="AA181" s="346"/>
      <c r="AB181" s="604"/>
      <c r="AC181" s="346"/>
      <c r="AD181" s="417"/>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09"/>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0"/>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0"/>
      <c r="Q184" s="192"/>
      <c r="R184" s="239"/>
      <c r="S184" s="239"/>
      <c r="T184" s="239"/>
      <c r="U184" s="239"/>
      <c r="V184" s="239"/>
      <c r="W184" s="239"/>
      <c r="X184" s="239"/>
      <c r="Y184" s="239"/>
      <c r="Z184" s="239"/>
      <c r="AA184" s="573"/>
      <c r="AB184" s="606"/>
      <c r="AC184" s="622"/>
      <c r="AD184" s="622"/>
      <c r="AE184" s="676" t="s">
        <v>327</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0"/>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1"/>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643</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344</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342</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298</v>
      </c>
      <c r="F192" s="234"/>
      <c r="G192" s="307" t="s">
        <v>320</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44</v>
      </c>
      <c r="AC192" s="355"/>
      <c r="AD192" s="495"/>
      <c r="AE192" s="435" t="s">
        <v>414</v>
      </c>
      <c r="AF192" s="345"/>
      <c r="AG192" s="345"/>
      <c r="AH192" s="416"/>
      <c r="AI192" s="435" t="s">
        <v>76</v>
      </c>
      <c r="AJ192" s="345"/>
      <c r="AK192" s="345"/>
      <c r="AL192" s="416"/>
      <c r="AM192" s="435" t="s">
        <v>181</v>
      </c>
      <c r="AN192" s="345"/>
      <c r="AO192" s="345"/>
      <c r="AP192" s="416"/>
      <c r="AQ192" s="600" t="s">
        <v>303</v>
      </c>
      <c r="AR192" s="355"/>
      <c r="AS192" s="355"/>
      <c r="AT192" s="495"/>
      <c r="AU192" s="776" t="s">
        <v>324</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7"/>
      <c r="Y193" s="514"/>
      <c r="Z193" s="539"/>
      <c r="AA193" s="562"/>
      <c r="AB193" s="436"/>
      <c r="AC193" s="346"/>
      <c r="AD193" s="417"/>
      <c r="AE193" s="436"/>
      <c r="AF193" s="346"/>
      <c r="AG193" s="346"/>
      <c r="AH193" s="417"/>
      <c r="AI193" s="436"/>
      <c r="AJ193" s="346"/>
      <c r="AK193" s="346"/>
      <c r="AL193" s="417"/>
      <c r="AM193" s="436"/>
      <c r="AN193" s="346"/>
      <c r="AO193" s="346"/>
      <c r="AP193" s="417"/>
      <c r="AQ193" s="753"/>
      <c r="AR193" s="764"/>
      <c r="AS193" s="346" t="s">
        <v>304</v>
      </c>
      <c r="AT193" s="417"/>
      <c r="AU193" s="678"/>
      <c r="AV193" s="678"/>
      <c r="AW193" s="346" t="s">
        <v>281</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09"/>
      <c r="Y194" s="512" t="s">
        <v>321</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1"/>
      <c r="Y195" s="430" t="s">
        <v>92</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320</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44</v>
      </c>
      <c r="AC196" s="355"/>
      <c r="AD196" s="495"/>
      <c r="AE196" s="435" t="s">
        <v>414</v>
      </c>
      <c r="AF196" s="345"/>
      <c r="AG196" s="345"/>
      <c r="AH196" s="416"/>
      <c r="AI196" s="435" t="s">
        <v>76</v>
      </c>
      <c r="AJ196" s="345"/>
      <c r="AK196" s="345"/>
      <c r="AL196" s="416"/>
      <c r="AM196" s="435" t="s">
        <v>181</v>
      </c>
      <c r="AN196" s="345"/>
      <c r="AO196" s="345"/>
      <c r="AP196" s="416"/>
      <c r="AQ196" s="600" t="s">
        <v>303</v>
      </c>
      <c r="AR196" s="355"/>
      <c r="AS196" s="355"/>
      <c r="AT196" s="495"/>
      <c r="AU196" s="776" t="s">
        <v>324</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7"/>
      <c r="Y197" s="514"/>
      <c r="Z197" s="539"/>
      <c r="AA197" s="562"/>
      <c r="AB197" s="436"/>
      <c r="AC197" s="346"/>
      <c r="AD197" s="417"/>
      <c r="AE197" s="436"/>
      <c r="AF197" s="346"/>
      <c r="AG197" s="346"/>
      <c r="AH197" s="417"/>
      <c r="AI197" s="436"/>
      <c r="AJ197" s="346"/>
      <c r="AK197" s="346"/>
      <c r="AL197" s="417"/>
      <c r="AM197" s="436"/>
      <c r="AN197" s="346"/>
      <c r="AO197" s="346"/>
      <c r="AP197" s="417"/>
      <c r="AQ197" s="753"/>
      <c r="AR197" s="764"/>
      <c r="AS197" s="346" t="s">
        <v>304</v>
      </c>
      <c r="AT197" s="417"/>
      <c r="AU197" s="678"/>
      <c r="AV197" s="678"/>
      <c r="AW197" s="346" t="s">
        <v>281</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09"/>
      <c r="Y198" s="512" t="s">
        <v>321</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1"/>
      <c r="Y199" s="430" t="s">
        <v>92</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320</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44</v>
      </c>
      <c r="AC200" s="355"/>
      <c r="AD200" s="495"/>
      <c r="AE200" s="435" t="s">
        <v>414</v>
      </c>
      <c r="AF200" s="345"/>
      <c r="AG200" s="345"/>
      <c r="AH200" s="416"/>
      <c r="AI200" s="435" t="s">
        <v>76</v>
      </c>
      <c r="AJ200" s="345"/>
      <c r="AK200" s="345"/>
      <c r="AL200" s="416"/>
      <c r="AM200" s="435" t="s">
        <v>181</v>
      </c>
      <c r="AN200" s="345"/>
      <c r="AO200" s="345"/>
      <c r="AP200" s="416"/>
      <c r="AQ200" s="600" t="s">
        <v>303</v>
      </c>
      <c r="AR200" s="355"/>
      <c r="AS200" s="355"/>
      <c r="AT200" s="495"/>
      <c r="AU200" s="776" t="s">
        <v>324</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7"/>
      <c r="Y201" s="514"/>
      <c r="Z201" s="539"/>
      <c r="AA201" s="562"/>
      <c r="AB201" s="436"/>
      <c r="AC201" s="346"/>
      <c r="AD201" s="417"/>
      <c r="AE201" s="436"/>
      <c r="AF201" s="346"/>
      <c r="AG201" s="346"/>
      <c r="AH201" s="417"/>
      <c r="AI201" s="436"/>
      <c r="AJ201" s="346"/>
      <c r="AK201" s="346"/>
      <c r="AL201" s="417"/>
      <c r="AM201" s="436"/>
      <c r="AN201" s="346"/>
      <c r="AO201" s="346"/>
      <c r="AP201" s="417"/>
      <c r="AQ201" s="753"/>
      <c r="AR201" s="764"/>
      <c r="AS201" s="346" t="s">
        <v>304</v>
      </c>
      <c r="AT201" s="417"/>
      <c r="AU201" s="678"/>
      <c r="AV201" s="678"/>
      <c r="AW201" s="346" t="s">
        <v>281</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09"/>
      <c r="Y202" s="512" t="s">
        <v>321</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1"/>
      <c r="Y203" s="430" t="s">
        <v>92</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320</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44</v>
      </c>
      <c r="AC204" s="355"/>
      <c r="AD204" s="495"/>
      <c r="AE204" s="435" t="s">
        <v>414</v>
      </c>
      <c r="AF204" s="345"/>
      <c r="AG204" s="345"/>
      <c r="AH204" s="416"/>
      <c r="AI204" s="435" t="s">
        <v>76</v>
      </c>
      <c r="AJ204" s="345"/>
      <c r="AK204" s="345"/>
      <c r="AL204" s="416"/>
      <c r="AM204" s="435" t="s">
        <v>181</v>
      </c>
      <c r="AN204" s="345"/>
      <c r="AO204" s="345"/>
      <c r="AP204" s="416"/>
      <c r="AQ204" s="600" t="s">
        <v>303</v>
      </c>
      <c r="AR204" s="355"/>
      <c r="AS204" s="355"/>
      <c r="AT204" s="495"/>
      <c r="AU204" s="776" t="s">
        <v>324</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7"/>
      <c r="Y205" s="514"/>
      <c r="Z205" s="539"/>
      <c r="AA205" s="562"/>
      <c r="AB205" s="436"/>
      <c r="AC205" s="346"/>
      <c r="AD205" s="417"/>
      <c r="AE205" s="436"/>
      <c r="AF205" s="346"/>
      <c r="AG205" s="346"/>
      <c r="AH205" s="417"/>
      <c r="AI205" s="436"/>
      <c r="AJ205" s="346"/>
      <c r="AK205" s="346"/>
      <c r="AL205" s="417"/>
      <c r="AM205" s="436"/>
      <c r="AN205" s="346"/>
      <c r="AO205" s="346"/>
      <c r="AP205" s="417"/>
      <c r="AQ205" s="753"/>
      <c r="AR205" s="764"/>
      <c r="AS205" s="346" t="s">
        <v>304</v>
      </c>
      <c r="AT205" s="417"/>
      <c r="AU205" s="678"/>
      <c r="AV205" s="678"/>
      <c r="AW205" s="346" t="s">
        <v>281</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09"/>
      <c r="Y206" s="512" t="s">
        <v>321</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1"/>
      <c r="Y207" s="430" t="s">
        <v>92</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320</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44</v>
      </c>
      <c r="AC208" s="355"/>
      <c r="AD208" s="495"/>
      <c r="AE208" s="435" t="s">
        <v>414</v>
      </c>
      <c r="AF208" s="345"/>
      <c r="AG208" s="345"/>
      <c r="AH208" s="416"/>
      <c r="AI208" s="435" t="s">
        <v>76</v>
      </c>
      <c r="AJ208" s="345"/>
      <c r="AK208" s="345"/>
      <c r="AL208" s="416"/>
      <c r="AM208" s="435" t="s">
        <v>181</v>
      </c>
      <c r="AN208" s="345"/>
      <c r="AO208" s="345"/>
      <c r="AP208" s="416"/>
      <c r="AQ208" s="600" t="s">
        <v>303</v>
      </c>
      <c r="AR208" s="355"/>
      <c r="AS208" s="355"/>
      <c r="AT208" s="495"/>
      <c r="AU208" s="776" t="s">
        <v>324</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7"/>
      <c r="Y209" s="514"/>
      <c r="Z209" s="539"/>
      <c r="AA209" s="562"/>
      <c r="AB209" s="436"/>
      <c r="AC209" s="346"/>
      <c r="AD209" s="417"/>
      <c r="AE209" s="436"/>
      <c r="AF209" s="346"/>
      <c r="AG209" s="346"/>
      <c r="AH209" s="417"/>
      <c r="AI209" s="436"/>
      <c r="AJ209" s="346"/>
      <c r="AK209" s="346"/>
      <c r="AL209" s="417"/>
      <c r="AM209" s="436"/>
      <c r="AN209" s="346"/>
      <c r="AO209" s="346"/>
      <c r="AP209" s="417"/>
      <c r="AQ209" s="753"/>
      <c r="AR209" s="764"/>
      <c r="AS209" s="346" t="s">
        <v>304</v>
      </c>
      <c r="AT209" s="417"/>
      <c r="AU209" s="678"/>
      <c r="AV209" s="678"/>
      <c r="AW209" s="346" t="s">
        <v>281</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09"/>
      <c r="Y210" s="512" t="s">
        <v>321</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1"/>
      <c r="Y211" s="430" t="s">
        <v>92</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6"/>
      <c r="Q212" s="435" t="s">
        <v>398</v>
      </c>
      <c r="R212" s="345"/>
      <c r="S212" s="345"/>
      <c r="T212" s="345"/>
      <c r="U212" s="345"/>
      <c r="V212" s="345"/>
      <c r="W212" s="345"/>
      <c r="X212" s="345"/>
      <c r="Y212" s="345"/>
      <c r="Z212" s="345"/>
      <c r="AA212" s="345"/>
      <c r="AB212" s="603" t="s">
        <v>399</v>
      </c>
      <c r="AC212" s="345"/>
      <c r="AD212" s="416"/>
      <c r="AE212" s="435" t="s">
        <v>326</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7"/>
      <c r="Q213" s="436"/>
      <c r="R213" s="346"/>
      <c r="S213" s="346"/>
      <c r="T213" s="346"/>
      <c r="U213" s="346"/>
      <c r="V213" s="346"/>
      <c r="W213" s="346"/>
      <c r="X213" s="346"/>
      <c r="Y213" s="346"/>
      <c r="Z213" s="346"/>
      <c r="AA213" s="346"/>
      <c r="AB213" s="604"/>
      <c r="AC213" s="346"/>
      <c r="AD213" s="417"/>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09"/>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0"/>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0"/>
      <c r="Q216" s="452"/>
      <c r="R216" s="456"/>
      <c r="S216" s="456"/>
      <c r="T216" s="456"/>
      <c r="U216" s="456"/>
      <c r="V216" s="456"/>
      <c r="W216" s="456"/>
      <c r="X216" s="456"/>
      <c r="Y216" s="456"/>
      <c r="Z216" s="456"/>
      <c r="AA216" s="576"/>
      <c r="AB216" s="606"/>
      <c r="AC216" s="622"/>
      <c r="AD216" s="622"/>
      <c r="AE216" s="166" t="s">
        <v>327</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0"/>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1"/>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6"/>
      <c r="Q219" s="435" t="s">
        <v>398</v>
      </c>
      <c r="R219" s="345"/>
      <c r="S219" s="345"/>
      <c r="T219" s="345"/>
      <c r="U219" s="345"/>
      <c r="V219" s="345"/>
      <c r="W219" s="345"/>
      <c r="X219" s="345"/>
      <c r="Y219" s="345"/>
      <c r="Z219" s="345"/>
      <c r="AA219" s="345"/>
      <c r="AB219" s="603" t="s">
        <v>399</v>
      </c>
      <c r="AC219" s="345"/>
      <c r="AD219" s="416"/>
      <c r="AE219" s="674" t="s">
        <v>326</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7"/>
      <c r="Q220" s="436"/>
      <c r="R220" s="346"/>
      <c r="S220" s="346"/>
      <c r="T220" s="346"/>
      <c r="U220" s="346"/>
      <c r="V220" s="346"/>
      <c r="W220" s="346"/>
      <c r="X220" s="346"/>
      <c r="Y220" s="346"/>
      <c r="Z220" s="346"/>
      <c r="AA220" s="346"/>
      <c r="AB220" s="604"/>
      <c r="AC220" s="346"/>
      <c r="AD220" s="417"/>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09"/>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0"/>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0"/>
      <c r="Q223" s="452"/>
      <c r="R223" s="456"/>
      <c r="S223" s="456"/>
      <c r="T223" s="456"/>
      <c r="U223" s="456"/>
      <c r="V223" s="456"/>
      <c r="W223" s="456"/>
      <c r="X223" s="456"/>
      <c r="Y223" s="456"/>
      <c r="Z223" s="456"/>
      <c r="AA223" s="576"/>
      <c r="AB223" s="606"/>
      <c r="AC223" s="622"/>
      <c r="AD223" s="622"/>
      <c r="AE223" s="166" t="s">
        <v>327</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0"/>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1"/>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6"/>
      <c r="Q226" s="435" t="s">
        <v>398</v>
      </c>
      <c r="R226" s="345"/>
      <c r="S226" s="345"/>
      <c r="T226" s="345"/>
      <c r="U226" s="345"/>
      <c r="V226" s="345"/>
      <c r="W226" s="345"/>
      <c r="X226" s="345"/>
      <c r="Y226" s="345"/>
      <c r="Z226" s="345"/>
      <c r="AA226" s="345"/>
      <c r="AB226" s="603" t="s">
        <v>399</v>
      </c>
      <c r="AC226" s="345"/>
      <c r="AD226" s="416"/>
      <c r="AE226" s="674" t="s">
        <v>326</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7"/>
      <c r="Q227" s="436"/>
      <c r="R227" s="346"/>
      <c r="S227" s="346"/>
      <c r="T227" s="346"/>
      <c r="U227" s="346"/>
      <c r="V227" s="346"/>
      <c r="W227" s="346"/>
      <c r="X227" s="346"/>
      <c r="Y227" s="346"/>
      <c r="Z227" s="346"/>
      <c r="AA227" s="346"/>
      <c r="AB227" s="604"/>
      <c r="AC227" s="346"/>
      <c r="AD227" s="417"/>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09"/>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0"/>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0"/>
      <c r="Q230" s="452"/>
      <c r="R230" s="456"/>
      <c r="S230" s="456"/>
      <c r="T230" s="456"/>
      <c r="U230" s="456"/>
      <c r="V230" s="456"/>
      <c r="W230" s="456"/>
      <c r="X230" s="456"/>
      <c r="Y230" s="456"/>
      <c r="Z230" s="456"/>
      <c r="AA230" s="576"/>
      <c r="AB230" s="606"/>
      <c r="AC230" s="622"/>
      <c r="AD230" s="622"/>
      <c r="AE230" s="166" t="s">
        <v>327</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0"/>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1"/>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6"/>
      <c r="Q233" s="435" t="s">
        <v>398</v>
      </c>
      <c r="R233" s="345"/>
      <c r="S233" s="345"/>
      <c r="T233" s="345"/>
      <c r="U233" s="345"/>
      <c r="V233" s="345"/>
      <c r="W233" s="345"/>
      <c r="X233" s="345"/>
      <c r="Y233" s="345"/>
      <c r="Z233" s="345"/>
      <c r="AA233" s="345"/>
      <c r="AB233" s="603" t="s">
        <v>399</v>
      </c>
      <c r="AC233" s="345"/>
      <c r="AD233" s="416"/>
      <c r="AE233" s="674" t="s">
        <v>326</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7"/>
      <c r="Q234" s="436"/>
      <c r="R234" s="346"/>
      <c r="S234" s="346"/>
      <c r="T234" s="346"/>
      <c r="U234" s="346"/>
      <c r="V234" s="346"/>
      <c r="W234" s="346"/>
      <c r="X234" s="346"/>
      <c r="Y234" s="346"/>
      <c r="Z234" s="346"/>
      <c r="AA234" s="346"/>
      <c r="AB234" s="604"/>
      <c r="AC234" s="346"/>
      <c r="AD234" s="417"/>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09"/>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0"/>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0"/>
      <c r="Q237" s="452"/>
      <c r="R237" s="456"/>
      <c r="S237" s="456"/>
      <c r="T237" s="456"/>
      <c r="U237" s="456"/>
      <c r="V237" s="456"/>
      <c r="W237" s="456"/>
      <c r="X237" s="456"/>
      <c r="Y237" s="456"/>
      <c r="Z237" s="456"/>
      <c r="AA237" s="576"/>
      <c r="AB237" s="606"/>
      <c r="AC237" s="622"/>
      <c r="AD237" s="622"/>
      <c r="AE237" s="166" t="s">
        <v>327</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0"/>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1"/>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6"/>
      <c r="Q240" s="435" t="s">
        <v>398</v>
      </c>
      <c r="R240" s="345"/>
      <c r="S240" s="345"/>
      <c r="T240" s="345"/>
      <c r="U240" s="345"/>
      <c r="V240" s="345"/>
      <c r="W240" s="345"/>
      <c r="X240" s="345"/>
      <c r="Y240" s="345"/>
      <c r="Z240" s="345"/>
      <c r="AA240" s="345"/>
      <c r="AB240" s="603" t="s">
        <v>399</v>
      </c>
      <c r="AC240" s="345"/>
      <c r="AD240" s="416"/>
      <c r="AE240" s="674" t="s">
        <v>326</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7"/>
      <c r="Q241" s="436"/>
      <c r="R241" s="346"/>
      <c r="S241" s="346"/>
      <c r="T241" s="346"/>
      <c r="U241" s="346"/>
      <c r="V241" s="346"/>
      <c r="W241" s="346"/>
      <c r="X241" s="346"/>
      <c r="Y241" s="346"/>
      <c r="Z241" s="346"/>
      <c r="AA241" s="346"/>
      <c r="AB241" s="604"/>
      <c r="AC241" s="346"/>
      <c r="AD241" s="417"/>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09"/>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0"/>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0"/>
      <c r="Q244" s="452"/>
      <c r="R244" s="456"/>
      <c r="S244" s="456"/>
      <c r="T244" s="456"/>
      <c r="U244" s="456"/>
      <c r="V244" s="456"/>
      <c r="W244" s="456"/>
      <c r="X244" s="456"/>
      <c r="Y244" s="456"/>
      <c r="Z244" s="456"/>
      <c r="AA244" s="576"/>
      <c r="AB244" s="606"/>
      <c r="AC244" s="622"/>
      <c r="AD244" s="622"/>
      <c r="AE244" s="676" t="s">
        <v>327</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0"/>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1"/>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344</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342</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298</v>
      </c>
      <c r="F252" s="234"/>
      <c r="G252" s="307" t="s">
        <v>320</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44</v>
      </c>
      <c r="AC252" s="355"/>
      <c r="AD252" s="495"/>
      <c r="AE252" s="435" t="s">
        <v>414</v>
      </c>
      <c r="AF252" s="345"/>
      <c r="AG252" s="345"/>
      <c r="AH252" s="416"/>
      <c r="AI252" s="435" t="s">
        <v>76</v>
      </c>
      <c r="AJ252" s="345"/>
      <c r="AK252" s="345"/>
      <c r="AL252" s="416"/>
      <c r="AM252" s="435" t="s">
        <v>181</v>
      </c>
      <c r="AN252" s="345"/>
      <c r="AO252" s="345"/>
      <c r="AP252" s="416"/>
      <c r="AQ252" s="600" t="s">
        <v>303</v>
      </c>
      <c r="AR252" s="355"/>
      <c r="AS252" s="355"/>
      <c r="AT252" s="495"/>
      <c r="AU252" s="776" t="s">
        <v>324</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7"/>
      <c r="Y253" s="514"/>
      <c r="Z253" s="539"/>
      <c r="AA253" s="562"/>
      <c r="AB253" s="436"/>
      <c r="AC253" s="346"/>
      <c r="AD253" s="417"/>
      <c r="AE253" s="436"/>
      <c r="AF253" s="346"/>
      <c r="AG253" s="346"/>
      <c r="AH253" s="417"/>
      <c r="AI253" s="436"/>
      <c r="AJ253" s="346"/>
      <c r="AK253" s="346"/>
      <c r="AL253" s="417"/>
      <c r="AM253" s="436"/>
      <c r="AN253" s="346"/>
      <c r="AO253" s="346"/>
      <c r="AP253" s="417"/>
      <c r="AQ253" s="753"/>
      <c r="AR253" s="764"/>
      <c r="AS253" s="346" t="s">
        <v>304</v>
      </c>
      <c r="AT253" s="417"/>
      <c r="AU253" s="678"/>
      <c r="AV253" s="678"/>
      <c r="AW253" s="346" t="s">
        <v>281</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09"/>
      <c r="Y254" s="512" t="s">
        <v>321</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1"/>
      <c r="Y255" s="430" t="s">
        <v>92</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320</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44</v>
      </c>
      <c r="AC256" s="355"/>
      <c r="AD256" s="495"/>
      <c r="AE256" s="435" t="s">
        <v>414</v>
      </c>
      <c r="AF256" s="345"/>
      <c r="AG256" s="345"/>
      <c r="AH256" s="416"/>
      <c r="AI256" s="435" t="s">
        <v>76</v>
      </c>
      <c r="AJ256" s="345"/>
      <c r="AK256" s="345"/>
      <c r="AL256" s="416"/>
      <c r="AM256" s="435" t="s">
        <v>181</v>
      </c>
      <c r="AN256" s="345"/>
      <c r="AO256" s="345"/>
      <c r="AP256" s="416"/>
      <c r="AQ256" s="600" t="s">
        <v>303</v>
      </c>
      <c r="AR256" s="355"/>
      <c r="AS256" s="355"/>
      <c r="AT256" s="495"/>
      <c r="AU256" s="776" t="s">
        <v>324</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7"/>
      <c r="Y257" s="514"/>
      <c r="Z257" s="539"/>
      <c r="AA257" s="562"/>
      <c r="AB257" s="436"/>
      <c r="AC257" s="346"/>
      <c r="AD257" s="417"/>
      <c r="AE257" s="436"/>
      <c r="AF257" s="346"/>
      <c r="AG257" s="346"/>
      <c r="AH257" s="417"/>
      <c r="AI257" s="436"/>
      <c r="AJ257" s="346"/>
      <c r="AK257" s="346"/>
      <c r="AL257" s="417"/>
      <c r="AM257" s="436"/>
      <c r="AN257" s="346"/>
      <c r="AO257" s="346"/>
      <c r="AP257" s="417"/>
      <c r="AQ257" s="753"/>
      <c r="AR257" s="764"/>
      <c r="AS257" s="346" t="s">
        <v>304</v>
      </c>
      <c r="AT257" s="417"/>
      <c r="AU257" s="678"/>
      <c r="AV257" s="678"/>
      <c r="AW257" s="346" t="s">
        <v>281</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09"/>
      <c r="Y258" s="512" t="s">
        <v>321</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1"/>
      <c r="Y259" s="430" t="s">
        <v>92</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320</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44</v>
      </c>
      <c r="AC260" s="355"/>
      <c r="AD260" s="495"/>
      <c r="AE260" s="435" t="s">
        <v>414</v>
      </c>
      <c r="AF260" s="345"/>
      <c r="AG260" s="345"/>
      <c r="AH260" s="416"/>
      <c r="AI260" s="435" t="s">
        <v>76</v>
      </c>
      <c r="AJ260" s="345"/>
      <c r="AK260" s="345"/>
      <c r="AL260" s="416"/>
      <c r="AM260" s="435" t="s">
        <v>181</v>
      </c>
      <c r="AN260" s="345"/>
      <c r="AO260" s="345"/>
      <c r="AP260" s="416"/>
      <c r="AQ260" s="600" t="s">
        <v>303</v>
      </c>
      <c r="AR260" s="355"/>
      <c r="AS260" s="355"/>
      <c r="AT260" s="495"/>
      <c r="AU260" s="776" t="s">
        <v>324</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7"/>
      <c r="Y261" s="514"/>
      <c r="Z261" s="539"/>
      <c r="AA261" s="562"/>
      <c r="AB261" s="436"/>
      <c r="AC261" s="346"/>
      <c r="AD261" s="417"/>
      <c r="AE261" s="436"/>
      <c r="AF261" s="346"/>
      <c r="AG261" s="346"/>
      <c r="AH261" s="417"/>
      <c r="AI261" s="436"/>
      <c r="AJ261" s="346"/>
      <c r="AK261" s="346"/>
      <c r="AL261" s="417"/>
      <c r="AM261" s="436"/>
      <c r="AN261" s="346"/>
      <c r="AO261" s="346"/>
      <c r="AP261" s="417"/>
      <c r="AQ261" s="753"/>
      <c r="AR261" s="764"/>
      <c r="AS261" s="346" t="s">
        <v>304</v>
      </c>
      <c r="AT261" s="417"/>
      <c r="AU261" s="678"/>
      <c r="AV261" s="678"/>
      <c r="AW261" s="346" t="s">
        <v>281</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09"/>
      <c r="Y262" s="512" t="s">
        <v>321</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1"/>
      <c r="Y263" s="430" t="s">
        <v>92</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320</v>
      </c>
      <c r="H264" s="345"/>
      <c r="I264" s="345"/>
      <c r="J264" s="345"/>
      <c r="K264" s="345"/>
      <c r="L264" s="345"/>
      <c r="M264" s="345"/>
      <c r="N264" s="345"/>
      <c r="O264" s="345"/>
      <c r="P264" s="345"/>
      <c r="Q264" s="345"/>
      <c r="R264" s="345"/>
      <c r="S264" s="345"/>
      <c r="T264" s="345"/>
      <c r="U264" s="345"/>
      <c r="V264" s="345"/>
      <c r="W264" s="345"/>
      <c r="X264" s="416"/>
      <c r="Y264" s="514"/>
      <c r="Z264" s="539"/>
      <c r="AA264" s="562"/>
      <c r="AB264" s="435" t="s">
        <v>44</v>
      </c>
      <c r="AC264" s="345"/>
      <c r="AD264" s="416"/>
      <c r="AE264" s="435" t="s">
        <v>414</v>
      </c>
      <c r="AF264" s="345"/>
      <c r="AG264" s="345"/>
      <c r="AH264" s="416"/>
      <c r="AI264" s="435" t="s">
        <v>76</v>
      </c>
      <c r="AJ264" s="345"/>
      <c r="AK264" s="345"/>
      <c r="AL264" s="416"/>
      <c r="AM264" s="435" t="s">
        <v>181</v>
      </c>
      <c r="AN264" s="345"/>
      <c r="AO264" s="345"/>
      <c r="AP264" s="416"/>
      <c r="AQ264" s="435" t="s">
        <v>303</v>
      </c>
      <c r="AR264" s="345"/>
      <c r="AS264" s="345"/>
      <c r="AT264" s="416"/>
      <c r="AU264" s="694" t="s">
        <v>324</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7"/>
      <c r="Y265" s="514"/>
      <c r="Z265" s="539"/>
      <c r="AA265" s="562"/>
      <c r="AB265" s="436"/>
      <c r="AC265" s="346"/>
      <c r="AD265" s="417"/>
      <c r="AE265" s="436"/>
      <c r="AF265" s="346"/>
      <c r="AG265" s="346"/>
      <c r="AH265" s="417"/>
      <c r="AI265" s="436"/>
      <c r="AJ265" s="346"/>
      <c r="AK265" s="346"/>
      <c r="AL265" s="417"/>
      <c r="AM265" s="436"/>
      <c r="AN265" s="346"/>
      <c r="AO265" s="346"/>
      <c r="AP265" s="417"/>
      <c r="AQ265" s="753"/>
      <c r="AR265" s="764"/>
      <c r="AS265" s="346" t="s">
        <v>304</v>
      </c>
      <c r="AT265" s="417"/>
      <c r="AU265" s="678"/>
      <c r="AV265" s="678"/>
      <c r="AW265" s="346" t="s">
        <v>281</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09"/>
      <c r="Y266" s="512" t="s">
        <v>321</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1"/>
      <c r="Y267" s="430" t="s">
        <v>92</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320</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44</v>
      </c>
      <c r="AC268" s="355"/>
      <c r="AD268" s="495"/>
      <c r="AE268" s="435" t="s">
        <v>414</v>
      </c>
      <c r="AF268" s="345"/>
      <c r="AG268" s="345"/>
      <c r="AH268" s="416"/>
      <c r="AI268" s="435" t="s">
        <v>76</v>
      </c>
      <c r="AJ268" s="345"/>
      <c r="AK268" s="345"/>
      <c r="AL268" s="416"/>
      <c r="AM268" s="435" t="s">
        <v>181</v>
      </c>
      <c r="AN268" s="345"/>
      <c r="AO268" s="345"/>
      <c r="AP268" s="416"/>
      <c r="AQ268" s="600" t="s">
        <v>303</v>
      </c>
      <c r="AR268" s="355"/>
      <c r="AS268" s="355"/>
      <c r="AT268" s="495"/>
      <c r="AU268" s="776" t="s">
        <v>324</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7"/>
      <c r="Y269" s="514"/>
      <c r="Z269" s="539"/>
      <c r="AA269" s="562"/>
      <c r="AB269" s="436"/>
      <c r="AC269" s="346"/>
      <c r="AD269" s="417"/>
      <c r="AE269" s="436"/>
      <c r="AF269" s="346"/>
      <c r="AG269" s="346"/>
      <c r="AH269" s="417"/>
      <c r="AI269" s="436"/>
      <c r="AJ269" s="346"/>
      <c r="AK269" s="346"/>
      <c r="AL269" s="417"/>
      <c r="AM269" s="436"/>
      <c r="AN269" s="346"/>
      <c r="AO269" s="346"/>
      <c r="AP269" s="417"/>
      <c r="AQ269" s="753"/>
      <c r="AR269" s="764"/>
      <c r="AS269" s="346" t="s">
        <v>304</v>
      </c>
      <c r="AT269" s="417"/>
      <c r="AU269" s="678"/>
      <c r="AV269" s="678"/>
      <c r="AW269" s="346" t="s">
        <v>281</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09"/>
      <c r="Y270" s="512" t="s">
        <v>321</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1"/>
      <c r="Y271" s="430" t="s">
        <v>92</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6"/>
      <c r="Q272" s="435" t="s">
        <v>398</v>
      </c>
      <c r="R272" s="345"/>
      <c r="S272" s="345"/>
      <c r="T272" s="345"/>
      <c r="U272" s="345"/>
      <c r="V272" s="345"/>
      <c r="W272" s="345"/>
      <c r="X272" s="345"/>
      <c r="Y272" s="345"/>
      <c r="Z272" s="345"/>
      <c r="AA272" s="345"/>
      <c r="AB272" s="603" t="s">
        <v>399</v>
      </c>
      <c r="AC272" s="345"/>
      <c r="AD272" s="416"/>
      <c r="AE272" s="435" t="s">
        <v>326</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7"/>
      <c r="Q273" s="436"/>
      <c r="R273" s="346"/>
      <c r="S273" s="346"/>
      <c r="T273" s="346"/>
      <c r="U273" s="346"/>
      <c r="V273" s="346"/>
      <c r="W273" s="346"/>
      <c r="X273" s="346"/>
      <c r="Y273" s="346"/>
      <c r="Z273" s="346"/>
      <c r="AA273" s="346"/>
      <c r="AB273" s="604"/>
      <c r="AC273" s="346"/>
      <c r="AD273" s="417"/>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09"/>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0"/>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0"/>
      <c r="Q276" s="452"/>
      <c r="R276" s="456"/>
      <c r="S276" s="456"/>
      <c r="T276" s="456"/>
      <c r="U276" s="456"/>
      <c r="V276" s="456"/>
      <c r="W276" s="456"/>
      <c r="X276" s="456"/>
      <c r="Y276" s="456"/>
      <c r="Z276" s="456"/>
      <c r="AA276" s="576"/>
      <c r="AB276" s="606"/>
      <c r="AC276" s="622"/>
      <c r="AD276" s="622"/>
      <c r="AE276" s="166" t="s">
        <v>327</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0"/>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1"/>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6"/>
      <c r="Q279" s="435" t="s">
        <v>398</v>
      </c>
      <c r="R279" s="345"/>
      <c r="S279" s="345"/>
      <c r="T279" s="345"/>
      <c r="U279" s="345"/>
      <c r="V279" s="345"/>
      <c r="W279" s="345"/>
      <c r="X279" s="345"/>
      <c r="Y279" s="345"/>
      <c r="Z279" s="345"/>
      <c r="AA279" s="345"/>
      <c r="AB279" s="603" t="s">
        <v>399</v>
      </c>
      <c r="AC279" s="345"/>
      <c r="AD279" s="416"/>
      <c r="AE279" s="674" t="s">
        <v>326</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7"/>
      <c r="Q280" s="436"/>
      <c r="R280" s="346"/>
      <c r="S280" s="346"/>
      <c r="T280" s="346"/>
      <c r="U280" s="346"/>
      <c r="V280" s="346"/>
      <c r="W280" s="346"/>
      <c r="X280" s="346"/>
      <c r="Y280" s="346"/>
      <c r="Z280" s="346"/>
      <c r="AA280" s="346"/>
      <c r="AB280" s="604"/>
      <c r="AC280" s="346"/>
      <c r="AD280" s="417"/>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09"/>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0"/>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0"/>
      <c r="Q283" s="452"/>
      <c r="R283" s="456"/>
      <c r="S283" s="456"/>
      <c r="T283" s="456"/>
      <c r="U283" s="456"/>
      <c r="V283" s="456"/>
      <c r="W283" s="456"/>
      <c r="X283" s="456"/>
      <c r="Y283" s="456"/>
      <c r="Z283" s="456"/>
      <c r="AA283" s="576"/>
      <c r="AB283" s="606"/>
      <c r="AC283" s="622"/>
      <c r="AD283" s="622"/>
      <c r="AE283" s="166" t="s">
        <v>327</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0"/>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1"/>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6"/>
      <c r="Q286" s="435" t="s">
        <v>398</v>
      </c>
      <c r="R286" s="345"/>
      <c r="S286" s="345"/>
      <c r="T286" s="345"/>
      <c r="U286" s="345"/>
      <c r="V286" s="345"/>
      <c r="W286" s="345"/>
      <c r="X286" s="345"/>
      <c r="Y286" s="345"/>
      <c r="Z286" s="345"/>
      <c r="AA286" s="345"/>
      <c r="AB286" s="603" t="s">
        <v>399</v>
      </c>
      <c r="AC286" s="345"/>
      <c r="AD286" s="416"/>
      <c r="AE286" s="674" t="s">
        <v>326</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7"/>
      <c r="Q287" s="436"/>
      <c r="R287" s="346"/>
      <c r="S287" s="346"/>
      <c r="T287" s="346"/>
      <c r="U287" s="346"/>
      <c r="V287" s="346"/>
      <c r="W287" s="346"/>
      <c r="X287" s="346"/>
      <c r="Y287" s="346"/>
      <c r="Z287" s="346"/>
      <c r="AA287" s="346"/>
      <c r="AB287" s="604"/>
      <c r="AC287" s="346"/>
      <c r="AD287" s="417"/>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09"/>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0"/>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0"/>
      <c r="Q290" s="452"/>
      <c r="R290" s="456"/>
      <c r="S290" s="456"/>
      <c r="T290" s="456"/>
      <c r="U290" s="456"/>
      <c r="V290" s="456"/>
      <c r="W290" s="456"/>
      <c r="X290" s="456"/>
      <c r="Y290" s="456"/>
      <c r="Z290" s="456"/>
      <c r="AA290" s="576"/>
      <c r="AB290" s="606"/>
      <c r="AC290" s="622"/>
      <c r="AD290" s="622"/>
      <c r="AE290" s="166" t="s">
        <v>327</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0"/>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1"/>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6"/>
      <c r="Q293" s="435" t="s">
        <v>398</v>
      </c>
      <c r="R293" s="345"/>
      <c r="S293" s="345"/>
      <c r="T293" s="345"/>
      <c r="U293" s="345"/>
      <c r="V293" s="345"/>
      <c r="W293" s="345"/>
      <c r="X293" s="345"/>
      <c r="Y293" s="345"/>
      <c r="Z293" s="345"/>
      <c r="AA293" s="345"/>
      <c r="AB293" s="603" t="s">
        <v>399</v>
      </c>
      <c r="AC293" s="345"/>
      <c r="AD293" s="416"/>
      <c r="AE293" s="674" t="s">
        <v>326</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7"/>
      <c r="Q294" s="436"/>
      <c r="R294" s="346"/>
      <c r="S294" s="346"/>
      <c r="T294" s="346"/>
      <c r="U294" s="346"/>
      <c r="V294" s="346"/>
      <c r="W294" s="346"/>
      <c r="X294" s="346"/>
      <c r="Y294" s="346"/>
      <c r="Z294" s="346"/>
      <c r="AA294" s="346"/>
      <c r="AB294" s="604"/>
      <c r="AC294" s="346"/>
      <c r="AD294" s="417"/>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09"/>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0"/>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0"/>
      <c r="Q297" s="452"/>
      <c r="R297" s="456"/>
      <c r="S297" s="456"/>
      <c r="T297" s="456"/>
      <c r="U297" s="456"/>
      <c r="V297" s="456"/>
      <c r="W297" s="456"/>
      <c r="X297" s="456"/>
      <c r="Y297" s="456"/>
      <c r="Z297" s="456"/>
      <c r="AA297" s="576"/>
      <c r="AB297" s="606"/>
      <c r="AC297" s="622"/>
      <c r="AD297" s="622"/>
      <c r="AE297" s="166" t="s">
        <v>327</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0"/>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1"/>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6"/>
      <c r="Q300" s="435" t="s">
        <v>398</v>
      </c>
      <c r="R300" s="345"/>
      <c r="S300" s="345"/>
      <c r="T300" s="345"/>
      <c r="U300" s="345"/>
      <c r="V300" s="345"/>
      <c r="W300" s="345"/>
      <c r="X300" s="345"/>
      <c r="Y300" s="345"/>
      <c r="Z300" s="345"/>
      <c r="AA300" s="345"/>
      <c r="AB300" s="603" t="s">
        <v>399</v>
      </c>
      <c r="AC300" s="345"/>
      <c r="AD300" s="416"/>
      <c r="AE300" s="674" t="s">
        <v>326</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7"/>
      <c r="Q301" s="436"/>
      <c r="R301" s="346"/>
      <c r="S301" s="346"/>
      <c r="T301" s="346"/>
      <c r="U301" s="346"/>
      <c r="V301" s="346"/>
      <c r="W301" s="346"/>
      <c r="X301" s="346"/>
      <c r="Y301" s="346"/>
      <c r="Z301" s="346"/>
      <c r="AA301" s="346"/>
      <c r="AB301" s="604"/>
      <c r="AC301" s="346"/>
      <c r="AD301" s="417"/>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09"/>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0"/>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0"/>
      <c r="Q304" s="452"/>
      <c r="R304" s="456"/>
      <c r="S304" s="456"/>
      <c r="T304" s="456"/>
      <c r="U304" s="456"/>
      <c r="V304" s="456"/>
      <c r="W304" s="456"/>
      <c r="X304" s="456"/>
      <c r="Y304" s="456"/>
      <c r="Z304" s="456"/>
      <c r="AA304" s="576"/>
      <c r="AB304" s="606"/>
      <c r="AC304" s="622"/>
      <c r="AD304" s="622"/>
      <c r="AE304" s="676" t="s">
        <v>327</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0"/>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1"/>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344</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342</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298</v>
      </c>
      <c r="F312" s="234"/>
      <c r="G312" s="307" t="s">
        <v>320</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44</v>
      </c>
      <c r="AC312" s="355"/>
      <c r="AD312" s="495"/>
      <c r="AE312" s="435" t="s">
        <v>414</v>
      </c>
      <c r="AF312" s="345"/>
      <c r="AG312" s="345"/>
      <c r="AH312" s="416"/>
      <c r="AI312" s="435" t="s">
        <v>76</v>
      </c>
      <c r="AJ312" s="345"/>
      <c r="AK312" s="345"/>
      <c r="AL312" s="416"/>
      <c r="AM312" s="435" t="s">
        <v>181</v>
      </c>
      <c r="AN312" s="345"/>
      <c r="AO312" s="345"/>
      <c r="AP312" s="416"/>
      <c r="AQ312" s="600" t="s">
        <v>303</v>
      </c>
      <c r="AR312" s="355"/>
      <c r="AS312" s="355"/>
      <c r="AT312" s="495"/>
      <c r="AU312" s="776" t="s">
        <v>324</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7"/>
      <c r="Y313" s="514"/>
      <c r="Z313" s="539"/>
      <c r="AA313" s="562"/>
      <c r="AB313" s="436"/>
      <c r="AC313" s="346"/>
      <c r="AD313" s="417"/>
      <c r="AE313" s="436"/>
      <c r="AF313" s="346"/>
      <c r="AG313" s="346"/>
      <c r="AH313" s="417"/>
      <c r="AI313" s="436"/>
      <c r="AJ313" s="346"/>
      <c r="AK313" s="346"/>
      <c r="AL313" s="417"/>
      <c r="AM313" s="436"/>
      <c r="AN313" s="346"/>
      <c r="AO313" s="346"/>
      <c r="AP313" s="417"/>
      <c r="AQ313" s="753"/>
      <c r="AR313" s="764"/>
      <c r="AS313" s="346" t="s">
        <v>304</v>
      </c>
      <c r="AT313" s="417"/>
      <c r="AU313" s="678"/>
      <c r="AV313" s="678"/>
      <c r="AW313" s="346" t="s">
        <v>281</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09"/>
      <c r="Y314" s="512" t="s">
        <v>321</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1"/>
      <c r="Y315" s="430" t="s">
        <v>92</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320</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44</v>
      </c>
      <c r="AC316" s="355"/>
      <c r="AD316" s="495"/>
      <c r="AE316" s="435" t="s">
        <v>414</v>
      </c>
      <c r="AF316" s="345"/>
      <c r="AG316" s="345"/>
      <c r="AH316" s="416"/>
      <c r="AI316" s="435" t="s">
        <v>76</v>
      </c>
      <c r="AJ316" s="345"/>
      <c r="AK316" s="345"/>
      <c r="AL316" s="416"/>
      <c r="AM316" s="435" t="s">
        <v>181</v>
      </c>
      <c r="AN316" s="345"/>
      <c r="AO316" s="345"/>
      <c r="AP316" s="416"/>
      <c r="AQ316" s="600" t="s">
        <v>303</v>
      </c>
      <c r="AR316" s="355"/>
      <c r="AS316" s="355"/>
      <c r="AT316" s="495"/>
      <c r="AU316" s="776" t="s">
        <v>324</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7"/>
      <c r="Y317" s="514"/>
      <c r="Z317" s="539"/>
      <c r="AA317" s="562"/>
      <c r="AB317" s="436"/>
      <c r="AC317" s="346"/>
      <c r="AD317" s="417"/>
      <c r="AE317" s="436"/>
      <c r="AF317" s="346"/>
      <c r="AG317" s="346"/>
      <c r="AH317" s="417"/>
      <c r="AI317" s="436"/>
      <c r="AJ317" s="346"/>
      <c r="AK317" s="346"/>
      <c r="AL317" s="417"/>
      <c r="AM317" s="436"/>
      <c r="AN317" s="346"/>
      <c r="AO317" s="346"/>
      <c r="AP317" s="417"/>
      <c r="AQ317" s="753"/>
      <c r="AR317" s="764"/>
      <c r="AS317" s="346" t="s">
        <v>304</v>
      </c>
      <c r="AT317" s="417"/>
      <c r="AU317" s="678"/>
      <c r="AV317" s="678"/>
      <c r="AW317" s="346" t="s">
        <v>281</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09"/>
      <c r="Y318" s="512" t="s">
        <v>321</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1"/>
      <c r="Y319" s="430" t="s">
        <v>92</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320</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44</v>
      </c>
      <c r="AC320" s="355"/>
      <c r="AD320" s="495"/>
      <c r="AE320" s="435" t="s">
        <v>414</v>
      </c>
      <c r="AF320" s="345"/>
      <c r="AG320" s="345"/>
      <c r="AH320" s="416"/>
      <c r="AI320" s="435" t="s">
        <v>76</v>
      </c>
      <c r="AJ320" s="345"/>
      <c r="AK320" s="345"/>
      <c r="AL320" s="416"/>
      <c r="AM320" s="435" t="s">
        <v>181</v>
      </c>
      <c r="AN320" s="345"/>
      <c r="AO320" s="345"/>
      <c r="AP320" s="416"/>
      <c r="AQ320" s="600" t="s">
        <v>303</v>
      </c>
      <c r="AR320" s="355"/>
      <c r="AS320" s="355"/>
      <c r="AT320" s="495"/>
      <c r="AU320" s="776" t="s">
        <v>324</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7"/>
      <c r="Y321" s="514"/>
      <c r="Z321" s="539"/>
      <c r="AA321" s="562"/>
      <c r="AB321" s="436"/>
      <c r="AC321" s="346"/>
      <c r="AD321" s="417"/>
      <c r="AE321" s="436"/>
      <c r="AF321" s="346"/>
      <c r="AG321" s="346"/>
      <c r="AH321" s="417"/>
      <c r="AI321" s="436"/>
      <c r="AJ321" s="346"/>
      <c r="AK321" s="346"/>
      <c r="AL321" s="417"/>
      <c r="AM321" s="436"/>
      <c r="AN321" s="346"/>
      <c r="AO321" s="346"/>
      <c r="AP321" s="417"/>
      <c r="AQ321" s="753"/>
      <c r="AR321" s="764"/>
      <c r="AS321" s="346" t="s">
        <v>304</v>
      </c>
      <c r="AT321" s="417"/>
      <c r="AU321" s="678"/>
      <c r="AV321" s="678"/>
      <c r="AW321" s="346" t="s">
        <v>281</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09"/>
      <c r="Y322" s="512" t="s">
        <v>321</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1"/>
      <c r="Y323" s="430" t="s">
        <v>92</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320</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44</v>
      </c>
      <c r="AC324" s="355"/>
      <c r="AD324" s="495"/>
      <c r="AE324" s="435" t="s">
        <v>414</v>
      </c>
      <c r="AF324" s="345"/>
      <c r="AG324" s="345"/>
      <c r="AH324" s="416"/>
      <c r="AI324" s="435" t="s">
        <v>76</v>
      </c>
      <c r="AJ324" s="345"/>
      <c r="AK324" s="345"/>
      <c r="AL324" s="416"/>
      <c r="AM324" s="435" t="s">
        <v>181</v>
      </c>
      <c r="AN324" s="345"/>
      <c r="AO324" s="345"/>
      <c r="AP324" s="416"/>
      <c r="AQ324" s="600" t="s">
        <v>303</v>
      </c>
      <c r="AR324" s="355"/>
      <c r="AS324" s="355"/>
      <c r="AT324" s="495"/>
      <c r="AU324" s="776" t="s">
        <v>324</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7"/>
      <c r="Y325" s="514"/>
      <c r="Z325" s="539"/>
      <c r="AA325" s="562"/>
      <c r="AB325" s="436"/>
      <c r="AC325" s="346"/>
      <c r="AD325" s="417"/>
      <c r="AE325" s="436"/>
      <c r="AF325" s="346"/>
      <c r="AG325" s="346"/>
      <c r="AH325" s="417"/>
      <c r="AI325" s="436"/>
      <c r="AJ325" s="346"/>
      <c r="AK325" s="346"/>
      <c r="AL325" s="417"/>
      <c r="AM325" s="436"/>
      <c r="AN325" s="346"/>
      <c r="AO325" s="346"/>
      <c r="AP325" s="417"/>
      <c r="AQ325" s="753"/>
      <c r="AR325" s="764"/>
      <c r="AS325" s="346" t="s">
        <v>304</v>
      </c>
      <c r="AT325" s="417"/>
      <c r="AU325" s="678"/>
      <c r="AV325" s="678"/>
      <c r="AW325" s="346" t="s">
        <v>281</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09"/>
      <c r="Y326" s="512" t="s">
        <v>321</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1"/>
      <c r="Y327" s="430" t="s">
        <v>92</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320</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44</v>
      </c>
      <c r="AC328" s="355"/>
      <c r="AD328" s="495"/>
      <c r="AE328" s="435" t="s">
        <v>414</v>
      </c>
      <c r="AF328" s="345"/>
      <c r="AG328" s="345"/>
      <c r="AH328" s="416"/>
      <c r="AI328" s="435" t="s">
        <v>76</v>
      </c>
      <c r="AJ328" s="345"/>
      <c r="AK328" s="345"/>
      <c r="AL328" s="416"/>
      <c r="AM328" s="435" t="s">
        <v>181</v>
      </c>
      <c r="AN328" s="345"/>
      <c r="AO328" s="345"/>
      <c r="AP328" s="416"/>
      <c r="AQ328" s="600" t="s">
        <v>303</v>
      </c>
      <c r="AR328" s="355"/>
      <c r="AS328" s="355"/>
      <c r="AT328" s="495"/>
      <c r="AU328" s="776" t="s">
        <v>324</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7"/>
      <c r="Y329" s="514"/>
      <c r="Z329" s="539"/>
      <c r="AA329" s="562"/>
      <c r="AB329" s="436"/>
      <c r="AC329" s="346"/>
      <c r="AD329" s="417"/>
      <c r="AE329" s="436"/>
      <c r="AF329" s="346"/>
      <c r="AG329" s="346"/>
      <c r="AH329" s="417"/>
      <c r="AI329" s="436"/>
      <c r="AJ329" s="346"/>
      <c r="AK329" s="346"/>
      <c r="AL329" s="417"/>
      <c r="AM329" s="436"/>
      <c r="AN329" s="346"/>
      <c r="AO329" s="346"/>
      <c r="AP329" s="417"/>
      <c r="AQ329" s="753"/>
      <c r="AR329" s="764"/>
      <c r="AS329" s="346" t="s">
        <v>304</v>
      </c>
      <c r="AT329" s="417"/>
      <c r="AU329" s="678"/>
      <c r="AV329" s="678"/>
      <c r="AW329" s="346" t="s">
        <v>281</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09"/>
      <c r="Y330" s="512" t="s">
        <v>321</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1"/>
      <c r="Y331" s="430" t="s">
        <v>92</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6"/>
      <c r="Q332" s="435" t="s">
        <v>398</v>
      </c>
      <c r="R332" s="345"/>
      <c r="S332" s="345"/>
      <c r="T332" s="345"/>
      <c r="U332" s="345"/>
      <c r="V332" s="345"/>
      <c r="W332" s="345"/>
      <c r="X332" s="345"/>
      <c r="Y332" s="345"/>
      <c r="Z332" s="345"/>
      <c r="AA332" s="345"/>
      <c r="AB332" s="603" t="s">
        <v>399</v>
      </c>
      <c r="AC332" s="345"/>
      <c r="AD332" s="416"/>
      <c r="AE332" s="435" t="s">
        <v>326</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7"/>
      <c r="Q333" s="436"/>
      <c r="R333" s="346"/>
      <c r="S333" s="346"/>
      <c r="T333" s="346"/>
      <c r="U333" s="346"/>
      <c r="V333" s="346"/>
      <c r="W333" s="346"/>
      <c r="X333" s="346"/>
      <c r="Y333" s="346"/>
      <c r="Z333" s="346"/>
      <c r="AA333" s="346"/>
      <c r="AB333" s="604"/>
      <c r="AC333" s="346"/>
      <c r="AD333" s="417"/>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09"/>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0"/>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0"/>
      <c r="Q336" s="452"/>
      <c r="R336" s="456"/>
      <c r="S336" s="456"/>
      <c r="T336" s="456"/>
      <c r="U336" s="456"/>
      <c r="V336" s="456"/>
      <c r="W336" s="456"/>
      <c r="X336" s="456"/>
      <c r="Y336" s="456"/>
      <c r="Z336" s="456"/>
      <c r="AA336" s="576"/>
      <c r="AB336" s="606"/>
      <c r="AC336" s="622"/>
      <c r="AD336" s="622"/>
      <c r="AE336" s="166" t="s">
        <v>327</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0"/>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1"/>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6"/>
      <c r="Q339" s="435" t="s">
        <v>398</v>
      </c>
      <c r="R339" s="345"/>
      <c r="S339" s="345"/>
      <c r="T339" s="345"/>
      <c r="U339" s="345"/>
      <c r="V339" s="345"/>
      <c r="W339" s="345"/>
      <c r="X339" s="345"/>
      <c r="Y339" s="345"/>
      <c r="Z339" s="345"/>
      <c r="AA339" s="345"/>
      <c r="AB339" s="603" t="s">
        <v>399</v>
      </c>
      <c r="AC339" s="345"/>
      <c r="AD339" s="416"/>
      <c r="AE339" s="674" t="s">
        <v>326</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7"/>
      <c r="Q340" s="436"/>
      <c r="R340" s="346"/>
      <c r="S340" s="346"/>
      <c r="T340" s="346"/>
      <c r="U340" s="346"/>
      <c r="V340" s="346"/>
      <c r="W340" s="346"/>
      <c r="X340" s="346"/>
      <c r="Y340" s="346"/>
      <c r="Z340" s="346"/>
      <c r="AA340" s="346"/>
      <c r="AB340" s="604"/>
      <c r="AC340" s="346"/>
      <c r="AD340" s="417"/>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09"/>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0"/>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0"/>
      <c r="Q343" s="452"/>
      <c r="R343" s="456"/>
      <c r="S343" s="456"/>
      <c r="T343" s="456"/>
      <c r="U343" s="456"/>
      <c r="V343" s="456"/>
      <c r="W343" s="456"/>
      <c r="X343" s="456"/>
      <c r="Y343" s="456"/>
      <c r="Z343" s="456"/>
      <c r="AA343" s="576"/>
      <c r="AB343" s="606"/>
      <c r="AC343" s="622"/>
      <c r="AD343" s="622"/>
      <c r="AE343" s="166" t="s">
        <v>327</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0"/>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1"/>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6"/>
      <c r="Q346" s="435" t="s">
        <v>398</v>
      </c>
      <c r="R346" s="345"/>
      <c r="S346" s="345"/>
      <c r="T346" s="345"/>
      <c r="U346" s="345"/>
      <c r="V346" s="345"/>
      <c r="W346" s="345"/>
      <c r="X346" s="345"/>
      <c r="Y346" s="345"/>
      <c r="Z346" s="345"/>
      <c r="AA346" s="345"/>
      <c r="AB346" s="603" t="s">
        <v>399</v>
      </c>
      <c r="AC346" s="345"/>
      <c r="AD346" s="416"/>
      <c r="AE346" s="674" t="s">
        <v>326</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7"/>
      <c r="Q347" s="436"/>
      <c r="R347" s="346"/>
      <c r="S347" s="346"/>
      <c r="T347" s="346"/>
      <c r="U347" s="346"/>
      <c r="V347" s="346"/>
      <c r="W347" s="346"/>
      <c r="X347" s="346"/>
      <c r="Y347" s="346"/>
      <c r="Z347" s="346"/>
      <c r="AA347" s="346"/>
      <c r="AB347" s="604"/>
      <c r="AC347" s="346"/>
      <c r="AD347" s="417"/>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09"/>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0"/>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0"/>
      <c r="Q350" s="452"/>
      <c r="R350" s="456"/>
      <c r="S350" s="456"/>
      <c r="T350" s="456"/>
      <c r="U350" s="456"/>
      <c r="V350" s="456"/>
      <c r="W350" s="456"/>
      <c r="X350" s="456"/>
      <c r="Y350" s="456"/>
      <c r="Z350" s="456"/>
      <c r="AA350" s="576"/>
      <c r="AB350" s="606"/>
      <c r="AC350" s="622"/>
      <c r="AD350" s="622"/>
      <c r="AE350" s="166" t="s">
        <v>327</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0"/>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1"/>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6"/>
      <c r="Q353" s="435" t="s">
        <v>398</v>
      </c>
      <c r="R353" s="345"/>
      <c r="S353" s="345"/>
      <c r="T353" s="345"/>
      <c r="U353" s="345"/>
      <c r="V353" s="345"/>
      <c r="W353" s="345"/>
      <c r="X353" s="345"/>
      <c r="Y353" s="345"/>
      <c r="Z353" s="345"/>
      <c r="AA353" s="345"/>
      <c r="AB353" s="603" t="s">
        <v>399</v>
      </c>
      <c r="AC353" s="345"/>
      <c r="AD353" s="416"/>
      <c r="AE353" s="674" t="s">
        <v>326</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7"/>
      <c r="Q354" s="436"/>
      <c r="R354" s="346"/>
      <c r="S354" s="346"/>
      <c r="T354" s="346"/>
      <c r="U354" s="346"/>
      <c r="V354" s="346"/>
      <c r="W354" s="346"/>
      <c r="X354" s="346"/>
      <c r="Y354" s="346"/>
      <c r="Z354" s="346"/>
      <c r="AA354" s="346"/>
      <c r="AB354" s="604"/>
      <c r="AC354" s="346"/>
      <c r="AD354" s="417"/>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09"/>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0"/>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0"/>
      <c r="Q357" s="452"/>
      <c r="R357" s="456"/>
      <c r="S357" s="456"/>
      <c r="T357" s="456"/>
      <c r="U357" s="456"/>
      <c r="V357" s="456"/>
      <c r="W357" s="456"/>
      <c r="X357" s="456"/>
      <c r="Y357" s="456"/>
      <c r="Z357" s="456"/>
      <c r="AA357" s="576"/>
      <c r="AB357" s="606"/>
      <c r="AC357" s="622"/>
      <c r="AD357" s="622"/>
      <c r="AE357" s="166" t="s">
        <v>327</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0"/>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1"/>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6"/>
      <c r="Q360" s="435" t="s">
        <v>398</v>
      </c>
      <c r="R360" s="345"/>
      <c r="S360" s="345"/>
      <c r="T360" s="345"/>
      <c r="U360" s="345"/>
      <c r="V360" s="345"/>
      <c r="W360" s="345"/>
      <c r="X360" s="345"/>
      <c r="Y360" s="345"/>
      <c r="Z360" s="345"/>
      <c r="AA360" s="345"/>
      <c r="AB360" s="603" t="s">
        <v>399</v>
      </c>
      <c r="AC360" s="345"/>
      <c r="AD360" s="416"/>
      <c r="AE360" s="674" t="s">
        <v>326</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7"/>
      <c r="Q361" s="436"/>
      <c r="R361" s="346"/>
      <c r="S361" s="346"/>
      <c r="T361" s="346"/>
      <c r="U361" s="346"/>
      <c r="V361" s="346"/>
      <c r="W361" s="346"/>
      <c r="X361" s="346"/>
      <c r="Y361" s="346"/>
      <c r="Z361" s="346"/>
      <c r="AA361" s="346"/>
      <c r="AB361" s="604"/>
      <c r="AC361" s="346"/>
      <c r="AD361" s="417"/>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09"/>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0"/>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0"/>
      <c r="Q364" s="452"/>
      <c r="R364" s="456"/>
      <c r="S364" s="456"/>
      <c r="T364" s="456"/>
      <c r="U364" s="456"/>
      <c r="V364" s="456"/>
      <c r="W364" s="456"/>
      <c r="X364" s="456"/>
      <c r="Y364" s="456"/>
      <c r="Z364" s="456"/>
      <c r="AA364" s="576"/>
      <c r="AB364" s="606"/>
      <c r="AC364" s="622"/>
      <c r="AD364" s="622"/>
      <c r="AE364" s="676" t="s">
        <v>327</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0"/>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1"/>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344</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342</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298</v>
      </c>
      <c r="F372" s="234"/>
      <c r="G372" s="307" t="s">
        <v>320</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44</v>
      </c>
      <c r="AC372" s="355"/>
      <c r="AD372" s="495"/>
      <c r="AE372" s="435" t="s">
        <v>414</v>
      </c>
      <c r="AF372" s="345"/>
      <c r="AG372" s="345"/>
      <c r="AH372" s="416"/>
      <c r="AI372" s="435" t="s">
        <v>76</v>
      </c>
      <c r="AJ372" s="345"/>
      <c r="AK372" s="345"/>
      <c r="AL372" s="416"/>
      <c r="AM372" s="435" t="s">
        <v>181</v>
      </c>
      <c r="AN372" s="345"/>
      <c r="AO372" s="345"/>
      <c r="AP372" s="416"/>
      <c r="AQ372" s="600" t="s">
        <v>303</v>
      </c>
      <c r="AR372" s="355"/>
      <c r="AS372" s="355"/>
      <c r="AT372" s="495"/>
      <c r="AU372" s="776" t="s">
        <v>324</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7"/>
      <c r="Y373" s="514"/>
      <c r="Z373" s="539"/>
      <c r="AA373" s="562"/>
      <c r="AB373" s="436"/>
      <c r="AC373" s="346"/>
      <c r="AD373" s="417"/>
      <c r="AE373" s="436"/>
      <c r="AF373" s="346"/>
      <c r="AG373" s="346"/>
      <c r="AH373" s="417"/>
      <c r="AI373" s="436"/>
      <c r="AJ373" s="346"/>
      <c r="AK373" s="346"/>
      <c r="AL373" s="417"/>
      <c r="AM373" s="436"/>
      <c r="AN373" s="346"/>
      <c r="AO373" s="346"/>
      <c r="AP373" s="417"/>
      <c r="AQ373" s="753"/>
      <c r="AR373" s="764"/>
      <c r="AS373" s="346" t="s">
        <v>304</v>
      </c>
      <c r="AT373" s="417"/>
      <c r="AU373" s="678"/>
      <c r="AV373" s="678"/>
      <c r="AW373" s="346" t="s">
        <v>281</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09"/>
      <c r="Y374" s="512" t="s">
        <v>321</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1"/>
      <c r="Y375" s="430" t="s">
        <v>92</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320</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44</v>
      </c>
      <c r="AC376" s="355"/>
      <c r="AD376" s="495"/>
      <c r="AE376" s="435" t="s">
        <v>414</v>
      </c>
      <c r="AF376" s="345"/>
      <c r="AG376" s="345"/>
      <c r="AH376" s="416"/>
      <c r="AI376" s="435" t="s">
        <v>76</v>
      </c>
      <c r="AJ376" s="345"/>
      <c r="AK376" s="345"/>
      <c r="AL376" s="416"/>
      <c r="AM376" s="435" t="s">
        <v>181</v>
      </c>
      <c r="AN376" s="345"/>
      <c r="AO376" s="345"/>
      <c r="AP376" s="416"/>
      <c r="AQ376" s="600" t="s">
        <v>303</v>
      </c>
      <c r="AR376" s="355"/>
      <c r="AS376" s="355"/>
      <c r="AT376" s="495"/>
      <c r="AU376" s="776" t="s">
        <v>324</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7"/>
      <c r="Y377" s="514"/>
      <c r="Z377" s="539"/>
      <c r="AA377" s="562"/>
      <c r="AB377" s="436"/>
      <c r="AC377" s="346"/>
      <c r="AD377" s="417"/>
      <c r="AE377" s="436"/>
      <c r="AF377" s="346"/>
      <c r="AG377" s="346"/>
      <c r="AH377" s="417"/>
      <c r="AI377" s="436"/>
      <c r="AJ377" s="346"/>
      <c r="AK377" s="346"/>
      <c r="AL377" s="417"/>
      <c r="AM377" s="436"/>
      <c r="AN377" s="346"/>
      <c r="AO377" s="346"/>
      <c r="AP377" s="417"/>
      <c r="AQ377" s="753"/>
      <c r="AR377" s="764"/>
      <c r="AS377" s="346" t="s">
        <v>304</v>
      </c>
      <c r="AT377" s="417"/>
      <c r="AU377" s="678"/>
      <c r="AV377" s="678"/>
      <c r="AW377" s="346" t="s">
        <v>281</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09"/>
      <c r="Y378" s="512" t="s">
        <v>321</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1"/>
      <c r="Y379" s="430" t="s">
        <v>92</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320</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44</v>
      </c>
      <c r="AC380" s="355"/>
      <c r="AD380" s="495"/>
      <c r="AE380" s="435" t="s">
        <v>414</v>
      </c>
      <c r="AF380" s="345"/>
      <c r="AG380" s="345"/>
      <c r="AH380" s="416"/>
      <c r="AI380" s="435" t="s">
        <v>76</v>
      </c>
      <c r="AJ380" s="345"/>
      <c r="AK380" s="345"/>
      <c r="AL380" s="416"/>
      <c r="AM380" s="435" t="s">
        <v>181</v>
      </c>
      <c r="AN380" s="345"/>
      <c r="AO380" s="345"/>
      <c r="AP380" s="416"/>
      <c r="AQ380" s="600" t="s">
        <v>303</v>
      </c>
      <c r="AR380" s="355"/>
      <c r="AS380" s="355"/>
      <c r="AT380" s="495"/>
      <c r="AU380" s="776" t="s">
        <v>324</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7"/>
      <c r="Y381" s="514"/>
      <c r="Z381" s="539"/>
      <c r="AA381" s="562"/>
      <c r="AB381" s="436"/>
      <c r="AC381" s="346"/>
      <c r="AD381" s="417"/>
      <c r="AE381" s="436"/>
      <c r="AF381" s="346"/>
      <c r="AG381" s="346"/>
      <c r="AH381" s="417"/>
      <c r="AI381" s="436"/>
      <c r="AJ381" s="346"/>
      <c r="AK381" s="346"/>
      <c r="AL381" s="417"/>
      <c r="AM381" s="436"/>
      <c r="AN381" s="346"/>
      <c r="AO381" s="346"/>
      <c r="AP381" s="417"/>
      <c r="AQ381" s="753"/>
      <c r="AR381" s="764"/>
      <c r="AS381" s="346" t="s">
        <v>304</v>
      </c>
      <c r="AT381" s="417"/>
      <c r="AU381" s="678"/>
      <c r="AV381" s="678"/>
      <c r="AW381" s="346" t="s">
        <v>281</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09"/>
      <c r="Y382" s="512" t="s">
        <v>321</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1"/>
      <c r="Y383" s="430" t="s">
        <v>92</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320</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44</v>
      </c>
      <c r="AC384" s="355"/>
      <c r="AD384" s="495"/>
      <c r="AE384" s="435" t="s">
        <v>414</v>
      </c>
      <c r="AF384" s="345"/>
      <c r="AG384" s="345"/>
      <c r="AH384" s="416"/>
      <c r="AI384" s="435" t="s">
        <v>76</v>
      </c>
      <c r="AJ384" s="345"/>
      <c r="AK384" s="345"/>
      <c r="AL384" s="416"/>
      <c r="AM384" s="435" t="s">
        <v>181</v>
      </c>
      <c r="AN384" s="345"/>
      <c r="AO384" s="345"/>
      <c r="AP384" s="416"/>
      <c r="AQ384" s="600" t="s">
        <v>303</v>
      </c>
      <c r="AR384" s="355"/>
      <c r="AS384" s="355"/>
      <c r="AT384" s="495"/>
      <c r="AU384" s="776" t="s">
        <v>324</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7"/>
      <c r="Y385" s="514"/>
      <c r="Z385" s="539"/>
      <c r="AA385" s="562"/>
      <c r="AB385" s="436"/>
      <c r="AC385" s="346"/>
      <c r="AD385" s="417"/>
      <c r="AE385" s="436"/>
      <c r="AF385" s="346"/>
      <c r="AG385" s="346"/>
      <c r="AH385" s="417"/>
      <c r="AI385" s="436"/>
      <c r="AJ385" s="346"/>
      <c r="AK385" s="346"/>
      <c r="AL385" s="417"/>
      <c r="AM385" s="436"/>
      <c r="AN385" s="346"/>
      <c r="AO385" s="346"/>
      <c r="AP385" s="417"/>
      <c r="AQ385" s="753"/>
      <c r="AR385" s="764"/>
      <c r="AS385" s="346" t="s">
        <v>304</v>
      </c>
      <c r="AT385" s="417"/>
      <c r="AU385" s="678"/>
      <c r="AV385" s="678"/>
      <c r="AW385" s="346" t="s">
        <v>281</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09"/>
      <c r="Y386" s="512" t="s">
        <v>321</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1"/>
      <c r="Y387" s="430" t="s">
        <v>92</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320</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44</v>
      </c>
      <c r="AC388" s="355"/>
      <c r="AD388" s="495"/>
      <c r="AE388" s="435" t="s">
        <v>414</v>
      </c>
      <c r="AF388" s="345"/>
      <c r="AG388" s="345"/>
      <c r="AH388" s="416"/>
      <c r="AI388" s="435" t="s">
        <v>76</v>
      </c>
      <c r="AJ388" s="345"/>
      <c r="AK388" s="345"/>
      <c r="AL388" s="416"/>
      <c r="AM388" s="435" t="s">
        <v>181</v>
      </c>
      <c r="AN388" s="345"/>
      <c r="AO388" s="345"/>
      <c r="AP388" s="416"/>
      <c r="AQ388" s="600" t="s">
        <v>303</v>
      </c>
      <c r="AR388" s="355"/>
      <c r="AS388" s="355"/>
      <c r="AT388" s="495"/>
      <c r="AU388" s="776" t="s">
        <v>324</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7"/>
      <c r="Y389" s="514"/>
      <c r="Z389" s="539"/>
      <c r="AA389" s="562"/>
      <c r="AB389" s="436"/>
      <c r="AC389" s="346"/>
      <c r="AD389" s="417"/>
      <c r="AE389" s="436"/>
      <c r="AF389" s="346"/>
      <c r="AG389" s="346"/>
      <c r="AH389" s="417"/>
      <c r="AI389" s="436"/>
      <c r="AJ389" s="346"/>
      <c r="AK389" s="346"/>
      <c r="AL389" s="417"/>
      <c r="AM389" s="436"/>
      <c r="AN389" s="346"/>
      <c r="AO389" s="346"/>
      <c r="AP389" s="417"/>
      <c r="AQ389" s="753"/>
      <c r="AR389" s="764"/>
      <c r="AS389" s="346" t="s">
        <v>304</v>
      </c>
      <c r="AT389" s="417"/>
      <c r="AU389" s="678"/>
      <c r="AV389" s="678"/>
      <c r="AW389" s="346" t="s">
        <v>281</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09"/>
      <c r="Y390" s="512" t="s">
        <v>321</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1"/>
      <c r="Y391" s="430" t="s">
        <v>92</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6"/>
      <c r="Q392" s="435" t="s">
        <v>398</v>
      </c>
      <c r="R392" s="345"/>
      <c r="S392" s="345"/>
      <c r="T392" s="345"/>
      <c r="U392" s="345"/>
      <c r="V392" s="345"/>
      <c r="W392" s="345"/>
      <c r="X392" s="345"/>
      <c r="Y392" s="345"/>
      <c r="Z392" s="345"/>
      <c r="AA392" s="345"/>
      <c r="AB392" s="603" t="s">
        <v>399</v>
      </c>
      <c r="AC392" s="345"/>
      <c r="AD392" s="416"/>
      <c r="AE392" s="435" t="s">
        <v>326</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7"/>
      <c r="Q393" s="436"/>
      <c r="R393" s="346"/>
      <c r="S393" s="346"/>
      <c r="T393" s="346"/>
      <c r="U393" s="346"/>
      <c r="V393" s="346"/>
      <c r="W393" s="346"/>
      <c r="X393" s="346"/>
      <c r="Y393" s="346"/>
      <c r="Z393" s="346"/>
      <c r="AA393" s="346"/>
      <c r="AB393" s="604"/>
      <c r="AC393" s="346"/>
      <c r="AD393" s="417"/>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09"/>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0"/>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0"/>
      <c r="Q396" s="452"/>
      <c r="R396" s="456"/>
      <c r="S396" s="456"/>
      <c r="T396" s="456"/>
      <c r="U396" s="456"/>
      <c r="V396" s="456"/>
      <c r="W396" s="456"/>
      <c r="X396" s="456"/>
      <c r="Y396" s="456"/>
      <c r="Z396" s="456"/>
      <c r="AA396" s="576"/>
      <c r="AB396" s="606"/>
      <c r="AC396" s="622"/>
      <c r="AD396" s="622"/>
      <c r="AE396" s="166" t="s">
        <v>327</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0"/>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1"/>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6"/>
      <c r="Q399" s="435" t="s">
        <v>398</v>
      </c>
      <c r="R399" s="345"/>
      <c r="S399" s="345"/>
      <c r="T399" s="345"/>
      <c r="U399" s="345"/>
      <c r="V399" s="345"/>
      <c r="W399" s="345"/>
      <c r="X399" s="345"/>
      <c r="Y399" s="345"/>
      <c r="Z399" s="345"/>
      <c r="AA399" s="345"/>
      <c r="AB399" s="603" t="s">
        <v>399</v>
      </c>
      <c r="AC399" s="345"/>
      <c r="AD399" s="416"/>
      <c r="AE399" s="674" t="s">
        <v>326</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7"/>
      <c r="Q400" s="436"/>
      <c r="R400" s="346"/>
      <c r="S400" s="346"/>
      <c r="T400" s="346"/>
      <c r="U400" s="346"/>
      <c r="V400" s="346"/>
      <c r="W400" s="346"/>
      <c r="X400" s="346"/>
      <c r="Y400" s="346"/>
      <c r="Z400" s="346"/>
      <c r="AA400" s="346"/>
      <c r="AB400" s="604"/>
      <c r="AC400" s="346"/>
      <c r="AD400" s="417"/>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09"/>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0"/>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0"/>
      <c r="Q403" s="452"/>
      <c r="R403" s="456"/>
      <c r="S403" s="456"/>
      <c r="T403" s="456"/>
      <c r="U403" s="456"/>
      <c r="V403" s="456"/>
      <c r="W403" s="456"/>
      <c r="X403" s="456"/>
      <c r="Y403" s="456"/>
      <c r="Z403" s="456"/>
      <c r="AA403" s="576"/>
      <c r="AB403" s="606"/>
      <c r="AC403" s="622"/>
      <c r="AD403" s="622"/>
      <c r="AE403" s="166" t="s">
        <v>327</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0"/>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1"/>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6"/>
      <c r="Q406" s="435" t="s">
        <v>398</v>
      </c>
      <c r="R406" s="345"/>
      <c r="S406" s="345"/>
      <c r="T406" s="345"/>
      <c r="U406" s="345"/>
      <c r="V406" s="345"/>
      <c r="W406" s="345"/>
      <c r="X406" s="345"/>
      <c r="Y406" s="345"/>
      <c r="Z406" s="345"/>
      <c r="AA406" s="345"/>
      <c r="AB406" s="603" t="s">
        <v>399</v>
      </c>
      <c r="AC406" s="345"/>
      <c r="AD406" s="416"/>
      <c r="AE406" s="674" t="s">
        <v>326</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7"/>
      <c r="Q407" s="436"/>
      <c r="R407" s="346"/>
      <c r="S407" s="346"/>
      <c r="T407" s="346"/>
      <c r="U407" s="346"/>
      <c r="V407" s="346"/>
      <c r="W407" s="346"/>
      <c r="X407" s="346"/>
      <c r="Y407" s="346"/>
      <c r="Z407" s="346"/>
      <c r="AA407" s="346"/>
      <c r="AB407" s="604"/>
      <c r="AC407" s="346"/>
      <c r="AD407" s="417"/>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09"/>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0"/>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0"/>
      <c r="Q410" s="452"/>
      <c r="R410" s="456"/>
      <c r="S410" s="456"/>
      <c r="T410" s="456"/>
      <c r="U410" s="456"/>
      <c r="V410" s="456"/>
      <c r="W410" s="456"/>
      <c r="X410" s="456"/>
      <c r="Y410" s="456"/>
      <c r="Z410" s="456"/>
      <c r="AA410" s="576"/>
      <c r="AB410" s="606"/>
      <c r="AC410" s="622"/>
      <c r="AD410" s="622"/>
      <c r="AE410" s="166" t="s">
        <v>327</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0"/>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1"/>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6"/>
      <c r="Q413" s="435" t="s">
        <v>398</v>
      </c>
      <c r="R413" s="345"/>
      <c r="S413" s="345"/>
      <c r="T413" s="345"/>
      <c r="U413" s="345"/>
      <c r="V413" s="345"/>
      <c r="W413" s="345"/>
      <c r="X413" s="345"/>
      <c r="Y413" s="345"/>
      <c r="Z413" s="345"/>
      <c r="AA413" s="345"/>
      <c r="AB413" s="603" t="s">
        <v>399</v>
      </c>
      <c r="AC413" s="345"/>
      <c r="AD413" s="416"/>
      <c r="AE413" s="674" t="s">
        <v>326</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7"/>
      <c r="Q414" s="436"/>
      <c r="R414" s="346"/>
      <c r="S414" s="346"/>
      <c r="T414" s="346"/>
      <c r="U414" s="346"/>
      <c r="V414" s="346"/>
      <c r="W414" s="346"/>
      <c r="X414" s="346"/>
      <c r="Y414" s="346"/>
      <c r="Z414" s="346"/>
      <c r="AA414" s="346"/>
      <c r="AB414" s="604"/>
      <c r="AC414" s="346"/>
      <c r="AD414" s="417"/>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09"/>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0"/>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0"/>
      <c r="Q417" s="452"/>
      <c r="R417" s="456"/>
      <c r="S417" s="456"/>
      <c r="T417" s="456"/>
      <c r="U417" s="456"/>
      <c r="V417" s="456"/>
      <c r="W417" s="456"/>
      <c r="X417" s="456"/>
      <c r="Y417" s="456"/>
      <c r="Z417" s="456"/>
      <c r="AA417" s="576"/>
      <c r="AB417" s="606"/>
      <c r="AC417" s="622"/>
      <c r="AD417" s="622"/>
      <c r="AE417" s="166" t="s">
        <v>327</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0"/>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1"/>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6"/>
      <c r="Q420" s="435" t="s">
        <v>398</v>
      </c>
      <c r="R420" s="345"/>
      <c r="S420" s="345"/>
      <c r="T420" s="345"/>
      <c r="U420" s="345"/>
      <c r="V420" s="345"/>
      <c r="W420" s="345"/>
      <c r="X420" s="345"/>
      <c r="Y420" s="345"/>
      <c r="Z420" s="345"/>
      <c r="AA420" s="345"/>
      <c r="AB420" s="603" t="s">
        <v>399</v>
      </c>
      <c r="AC420" s="345"/>
      <c r="AD420" s="416"/>
      <c r="AE420" s="674" t="s">
        <v>326</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7"/>
      <c r="Q421" s="436"/>
      <c r="R421" s="346"/>
      <c r="S421" s="346"/>
      <c r="T421" s="346"/>
      <c r="U421" s="346"/>
      <c r="V421" s="346"/>
      <c r="W421" s="346"/>
      <c r="X421" s="346"/>
      <c r="Y421" s="346"/>
      <c r="Z421" s="346"/>
      <c r="AA421" s="346"/>
      <c r="AB421" s="604"/>
      <c r="AC421" s="346"/>
      <c r="AD421" s="417"/>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09"/>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0"/>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0"/>
      <c r="Q424" s="452"/>
      <c r="R424" s="456"/>
      <c r="S424" s="456"/>
      <c r="T424" s="456"/>
      <c r="U424" s="456"/>
      <c r="V424" s="456"/>
      <c r="W424" s="456"/>
      <c r="X424" s="456"/>
      <c r="Y424" s="456"/>
      <c r="Z424" s="456"/>
      <c r="AA424" s="576"/>
      <c r="AB424" s="606"/>
      <c r="AC424" s="622"/>
      <c r="AD424" s="622"/>
      <c r="AE424" s="676" t="s">
        <v>327</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0"/>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1"/>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519</v>
      </c>
      <c r="D430" s="169"/>
      <c r="E430" s="189" t="s">
        <v>432</v>
      </c>
      <c r="F430" s="242"/>
      <c r="G430" s="310" t="s">
        <v>329</v>
      </c>
      <c r="H430" s="237"/>
      <c r="I430" s="237"/>
      <c r="J430" s="377" t="s">
        <v>435</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313</v>
      </c>
      <c r="F431" s="243"/>
      <c r="G431" s="311" t="s">
        <v>310</v>
      </c>
      <c r="H431" s="345"/>
      <c r="I431" s="345"/>
      <c r="J431" s="345"/>
      <c r="K431" s="345"/>
      <c r="L431" s="345"/>
      <c r="M431" s="345"/>
      <c r="N431" s="345"/>
      <c r="O431" s="345"/>
      <c r="P431" s="345"/>
      <c r="Q431" s="345"/>
      <c r="R431" s="345"/>
      <c r="S431" s="345"/>
      <c r="T431" s="345"/>
      <c r="U431" s="345"/>
      <c r="V431" s="345"/>
      <c r="W431" s="345"/>
      <c r="X431" s="416"/>
      <c r="Y431" s="514"/>
      <c r="Z431" s="539"/>
      <c r="AA431" s="562"/>
      <c r="AB431" s="435" t="s">
        <v>44</v>
      </c>
      <c r="AC431" s="345"/>
      <c r="AD431" s="416"/>
      <c r="AE431" s="677" t="s">
        <v>54</v>
      </c>
      <c r="AF431" s="696"/>
      <c r="AG431" s="696"/>
      <c r="AH431" s="712"/>
      <c r="AI431" s="725" t="s">
        <v>516</v>
      </c>
      <c r="AJ431" s="725"/>
      <c r="AK431" s="725"/>
      <c r="AL431" s="435"/>
      <c r="AM431" s="725" t="s">
        <v>52</v>
      </c>
      <c r="AN431" s="725"/>
      <c r="AO431" s="725"/>
      <c r="AP431" s="435"/>
      <c r="AQ431" s="435" t="s">
        <v>303</v>
      </c>
      <c r="AR431" s="345"/>
      <c r="AS431" s="345"/>
      <c r="AT431" s="416"/>
      <c r="AU431" s="694" t="s">
        <v>232</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7"/>
      <c r="Y432" s="514"/>
      <c r="Z432" s="539"/>
      <c r="AA432" s="562"/>
      <c r="AB432" s="436"/>
      <c r="AC432" s="346"/>
      <c r="AD432" s="417"/>
      <c r="AE432" s="678" t="s">
        <v>435</v>
      </c>
      <c r="AF432" s="678"/>
      <c r="AG432" s="346" t="s">
        <v>304</v>
      </c>
      <c r="AH432" s="417"/>
      <c r="AI432" s="726"/>
      <c r="AJ432" s="726"/>
      <c r="AK432" s="726"/>
      <c r="AL432" s="436"/>
      <c r="AM432" s="726"/>
      <c r="AN432" s="726"/>
      <c r="AO432" s="726"/>
      <c r="AP432" s="436"/>
      <c r="AQ432" s="752" t="s">
        <v>435</v>
      </c>
      <c r="AR432" s="678"/>
      <c r="AS432" s="346" t="s">
        <v>304</v>
      </c>
      <c r="AT432" s="417"/>
      <c r="AU432" s="678" t="s">
        <v>435</v>
      </c>
      <c r="AV432" s="678"/>
      <c r="AW432" s="346" t="s">
        <v>281</v>
      </c>
      <c r="AX432" s="808"/>
      <c r="AY432">
        <f>$AY$431</f>
        <v>1</v>
      </c>
    </row>
    <row r="433" spans="1:51" ht="23.25" customHeight="1">
      <c r="A433" s="38"/>
      <c r="B433" s="107"/>
      <c r="C433" s="143"/>
      <c r="D433" s="107"/>
      <c r="E433" s="195"/>
      <c r="F433" s="243"/>
      <c r="G433" s="296" t="s">
        <v>435</v>
      </c>
      <c r="H433" s="238"/>
      <c r="I433" s="238"/>
      <c r="J433" s="238"/>
      <c r="K433" s="238"/>
      <c r="L433" s="238"/>
      <c r="M433" s="238"/>
      <c r="N433" s="238"/>
      <c r="O433" s="238"/>
      <c r="P433" s="238"/>
      <c r="Q433" s="238"/>
      <c r="R433" s="238"/>
      <c r="S433" s="238"/>
      <c r="T433" s="238"/>
      <c r="U433" s="238"/>
      <c r="V433" s="238"/>
      <c r="W433" s="238"/>
      <c r="X433" s="409"/>
      <c r="Y433" s="512" t="s">
        <v>51</v>
      </c>
      <c r="Z433" s="509"/>
      <c r="AA433" s="557"/>
      <c r="AB433" s="588" t="s">
        <v>435</v>
      </c>
      <c r="AC433" s="588"/>
      <c r="AD433" s="588"/>
      <c r="AE433" s="667" t="s">
        <v>435</v>
      </c>
      <c r="AF433" s="690"/>
      <c r="AG433" s="690"/>
      <c r="AH433" s="690"/>
      <c r="AI433" s="667" t="s">
        <v>435</v>
      </c>
      <c r="AJ433" s="690"/>
      <c r="AK433" s="690"/>
      <c r="AL433" s="690"/>
      <c r="AM433" s="667" t="s">
        <v>435</v>
      </c>
      <c r="AN433" s="690"/>
      <c r="AO433" s="690"/>
      <c r="AP433" s="713"/>
      <c r="AQ433" s="667" t="s">
        <v>435</v>
      </c>
      <c r="AR433" s="690"/>
      <c r="AS433" s="690"/>
      <c r="AT433" s="713"/>
      <c r="AU433" s="690" t="s">
        <v>435</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0"/>
      <c r="Y434" s="430" t="s">
        <v>92</v>
      </c>
      <c r="Z434" s="131"/>
      <c r="AA434" s="187"/>
      <c r="AB434" s="589" t="s">
        <v>435</v>
      </c>
      <c r="AC434" s="589"/>
      <c r="AD434" s="589"/>
      <c r="AE434" s="667" t="s">
        <v>435</v>
      </c>
      <c r="AF434" s="690"/>
      <c r="AG434" s="690"/>
      <c r="AH434" s="713"/>
      <c r="AI434" s="667" t="s">
        <v>435</v>
      </c>
      <c r="AJ434" s="690"/>
      <c r="AK434" s="690"/>
      <c r="AL434" s="690"/>
      <c r="AM434" s="667" t="s">
        <v>435</v>
      </c>
      <c r="AN434" s="690"/>
      <c r="AO434" s="690"/>
      <c r="AP434" s="713"/>
      <c r="AQ434" s="667" t="s">
        <v>435</v>
      </c>
      <c r="AR434" s="690"/>
      <c r="AS434" s="690"/>
      <c r="AT434" s="713"/>
      <c r="AU434" s="690" t="s">
        <v>435</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1"/>
      <c r="Y435" s="430" t="s">
        <v>55</v>
      </c>
      <c r="Z435" s="131"/>
      <c r="AA435" s="187"/>
      <c r="AB435" s="590" t="s">
        <v>48</v>
      </c>
      <c r="AC435" s="590"/>
      <c r="AD435" s="590"/>
      <c r="AE435" s="667" t="s">
        <v>435</v>
      </c>
      <c r="AF435" s="690"/>
      <c r="AG435" s="690"/>
      <c r="AH435" s="713"/>
      <c r="AI435" s="667" t="s">
        <v>435</v>
      </c>
      <c r="AJ435" s="690"/>
      <c r="AK435" s="690"/>
      <c r="AL435" s="690"/>
      <c r="AM435" s="667" t="s">
        <v>435</v>
      </c>
      <c r="AN435" s="690"/>
      <c r="AO435" s="690"/>
      <c r="AP435" s="713"/>
      <c r="AQ435" s="667" t="s">
        <v>435</v>
      </c>
      <c r="AR435" s="690"/>
      <c r="AS435" s="690"/>
      <c r="AT435" s="713"/>
      <c r="AU435" s="690" t="s">
        <v>435</v>
      </c>
      <c r="AV435" s="690"/>
      <c r="AW435" s="690"/>
      <c r="AX435" s="826"/>
      <c r="AY435">
        <f>$AY$431</f>
        <v>1</v>
      </c>
    </row>
    <row r="436" spans="1:51" ht="18.75" hidden="1" customHeight="1">
      <c r="A436" s="38"/>
      <c r="B436" s="107"/>
      <c r="C436" s="143"/>
      <c r="D436" s="107"/>
      <c r="E436" s="195" t="s">
        <v>313</v>
      </c>
      <c r="F436" s="243"/>
      <c r="G436" s="311" t="s">
        <v>310</v>
      </c>
      <c r="H436" s="345"/>
      <c r="I436" s="345"/>
      <c r="J436" s="345"/>
      <c r="K436" s="345"/>
      <c r="L436" s="345"/>
      <c r="M436" s="345"/>
      <c r="N436" s="345"/>
      <c r="O436" s="345"/>
      <c r="P436" s="345"/>
      <c r="Q436" s="345"/>
      <c r="R436" s="345"/>
      <c r="S436" s="345"/>
      <c r="T436" s="345"/>
      <c r="U436" s="345"/>
      <c r="V436" s="345"/>
      <c r="W436" s="345"/>
      <c r="X436" s="416"/>
      <c r="Y436" s="514"/>
      <c r="Z436" s="539"/>
      <c r="AA436" s="562"/>
      <c r="AB436" s="435" t="s">
        <v>44</v>
      </c>
      <c r="AC436" s="345"/>
      <c r="AD436" s="416"/>
      <c r="AE436" s="677" t="s">
        <v>54</v>
      </c>
      <c r="AF436" s="696"/>
      <c r="AG436" s="696"/>
      <c r="AH436" s="712"/>
      <c r="AI436" s="725" t="s">
        <v>516</v>
      </c>
      <c r="AJ436" s="725"/>
      <c r="AK436" s="725"/>
      <c r="AL436" s="435"/>
      <c r="AM436" s="725" t="s">
        <v>52</v>
      </c>
      <c r="AN436" s="725"/>
      <c r="AO436" s="725"/>
      <c r="AP436" s="435"/>
      <c r="AQ436" s="435" t="s">
        <v>303</v>
      </c>
      <c r="AR436" s="345"/>
      <c r="AS436" s="345"/>
      <c r="AT436" s="416"/>
      <c r="AU436" s="694" t="s">
        <v>232</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7"/>
      <c r="Y437" s="514"/>
      <c r="Z437" s="539"/>
      <c r="AA437" s="562"/>
      <c r="AB437" s="436"/>
      <c r="AC437" s="346"/>
      <c r="AD437" s="417"/>
      <c r="AE437" s="678"/>
      <c r="AF437" s="678"/>
      <c r="AG437" s="346" t="s">
        <v>304</v>
      </c>
      <c r="AH437" s="417"/>
      <c r="AI437" s="726"/>
      <c r="AJ437" s="726"/>
      <c r="AK437" s="726"/>
      <c r="AL437" s="436"/>
      <c r="AM437" s="726"/>
      <c r="AN437" s="726"/>
      <c r="AO437" s="726"/>
      <c r="AP437" s="436"/>
      <c r="AQ437" s="752"/>
      <c r="AR437" s="678"/>
      <c r="AS437" s="346" t="s">
        <v>304</v>
      </c>
      <c r="AT437" s="417"/>
      <c r="AU437" s="678"/>
      <c r="AV437" s="678"/>
      <c r="AW437" s="346" t="s">
        <v>281</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09"/>
      <c r="Y438" s="512" t="s">
        <v>51</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0"/>
      <c r="Y439" s="430" t="s">
        <v>92</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1"/>
      <c r="Y440" s="430" t="s">
        <v>55</v>
      </c>
      <c r="Z440" s="131"/>
      <c r="AA440" s="187"/>
      <c r="AB440" s="590" t="s">
        <v>48</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313</v>
      </c>
      <c r="F441" s="243"/>
      <c r="G441" s="311" t="s">
        <v>310</v>
      </c>
      <c r="H441" s="345"/>
      <c r="I441" s="345"/>
      <c r="J441" s="345"/>
      <c r="K441" s="345"/>
      <c r="L441" s="345"/>
      <c r="M441" s="345"/>
      <c r="N441" s="345"/>
      <c r="O441" s="345"/>
      <c r="P441" s="345"/>
      <c r="Q441" s="345"/>
      <c r="R441" s="345"/>
      <c r="S441" s="345"/>
      <c r="T441" s="345"/>
      <c r="U441" s="345"/>
      <c r="V441" s="345"/>
      <c r="W441" s="345"/>
      <c r="X441" s="416"/>
      <c r="Y441" s="514"/>
      <c r="Z441" s="539"/>
      <c r="AA441" s="562"/>
      <c r="AB441" s="435" t="s">
        <v>44</v>
      </c>
      <c r="AC441" s="345"/>
      <c r="AD441" s="416"/>
      <c r="AE441" s="677" t="s">
        <v>54</v>
      </c>
      <c r="AF441" s="696"/>
      <c r="AG441" s="696"/>
      <c r="AH441" s="712"/>
      <c r="AI441" s="725" t="s">
        <v>516</v>
      </c>
      <c r="AJ441" s="725"/>
      <c r="AK441" s="725"/>
      <c r="AL441" s="435"/>
      <c r="AM441" s="725" t="s">
        <v>52</v>
      </c>
      <c r="AN441" s="725"/>
      <c r="AO441" s="725"/>
      <c r="AP441" s="435"/>
      <c r="AQ441" s="435" t="s">
        <v>303</v>
      </c>
      <c r="AR441" s="345"/>
      <c r="AS441" s="345"/>
      <c r="AT441" s="416"/>
      <c r="AU441" s="694" t="s">
        <v>232</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7"/>
      <c r="Y442" s="514"/>
      <c r="Z442" s="539"/>
      <c r="AA442" s="562"/>
      <c r="AB442" s="436"/>
      <c r="AC442" s="346"/>
      <c r="AD442" s="417"/>
      <c r="AE442" s="678"/>
      <c r="AF442" s="678"/>
      <c r="AG442" s="346" t="s">
        <v>304</v>
      </c>
      <c r="AH442" s="417"/>
      <c r="AI442" s="726"/>
      <c r="AJ442" s="726"/>
      <c r="AK442" s="726"/>
      <c r="AL442" s="436"/>
      <c r="AM442" s="726"/>
      <c r="AN442" s="726"/>
      <c r="AO442" s="726"/>
      <c r="AP442" s="436"/>
      <c r="AQ442" s="752"/>
      <c r="AR442" s="678"/>
      <c r="AS442" s="346" t="s">
        <v>304</v>
      </c>
      <c r="AT442" s="417"/>
      <c r="AU442" s="678"/>
      <c r="AV442" s="678"/>
      <c r="AW442" s="346" t="s">
        <v>281</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09"/>
      <c r="Y443" s="512" t="s">
        <v>51</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0"/>
      <c r="Y444" s="430" t="s">
        <v>92</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1"/>
      <c r="Y445" s="430" t="s">
        <v>55</v>
      </c>
      <c r="Z445" s="131"/>
      <c r="AA445" s="187"/>
      <c r="AB445" s="590" t="s">
        <v>48</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313</v>
      </c>
      <c r="F446" s="243"/>
      <c r="G446" s="311" t="s">
        <v>310</v>
      </c>
      <c r="H446" s="345"/>
      <c r="I446" s="345"/>
      <c r="J446" s="345"/>
      <c r="K446" s="345"/>
      <c r="L446" s="345"/>
      <c r="M446" s="345"/>
      <c r="N446" s="345"/>
      <c r="O446" s="345"/>
      <c r="P446" s="345"/>
      <c r="Q446" s="345"/>
      <c r="R446" s="345"/>
      <c r="S446" s="345"/>
      <c r="T446" s="345"/>
      <c r="U446" s="345"/>
      <c r="V446" s="345"/>
      <c r="W446" s="345"/>
      <c r="X446" s="416"/>
      <c r="Y446" s="514"/>
      <c r="Z446" s="539"/>
      <c r="AA446" s="562"/>
      <c r="AB446" s="435" t="s">
        <v>44</v>
      </c>
      <c r="AC446" s="345"/>
      <c r="AD446" s="416"/>
      <c r="AE446" s="677" t="s">
        <v>54</v>
      </c>
      <c r="AF446" s="696"/>
      <c r="AG446" s="696"/>
      <c r="AH446" s="712"/>
      <c r="AI446" s="725" t="s">
        <v>516</v>
      </c>
      <c r="AJ446" s="725"/>
      <c r="AK446" s="725"/>
      <c r="AL446" s="435"/>
      <c r="AM446" s="725" t="s">
        <v>52</v>
      </c>
      <c r="AN446" s="725"/>
      <c r="AO446" s="725"/>
      <c r="AP446" s="435"/>
      <c r="AQ446" s="435" t="s">
        <v>303</v>
      </c>
      <c r="AR446" s="345"/>
      <c r="AS446" s="345"/>
      <c r="AT446" s="416"/>
      <c r="AU446" s="694" t="s">
        <v>232</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7"/>
      <c r="Y447" s="514"/>
      <c r="Z447" s="539"/>
      <c r="AA447" s="562"/>
      <c r="AB447" s="436"/>
      <c r="AC447" s="346"/>
      <c r="AD447" s="417"/>
      <c r="AE447" s="678"/>
      <c r="AF447" s="678"/>
      <c r="AG447" s="346" t="s">
        <v>304</v>
      </c>
      <c r="AH447" s="417"/>
      <c r="AI447" s="726"/>
      <c r="AJ447" s="726"/>
      <c r="AK447" s="726"/>
      <c r="AL447" s="436"/>
      <c r="AM447" s="726"/>
      <c r="AN447" s="726"/>
      <c r="AO447" s="726"/>
      <c r="AP447" s="436"/>
      <c r="AQ447" s="752"/>
      <c r="AR447" s="678"/>
      <c r="AS447" s="346" t="s">
        <v>304</v>
      </c>
      <c r="AT447" s="417"/>
      <c r="AU447" s="678"/>
      <c r="AV447" s="678"/>
      <c r="AW447" s="346" t="s">
        <v>281</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09"/>
      <c r="Y448" s="512" t="s">
        <v>51</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0"/>
      <c r="Y449" s="430" t="s">
        <v>92</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1"/>
      <c r="Y450" s="430" t="s">
        <v>55</v>
      </c>
      <c r="Z450" s="131"/>
      <c r="AA450" s="187"/>
      <c r="AB450" s="590" t="s">
        <v>48</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313</v>
      </c>
      <c r="F451" s="243"/>
      <c r="G451" s="311" t="s">
        <v>310</v>
      </c>
      <c r="H451" s="345"/>
      <c r="I451" s="345"/>
      <c r="J451" s="345"/>
      <c r="K451" s="345"/>
      <c r="L451" s="345"/>
      <c r="M451" s="345"/>
      <c r="N451" s="345"/>
      <c r="O451" s="345"/>
      <c r="P451" s="345"/>
      <c r="Q451" s="345"/>
      <c r="R451" s="345"/>
      <c r="S451" s="345"/>
      <c r="T451" s="345"/>
      <c r="U451" s="345"/>
      <c r="V451" s="345"/>
      <c r="W451" s="345"/>
      <c r="X451" s="416"/>
      <c r="Y451" s="514"/>
      <c r="Z451" s="539"/>
      <c r="AA451" s="562"/>
      <c r="AB451" s="435" t="s">
        <v>44</v>
      </c>
      <c r="AC451" s="345"/>
      <c r="AD451" s="416"/>
      <c r="AE451" s="677" t="s">
        <v>54</v>
      </c>
      <c r="AF451" s="696"/>
      <c r="AG451" s="696"/>
      <c r="AH451" s="712"/>
      <c r="AI451" s="725" t="s">
        <v>516</v>
      </c>
      <c r="AJ451" s="725"/>
      <c r="AK451" s="725"/>
      <c r="AL451" s="435"/>
      <c r="AM451" s="725" t="s">
        <v>52</v>
      </c>
      <c r="AN451" s="725"/>
      <c r="AO451" s="725"/>
      <c r="AP451" s="435"/>
      <c r="AQ451" s="435" t="s">
        <v>303</v>
      </c>
      <c r="AR451" s="345"/>
      <c r="AS451" s="345"/>
      <c r="AT451" s="416"/>
      <c r="AU451" s="694" t="s">
        <v>232</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7"/>
      <c r="Y452" s="514"/>
      <c r="Z452" s="539"/>
      <c r="AA452" s="562"/>
      <c r="AB452" s="436"/>
      <c r="AC452" s="346"/>
      <c r="AD452" s="417"/>
      <c r="AE452" s="678"/>
      <c r="AF452" s="678"/>
      <c r="AG452" s="346" t="s">
        <v>304</v>
      </c>
      <c r="AH452" s="417"/>
      <c r="AI452" s="726"/>
      <c r="AJ452" s="726"/>
      <c r="AK452" s="726"/>
      <c r="AL452" s="436"/>
      <c r="AM452" s="726"/>
      <c r="AN452" s="726"/>
      <c r="AO452" s="726"/>
      <c r="AP452" s="436"/>
      <c r="AQ452" s="752"/>
      <c r="AR452" s="678"/>
      <c r="AS452" s="346" t="s">
        <v>304</v>
      </c>
      <c r="AT452" s="417"/>
      <c r="AU452" s="678"/>
      <c r="AV452" s="678"/>
      <c r="AW452" s="346" t="s">
        <v>281</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09"/>
      <c r="Y453" s="512" t="s">
        <v>51</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0"/>
      <c r="Y454" s="430" t="s">
        <v>92</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1"/>
      <c r="Y455" s="430" t="s">
        <v>55</v>
      </c>
      <c r="Z455" s="131"/>
      <c r="AA455" s="187"/>
      <c r="AB455" s="590" t="s">
        <v>48</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314</v>
      </c>
      <c r="F456" s="243"/>
      <c r="G456" s="311" t="s">
        <v>312</v>
      </c>
      <c r="H456" s="345"/>
      <c r="I456" s="345"/>
      <c r="J456" s="345"/>
      <c r="K456" s="345"/>
      <c r="L456" s="345"/>
      <c r="M456" s="345"/>
      <c r="N456" s="345"/>
      <c r="O456" s="345"/>
      <c r="P456" s="345"/>
      <c r="Q456" s="345"/>
      <c r="R456" s="345"/>
      <c r="S456" s="345"/>
      <c r="T456" s="345"/>
      <c r="U456" s="345"/>
      <c r="V456" s="345"/>
      <c r="W456" s="345"/>
      <c r="X456" s="416"/>
      <c r="Y456" s="514"/>
      <c r="Z456" s="539"/>
      <c r="AA456" s="562"/>
      <c r="AB456" s="435" t="s">
        <v>44</v>
      </c>
      <c r="AC456" s="345"/>
      <c r="AD456" s="416"/>
      <c r="AE456" s="677" t="s">
        <v>54</v>
      </c>
      <c r="AF456" s="696"/>
      <c r="AG456" s="696"/>
      <c r="AH456" s="712"/>
      <c r="AI456" s="725" t="s">
        <v>516</v>
      </c>
      <c r="AJ456" s="725"/>
      <c r="AK456" s="725"/>
      <c r="AL456" s="435"/>
      <c r="AM456" s="725" t="s">
        <v>52</v>
      </c>
      <c r="AN456" s="725"/>
      <c r="AO456" s="725"/>
      <c r="AP456" s="435"/>
      <c r="AQ456" s="435" t="s">
        <v>303</v>
      </c>
      <c r="AR456" s="345"/>
      <c r="AS456" s="345"/>
      <c r="AT456" s="416"/>
      <c r="AU456" s="694" t="s">
        <v>232</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7"/>
      <c r="Y457" s="514"/>
      <c r="Z457" s="539"/>
      <c r="AA457" s="562"/>
      <c r="AB457" s="436"/>
      <c r="AC457" s="346"/>
      <c r="AD457" s="417"/>
      <c r="AE457" s="678" t="s">
        <v>435</v>
      </c>
      <c r="AF457" s="678"/>
      <c r="AG457" s="346" t="s">
        <v>304</v>
      </c>
      <c r="AH457" s="417"/>
      <c r="AI457" s="726"/>
      <c r="AJ457" s="726"/>
      <c r="AK457" s="726"/>
      <c r="AL457" s="436"/>
      <c r="AM457" s="726"/>
      <c r="AN457" s="726"/>
      <c r="AO457" s="726"/>
      <c r="AP457" s="436"/>
      <c r="AQ457" s="752" t="s">
        <v>435</v>
      </c>
      <c r="AR457" s="678"/>
      <c r="AS457" s="346" t="s">
        <v>304</v>
      </c>
      <c r="AT457" s="417"/>
      <c r="AU457" s="678" t="s">
        <v>435</v>
      </c>
      <c r="AV457" s="678"/>
      <c r="AW457" s="346" t="s">
        <v>281</v>
      </c>
      <c r="AX457" s="808"/>
      <c r="AY457">
        <f>$AY$456</f>
        <v>1</v>
      </c>
    </row>
    <row r="458" spans="1:51" ht="23.25" customHeight="1">
      <c r="A458" s="38"/>
      <c r="B458" s="107"/>
      <c r="C458" s="143"/>
      <c r="D458" s="107"/>
      <c r="E458" s="195"/>
      <c r="F458" s="243"/>
      <c r="G458" s="296" t="s">
        <v>435</v>
      </c>
      <c r="H458" s="238"/>
      <c r="I458" s="238"/>
      <c r="J458" s="238"/>
      <c r="K458" s="238"/>
      <c r="L458" s="238"/>
      <c r="M458" s="238"/>
      <c r="N458" s="238"/>
      <c r="O458" s="238"/>
      <c r="P458" s="238"/>
      <c r="Q458" s="238"/>
      <c r="R458" s="238"/>
      <c r="S458" s="238"/>
      <c r="T458" s="238"/>
      <c r="U458" s="238"/>
      <c r="V458" s="238"/>
      <c r="W458" s="238"/>
      <c r="X458" s="409"/>
      <c r="Y458" s="512" t="s">
        <v>51</v>
      </c>
      <c r="Z458" s="509"/>
      <c r="AA458" s="557"/>
      <c r="AB458" s="588" t="s">
        <v>435</v>
      </c>
      <c r="AC458" s="588"/>
      <c r="AD458" s="588"/>
      <c r="AE458" s="667" t="s">
        <v>435</v>
      </c>
      <c r="AF458" s="690"/>
      <c r="AG458" s="690"/>
      <c r="AH458" s="690"/>
      <c r="AI458" s="667" t="s">
        <v>435</v>
      </c>
      <c r="AJ458" s="690"/>
      <c r="AK458" s="690"/>
      <c r="AL458" s="690"/>
      <c r="AM458" s="667" t="s">
        <v>435</v>
      </c>
      <c r="AN458" s="690"/>
      <c r="AO458" s="690"/>
      <c r="AP458" s="713"/>
      <c r="AQ458" s="667" t="s">
        <v>435</v>
      </c>
      <c r="AR458" s="690"/>
      <c r="AS458" s="690"/>
      <c r="AT458" s="713"/>
      <c r="AU458" s="690" t="s">
        <v>435</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0"/>
      <c r="Y459" s="430" t="s">
        <v>92</v>
      </c>
      <c r="Z459" s="131"/>
      <c r="AA459" s="187"/>
      <c r="AB459" s="589" t="s">
        <v>435</v>
      </c>
      <c r="AC459" s="589"/>
      <c r="AD459" s="589"/>
      <c r="AE459" s="667" t="s">
        <v>435</v>
      </c>
      <c r="AF459" s="690"/>
      <c r="AG459" s="690"/>
      <c r="AH459" s="713"/>
      <c r="AI459" s="667" t="s">
        <v>435</v>
      </c>
      <c r="AJ459" s="690"/>
      <c r="AK459" s="690"/>
      <c r="AL459" s="690"/>
      <c r="AM459" s="667" t="s">
        <v>435</v>
      </c>
      <c r="AN459" s="690"/>
      <c r="AO459" s="690"/>
      <c r="AP459" s="713"/>
      <c r="AQ459" s="667" t="s">
        <v>435</v>
      </c>
      <c r="AR459" s="690"/>
      <c r="AS459" s="690"/>
      <c r="AT459" s="713"/>
      <c r="AU459" s="690" t="s">
        <v>435</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1"/>
      <c r="Y460" s="430" t="s">
        <v>55</v>
      </c>
      <c r="Z460" s="131"/>
      <c r="AA460" s="187"/>
      <c r="AB460" s="590" t="s">
        <v>48</v>
      </c>
      <c r="AC460" s="590"/>
      <c r="AD460" s="590"/>
      <c r="AE460" s="667" t="s">
        <v>435</v>
      </c>
      <c r="AF460" s="690"/>
      <c r="AG460" s="690"/>
      <c r="AH460" s="713"/>
      <c r="AI460" s="667" t="s">
        <v>435</v>
      </c>
      <c r="AJ460" s="690"/>
      <c r="AK460" s="690"/>
      <c r="AL460" s="690"/>
      <c r="AM460" s="667" t="s">
        <v>435</v>
      </c>
      <c r="AN460" s="690"/>
      <c r="AO460" s="690"/>
      <c r="AP460" s="713"/>
      <c r="AQ460" s="667" t="s">
        <v>435</v>
      </c>
      <c r="AR460" s="690"/>
      <c r="AS460" s="690"/>
      <c r="AT460" s="713"/>
      <c r="AU460" s="690" t="s">
        <v>435</v>
      </c>
      <c r="AV460" s="690"/>
      <c r="AW460" s="690"/>
      <c r="AX460" s="826"/>
      <c r="AY460">
        <f>$AY$456</f>
        <v>1</v>
      </c>
    </row>
    <row r="461" spans="1:51" ht="18.75" hidden="1" customHeight="1">
      <c r="A461" s="38"/>
      <c r="B461" s="107"/>
      <c r="C461" s="143"/>
      <c r="D461" s="107"/>
      <c r="E461" s="195" t="s">
        <v>314</v>
      </c>
      <c r="F461" s="243"/>
      <c r="G461" s="311" t="s">
        <v>312</v>
      </c>
      <c r="H461" s="345"/>
      <c r="I461" s="345"/>
      <c r="J461" s="345"/>
      <c r="K461" s="345"/>
      <c r="L461" s="345"/>
      <c r="M461" s="345"/>
      <c r="N461" s="345"/>
      <c r="O461" s="345"/>
      <c r="P461" s="345"/>
      <c r="Q461" s="345"/>
      <c r="R461" s="345"/>
      <c r="S461" s="345"/>
      <c r="T461" s="345"/>
      <c r="U461" s="345"/>
      <c r="V461" s="345"/>
      <c r="W461" s="345"/>
      <c r="X461" s="416"/>
      <c r="Y461" s="514"/>
      <c r="Z461" s="539"/>
      <c r="AA461" s="562"/>
      <c r="AB461" s="435" t="s">
        <v>44</v>
      </c>
      <c r="AC461" s="345"/>
      <c r="AD461" s="416"/>
      <c r="AE461" s="677" t="s">
        <v>54</v>
      </c>
      <c r="AF461" s="696"/>
      <c r="AG461" s="696"/>
      <c r="AH461" s="712"/>
      <c r="AI461" s="725" t="s">
        <v>516</v>
      </c>
      <c r="AJ461" s="725"/>
      <c r="AK461" s="725"/>
      <c r="AL461" s="435"/>
      <c r="AM461" s="725" t="s">
        <v>52</v>
      </c>
      <c r="AN461" s="725"/>
      <c r="AO461" s="725"/>
      <c r="AP461" s="435"/>
      <c r="AQ461" s="435" t="s">
        <v>303</v>
      </c>
      <c r="AR461" s="345"/>
      <c r="AS461" s="345"/>
      <c r="AT461" s="416"/>
      <c r="AU461" s="694" t="s">
        <v>232</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7"/>
      <c r="Y462" s="514"/>
      <c r="Z462" s="539"/>
      <c r="AA462" s="562"/>
      <c r="AB462" s="436"/>
      <c r="AC462" s="346"/>
      <c r="AD462" s="417"/>
      <c r="AE462" s="678"/>
      <c r="AF462" s="678"/>
      <c r="AG462" s="346" t="s">
        <v>304</v>
      </c>
      <c r="AH462" s="417"/>
      <c r="AI462" s="726"/>
      <c r="AJ462" s="726"/>
      <c r="AK462" s="726"/>
      <c r="AL462" s="436"/>
      <c r="AM462" s="726"/>
      <c r="AN462" s="726"/>
      <c r="AO462" s="726"/>
      <c r="AP462" s="436"/>
      <c r="AQ462" s="752"/>
      <c r="AR462" s="678"/>
      <c r="AS462" s="346" t="s">
        <v>304</v>
      </c>
      <c r="AT462" s="417"/>
      <c r="AU462" s="678"/>
      <c r="AV462" s="678"/>
      <c r="AW462" s="346" t="s">
        <v>281</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09"/>
      <c r="Y463" s="512" t="s">
        <v>51</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0"/>
      <c r="Y464" s="430" t="s">
        <v>92</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1"/>
      <c r="Y465" s="430" t="s">
        <v>55</v>
      </c>
      <c r="Z465" s="131"/>
      <c r="AA465" s="187"/>
      <c r="AB465" s="590" t="s">
        <v>48</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314</v>
      </c>
      <c r="F466" s="243"/>
      <c r="G466" s="311" t="s">
        <v>312</v>
      </c>
      <c r="H466" s="345"/>
      <c r="I466" s="345"/>
      <c r="J466" s="345"/>
      <c r="K466" s="345"/>
      <c r="L466" s="345"/>
      <c r="M466" s="345"/>
      <c r="N466" s="345"/>
      <c r="O466" s="345"/>
      <c r="P466" s="345"/>
      <c r="Q466" s="345"/>
      <c r="R466" s="345"/>
      <c r="S466" s="345"/>
      <c r="T466" s="345"/>
      <c r="U466" s="345"/>
      <c r="V466" s="345"/>
      <c r="W466" s="345"/>
      <c r="X466" s="416"/>
      <c r="Y466" s="514"/>
      <c r="Z466" s="539"/>
      <c r="AA466" s="562"/>
      <c r="AB466" s="435" t="s">
        <v>44</v>
      </c>
      <c r="AC466" s="345"/>
      <c r="AD466" s="416"/>
      <c r="AE466" s="677" t="s">
        <v>54</v>
      </c>
      <c r="AF466" s="696"/>
      <c r="AG466" s="696"/>
      <c r="AH466" s="712"/>
      <c r="AI466" s="725" t="s">
        <v>516</v>
      </c>
      <c r="AJ466" s="725"/>
      <c r="AK466" s="725"/>
      <c r="AL466" s="435"/>
      <c r="AM466" s="725" t="s">
        <v>52</v>
      </c>
      <c r="AN466" s="725"/>
      <c r="AO466" s="725"/>
      <c r="AP466" s="435"/>
      <c r="AQ466" s="435" t="s">
        <v>303</v>
      </c>
      <c r="AR466" s="345"/>
      <c r="AS466" s="345"/>
      <c r="AT466" s="416"/>
      <c r="AU466" s="694" t="s">
        <v>232</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7"/>
      <c r="Y467" s="514"/>
      <c r="Z467" s="539"/>
      <c r="AA467" s="562"/>
      <c r="AB467" s="436"/>
      <c r="AC467" s="346"/>
      <c r="AD467" s="417"/>
      <c r="AE467" s="678"/>
      <c r="AF467" s="678"/>
      <c r="AG467" s="346" t="s">
        <v>304</v>
      </c>
      <c r="AH467" s="417"/>
      <c r="AI467" s="726"/>
      <c r="AJ467" s="726"/>
      <c r="AK467" s="726"/>
      <c r="AL467" s="436"/>
      <c r="AM467" s="726"/>
      <c r="AN467" s="726"/>
      <c r="AO467" s="726"/>
      <c r="AP467" s="436"/>
      <c r="AQ467" s="752"/>
      <c r="AR467" s="678"/>
      <c r="AS467" s="346" t="s">
        <v>304</v>
      </c>
      <c r="AT467" s="417"/>
      <c r="AU467" s="678"/>
      <c r="AV467" s="678"/>
      <c r="AW467" s="346" t="s">
        <v>281</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09"/>
      <c r="Y468" s="512" t="s">
        <v>51</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0"/>
      <c r="Y469" s="430" t="s">
        <v>92</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1"/>
      <c r="Y470" s="430" t="s">
        <v>55</v>
      </c>
      <c r="Z470" s="131"/>
      <c r="AA470" s="187"/>
      <c r="AB470" s="590" t="s">
        <v>48</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314</v>
      </c>
      <c r="F471" s="243"/>
      <c r="G471" s="311" t="s">
        <v>312</v>
      </c>
      <c r="H471" s="345"/>
      <c r="I471" s="345"/>
      <c r="J471" s="345"/>
      <c r="K471" s="345"/>
      <c r="L471" s="345"/>
      <c r="M471" s="345"/>
      <c r="N471" s="345"/>
      <c r="O471" s="345"/>
      <c r="P471" s="345"/>
      <c r="Q471" s="345"/>
      <c r="R471" s="345"/>
      <c r="S471" s="345"/>
      <c r="T471" s="345"/>
      <c r="U471" s="345"/>
      <c r="V471" s="345"/>
      <c r="W471" s="345"/>
      <c r="X471" s="416"/>
      <c r="Y471" s="514"/>
      <c r="Z471" s="539"/>
      <c r="AA471" s="562"/>
      <c r="AB471" s="435" t="s">
        <v>44</v>
      </c>
      <c r="AC471" s="345"/>
      <c r="AD471" s="416"/>
      <c r="AE471" s="677" t="s">
        <v>54</v>
      </c>
      <c r="AF471" s="696"/>
      <c r="AG471" s="696"/>
      <c r="AH471" s="712"/>
      <c r="AI471" s="725" t="s">
        <v>516</v>
      </c>
      <c r="AJ471" s="725"/>
      <c r="AK471" s="725"/>
      <c r="AL471" s="435"/>
      <c r="AM471" s="725" t="s">
        <v>52</v>
      </c>
      <c r="AN471" s="725"/>
      <c r="AO471" s="725"/>
      <c r="AP471" s="435"/>
      <c r="AQ471" s="435" t="s">
        <v>303</v>
      </c>
      <c r="AR471" s="345"/>
      <c r="AS471" s="345"/>
      <c r="AT471" s="416"/>
      <c r="AU471" s="694" t="s">
        <v>232</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7"/>
      <c r="Y472" s="514"/>
      <c r="Z472" s="539"/>
      <c r="AA472" s="562"/>
      <c r="AB472" s="436"/>
      <c r="AC472" s="346"/>
      <c r="AD472" s="417"/>
      <c r="AE472" s="678"/>
      <c r="AF472" s="678"/>
      <c r="AG472" s="346" t="s">
        <v>304</v>
      </c>
      <c r="AH472" s="417"/>
      <c r="AI472" s="726"/>
      <c r="AJ472" s="726"/>
      <c r="AK472" s="726"/>
      <c r="AL472" s="436"/>
      <c r="AM472" s="726"/>
      <c r="AN472" s="726"/>
      <c r="AO472" s="726"/>
      <c r="AP472" s="436"/>
      <c r="AQ472" s="752"/>
      <c r="AR472" s="678"/>
      <c r="AS472" s="346" t="s">
        <v>304</v>
      </c>
      <c r="AT472" s="417"/>
      <c r="AU472" s="678"/>
      <c r="AV472" s="678"/>
      <c r="AW472" s="346" t="s">
        <v>281</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09"/>
      <c r="Y473" s="512" t="s">
        <v>51</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0"/>
      <c r="Y474" s="430" t="s">
        <v>92</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1"/>
      <c r="Y475" s="430" t="s">
        <v>55</v>
      </c>
      <c r="Z475" s="131"/>
      <c r="AA475" s="187"/>
      <c r="AB475" s="590" t="s">
        <v>48</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314</v>
      </c>
      <c r="F476" s="243"/>
      <c r="G476" s="311" t="s">
        <v>312</v>
      </c>
      <c r="H476" s="345"/>
      <c r="I476" s="345"/>
      <c r="J476" s="345"/>
      <c r="K476" s="345"/>
      <c r="L476" s="345"/>
      <c r="M476" s="345"/>
      <c r="N476" s="345"/>
      <c r="O476" s="345"/>
      <c r="P476" s="345"/>
      <c r="Q476" s="345"/>
      <c r="R476" s="345"/>
      <c r="S476" s="345"/>
      <c r="T476" s="345"/>
      <c r="U476" s="345"/>
      <c r="V476" s="345"/>
      <c r="W476" s="345"/>
      <c r="X476" s="416"/>
      <c r="Y476" s="514"/>
      <c r="Z476" s="539"/>
      <c r="AA476" s="562"/>
      <c r="AB476" s="435" t="s">
        <v>44</v>
      </c>
      <c r="AC476" s="345"/>
      <c r="AD476" s="416"/>
      <c r="AE476" s="677" t="s">
        <v>54</v>
      </c>
      <c r="AF476" s="696"/>
      <c r="AG476" s="696"/>
      <c r="AH476" s="712"/>
      <c r="AI476" s="725" t="s">
        <v>516</v>
      </c>
      <c r="AJ476" s="725"/>
      <c r="AK476" s="725"/>
      <c r="AL476" s="435"/>
      <c r="AM476" s="725" t="s">
        <v>52</v>
      </c>
      <c r="AN476" s="725"/>
      <c r="AO476" s="725"/>
      <c r="AP476" s="435"/>
      <c r="AQ476" s="435" t="s">
        <v>303</v>
      </c>
      <c r="AR476" s="345"/>
      <c r="AS476" s="345"/>
      <c r="AT476" s="416"/>
      <c r="AU476" s="694" t="s">
        <v>232</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7"/>
      <c r="Y477" s="514"/>
      <c r="Z477" s="539"/>
      <c r="AA477" s="562"/>
      <c r="AB477" s="436"/>
      <c r="AC477" s="346"/>
      <c r="AD477" s="417"/>
      <c r="AE477" s="678"/>
      <c r="AF477" s="678"/>
      <c r="AG477" s="346" t="s">
        <v>304</v>
      </c>
      <c r="AH477" s="417"/>
      <c r="AI477" s="726"/>
      <c r="AJ477" s="726"/>
      <c r="AK477" s="726"/>
      <c r="AL477" s="436"/>
      <c r="AM477" s="726"/>
      <c r="AN477" s="726"/>
      <c r="AO477" s="726"/>
      <c r="AP477" s="436"/>
      <c r="AQ477" s="752"/>
      <c r="AR477" s="678"/>
      <c r="AS477" s="346" t="s">
        <v>304</v>
      </c>
      <c r="AT477" s="417"/>
      <c r="AU477" s="678"/>
      <c r="AV477" s="678"/>
      <c r="AW477" s="346" t="s">
        <v>281</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09"/>
      <c r="Y478" s="512" t="s">
        <v>51</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0"/>
      <c r="Y479" s="430" t="s">
        <v>92</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1"/>
      <c r="Y480" s="430" t="s">
        <v>55</v>
      </c>
      <c r="Z480" s="131"/>
      <c r="AA480" s="187"/>
      <c r="AB480" s="590" t="s">
        <v>48</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184</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435</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433</v>
      </c>
      <c r="F484" s="233"/>
      <c r="G484" s="310" t="s">
        <v>329</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313</v>
      </c>
      <c r="F485" s="243"/>
      <c r="G485" s="311" t="s">
        <v>310</v>
      </c>
      <c r="H485" s="345"/>
      <c r="I485" s="345"/>
      <c r="J485" s="345"/>
      <c r="K485" s="345"/>
      <c r="L485" s="345"/>
      <c r="M485" s="345"/>
      <c r="N485" s="345"/>
      <c r="O485" s="345"/>
      <c r="P485" s="345"/>
      <c r="Q485" s="345"/>
      <c r="R485" s="345"/>
      <c r="S485" s="345"/>
      <c r="T485" s="345"/>
      <c r="U485" s="345"/>
      <c r="V485" s="345"/>
      <c r="W485" s="345"/>
      <c r="X485" s="416"/>
      <c r="Y485" s="514"/>
      <c r="Z485" s="539"/>
      <c r="AA485" s="562"/>
      <c r="AB485" s="435" t="s">
        <v>44</v>
      </c>
      <c r="AC485" s="345"/>
      <c r="AD485" s="416"/>
      <c r="AE485" s="677" t="s">
        <v>54</v>
      </c>
      <c r="AF485" s="696"/>
      <c r="AG485" s="696"/>
      <c r="AH485" s="712"/>
      <c r="AI485" s="725" t="s">
        <v>516</v>
      </c>
      <c r="AJ485" s="725"/>
      <c r="AK485" s="725"/>
      <c r="AL485" s="435"/>
      <c r="AM485" s="725" t="s">
        <v>52</v>
      </c>
      <c r="AN485" s="725"/>
      <c r="AO485" s="725"/>
      <c r="AP485" s="435"/>
      <c r="AQ485" s="435" t="s">
        <v>303</v>
      </c>
      <c r="AR485" s="345"/>
      <c r="AS485" s="345"/>
      <c r="AT485" s="416"/>
      <c r="AU485" s="694" t="s">
        <v>232</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7"/>
      <c r="Y486" s="514"/>
      <c r="Z486" s="539"/>
      <c r="AA486" s="562"/>
      <c r="AB486" s="436"/>
      <c r="AC486" s="346"/>
      <c r="AD486" s="417"/>
      <c r="AE486" s="678"/>
      <c r="AF486" s="678"/>
      <c r="AG486" s="346" t="s">
        <v>304</v>
      </c>
      <c r="AH486" s="417"/>
      <c r="AI486" s="726"/>
      <c r="AJ486" s="726"/>
      <c r="AK486" s="726"/>
      <c r="AL486" s="436"/>
      <c r="AM486" s="726"/>
      <c r="AN486" s="726"/>
      <c r="AO486" s="726"/>
      <c r="AP486" s="436"/>
      <c r="AQ486" s="752"/>
      <c r="AR486" s="678"/>
      <c r="AS486" s="346" t="s">
        <v>304</v>
      </c>
      <c r="AT486" s="417"/>
      <c r="AU486" s="678"/>
      <c r="AV486" s="678"/>
      <c r="AW486" s="346" t="s">
        <v>281</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09"/>
      <c r="Y487" s="512" t="s">
        <v>51</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0"/>
      <c r="Y488" s="430" t="s">
        <v>92</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1"/>
      <c r="Y489" s="430" t="s">
        <v>55</v>
      </c>
      <c r="Z489" s="131"/>
      <c r="AA489" s="187"/>
      <c r="AB489" s="590" t="s">
        <v>48</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313</v>
      </c>
      <c r="F490" s="243"/>
      <c r="G490" s="311" t="s">
        <v>310</v>
      </c>
      <c r="H490" s="345"/>
      <c r="I490" s="345"/>
      <c r="J490" s="345"/>
      <c r="K490" s="345"/>
      <c r="L490" s="345"/>
      <c r="M490" s="345"/>
      <c r="N490" s="345"/>
      <c r="O490" s="345"/>
      <c r="P490" s="345"/>
      <c r="Q490" s="345"/>
      <c r="R490" s="345"/>
      <c r="S490" s="345"/>
      <c r="T490" s="345"/>
      <c r="U490" s="345"/>
      <c r="V490" s="345"/>
      <c r="W490" s="345"/>
      <c r="X490" s="416"/>
      <c r="Y490" s="514"/>
      <c r="Z490" s="539"/>
      <c r="AA490" s="562"/>
      <c r="AB490" s="435" t="s">
        <v>44</v>
      </c>
      <c r="AC490" s="345"/>
      <c r="AD490" s="416"/>
      <c r="AE490" s="677" t="s">
        <v>54</v>
      </c>
      <c r="AF490" s="696"/>
      <c r="AG490" s="696"/>
      <c r="AH490" s="712"/>
      <c r="AI490" s="725" t="s">
        <v>516</v>
      </c>
      <c r="AJ490" s="725"/>
      <c r="AK490" s="725"/>
      <c r="AL490" s="435"/>
      <c r="AM490" s="725" t="s">
        <v>52</v>
      </c>
      <c r="AN490" s="725"/>
      <c r="AO490" s="725"/>
      <c r="AP490" s="435"/>
      <c r="AQ490" s="435" t="s">
        <v>303</v>
      </c>
      <c r="AR490" s="345"/>
      <c r="AS490" s="345"/>
      <c r="AT490" s="416"/>
      <c r="AU490" s="694" t="s">
        <v>232</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7"/>
      <c r="Y491" s="514"/>
      <c r="Z491" s="539"/>
      <c r="AA491" s="562"/>
      <c r="AB491" s="436"/>
      <c r="AC491" s="346"/>
      <c r="AD491" s="417"/>
      <c r="AE491" s="678"/>
      <c r="AF491" s="678"/>
      <c r="AG491" s="346" t="s">
        <v>304</v>
      </c>
      <c r="AH491" s="417"/>
      <c r="AI491" s="726"/>
      <c r="AJ491" s="726"/>
      <c r="AK491" s="726"/>
      <c r="AL491" s="436"/>
      <c r="AM491" s="726"/>
      <c r="AN491" s="726"/>
      <c r="AO491" s="726"/>
      <c r="AP491" s="436"/>
      <c r="AQ491" s="752"/>
      <c r="AR491" s="678"/>
      <c r="AS491" s="346" t="s">
        <v>304</v>
      </c>
      <c r="AT491" s="417"/>
      <c r="AU491" s="678"/>
      <c r="AV491" s="678"/>
      <c r="AW491" s="346" t="s">
        <v>281</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09"/>
      <c r="Y492" s="512" t="s">
        <v>51</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0"/>
      <c r="Y493" s="430" t="s">
        <v>92</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1"/>
      <c r="Y494" s="430" t="s">
        <v>55</v>
      </c>
      <c r="Z494" s="131"/>
      <c r="AA494" s="187"/>
      <c r="AB494" s="590" t="s">
        <v>48</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313</v>
      </c>
      <c r="F495" s="243"/>
      <c r="G495" s="311" t="s">
        <v>310</v>
      </c>
      <c r="H495" s="345"/>
      <c r="I495" s="345"/>
      <c r="J495" s="345"/>
      <c r="K495" s="345"/>
      <c r="L495" s="345"/>
      <c r="M495" s="345"/>
      <c r="N495" s="345"/>
      <c r="O495" s="345"/>
      <c r="P495" s="345"/>
      <c r="Q495" s="345"/>
      <c r="R495" s="345"/>
      <c r="S495" s="345"/>
      <c r="T495" s="345"/>
      <c r="U495" s="345"/>
      <c r="V495" s="345"/>
      <c r="W495" s="345"/>
      <c r="X495" s="416"/>
      <c r="Y495" s="514"/>
      <c r="Z495" s="539"/>
      <c r="AA495" s="562"/>
      <c r="AB495" s="435" t="s">
        <v>44</v>
      </c>
      <c r="AC495" s="345"/>
      <c r="AD495" s="416"/>
      <c r="AE495" s="677" t="s">
        <v>54</v>
      </c>
      <c r="AF495" s="696"/>
      <c r="AG495" s="696"/>
      <c r="AH495" s="712"/>
      <c r="AI495" s="725" t="s">
        <v>516</v>
      </c>
      <c r="AJ495" s="725"/>
      <c r="AK495" s="725"/>
      <c r="AL495" s="435"/>
      <c r="AM495" s="725" t="s">
        <v>52</v>
      </c>
      <c r="AN495" s="725"/>
      <c r="AO495" s="725"/>
      <c r="AP495" s="435"/>
      <c r="AQ495" s="435" t="s">
        <v>303</v>
      </c>
      <c r="AR495" s="345"/>
      <c r="AS495" s="345"/>
      <c r="AT495" s="416"/>
      <c r="AU495" s="694" t="s">
        <v>232</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7"/>
      <c r="Y496" s="514"/>
      <c r="Z496" s="539"/>
      <c r="AA496" s="562"/>
      <c r="AB496" s="436"/>
      <c r="AC496" s="346"/>
      <c r="AD496" s="417"/>
      <c r="AE496" s="678"/>
      <c r="AF496" s="678"/>
      <c r="AG496" s="346" t="s">
        <v>304</v>
      </c>
      <c r="AH496" s="417"/>
      <c r="AI496" s="726"/>
      <c r="AJ496" s="726"/>
      <c r="AK496" s="726"/>
      <c r="AL496" s="436"/>
      <c r="AM496" s="726"/>
      <c r="AN496" s="726"/>
      <c r="AO496" s="726"/>
      <c r="AP496" s="436"/>
      <c r="AQ496" s="752"/>
      <c r="AR496" s="678"/>
      <c r="AS496" s="346" t="s">
        <v>304</v>
      </c>
      <c r="AT496" s="417"/>
      <c r="AU496" s="678"/>
      <c r="AV496" s="678"/>
      <c r="AW496" s="346" t="s">
        <v>281</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09"/>
      <c r="Y497" s="512" t="s">
        <v>51</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0"/>
      <c r="Y498" s="430" t="s">
        <v>92</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1"/>
      <c r="Y499" s="430" t="s">
        <v>55</v>
      </c>
      <c r="Z499" s="131"/>
      <c r="AA499" s="187"/>
      <c r="AB499" s="590" t="s">
        <v>48</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313</v>
      </c>
      <c r="F500" s="243"/>
      <c r="G500" s="311" t="s">
        <v>310</v>
      </c>
      <c r="H500" s="345"/>
      <c r="I500" s="345"/>
      <c r="J500" s="345"/>
      <c r="K500" s="345"/>
      <c r="L500" s="345"/>
      <c r="M500" s="345"/>
      <c r="N500" s="345"/>
      <c r="O500" s="345"/>
      <c r="P500" s="345"/>
      <c r="Q500" s="345"/>
      <c r="R500" s="345"/>
      <c r="S500" s="345"/>
      <c r="T500" s="345"/>
      <c r="U500" s="345"/>
      <c r="V500" s="345"/>
      <c r="W500" s="345"/>
      <c r="X500" s="416"/>
      <c r="Y500" s="514"/>
      <c r="Z500" s="539"/>
      <c r="AA500" s="562"/>
      <c r="AB500" s="435" t="s">
        <v>44</v>
      </c>
      <c r="AC500" s="345"/>
      <c r="AD500" s="416"/>
      <c r="AE500" s="677" t="s">
        <v>54</v>
      </c>
      <c r="AF500" s="696"/>
      <c r="AG500" s="696"/>
      <c r="AH500" s="712"/>
      <c r="AI500" s="725" t="s">
        <v>516</v>
      </c>
      <c r="AJ500" s="725"/>
      <c r="AK500" s="725"/>
      <c r="AL500" s="435"/>
      <c r="AM500" s="725" t="s">
        <v>52</v>
      </c>
      <c r="AN500" s="725"/>
      <c r="AO500" s="725"/>
      <c r="AP500" s="435"/>
      <c r="AQ500" s="435" t="s">
        <v>303</v>
      </c>
      <c r="AR500" s="345"/>
      <c r="AS500" s="345"/>
      <c r="AT500" s="416"/>
      <c r="AU500" s="694" t="s">
        <v>232</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7"/>
      <c r="Y501" s="514"/>
      <c r="Z501" s="539"/>
      <c r="AA501" s="562"/>
      <c r="AB501" s="436"/>
      <c r="AC501" s="346"/>
      <c r="AD501" s="417"/>
      <c r="AE501" s="678"/>
      <c r="AF501" s="678"/>
      <c r="AG501" s="346" t="s">
        <v>304</v>
      </c>
      <c r="AH501" s="417"/>
      <c r="AI501" s="726"/>
      <c r="AJ501" s="726"/>
      <c r="AK501" s="726"/>
      <c r="AL501" s="436"/>
      <c r="AM501" s="726"/>
      <c r="AN501" s="726"/>
      <c r="AO501" s="726"/>
      <c r="AP501" s="436"/>
      <c r="AQ501" s="752"/>
      <c r="AR501" s="678"/>
      <c r="AS501" s="346" t="s">
        <v>304</v>
      </c>
      <c r="AT501" s="417"/>
      <c r="AU501" s="678"/>
      <c r="AV501" s="678"/>
      <c r="AW501" s="346" t="s">
        <v>281</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09"/>
      <c r="Y502" s="512" t="s">
        <v>51</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0"/>
      <c r="Y503" s="430" t="s">
        <v>92</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1"/>
      <c r="Y504" s="430" t="s">
        <v>55</v>
      </c>
      <c r="Z504" s="131"/>
      <c r="AA504" s="187"/>
      <c r="AB504" s="590" t="s">
        <v>48</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313</v>
      </c>
      <c r="F505" s="243"/>
      <c r="G505" s="311" t="s">
        <v>310</v>
      </c>
      <c r="H505" s="345"/>
      <c r="I505" s="345"/>
      <c r="J505" s="345"/>
      <c r="K505" s="345"/>
      <c r="L505" s="345"/>
      <c r="M505" s="345"/>
      <c r="N505" s="345"/>
      <c r="O505" s="345"/>
      <c r="P505" s="345"/>
      <c r="Q505" s="345"/>
      <c r="R505" s="345"/>
      <c r="S505" s="345"/>
      <c r="T505" s="345"/>
      <c r="U505" s="345"/>
      <c r="V505" s="345"/>
      <c r="W505" s="345"/>
      <c r="X505" s="416"/>
      <c r="Y505" s="514"/>
      <c r="Z505" s="539"/>
      <c r="AA505" s="562"/>
      <c r="AB505" s="435" t="s">
        <v>44</v>
      </c>
      <c r="AC505" s="345"/>
      <c r="AD505" s="416"/>
      <c r="AE505" s="677" t="s">
        <v>54</v>
      </c>
      <c r="AF505" s="696"/>
      <c r="AG505" s="696"/>
      <c r="AH505" s="712"/>
      <c r="AI505" s="725" t="s">
        <v>516</v>
      </c>
      <c r="AJ505" s="725"/>
      <c r="AK505" s="725"/>
      <c r="AL505" s="435"/>
      <c r="AM505" s="725" t="s">
        <v>52</v>
      </c>
      <c r="AN505" s="725"/>
      <c r="AO505" s="725"/>
      <c r="AP505" s="435"/>
      <c r="AQ505" s="435" t="s">
        <v>303</v>
      </c>
      <c r="AR505" s="345"/>
      <c r="AS505" s="345"/>
      <c r="AT505" s="416"/>
      <c r="AU505" s="694" t="s">
        <v>232</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7"/>
      <c r="Y506" s="514"/>
      <c r="Z506" s="539"/>
      <c r="AA506" s="562"/>
      <c r="AB506" s="436"/>
      <c r="AC506" s="346"/>
      <c r="AD506" s="417"/>
      <c r="AE506" s="678"/>
      <c r="AF506" s="678"/>
      <c r="AG506" s="346" t="s">
        <v>304</v>
      </c>
      <c r="AH506" s="417"/>
      <c r="AI506" s="726"/>
      <c r="AJ506" s="726"/>
      <c r="AK506" s="726"/>
      <c r="AL506" s="436"/>
      <c r="AM506" s="726"/>
      <c r="AN506" s="726"/>
      <c r="AO506" s="726"/>
      <c r="AP506" s="436"/>
      <c r="AQ506" s="752"/>
      <c r="AR506" s="678"/>
      <c r="AS506" s="346" t="s">
        <v>304</v>
      </c>
      <c r="AT506" s="417"/>
      <c r="AU506" s="678"/>
      <c r="AV506" s="678"/>
      <c r="AW506" s="346" t="s">
        <v>281</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09"/>
      <c r="Y507" s="512" t="s">
        <v>51</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0"/>
      <c r="Y508" s="430" t="s">
        <v>92</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1"/>
      <c r="Y509" s="430" t="s">
        <v>55</v>
      </c>
      <c r="Z509" s="131"/>
      <c r="AA509" s="187"/>
      <c r="AB509" s="590" t="s">
        <v>48</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314</v>
      </c>
      <c r="F510" s="243"/>
      <c r="G510" s="311" t="s">
        <v>312</v>
      </c>
      <c r="H510" s="345"/>
      <c r="I510" s="345"/>
      <c r="J510" s="345"/>
      <c r="K510" s="345"/>
      <c r="L510" s="345"/>
      <c r="M510" s="345"/>
      <c r="N510" s="345"/>
      <c r="O510" s="345"/>
      <c r="P510" s="345"/>
      <c r="Q510" s="345"/>
      <c r="R510" s="345"/>
      <c r="S510" s="345"/>
      <c r="T510" s="345"/>
      <c r="U510" s="345"/>
      <c r="V510" s="345"/>
      <c r="W510" s="345"/>
      <c r="X510" s="416"/>
      <c r="Y510" s="514"/>
      <c r="Z510" s="539"/>
      <c r="AA510" s="562"/>
      <c r="AB510" s="435" t="s">
        <v>44</v>
      </c>
      <c r="AC510" s="345"/>
      <c r="AD510" s="416"/>
      <c r="AE510" s="677" t="s">
        <v>54</v>
      </c>
      <c r="AF510" s="696"/>
      <c r="AG510" s="696"/>
      <c r="AH510" s="712"/>
      <c r="AI510" s="725" t="s">
        <v>516</v>
      </c>
      <c r="AJ510" s="725"/>
      <c r="AK510" s="725"/>
      <c r="AL510" s="435"/>
      <c r="AM510" s="725" t="s">
        <v>52</v>
      </c>
      <c r="AN510" s="725"/>
      <c r="AO510" s="725"/>
      <c r="AP510" s="435"/>
      <c r="AQ510" s="435" t="s">
        <v>303</v>
      </c>
      <c r="AR510" s="345"/>
      <c r="AS510" s="345"/>
      <c r="AT510" s="416"/>
      <c r="AU510" s="694" t="s">
        <v>232</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7"/>
      <c r="Y511" s="514"/>
      <c r="Z511" s="539"/>
      <c r="AA511" s="562"/>
      <c r="AB511" s="436"/>
      <c r="AC511" s="346"/>
      <c r="AD511" s="417"/>
      <c r="AE511" s="678"/>
      <c r="AF511" s="678"/>
      <c r="AG511" s="346" t="s">
        <v>304</v>
      </c>
      <c r="AH511" s="417"/>
      <c r="AI511" s="726"/>
      <c r="AJ511" s="726"/>
      <c r="AK511" s="726"/>
      <c r="AL511" s="436"/>
      <c r="AM511" s="726"/>
      <c r="AN511" s="726"/>
      <c r="AO511" s="726"/>
      <c r="AP511" s="436"/>
      <c r="AQ511" s="752"/>
      <c r="AR511" s="678"/>
      <c r="AS511" s="346" t="s">
        <v>304</v>
      </c>
      <c r="AT511" s="417"/>
      <c r="AU511" s="678"/>
      <c r="AV511" s="678"/>
      <c r="AW511" s="346" t="s">
        <v>281</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09"/>
      <c r="Y512" s="512" t="s">
        <v>51</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0"/>
      <c r="Y513" s="430" t="s">
        <v>92</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1"/>
      <c r="Y514" s="430" t="s">
        <v>55</v>
      </c>
      <c r="Z514" s="131"/>
      <c r="AA514" s="187"/>
      <c r="AB514" s="590" t="s">
        <v>48</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314</v>
      </c>
      <c r="F515" s="243"/>
      <c r="G515" s="311" t="s">
        <v>312</v>
      </c>
      <c r="H515" s="345"/>
      <c r="I515" s="345"/>
      <c r="J515" s="345"/>
      <c r="K515" s="345"/>
      <c r="L515" s="345"/>
      <c r="M515" s="345"/>
      <c r="N515" s="345"/>
      <c r="O515" s="345"/>
      <c r="P515" s="345"/>
      <c r="Q515" s="345"/>
      <c r="R515" s="345"/>
      <c r="S515" s="345"/>
      <c r="T515" s="345"/>
      <c r="U515" s="345"/>
      <c r="V515" s="345"/>
      <c r="W515" s="345"/>
      <c r="X515" s="416"/>
      <c r="Y515" s="514"/>
      <c r="Z515" s="539"/>
      <c r="AA515" s="562"/>
      <c r="AB515" s="435" t="s">
        <v>44</v>
      </c>
      <c r="AC515" s="345"/>
      <c r="AD515" s="416"/>
      <c r="AE515" s="677" t="s">
        <v>54</v>
      </c>
      <c r="AF515" s="696"/>
      <c r="AG515" s="696"/>
      <c r="AH515" s="712"/>
      <c r="AI515" s="725" t="s">
        <v>516</v>
      </c>
      <c r="AJ515" s="725"/>
      <c r="AK515" s="725"/>
      <c r="AL515" s="435"/>
      <c r="AM515" s="725" t="s">
        <v>52</v>
      </c>
      <c r="AN515" s="725"/>
      <c r="AO515" s="725"/>
      <c r="AP515" s="435"/>
      <c r="AQ515" s="435" t="s">
        <v>303</v>
      </c>
      <c r="AR515" s="345"/>
      <c r="AS515" s="345"/>
      <c r="AT515" s="416"/>
      <c r="AU515" s="694" t="s">
        <v>232</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7"/>
      <c r="Y516" s="514"/>
      <c r="Z516" s="539"/>
      <c r="AA516" s="562"/>
      <c r="AB516" s="436"/>
      <c r="AC516" s="346"/>
      <c r="AD516" s="417"/>
      <c r="AE516" s="678"/>
      <c r="AF516" s="678"/>
      <c r="AG516" s="346" t="s">
        <v>304</v>
      </c>
      <c r="AH516" s="417"/>
      <c r="AI516" s="726"/>
      <c r="AJ516" s="726"/>
      <c r="AK516" s="726"/>
      <c r="AL516" s="436"/>
      <c r="AM516" s="726"/>
      <c r="AN516" s="726"/>
      <c r="AO516" s="726"/>
      <c r="AP516" s="436"/>
      <c r="AQ516" s="752"/>
      <c r="AR516" s="678"/>
      <c r="AS516" s="346" t="s">
        <v>304</v>
      </c>
      <c r="AT516" s="417"/>
      <c r="AU516" s="678"/>
      <c r="AV516" s="678"/>
      <c r="AW516" s="346" t="s">
        <v>281</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09"/>
      <c r="Y517" s="512" t="s">
        <v>51</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0"/>
      <c r="Y518" s="430" t="s">
        <v>92</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1"/>
      <c r="Y519" s="430" t="s">
        <v>55</v>
      </c>
      <c r="Z519" s="131"/>
      <c r="AA519" s="187"/>
      <c r="AB519" s="590" t="s">
        <v>48</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314</v>
      </c>
      <c r="F520" s="243"/>
      <c r="G520" s="311" t="s">
        <v>312</v>
      </c>
      <c r="H520" s="345"/>
      <c r="I520" s="345"/>
      <c r="J520" s="345"/>
      <c r="K520" s="345"/>
      <c r="L520" s="345"/>
      <c r="M520" s="345"/>
      <c r="N520" s="345"/>
      <c r="O520" s="345"/>
      <c r="P520" s="345"/>
      <c r="Q520" s="345"/>
      <c r="R520" s="345"/>
      <c r="S520" s="345"/>
      <c r="T520" s="345"/>
      <c r="U520" s="345"/>
      <c r="V520" s="345"/>
      <c r="W520" s="345"/>
      <c r="X520" s="416"/>
      <c r="Y520" s="514"/>
      <c r="Z520" s="539"/>
      <c r="AA520" s="562"/>
      <c r="AB520" s="435" t="s">
        <v>44</v>
      </c>
      <c r="AC520" s="345"/>
      <c r="AD520" s="416"/>
      <c r="AE520" s="677" t="s">
        <v>54</v>
      </c>
      <c r="AF520" s="696"/>
      <c r="AG520" s="696"/>
      <c r="AH520" s="712"/>
      <c r="AI520" s="725" t="s">
        <v>516</v>
      </c>
      <c r="AJ520" s="725"/>
      <c r="AK520" s="725"/>
      <c r="AL520" s="435"/>
      <c r="AM520" s="725" t="s">
        <v>52</v>
      </c>
      <c r="AN520" s="725"/>
      <c r="AO520" s="725"/>
      <c r="AP520" s="435"/>
      <c r="AQ520" s="435" t="s">
        <v>303</v>
      </c>
      <c r="AR520" s="345"/>
      <c r="AS520" s="345"/>
      <c r="AT520" s="416"/>
      <c r="AU520" s="694" t="s">
        <v>232</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7"/>
      <c r="Y521" s="514"/>
      <c r="Z521" s="539"/>
      <c r="AA521" s="562"/>
      <c r="AB521" s="436"/>
      <c r="AC521" s="346"/>
      <c r="AD521" s="417"/>
      <c r="AE521" s="678"/>
      <c r="AF521" s="678"/>
      <c r="AG521" s="346" t="s">
        <v>304</v>
      </c>
      <c r="AH521" s="417"/>
      <c r="AI521" s="726"/>
      <c r="AJ521" s="726"/>
      <c r="AK521" s="726"/>
      <c r="AL521" s="436"/>
      <c r="AM521" s="726"/>
      <c r="AN521" s="726"/>
      <c r="AO521" s="726"/>
      <c r="AP521" s="436"/>
      <c r="AQ521" s="752"/>
      <c r="AR521" s="678"/>
      <c r="AS521" s="346" t="s">
        <v>304</v>
      </c>
      <c r="AT521" s="417"/>
      <c r="AU521" s="678"/>
      <c r="AV521" s="678"/>
      <c r="AW521" s="346" t="s">
        <v>281</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09"/>
      <c r="Y522" s="512" t="s">
        <v>51</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0"/>
      <c r="Y523" s="430" t="s">
        <v>92</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1"/>
      <c r="Y524" s="430" t="s">
        <v>55</v>
      </c>
      <c r="Z524" s="131"/>
      <c r="AA524" s="187"/>
      <c r="AB524" s="590" t="s">
        <v>48</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314</v>
      </c>
      <c r="F525" s="243"/>
      <c r="G525" s="311" t="s">
        <v>312</v>
      </c>
      <c r="H525" s="345"/>
      <c r="I525" s="345"/>
      <c r="J525" s="345"/>
      <c r="K525" s="345"/>
      <c r="L525" s="345"/>
      <c r="M525" s="345"/>
      <c r="N525" s="345"/>
      <c r="O525" s="345"/>
      <c r="P525" s="345"/>
      <c r="Q525" s="345"/>
      <c r="R525" s="345"/>
      <c r="S525" s="345"/>
      <c r="T525" s="345"/>
      <c r="U525" s="345"/>
      <c r="V525" s="345"/>
      <c r="W525" s="345"/>
      <c r="X525" s="416"/>
      <c r="Y525" s="514"/>
      <c r="Z525" s="539"/>
      <c r="AA525" s="562"/>
      <c r="AB525" s="435" t="s">
        <v>44</v>
      </c>
      <c r="AC525" s="345"/>
      <c r="AD525" s="416"/>
      <c r="AE525" s="677" t="s">
        <v>54</v>
      </c>
      <c r="AF525" s="696"/>
      <c r="AG525" s="696"/>
      <c r="AH525" s="712"/>
      <c r="AI525" s="725" t="s">
        <v>516</v>
      </c>
      <c r="AJ525" s="725"/>
      <c r="AK525" s="725"/>
      <c r="AL525" s="435"/>
      <c r="AM525" s="725" t="s">
        <v>52</v>
      </c>
      <c r="AN525" s="725"/>
      <c r="AO525" s="725"/>
      <c r="AP525" s="435"/>
      <c r="AQ525" s="435" t="s">
        <v>303</v>
      </c>
      <c r="AR525" s="345"/>
      <c r="AS525" s="345"/>
      <c r="AT525" s="416"/>
      <c r="AU525" s="694" t="s">
        <v>232</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7"/>
      <c r="Y526" s="514"/>
      <c r="Z526" s="539"/>
      <c r="AA526" s="562"/>
      <c r="AB526" s="436"/>
      <c r="AC526" s="346"/>
      <c r="AD526" s="417"/>
      <c r="AE526" s="678"/>
      <c r="AF526" s="678"/>
      <c r="AG526" s="346" t="s">
        <v>304</v>
      </c>
      <c r="AH526" s="417"/>
      <c r="AI526" s="726"/>
      <c r="AJ526" s="726"/>
      <c r="AK526" s="726"/>
      <c r="AL526" s="436"/>
      <c r="AM526" s="726"/>
      <c r="AN526" s="726"/>
      <c r="AO526" s="726"/>
      <c r="AP526" s="436"/>
      <c r="AQ526" s="752"/>
      <c r="AR526" s="678"/>
      <c r="AS526" s="346" t="s">
        <v>304</v>
      </c>
      <c r="AT526" s="417"/>
      <c r="AU526" s="678"/>
      <c r="AV526" s="678"/>
      <c r="AW526" s="346" t="s">
        <v>281</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09"/>
      <c r="Y527" s="512" t="s">
        <v>51</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0"/>
      <c r="Y528" s="430" t="s">
        <v>92</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1"/>
      <c r="Y529" s="430" t="s">
        <v>55</v>
      </c>
      <c r="Z529" s="131"/>
      <c r="AA529" s="187"/>
      <c r="AB529" s="590" t="s">
        <v>48</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314</v>
      </c>
      <c r="F530" s="243"/>
      <c r="G530" s="311" t="s">
        <v>312</v>
      </c>
      <c r="H530" s="345"/>
      <c r="I530" s="345"/>
      <c r="J530" s="345"/>
      <c r="K530" s="345"/>
      <c r="L530" s="345"/>
      <c r="M530" s="345"/>
      <c r="N530" s="345"/>
      <c r="O530" s="345"/>
      <c r="P530" s="345"/>
      <c r="Q530" s="345"/>
      <c r="R530" s="345"/>
      <c r="S530" s="345"/>
      <c r="T530" s="345"/>
      <c r="U530" s="345"/>
      <c r="V530" s="345"/>
      <c r="W530" s="345"/>
      <c r="X530" s="416"/>
      <c r="Y530" s="514"/>
      <c r="Z530" s="539"/>
      <c r="AA530" s="562"/>
      <c r="AB530" s="435" t="s">
        <v>44</v>
      </c>
      <c r="AC530" s="345"/>
      <c r="AD530" s="416"/>
      <c r="AE530" s="677" t="s">
        <v>54</v>
      </c>
      <c r="AF530" s="696"/>
      <c r="AG530" s="696"/>
      <c r="AH530" s="712"/>
      <c r="AI530" s="725" t="s">
        <v>516</v>
      </c>
      <c r="AJ530" s="725"/>
      <c r="AK530" s="725"/>
      <c r="AL530" s="435"/>
      <c r="AM530" s="725" t="s">
        <v>52</v>
      </c>
      <c r="AN530" s="725"/>
      <c r="AO530" s="725"/>
      <c r="AP530" s="435"/>
      <c r="AQ530" s="435" t="s">
        <v>303</v>
      </c>
      <c r="AR530" s="345"/>
      <c r="AS530" s="345"/>
      <c r="AT530" s="416"/>
      <c r="AU530" s="694" t="s">
        <v>232</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7"/>
      <c r="Y531" s="514"/>
      <c r="Z531" s="539"/>
      <c r="AA531" s="562"/>
      <c r="AB531" s="436"/>
      <c r="AC531" s="346"/>
      <c r="AD531" s="417"/>
      <c r="AE531" s="678"/>
      <c r="AF531" s="678"/>
      <c r="AG531" s="346" t="s">
        <v>304</v>
      </c>
      <c r="AH531" s="417"/>
      <c r="AI531" s="726"/>
      <c r="AJ531" s="726"/>
      <c r="AK531" s="726"/>
      <c r="AL531" s="436"/>
      <c r="AM531" s="726"/>
      <c r="AN531" s="726"/>
      <c r="AO531" s="726"/>
      <c r="AP531" s="436"/>
      <c r="AQ531" s="752"/>
      <c r="AR531" s="678"/>
      <c r="AS531" s="346" t="s">
        <v>304</v>
      </c>
      <c r="AT531" s="417"/>
      <c r="AU531" s="678"/>
      <c r="AV531" s="678"/>
      <c r="AW531" s="346" t="s">
        <v>281</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09"/>
      <c r="Y532" s="512" t="s">
        <v>51</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0"/>
      <c r="Y533" s="430" t="s">
        <v>92</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1"/>
      <c r="Y534" s="430" t="s">
        <v>55</v>
      </c>
      <c r="Z534" s="131"/>
      <c r="AA534" s="187"/>
      <c r="AB534" s="590" t="s">
        <v>48</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140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433</v>
      </c>
      <c r="F538" s="233"/>
      <c r="G538" s="310" t="s">
        <v>329</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313</v>
      </c>
      <c r="F539" s="243"/>
      <c r="G539" s="311" t="s">
        <v>310</v>
      </c>
      <c r="H539" s="345"/>
      <c r="I539" s="345"/>
      <c r="J539" s="345"/>
      <c r="K539" s="345"/>
      <c r="L539" s="345"/>
      <c r="M539" s="345"/>
      <c r="N539" s="345"/>
      <c r="O539" s="345"/>
      <c r="P539" s="345"/>
      <c r="Q539" s="345"/>
      <c r="R539" s="345"/>
      <c r="S539" s="345"/>
      <c r="T539" s="345"/>
      <c r="U539" s="345"/>
      <c r="V539" s="345"/>
      <c r="W539" s="345"/>
      <c r="X539" s="416"/>
      <c r="Y539" s="514"/>
      <c r="Z539" s="539"/>
      <c r="AA539" s="562"/>
      <c r="AB539" s="435" t="s">
        <v>44</v>
      </c>
      <c r="AC539" s="345"/>
      <c r="AD539" s="416"/>
      <c r="AE539" s="677" t="s">
        <v>54</v>
      </c>
      <c r="AF539" s="696"/>
      <c r="AG539" s="696"/>
      <c r="AH539" s="712"/>
      <c r="AI539" s="725" t="s">
        <v>516</v>
      </c>
      <c r="AJ539" s="725"/>
      <c r="AK539" s="725"/>
      <c r="AL539" s="435"/>
      <c r="AM539" s="725" t="s">
        <v>52</v>
      </c>
      <c r="AN539" s="725"/>
      <c r="AO539" s="725"/>
      <c r="AP539" s="435"/>
      <c r="AQ539" s="435" t="s">
        <v>303</v>
      </c>
      <c r="AR539" s="345"/>
      <c r="AS539" s="345"/>
      <c r="AT539" s="416"/>
      <c r="AU539" s="694" t="s">
        <v>232</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7"/>
      <c r="Y540" s="514"/>
      <c r="Z540" s="539"/>
      <c r="AA540" s="562"/>
      <c r="AB540" s="436"/>
      <c r="AC540" s="346"/>
      <c r="AD540" s="417"/>
      <c r="AE540" s="678"/>
      <c r="AF540" s="678"/>
      <c r="AG540" s="346" t="s">
        <v>304</v>
      </c>
      <c r="AH540" s="417"/>
      <c r="AI540" s="726"/>
      <c r="AJ540" s="726"/>
      <c r="AK540" s="726"/>
      <c r="AL540" s="436"/>
      <c r="AM540" s="726"/>
      <c r="AN540" s="726"/>
      <c r="AO540" s="726"/>
      <c r="AP540" s="436"/>
      <c r="AQ540" s="752"/>
      <c r="AR540" s="678"/>
      <c r="AS540" s="346" t="s">
        <v>304</v>
      </c>
      <c r="AT540" s="417"/>
      <c r="AU540" s="678"/>
      <c r="AV540" s="678"/>
      <c r="AW540" s="346" t="s">
        <v>281</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09"/>
      <c r="Y541" s="512" t="s">
        <v>51</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0"/>
      <c r="Y542" s="430" t="s">
        <v>92</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1"/>
      <c r="Y543" s="430" t="s">
        <v>55</v>
      </c>
      <c r="Z543" s="131"/>
      <c r="AA543" s="187"/>
      <c r="AB543" s="590" t="s">
        <v>48</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313</v>
      </c>
      <c r="F544" s="243"/>
      <c r="G544" s="311" t="s">
        <v>310</v>
      </c>
      <c r="H544" s="345"/>
      <c r="I544" s="345"/>
      <c r="J544" s="345"/>
      <c r="K544" s="345"/>
      <c r="L544" s="345"/>
      <c r="M544" s="345"/>
      <c r="N544" s="345"/>
      <c r="O544" s="345"/>
      <c r="P544" s="345"/>
      <c r="Q544" s="345"/>
      <c r="R544" s="345"/>
      <c r="S544" s="345"/>
      <c r="T544" s="345"/>
      <c r="U544" s="345"/>
      <c r="V544" s="345"/>
      <c r="W544" s="345"/>
      <c r="X544" s="416"/>
      <c r="Y544" s="514"/>
      <c r="Z544" s="539"/>
      <c r="AA544" s="562"/>
      <c r="AB544" s="435" t="s">
        <v>44</v>
      </c>
      <c r="AC544" s="345"/>
      <c r="AD544" s="416"/>
      <c r="AE544" s="677" t="s">
        <v>54</v>
      </c>
      <c r="AF544" s="696"/>
      <c r="AG544" s="696"/>
      <c r="AH544" s="712"/>
      <c r="AI544" s="725" t="s">
        <v>516</v>
      </c>
      <c r="AJ544" s="725"/>
      <c r="AK544" s="725"/>
      <c r="AL544" s="435"/>
      <c r="AM544" s="725" t="s">
        <v>52</v>
      </c>
      <c r="AN544" s="725"/>
      <c r="AO544" s="725"/>
      <c r="AP544" s="435"/>
      <c r="AQ544" s="435" t="s">
        <v>303</v>
      </c>
      <c r="AR544" s="345"/>
      <c r="AS544" s="345"/>
      <c r="AT544" s="416"/>
      <c r="AU544" s="694" t="s">
        <v>232</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7"/>
      <c r="Y545" s="514"/>
      <c r="Z545" s="539"/>
      <c r="AA545" s="562"/>
      <c r="AB545" s="436"/>
      <c r="AC545" s="346"/>
      <c r="AD545" s="417"/>
      <c r="AE545" s="678"/>
      <c r="AF545" s="678"/>
      <c r="AG545" s="346" t="s">
        <v>304</v>
      </c>
      <c r="AH545" s="417"/>
      <c r="AI545" s="726"/>
      <c r="AJ545" s="726"/>
      <c r="AK545" s="726"/>
      <c r="AL545" s="436"/>
      <c r="AM545" s="726"/>
      <c r="AN545" s="726"/>
      <c r="AO545" s="726"/>
      <c r="AP545" s="436"/>
      <c r="AQ545" s="752"/>
      <c r="AR545" s="678"/>
      <c r="AS545" s="346" t="s">
        <v>304</v>
      </c>
      <c r="AT545" s="417"/>
      <c r="AU545" s="678"/>
      <c r="AV545" s="678"/>
      <c r="AW545" s="346" t="s">
        <v>281</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09"/>
      <c r="Y546" s="512" t="s">
        <v>51</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0"/>
      <c r="Y547" s="430" t="s">
        <v>92</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1"/>
      <c r="Y548" s="430" t="s">
        <v>55</v>
      </c>
      <c r="Z548" s="131"/>
      <c r="AA548" s="187"/>
      <c r="AB548" s="590" t="s">
        <v>48</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313</v>
      </c>
      <c r="F549" s="243"/>
      <c r="G549" s="311" t="s">
        <v>310</v>
      </c>
      <c r="H549" s="345"/>
      <c r="I549" s="345"/>
      <c r="J549" s="345"/>
      <c r="K549" s="345"/>
      <c r="L549" s="345"/>
      <c r="M549" s="345"/>
      <c r="N549" s="345"/>
      <c r="O549" s="345"/>
      <c r="P549" s="345"/>
      <c r="Q549" s="345"/>
      <c r="R549" s="345"/>
      <c r="S549" s="345"/>
      <c r="T549" s="345"/>
      <c r="U549" s="345"/>
      <c r="V549" s="345"/>
      <c r="W549" s="345"/>
      <c r="X549" s="416"/>
      <c r="Y549" s="514"/>
      <c r="Z549" s="539"/>
      <c r="AA549" s="562"/>
      <c r="AB549" s="435" t="s">
        <v>44</v>
      </c>
      <c r="AC549" s="345"/>
      <c r="AD549" s="416"/>
      <c r="AE549" s="677" t="s">
        <v>54</v>
      </c>
      <c r="AF549" s="696"/>
      <c r="AG549" s="696"/>
      <c r="AH549" s="712"/>
      <c r="AI549" s="725" t="s">
        <v>516</v>
      </c>
      <c r="AJ549" s="725"/>
      <c r="AK549" s="725"/>
      <c r="AL549" s="435"/>
      <c r="AM549" s="725" t="s">
        <v>52</v>
      </c>
      <c r="AN549" s="725"/>
      <c r="AO549" s="725"/>
      <c r="AP549" s="435"/>
      <c r="AQ549" s="435" t="s">
        <v>303</v>
      </c>
      <c r="AR549" s="345"/>
      <c r="AS549" s="345"/>
      <c r="AT549" s="416"/>
      <c r="AU549" s="694" t="s">
        <v>232</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7"/>
      <c r="Y550" s="514"/>
      <c r="Z550" s="539"/>
      <c r="AA550" s="562"/>
      <c r="AB550" s="436"/>
      <c r="AC550" s="346"/>
      <c r="AD550" s="417"/>
      <c r="AE550" s="678"/>
      <c r="AF550" s="678"/>
      <c r="AG550" s="346" t="s">
        <v>304</v>
      </c>
      <c r="AH550" s="417"/>
      <c r="AI550" s="726"/>
      <c r="AJ550" s="726"/>
      <c r="AK550" s="726"/>
      <c r="AL550" s="436"/>
      <c r="AM550" s="726"/>
      <c r="AN550" s="726"/>
      <c r="AO550" s="726"/>
      <c r="AP550" s="436"/>
      <c r="AQ550" s="752"/>
      <c r="AR550" s="678"/>
      <c r="AS550" s="346" t="s">
        <v>304</v>
      </c>
      <c r="AT550" s="417"/>
      <c r="AU550" s="678"/>
      <c r="AV550" s="678"/>
      <c r="AW550" s="346" t="s">
        <v>281</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09"/>
      <c r="Y551" s="512" t="s">
        <v>51</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0"/>
      <c r="Y552" s="430" t="s">
        <v>92</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1"/>
      <c r="Y553" s="430" t="s">
        <v>55</v>
      </c>
      <c r="Z553" s="131"/>
      <c r="AA553" s="187"/>
      <c r="AB553" s="590" t="s">
        <v>48</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313</v>
      </c>
      <c r="F554" s="243"/>
      <c r="G554" s="311" t="s">
        <v>310</v>
      </c>
      <c r="H554" s="345"/>
      <c r="I554" s="345"/>
      <c r="J554" s="345"/>
      <c r="K554" s="345"/>
      <c r="L554" s="345"/>
      <c r="M554" s="345"/>
      <c r="N554" s="345"/>
      <c r="O554" s="345"/>
      <c r="P554" s="345"/>
      <c r="Q554" s="345"/>
      <c r="R554" s="345"/>
      <c r="S554" s="345"/>
      <c r="T554" s="345"/>
      <c r="U554" s="345"/>
      <c r="V554" s="345"/>
      <c r="W554" s="345"/>
      <c r="X554" s="416"/>
      <c r="Y554" s="514"/>
      <c r="Z554" s="539"/>
      <c r="AA554" s="562"/>
      <c r="AB554" s="435" t="s">
        <v>44</v>
      </c>
      <c r="AC554" s="345"/>
      <c r="AD554" s="416"/>
      <c r="AE554" s="677" t="s">
        <v>54</v>
      </c>
      <c r="AF554" s="696"/>
      <c r="AG554" s="696"/>
      <c r="AH554" s="712"/>
      <c r="AI554" s="725" t="s">
        <v>516</v>
      </c>
      <c r="AJ554" s="725"/>
      <c r="AK554" s="725"/>
      <c r="AL554" s="435"/>
      <c r="AM554" s="725" t="s">
        <v>52</v>
      </c>
      <c r="AN554" s="725"/>
      <c r="AO554" s="725"/>
      <c r="AP554" s="435"/>
      <c r="AQ554" s="435" t="s">
        <v>303</v>
      </c>
      <c r="AR554" s="345"/>
      <c r="AS554" s="345"/>
      <c r="AT554" s="416"/>
      <c r="AU554" s="694" t="s">
        <v>232</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7"/>
      <c r="Y555" s="514"/>
      <c r="Z555" s="539"/>
      <c r="AA555" s="562"/>
      <c r="AB555" s="436"/>
      <c r="AC555" s="346"/>
      <c r="AD555" s="417"/>
      <c r="AE555" s="678"/>
      <c r="AF555" s="678"/>
      <c r="AG555" s="346" t="s">
        <v>304</v>
      </c>
      <c r="AH555" s="417"/>
      <c r="AI555" s="726"/>
      <c r="AJ555" s="726"/>
      <c r="AK555" s="726"/>
      <c r="AL555" s="436"/>
      <c r="AM555" s="726"/>
      <c r="AN555" s="726"/>
      <c r="AO555" s="726"/>
      <c r="AP555" s="436"/>
      <c r="AQ555" s="752"/>
      <c r="AR555" s="678"/>
      <c r="AS555" s="346" t="s">
        <v>304</v>
      </c>
      <c r="AT555" s="417"/>
      <c r="AU555" s="678"/>
      <c r="AV555" s="678"/>
      <c r="AW555" s="346" t="s">
        <v>281</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09"/>
      <c r="Y556" s="512" t="s">
        <v>51</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0"/>
      <c r="Y557" s="430" t="s">
        <v>92</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1"/>
      <c r="Y558" s="430" t="s">
        <v>55</v>
      </c>
      <c r="Z558" s="131"/>
      <c r="AA558" s="187"/>
      <c r="AB558" s="590" t="s">
        <v>48</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313</v>
      </c>
      <c r="F559" s="243"/>
      <c r="G559" s="311" t="s">
        <v>310</v>
      </c>
      <c r="H559" s="345"/>
      <c r="I559" s="345"/>
      <c r="J559" s="345"/>
      <c r="K559" s="345"/>
      <c r="L559" s="345"/>
      <c r="M559" s="345"/>
      <c r="N559" s="345"/>
      <c r="O559" s="345"/>
      <c r="P559" s="345"/>
      <c r="Q559" s="345"/>
      <c r="R559" s="345"/>
      <c r="S559" s="345"/>
      <c r="T559" s="345"/>
      <c r="U559" s="345"/>
      <c r="V559" s="345"/>
      <c r="W559" s="345"/>
      <c r="X559" s="416"/>
      <c r="Y559" s="514"/>
      <c r="Z559" s="539"/>
      <c r="AA559" s="562"/>
      <c r="AB559" s="435" t="s">
        <v>44</v>
      </c>
      <c r="AC559" s="345"/>
      <c r="AD559" s="416"/>
      <c r="AE559" s="677" t="s">
        <v>54</v>
      </c>
      <c r="AF559" s="696"/>
      <c r="AG559" s="696"/>
      <c r="AH559" s="712"/>
      <c r="AI559" s="725" t="s">
        <v>516</v>
      </c>
      <c r="AJ559" s="725"/>
      <c r="AK559" s="725"/>
      <c r="AL559" s="435"/>
      <c r="AM559" s="725" t="s">
        <v>52</v>
      </c>
      <c r="AN559" s="725"/>
      <c r="AO559" s="725"/>
      <c r="AP559" s="435"/>
      <c r="AQ559" s="435" t="s">
        <v>303</v>
      </c>
      <c r="AR559" s="345"/>
      <c r="AS559" s="345"/>
      <c r="AT559" s="416"/>
      <c r="AU559" s="694" t="s">
        <v>232</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7"/>
      <c r="Y560" s="514"/>
      <c r="Z560" s="539"/>
      <c r="AA560" s="562"/>
      <c r="AB560" s="436"/>
      <c r="AC560" s="346"/>
      <c r="AD560" s="417"/>
      <c r="AE560" s="678"/>
      <c r="AF560" s="678"/>
      <c r="AG560" s="346" t="s">
        <v>304</v>
      </c>
      <c r="AH560" s="417"/>
      <c r="AI560" s="726"/>
      <c r="AJ560" s="726"/>
      <c r="AK560" s="726"/>
      <c r="AL560" s="436"/>
      <c r="AM560" s="726"/>
      <c r="AN560" s="726"/>
      <c r="AO560" s="726"/>
      <c r="AP560" s="436"/>
      <c r="AQ560" s="752"/>
      <c r="AR560" s="678"/>
      <c r="AS560" s="346" t="s">
        <v>304</v>
      </c>
      <c r="AT560" s="417"/>
      <c r="AU560" s="678"/>
      <c r="AV560" s="678"/>
      <c r="AW560" s="346" t="s">
        <v>281</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09"/>
      <c r="Y561" s="512" t="s">
        <v>51</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0"/>
      <c r="Y562" s="430" t="s">
        <v>92</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1"/>
      <c r="Y563" s="430" t="s">
        <v>55</v>
      </c>
      <c r="Z563" s="131"/>
      <c r="AA563" s="187"/>
      <c r="AB563" s="590" t="s">
        <v>48</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314</v>
      </c>
      <c r="F564" s="243"/>
      <c r="G564" s="311" t="s">
        <v>312</v>
      </c>
      <c r="H564" s="345"/>
      <c r="I564" s="345"/>
      <c r="J564" s="345"/>
      <c r="K564" s="345"/>
      <c r="L564" s="345"/>
      <c r="M564" s="345"/>
      <c r="N564" s="345"/>
      <c r="O564" s="345"/>
      <c r="P564" s="345"/>
      <c r="Q564" s="345"/>
      <c r="R564" s="345"/>
      <c r="S564" s="345"/>
      <c r="T564" s="345"/>
      <c r="U564" s="345"/>
      <c r="V564" s="345"/>
      <c r="W564" s="345"/>
      <c r="X564" s="416"/>
      <c r="Y564" s="514"/>
      <c r="Z564" s="539"/>
      <c r="AA564" s="562"/>
      <c r="AB564" s="435" t="s">
        <v>44</v>
      </c>
      <c r="AC564" s="345"/>
      <c r="AD564" s="416"/>
      <c r="AE564" s="677" t="s">
        <v>54</v>
      </c>
      <c r="AF564" s="696"/>
      <c r="AG564" s="696"/>
      <c r="AH564" s="712"/>
      <c r="AI564" s="725" t="s">
        <v>516</v>
      </c>
      <c r="AJ564" s="725"/>
      <c r="AK564" s="725"/>
      <c r="AL564" s="435"/>
      <c r="AM564" s="725" t="s">
        <v>52</v>
      </c>
      <c r="AN564" s="725"/>
      <c r="AO564" s="725"/>
      <c r="AP564" s="435"/>
      <c r="AQ564" s="435" t="s">
        <v>303</v>
      </c>
      <c r="AR564" s="345"/>
      <c r="AS564" s="345"/>
      <c r="AT564" s="416"/>
      <c r="AU564" s="694" t="s">
        <v>232</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7"/>
      <c r="Y565" s="514"/>
      <c r="Z565" s="539"/>
      <c r="AA565" s="562"/>
      <c r="AB565" s="436"/>
      <c r="AC565" s="346"/>
      <c r="AD565" s="417"/>
      <c r="AE565" s="678"/>
      <c r="AF565" s="678"/>
      <c r="AG565" s="346" t="s">
        <v>304</v>
      </c>
      <c r="AH565" s="417"/>
      <c r="AI565" s="726"/>
      <c r="AJ565" s="726"/>
      <c r="AK565" s="726"/>
      <c r="AL565" s="436"/>
      <c r="AM565" s="726"/>
      <c r="AN565" s="726"/>
      <c r="AO565" s="726"/>
      <c r="AP565" s="436"/>
      <c r="AQ565" s="752"/>
      <c r="AR565" s="678"/>
      <c r="AS565" s="346" t="s">
        <v>304</v>
      </c>
      <c r="AT565" s="417"/>
      <c r="AU565" s="678"/>
      <c r="AV565" s="678"/>
      <c r="AW565" s="346" t="s">
        <v>281</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09"/>
      <c r="Y566" s="512" t="s">
        <v>51</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0"/>
      <c r="Y567" s="430" t="s">
        <v>92</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1"/>
      <c r="Y568" s="430" t="s">
        <v>55</v>
      </c>
      <c r="Z568" s="131"/>
      <c r="AA568" s="187"/>
      <c r="AB568" s="590" t="s">
        <v>48</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314</v>
      </c>
      <c r="F569" s="243"/>
      <c r="G569" s="311" t="s">
        <v>312</v>
      </c>
      <c r="H569" s="345"/>
      <c r="I569" s="345"/>
      <c r="J569" s="345"/>
      <c r="K569" s="345"/>
      <c r="L569" s="345"/>
      <c r="M569" s="345"/>
      <c r="N569" s="345"/>
      <c r="O569" s="345"/>
      <c r="P569" s="345"/>
      <c r="Q569" s="345"/>
      <c r="R569" s="345"/>
      <c r="S569" s="345"/>
      <c r="T569" s="345"/>
      <c r="U569" s="345"/>
      <c r="V569" s="345"/>
      <c r="W569" s="345"/>
      <c r="X569" s="416"/>
      <c r="Y569" s="514"/>
      <c r="Z569" s="539"/>
      <c r="AA569" s="562"/>
      <c r="AB569" s="435" t="s">
        <v>44</v>
      </c>
      <c r="AC569" s="345"/>
      <c r="AD569" s="416"/>
      <c r="AE569" s="677" t="s">
        <v>54</v>
      </c>
      <c r="AF569" s="696"/>
      <c r="AG569" s="696"/>
      <c r="AH569" s="712"/>
      <c r="AI569" s="725" t="s">
        <v>516</v>
      </c>
      <c r="AJ569" s="725"/>
      <c r="AK569" s="725"/>
      <c r="AL569" s="435"/>
      <c r="AM569" s="725" t="s">
        <v>52</v>
      </c>
      <c r="AN569" s="725"/>
      <c r="AO569" s="725"/>
      <c r="AP569" s="435"/>
      <c r="AQ569" s="435" t="s">
        <v>303</v>
      </c>
      <c r="AR569" s="345"/>
      <c r="AS569" s="345"/>
      <c r="AT569" s="416"/>
      <c r="AU569" s="694" t="s">
        <v>232</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7"/>
      <c r="Y570" s="514"/>
      <c r="Z570" s="539"/>
      <c r="AA570" s="562"/>
      <c r="AB570" s="436"/>
      <c r="AC570" s="346"/>
      <c r="AD570" s="417"/>
      <c r="AE570" s="678"/>
      <c r="AF570" s="678"/>
      <c r="AG570" s="346" t="s">
        <v>304</v>
      </c>
      <c r="AH570" s="417"/>
      <c r="AI570" s="726"/>
      <c r="AJ570" s="726"/>
      <c r="AK570" s="726"/>
      <c r="AL570" s="436"/>
      <c r="AM570" s="726"/>
      <c r="AN570" s="726"/>
      <c r="AO570" s="726"/>
      <c r="AP570" s="436"/>
      <c r="AQ570" s="752"/>
      <c r="AR570" s="678"/>
      <c r="AS570" s="346" t="s">
        <v>304</v>
      </c>
      <c r="AT570" s="417"/>
      <c r="AU570" s="678"/>
      <c r="AV570" s="678"/>
      <c r="AW570" s="346" t="s">
        <v>281</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09"/>
      <c r="Y571" s="512" t="s">
        <v>51</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0"/>
      <c r="Y572" s="430" t="s">
        <v>92</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1"/>
      <c r="Y573" s="430" t="s">
        <v>55</v>
      </c>
      <c r="Z573" s="131"/>
      <c r="AA573" s="187"/>
      <c r="AB573" s="590" t="s">
        <v>48</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314</v>
      </c>
      <c r="F574" s="243"/>
      <c r="G574" s="311" t="s">
        <v>312</v>
      </c>
      <c r="H574" s="345"/>
      <c r="I574" s="345"/>
      <c r="J574" s="345"/>
      <c r="K574" s="345"/>
      <c r="L574" s="345"/>
      <c r="M574" s="345"/>
      <c r="N574" s="345"/>
      <c r="O574" s="345"/>
      <c r="P574" s="345"/>
      <c r="Q574" s="345"/>
      <c r="R574" s="345"/>
      <c r="S574" s="345"/>
      <c r="T574" s="345"/>
      <c r="U574" s="345"/>
      <c r="V574" s="345"/>
      <c r="W574" s="345"/>
      <c r="X574" s="416"/>
      <c r="Y574" s="514"/>
      <c r="Z574" s="539"/>
      <c r="AA574" s="562"/>
      <c r="AB574" s="435" t="s">
        <v>44</v>
      </c>
      <c r="AC574" s="345"/>
      <c r="AD574" s="416"/>
      <c r="AE574" s="677" t="s">
        <v>54</v>
      </c>
      <c r="AF574" s="696"/>
      <c r="AG574" s="696"/>
      <c r="AH574" s="712"/>
      <c r="AI574" s="725" t="s">
        <v>516</v>
      </c>
      <c r="AJ574" s="725"/>
      <c r="AK574" s="725"/>
      <c r="AL574" s="435"/>
      <c r="AM574" s="725" t="s">
        <v>52</v>
      </c>
      <c r="AN574" s="725"/>
      <c r="AO574" s="725"/>
      <c r="AP574" s="435"/>
      <c r="AQ574" s="435" t="s">
        <v>303</v>
      </c>
      <c r="AR574" s="345"/>
      <c r="AS574" s="345"/>
      <c r="AT574" s="416"/>
      <c r="AU574" s="694" t="s">
        <v>232</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7"/>
      <c r="Y575" s="514"/>
      <c r="Z575" s="539"/>
      <c r="AA575" s="562"/>
      <c r="AB575" s="436"/>
      <c r="AC575" s="346"/>
      <c r="AD575" s="417"/>
      <c r="AE575" s="678"/>
      <c r="AF575" s="678"/>
      <c r="AG575" s="346" t="s">
        <v>304</v>
      </c>
      <c r="AH575" s="417"/>
      <c r="AI575" s="726"/>
      <c r="AJ575" s="726"/>
      <c r="AK575" s="726"/>
      <c r="AL575" s="436"/>
      <c r="AM575" s="726"/>
      <c r="AN575" s="726"/>
      <c r="AO575" s="726"/>
      <c r="AP575" s="436"/>
      <c r="AQ575" s="752"/>
      <c r="AR575" s="678"/>
      <c r="AS575" s="346" t="s">
        <v>304</v>
      </c>
      <c r="AT575" s="417"/>
      <c r="AU575" s="678"/>
      <c r="AV575" s="678"/>
      <c r="AW575" s="346" t="s">
        <v>281</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09"/>
      <c r="Y576" s="512" t="s">
        <v>51</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0"/>
      <c r="Y577" s="430" t="s">
        <v>92</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1"/>
      <c r="Y578" s="430" t="s">
        <v>55</v>
      </c>
      <c r="Z578" s="131"/>
      <c r="AA578" s="187"/>
      <c r="AB578" s="590" t="s">
        <v>48</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314</v>
      </c>
      <c r="F579" s="243"/>
      <c r="G579" s="311" t="s">
        <v>312</v>
      </c>
      <c r="H579" s="345"/>
      <c r="I579" s="345"/>
      <c r="J579" s="345"/>
      <c r="K579" s="345"/>
      <c r="L579" s="345"/>
      <c r="M579" s="345"/>
      <c r="N579" s="345"/>
      <c r="O579" s="345"/>
      <c r="P579" s="345"/>
      <c r="Q579" s="345"/>
      <c r="R579" s="345"/>
      <c r="S579" s="345"/>
      <c r="T579" s="345"/>
      <c r="U579" s="345"/>
      <c r="V579" s="345"/>
      <c r="W579" s="345"/>
      <c r="X579" s="416"/>
      <c r="Y579" s="514"/>
      <c r="Z579" s="539"/>
      <c r="AA579" s="562"/>
      <c r="AB579" s="435" t="s">
        <v>44</v>
      </c>
      <c r="AC579" s="345"/>
      <c r="AD579" s="416"/>
      <c r="AE579" s="677" t="s">
        <v>54</v>
      </c>
      <c r="AF579" s="696"/>
      <c r="AG579" s="696"/>
      <c r="AH579" s="712"/>
      <c r="AI579" s="725" t="s">
        <v>516</v>
      </c>
      <c r="AJ579" s="725"/>
      <c r="AK579" s="725"/>
      <c r="AL579" s="435"/>
      <c r="AM579" s="725" t="s">
        <v>52</v>
      </c>
      <c r="AN579" s="725"/>
      <c r="AO579" s="725"/>
      <c r="AP579" s="435"/>
      <c r="AQ579" s="435" t="s">
        <v>303</v>
      </c>
      <c r="AR579" s="345"/>
      <c r="AS579" s="345"/>
      <c r="AT579" s="416"/>
      <c r="AU579" s="694" t="s">
        <v>232</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7"/>
      <c r="Y580" s="514"/>
      <c r="Z580" s="539"/>
      <c r="AA580" s="562"/>
      <c r="AB580" s="436"/>
      <c r="AC580" s="346"/>
      <c r="AD580" s="417"/>
      <c r="AE580" s="678"/>
      <c r="AF580" s="678"/>
      <c r="AG580" s="346" t="s">
        <v>304</v>
      </c>
      <c r="AH580" s="417"/>
      <c r="AI580" s="726"/>
      <c r="AJ580" s="726"/>
      <c r="AK580" s="726"/>
      <c r="AL580" s="436"/>
      <c r="AM580" s="726"/>
      <c r="AN580" s="726"/>
      <c r="AO580" s="726"/>
      <c r="AP580" s="436"/>
      <c r="AQ580" s="752"/>
      <c r="AR580" s="678"/>
      <c r="AS580" s="346" t="s">
        <v>304</v>
      </c>
      <c r="AT580" s="417"/>
      <c r="AU580" s="678"/>
      <c r="AV580" s="678"/>
      <c r="AW580" s="346" t="s">
        <v>281</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09"/>
      <c r="Y581" s="512" t="s">
        <v>51</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0"/>
      <c r="Y582" s="430" t="s">
        <v>92</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1"/>
      <c r="Y583" s="430" t="s">
        <v>55</v>
      </c>
      <c r="Z583" s="131"/>
      <c r="AA583" s="187"/>
      <c r="AB583" s="590" t="s">
        <v>48</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314</v>
      </c>
      <c r="F584" s="243"/>
      <c r="G584" s="311" t="s">
        <v>312</v>
      </c>
      <c r="H584" s="345"/>
      <c r="I584" s="345"/>
      <c r="J584" s="345"/>
      <c r="K584" s="345"/>
      <c r="L584" s="345"/>
      <c r="M584" s="345"/>
      <c r="N584" s="345"/>
      <c r="O584" s="345"/>
      <c r="P584" s="345"/>
      <c r="Q584" s="345"/>
      <c r="R584" s="345"/>
      <c r="S584" s="345"/>
      <c r="T584" s="345"/>
      <c r="U584" s="345"/>
      <c r="V584" s="345"/>
      <c r="W584" s="345"/>
      <c r="X584" s="416"/>
      <c r="Y584" s="514"/>
      <c r="Z584" s="539"/>
      <c r="AA584" s="562"/>
      <c r="AB584" s="435" t="s">
        <v>44</v>
      </c>
      <c r="AC584" s="345"/>
      <c r="AD584" s="416"/>
      <c r="AE584" s="677" t="s">
        <v>54</v>
      </c>
      <c r="AF584" s="696"/>
      <c r="AG584" s="696"/>
      <c r="AH584" s="712"/>
      <c r="AI584" s="725" t="s">
        <v>516</v>
      </c>
      <c r="AJ584" s="725"/>
      <c r="AK584" s="725"/>
      <c r="AL584" s="435"/>
      <c r="AM584" s="725" t="s">
        <v>52</v>
      </c>
      <c r="AN584" s="725"/>
      <c r="AO584" s="725"/>
      <c r="AP584" s="435"/>
      <c r="AQ584" s="435" t="s">
        <v>303</v>
      </c>
      <c r="AR584" s="345"/>
      <c r="AS584" s="345"/>
      <c r="AT584" s="416"/>
      <c r="AU584" s="694" t="s">
        <v>232</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7"/>
      <c r="Y585" s="514"/>
      <c r="Z585" s="539"/>
      <c r="AA585" s="562"/>
      <c r="AB585" s="436"/>
      <c r="AC585" s="346"/>
      <c r="AD585" s="417"/>
      <c r="AE585" s="678"/>
      <c r="AF585" s="678"/>
      <c r="AG585" s="346" t="s">
        <v>304</v>
      </c>
      <c r="AH585" s="417"/>
      <c r="AI585" s="726"/>
      <c r="AJ585" s="726"/>
      <c r="AK585" s="726"/>
      <c r="AL585" s="436"/>
      <c r="AM585" s="726"/>
      <c r="AN585" s="726"/>
      <c r="AO585" s="726"/>
      <c r="AP585" s="436"/>
      <c r="AQ585" s="752"/>
      <c r="AR585" s="678"/>
      <c r="AS585" s="346" t="s">
        <v>304</v>
      </c>
      <c r="AT585" s="417"/>
      <c r="AU585" s="678"/>
      <c r="AV585" s="678"/>
      <c r="AW585" s="346" t="s">
        <v>281</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09"/>
      <c r="Y586" s="512" t="s">
        <v>51</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0"/>
      <c r="Y587" s="430" t="s">
        <v>92</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1"/>
      <c r="Y588" s="430" t="s">
        <v>55</v>
      </c>
      <c r="Z588" s="131"/>
      <c r="AA588" s="187"/>
      <c r="AB588" s="590" t="s">
        <v>48</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140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433</v>
      </c>
      <c r="F592" s="233"/>
      <c r="G592" s="310" t="s">
        <v>329</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313</v>
      </c>
      <c r="F593" s="243"/>
      <c r="G593" s="311" t="s">
        <v>310</v>
      </c>
      <c r="H593" s="345"/>
      <c r="I593" s="345"/>
      <c r="J593" s="345"/>
      <c r="K593" s="345"/>
      <c r="L593" s="345"/>
      <c r="M593" s="345"/>
      <c r="N593" s="345"/>
      <c r="O593" s="345"/>
      <c r="P593" s="345"/>
      <c r="Q593" s="345"/>
      <c r="R593" s="345"/>
      <c r="S593" s="345"/>
      <c r="T593" s="345"/>
      <c r="U593" s="345"/>
      <c r="V593" s="345"/>
      <c r="W593" s="345"/>
      <c r="X593" s="416"/>
      <c r="Y593" s="514"/>
      <c r="Z593" s="539"/>
      <c r="AA593" s="562"/>
      <c r="AB593" s="435" t="s">
        <v>44</v>
      </c>
      <c r="AC593" s="345"/>
      <c r="AD593" s="416"/>
      <c r="AE593" s="677" t="s">
        <v>54</v>
      </c>
      <c r="AF593" s="696"/>
      <c r="AG593" s="696"/>
      <c r="AH593" s="712"/>
      <c r="AI593" s="725" t="s">
        <v>516</v>
      </c>
      <c r="AJ593" s="725"/>
      <c r="AK593" s="725"/>
      <c r="AL593" s="435"/>
      <c r="AM593" s="725" t="s">
        <v>52</v>
      </c>
      <c r="AN593" s="725"/>
      <c r="AO593" s="725"/>
      <c r="AP593" s="435"/>
      <c r="AQ593" s="435" t="s">
        <v>303</v>
      </c>
      <c r="AR593" s="345"/>
      <c r="AS593" s="345"/>
      <c r="AT593" s="416"/>
      <c r="AU593" s="694" t="s">
        <v>232</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7"/>
      <c r="Y594" s="514"/>
      <c r="Z594" s="539"/>
      <c r="AA594" s="562"/>
      <c r="AB594" s="436"/>
      <c r="AC594" s="346"/>
      <c r="AD594" s="417"/>
      <c r="AE594" s="678"/>
      <c r="AF594" s="678"/>
      <c r="AG594" s="346" t="s">
        <v>304</v>
      </c>
      <c r="AH594" s="417"/>
      <c r="AI594" s="726"/>
      <c r="AJ594" s="726"/>
      <c r="AK594" s="726"/>
      <c r="AL594" s="436"/>
      <c r="AM594" s="726"/>
      <c r="AN594" s="726"/>
      <c r="AO594" s="726"/>
      <c r="AP594" s="436"/>
      <c r="AQ594" s="752"/>
      <c r="AR594" s="678"/>
      <c r="AS594" s="346" t="s">
        <v>304</v>
      </c>
      <c r="AT594" s="417"/>
      <c r="AU594" s="678"/>
      <c r="AV594" s="678"/>
      <c r="AW594" s="346" t="s">
        <v>281</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09"/>
      <c r="Y595" s="512" t="s">
        <v>51</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0"/>
      <c r="Y596" s="430" t="s">
        <v>92</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1"/>
      <c r="Y597" s="430" t="s">
        <v>55</v>
      </c>
      <c r="Z597" s="131"/>
      <c r="AA597" s="187"/>
      <c r="AB597" s="590" t="s">
        <v>48</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313</v>
      </c>
      <c r="F598" s="243"/>
      <c r="G598" s="311" t="s">
        <v>310</v>
      </c>
      <c r="H598" s="345"/>
      <c r="I598" s="345"/>
      <c r="J598" s="345"/>
      <c r="K598" s="345"/>
      <c r="L598" s="345"/>
      <c r="M598" s="345"/>
      <c r="N598" s="345"/>
      <c r="O598" s="345"/>
      <c r="P598" s="345"/>
      <c r="Q598" s="345"/>
      <c r="R598" s="345"/>
      <c r="S598" s="345"/>
      <c r="T598" s="345"/>
      <c r="U598" s="345"/>
      <c r="V598" s="345"/>
      <c r="W598" s="345"/>
      <c r="X598" s="416"/>
      <c r="Y598" s="514"/>
      <c r="Z598" s="539"/>
      <c r="AA598" s="562"/>
      <c r="AB598" s="435" t="s">
        <v>44</v>
      </c>
      <c r="AC598" s="345"/>
      <c r="AD598" s="416"/>
      <c r="AE598" s="677" t="s">
        <v>54</v>
      </c>
      <c r="AF598" s="696"/>
      <c r="AG598" s="696"/>
      <c r="AH598" s="712"/>
      <c r="AI598" s="725" t="s">
        <v>516</v>
      </c>
      <c r="AJ598" s="725"/>
      <c r="AK598" s="725"/>
      <c r="AL598" s="435"/>
      <c r="AM598" s="725" t="s">
        <v>52</v>
      </c>
      <c r="AN598" s="725"/>
      <c r="AO598" s="725"/>
      <c r="AP598" s="435"/>
      <c r="AQ598" s="435" t="s">
        <v>303</v>
      </c>
      <c r="AR598" s="345"/>
      <c r="AS598" s="345"/>
      <c r="AT598" s="416"/>
      <c r="AU598" s="694" t="s">
        <v>232</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7"/>
      <c r="Y599" s="514"/>
      <c r="Z599" s="539"/>
      <c r="AA599" s="562"/>
      <c r="AB599" s="436"/>
      <c r="AC599" s="346"/>
      <c r="AD599" s="417"/>
      <c r="AE599" s="678"/>
      <c r="AF599" s="678"/>
      <c r="AG599" s="346" t="s">
        <v>304</v>
      </c>
      <c r="AH599" s="417"/>
      <c r="AI599" s="726"/>
      <c r="AJ599" s="726"/>
      <c r="AK599" s="726"/>
      <c r="AL599" s="436"/>
      <c r="AM599" s="726"/>
      <c r="AN599" s="726"/>
      <c r="AO599" s="726"/>
      <c r="AP599" s="436"/>
      <c r="AQ599" s="752"/>
      <c r="AR599" s="678"/>
      <c r="AS599" s="346" t="s">
        <v>304</v>
      </c>
      <c r="AT599" s="417"/>
      <c r="AU599" s="678"/>
      <c r="AV599" s="678"/>
      <c r="AW599" s="346" t="s">
        <v>281</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09"/>
      <c r="Y600" s="512" t="s">
        <v>51</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0"/>
      <c r="Y601" s="430" t="s">
        <v>92</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1"/>
      <c r="Y602" s="430" t="s">
        <v>55</v>
      </c>
      <c r="Z602" s="131"/>
      <c r="AA602" s="187"/>
      <c r="AB602" s="590" t="s">
        <v>48</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313</v>
      </c>
      <c r="F603" s="243"/>
      <c r="G603" s="311" t="s">
        <v>310</v>
      </c>
      <c r="H603" s="345"/>
      <c r="I603" s="345"/>
      <c r="J603" s="345"/>
      <c r="K603" s="345"/>
      <c r="L603" s="345"/>
      <c r="M603" s="345"/>
      <c r="N603" s="345"/>
      <c r="O603" s="345"/>
      <c r="P603" s="345"/>
      <c r="Q603" s="345"/>
      <c r="R603" s="345"/>
      <c r="S603" s="345"/>
      <c r="T603" s="345"/>
      <c r="U603" s="345"/>
      <c r="V603" s="345"/>
      <c r="W603" s="345"/>
      <c r="X603" s="416"/>
      <c r="Y603" s="514"/>
      <c r="Z603" s="539"/>
      <c r="AA603" s="562"/>
      <c r="AB603" s="435" t="s">
        <v>44</v>
      </c>
      <c r="AC603" s="345"/>
      <c r="AD603" s="416"/>
      <c r="AE603" s="677" t="s">
        <v>54</v>
      </c>
      <c r="AF603" s="696"/>
      <c r="AG603" s="696"/>
      <c r="AH603" s="712"/>
      <c r="AI603" s="725" t="s">
        <v>516</v>
      </c>
      <c r="AJ603" s="725"/>
      <c r="AK603" s="725"/>
      <c r="AL603" s="435"/>
      <c r="AM603" s="725" t="s">
        <v>52</v>
      </c>
      <c r="AN603" s="725"/>
      <c r="AO603" s="725"/>
      <c r="AP603" s="435"/>
      <c r="AQ603" s="435" t="s">
        <v>303</v>
      </c>
      <c r="AR603" s="345"/>
      <c r="AS603" s="345"/>
      <c r="AT603" s="416"/>
      <c r="AU603" s="694" t="s">
        <v>232</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7"/>
      <c r="Y604" s="514"/>
      <c r="Z604" s="539"/>
      <c r="AA604" s="562"/>
      <c r="AB604" s="436"/>
      <c r="AC604" s="346"/>
      <c r="AD604" s="417"/>
      <c r="AE604" s="678"/>
      <c r="AF604" s="678"/>
      <c r="AG604" s="346" t="s">
        <v>304</v>
      </c>
      <c r="AH604" s="417"/>
      <c r="AI604" s="726"/>
      <c r="AJ604" s="726"/>
      <c r="AK604" s="726"/>
      <c r="AL604" s="436"/>
      <c r="AM604" s="726"/>
      <c r="AN604" s="726"/>
      <c r="AO604" s="726"/>
      <c r="AP604" s="436"/>
      <c r="AQ604" s="752"/>
      <c r="AR604" s="678"/>
      <c r="AS604" s="346" t="s">
        <v>304</v>
      </c>
      <c r="AT604" s="417"/>
      <c r="AU604" s="678"/>
      <c r="AV604" s="678"/>
      <c r="AW604" s="346" t="s">
        <v>281</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09"/>
      <c r="Y605" s="512" t="s">
        <v>51</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0"/>
      <c r="Y606" s="430" t="s">
        <v>92</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1"/>
      <c r="Y607" s="430" t="s">
        <v>55</v>
      </c>
      <c r="Z607" s="131"/>
      <c r="AA607" s="187"/>
      <c r="AB607" s="590" t="s">
        <v>48</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313</v>
      </c>
      <c r="F608" s="243"/>
      <c r="G608" s="311" t="s">
        <v>310</v>
      </c>
      <c r="H608" s="345"/>
      <c r="I608" s="345"/>
      <c r="J608" s="345"/>
      <c r="K608" s="345"/>
      <c r="L608" s="345"/>
      <c r="M608" s="345"/>
      <c r="N608" s="345"/>
      <c r="O608" s="345"/>
      <c r="P608" s="345"/>
      <c r="Q608" s="345"/>
      <c r="R608" s="345"/>
      <c r="S608" s="345"/>
      <c r="T608" s="345"/>
      <c r="U608" s="345"/>
      <c r="V608" s="345"/>
      <c r="W608" s="345"/>
      <c r="X608" s="416"/>
      <c r="Y608" s="514"/>
      <c r="Z608" s="539"/>
      <c r="AA608" s="562"/>
      <c r="AB608" s="435" t="s">
        <v>44</v>
      </c>
      <c r="AC608" s="345"/>
      <c r="AD608" s="416"/>
      <c r="AE608" s="677" t="s">
        <v>54</v>
      </c>
      <c r="AF608" s="696"/>
      <c r="AG608" s="696"/>
      <c r="AH608" s="712"/>
      <c r="AI608" s="725" t="s">
        <v>516</v>
      </c>
      <c r="AJ608" s="725"/>
      <c r="AK608" s="725"/>
      <c r="AL608" s="435"/>
      <c r="AM608" s="725" t="s">
        <v>52</v>
      </c>
      <c r="AN608" s="725"/>
      <c r="AO608" s="725"/>
      <c r="AP608" s="435"/>
      <c r="AQ608" s="435" t="s">
        <v>303</v>
      </c>
      <c r="AR608" s="345"/>
      <c r="AS608" s="345"/>
      <c r="AT608" s="416"/>
      <c r="AU608" s="694" t="s">
        <v>232</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7"/>
      <c r="Y609" s="514"/>
      <c r="Z609" s="539"/>
      <c r="AA609" s="562"/>
      <c r="AB609" s="436"/>
      <c r="AC609" s="346"/>
      <c r="AD609" s="417"/>
      <c r="AE609" s="678"/>
      <c r="AF609" s="678"/>
      <c r="AG609" s="346" t="s">
        <v>304</v>
      </c>
      <c r="AH609" s="417"/>
      <c r="AI609" s="726"/>
      <c r="AJ609" s="726"/>
      <c r="AK609" s="726"/>
      <c r="AL609" s="436"/>
      <c r="AM609" s="726"/>
      <c r="AN609" s="726"/>
      <c r="AO609" s="726"/>
      <c r="AP609" s="436"/>
      <c r="AQ609" s="752"/>
      <c r="AR609" s="678"/>
      <c r="AS609" s="346" t="s">
        <v>304</v>
      </c>
      <c r="AT609" s="417"/>
      <c r="AU609" s="678"/>
      <c r="AV609" s="678"/>
      <c r="AW609" s="346" t="s">
        <v>281</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09"/>
      <c r="Y610" s="512" t="s">
        <v>51</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0"/>
      <c r="Y611" s="430" t="s">
        <v>92</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1"/>
      <c r="Y612" s="430" t="s">
        <v>55</v>
      </c>
      <c r="Z612" s="131"/>
      <c r="AA612" s="187"/>
      <c r="AB612" s="590" t="s">
        <v>48</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313</v>
      </c>
      <c r="F613" s="243"/>
      <c r="G613" s="311" t="s">
        <v>310</v>
      </c>
      <c r="H613" s="345"/>
      <c r="I613" s="345"/>
      <c r="J613" s="345"/>
      <c r="K613" s="345"/>
      <c r="L613" s="345"/>
      <c r="M613" s="345"/>
      <c r="N613" s="345"/>
      <c r="O613" s="345"/>
      <c r="P613" s="345"/>
      <c r="Q613" s="345"/>
      <c r="R613" s="345"/>
      <c r="S613" s="345"/>
      <c r="T613" s="345"/>
      <c r="U613" s="345"/>
      <c r="V613" s="345"/>
      <c r="W613" s="345"/>
      <c r="X613" s="416"/>
      <c r="Y613" s="514"/>
      <c r="Z613" s="539"/>
      <c r="AA613" s="562"/>
      <c r="AB613" s="435" t="s">
        <v>44</v>
      </c>
      <c r="AC613" s="345"/>
      <c r="AD613" s="416"/>
      <c r="AE613" s="677" t="s">
        <v>54</v>
      </c>
      <c r="AF613" s="696"/>
      <c r="AG613" s="696"/>
      <c r="AH613" s="712"/>
      <c r="AI613" s="725" t="s">
        <v>516</v>
      </c>
      <c r="AJ613" s="725"/>
      <c r="AK613" s="725"/>
      <c r="AL613" s="435"/>
      <c r="AM613" s="725" t="s">
        <v>52</v>
      </c>
      <c r="AN613" s="725"/>
      <c r="AO613" s="725"/>
      <c r="AP613" s="435"/>
      <c r="AQ613" s="435" t="s">
        <v>303</v>
      </c>
      <c r="AR613" s="345"/>
      <c r="AS613" s="345"/>
      <c r="AT613" s="416"/>
      <c r="AU613" s="694" t="s">
        <v>232</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7"/>
      <c r="Y614" s="514"/>
      <c r="Z614" s="539"/>
      <c r="AA614" s="562"/>
      <c r="AB614" s="436"/>
      <c r="AC614" s="346"/>
      <c r="AD614" s="417"/>
      <c r="AE614" s="678"/>
      <c r="AF614" s="678"/>
      <c r="AG614" s="346" t="s">
        <v>304</v>
      </c>
      <c r="AH614" s="417"/>
      <c r="AI614" s="726"/>
      <c r="AJ614" s="726"/>
      <c r="AK614" s="726"/>
      <c r="AL614" s="436"/>
      <c r="AM614" s="726"/>
      <c r="AN614" s="726"/>
      <c r="AO614" s="726"/>
      <c r="AP614" s="436"/>
      <c r="AQ614" s="752"/>
      <c r="AR614" s="678"/>
      <c r="AS614" s="346" t="s">
        <v>304</v>
      </c>
      <c r="AT614" s="417"/>
      <c r="AU614" s="678"/>
      <c r="AV614" s="678"/>
      <c r="AW614" s="346" t="s">
        <v>281</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09"/>
      <c r="Y615" s="512" t="s">
        <v>51</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0"/>
      <c r="Y616" s="430" t="s">
        <v>92</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1"/>
      <c r="Y617" s="430" t="s">
        <v>55</v>
      </c>
      <c r="Z617" s="131"/>
      <c r="AA617" s="187"/>
      <c r="AB617" s="590" t="s">
        <v>48</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314</v>
      </c>
      <c r="F618" s="243"/>
      <c r="G618" s="311" t="s">
        <v>312</v>
      </c>
      <c r="H618" s="345"/>
      <c r="I618" s="345"/>
      <c r="J618" s="345"/>
      <c r="K618" s="345"/>
      <c r="L618" s="345"/>
      <c r="M618" s="345"/>
      <c r="N618" s="345"/>
      <c r="O618" s="345"/>
      <c r="P618" s="345"/>
      <c r="Q618" s="345"/>
      <c r="R618" s="345"/>
      <c r="S618" s="345"/>
      <c r="T618" s="345"/>
      <c r="U618" s="345"/>
      <c r="V618" s="345"/>
      <c r="W618" s="345"/>
      <c r="X618" s="416"/>
      <c r="Y618" s="514"/>
      <c r="Z618" s="539"/>
      <c r="AA618" s="562"/>
      <c r="AB618" s="435" t="s">
        <v>44</v>
      </c>
      <c r="AC618" s="345"/>
      <c r="AD618" s="416"/>
      <c r="AE618" s="677" t="s">
        <v>54</v>
      </c>
      <c r="AF618" s="696"/>
      <c r="AG618" s="696"/>
      <c r="AH618" s="712"/>
      <c r="AI618" s="725" t="s">
        <v>516</v>
      </c>
      <c r="AJ618" s="725"/>
      <c r="AK618" s="725"/>
      <c r="AL618" s="435"/>
      <c r="AM618" s="725" t="s">
        <v>52</v>
      </c>
      <c r="AN618" s="725"/>
      <c r="AO618" s="725"/>
      <c r="AP618" s="435"/>
      <c r="AQ618" s="435" t="s">
        <v>303</v>
      </c>
      <c r="AR618" s="345"/>
      <c r="AS618" s="345"/>
      <c r="AT618" s="416"/>
      <c r="AU618" s="694" t="s">
        <v>232</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7"/>
      <c r="Y619" s="514"/>
      <c r="Z619" s="539"/>
      <c r="AA619" s="562"/>
      <c r="AB619" s="436"/>
      <c r="AC619" s="346"/>
      <c r="AD619" s="417"/>
      <c r="AE619" s="678"/>
      <c r="AF619" s="678"/>
      <c r="AG619" s="346" t="s">
        <v>304</v>
      </c>
      <c r="AH619" s="417"/>
      <c r="AI619" s="726"/>
      <c r="AJ619" s="726"/>
      <c r="AK619" s="726"/>
      <c r="AL619" s="436"/>
      <c r="AM619" s="726"/>
      <c r="AN619" s="726"/>
      <c r="AO619" s="726"/>
      <c r="AP619" s="436"/>
      <c r="AQ619" s="752"/>
      <c r="AR619" s="678"/>
      <c r="AS619" s="346" t="s">
        <v>304</v>
      </c>
      <c r="AT619" s="417"/>
      <c r="AU619" s="678"/>
      <c r="AV619" s="678"/>
      <c r="AW619" s="346" t="s">
        <v>281</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09"/>
      <c r="Y620" s="512" t="s">
        <v>51</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0"/>
      <c r="Y621" s="430" t="s">
        <v>92</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1"/>
      <c r="Y622" s="430" t="s">
        <v>55</v>
      </c>
      <c r="Z622" s="131"/>
      <c r="AA622" s="187"/>
      <c r="AB622" s="590" t="s">
        <v>48</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314</v>
      </c>
      <c r="F623" s="243"/>
      <c r="G623" s="311" t="s">
        <v>312</v>
      </c>
      <c r="H623" s="345"/>
      <c r="I623" s="345"/>
      <c r="J623" s="345"/>
      <c r="K623" s="345"/>
      <c r="L623" s="345"/>
      <c r="M623" s="345"/>
      <c r="N623" s="345"/>
      <c r="O623" s="345"/>
      <c r="P623" s="345"/>
      <c r="Q623" s="345"/>
      <c r="R623" s="345"/>
      <c r="S623" s="345"/>
      <c r="T623" s="345"/>
      <c r="U623" s="345"/>
      <c r="V623" s="345"/>
      <c r="W623" s="345"/>
      <c r="X623" s="416"/>
      <c r="Y623" s="514"/>
      <c r="Z623" s="539"/>
      <c r="AA623" s="562"/>
      <c r="AB623" s="435" t="s">
        <v>44</v>
      </c>
      <c r="AC623" s="345"/>
      <c r="AD623" s="416"/>
      <c r="AE623" s="677" t="s">
        <v>54</v>
      </c>
      <c r="AF623" s="696"/>
      <c r="AG623" s="696"/>
      <c r="AH623" s="712"/>
      <c r="AI623" s="725" t="s">
        <v>516</v>
      </c>
      <c r="AJ623" s="725"/>
      <c r="AK623" s="725"/>
      <c r="AL623" s="435"/>
      <c r="AM623" s="725" t="s">
        <v>52</v>
      </c>
      <c r="AN623" s="725"/>
      <c r="AO623" s="725"/>
      <c r="AP623" s="435"/>
      <c r="AQ623" s="435" t="s">
        <v>303</v>
      </c>
      <c r="AR623" s="345"/>
      <c r="AS623" s="345"/>
      <c r="AT623" s="416"/>
      <c r="AU623" s="694" t="s">
        <v>232</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7"/>
      <c r="Y624" s="514"/>
      <c r="Z624" s="539"/>
      <c r="AA624" s="562"/>
      <c r="AB624" s="436"/>
      <c r="AC624" s="346"/>
      <c r="AD624" s="417"/>
      <c r="AE624" s="678"/>
      <c r="AF624" s="678"/>
      <c r="AG624" s="346" t="s">
        <v>304</v>
      </c>
      <c r="AH624" s="417"/>
      <c r="AI624" s="726"/>
      <c r="AJ624" s="726"/>
      <c r="AK624" s="726"/>
      <c r="AL624" s="436"/>
      <c r="AM624" s="726"/>
      <c r="AN624" s="726"/>
      <c r="AO624" s="726"/>
      <c r="AP624" s="436"/>
      <c r="AQ624" s="752"/>
      <c r="AR624" s="678"/>
      <c r="AS624" s="346" t="s">
        <v>304</v>
      </c>
      <c r="AT624" s="417"/>
      <c r="AU624" s="678"/>
      <c r="AV624" s="678"/>
      <c r="AW624" s="346" t="s">
        <v>281</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09"/>
      <c r="Y625" s="512" t="s">
        <v>51</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0"/>
      <c r="Y626" s="430" t="s">
        <v>92</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1"/>
      <c r="Y627" s="430" t="s">
        <v>55</v>
      </c>
      <c r="Z627" s="131"/>
      <c r="AA627" s="187"/>
      <c r="AB627" s="590" t="s">
        <v>48</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314</v>
      </c>
      <c r="F628" s="243"/>
      <c r="G628" s="311" t="s">
        <v>312</v>
      </c>
      <c r="H628" s="345"/>
      <c r="I628" s="345"/>
      <c r="J628" s="345"/>
      <c r="K628" s="345"/>
      <c r="L628" s="345"/>
      <c r="M628" s="345"/>
      <c r="N628" s="345"/>
      <c r="O628" s="345"/>
      <c r="P628" s="345"/>
      <c r="Q628" s="345"/>
      <c r="R628" s="345"/>
      <c r="S628" s="345"/>
      <c r="T628" s="345"/>
      <c r="U628" s="345"/>
      <c r="V628" s="345"/>
      <c r="W628" s="345"/>
      <c r="X628" s="416"/>
      <c r="Y628" s="514"/>
      <c r="Z628" s="539"/>
      <c r="AA628" s="562"/>
      <c r="AB628" s="435" t="s">
        <v>44</v>
      </c>
      <c r="AC628" s="345"/>
      <c r="AD628" s="416"/>
      <c r="AE628" s="677" t="s">
        <v>54</v>
      </c>
      <c r="AF628" s="696"/>
      <c r="AG628" s="696"/>
      <c r="AH628" s="712"/>
      <c r="AI628" s="725" t="s">
        <v>516</v>
      </c>
      <c r="AJ628" s="725"/>
      <c r="AK628" s="725"/>
      <c r="AL628" s="435"/>
      <c r="AM628" s="725" t="s">
        <v>52</v>
      </c>
      <c r="AN628" s="725"/>
      <c r="AO628" s="725"/>
      <c r="AP628" s="435"/>
      <c r="AQ628" s="435" t="s">
        <v>303</v>
      </c>
      <c r="AR628" s="345"/>
      <c r="AS628" s="345"/>
      <c r="AT628" s="416"/>
      <c r="AU628" s="694" t="s">
        <v>232</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7"/>
      <c r="Y629" s="514"/>
      <c r="Z629" s="539"/>
      <c r="AA629" s="562"/>
      <c r="AB629" s="436"/>
      <c r="AC629" s="346"/>
      <c r="AD629" s="417"/>
      <c r="AE629" s="678"/>
      <c r="AF629" s="678"/>
      <c r="AG629" s="346" t="s">
        <v>304</v>
      </c>
      <c r="AH629" s="417"/>
      <c r="AI629" s="726"/>
      <c r="AJ629" s="726"/>
      <c r="AK629" s="726"/>
      <c r="AL629" s="436"/>
      <c r="AM629" s="726"/>
      <c r="AN629" s="726"/>
      <c r="AO629" s="726"/>
      <c r="AP629" s="436"/>
      <c r="AQ629" s="752"/>
      <c r="AR629" s="678"/>
      <c r="AS629" s="346" t="s">
        <v>304</v>
      </c>
      <c r="AT629" s="417"/>
      <c r="AU629" s="678"/>
      <c r="AV629" s="678"/>
      <c r="AW629" s="346" t="s">
        <v>281</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09"/>
      <c r="Y630" s="512" t="s">
        <v>51</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0"/>
      <c r="Y631" s="430" t="s">
        <v>92</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1"/>
      <c r="Y632" s="430" t="s">
        <v>55</v>
      </c>
      <c r="Z632" s="131"/>
      <c r="AA632" s="187"/>
      <c r="AB632" s="590" t="s">
        <v>48</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314</v>
      </c>
      <c r="F633" s="243"/>
      <c r="G633" s="311" t="s">
        <v>312</v>
      </c>
      <c r="H633" s="345"/>
      <c r="I633" s="345"/>
      <c r="J633" s="345"/>
      <c r="K633" s="345"/>
      <c r="L633" s="345"/>
      <c r="M633" s="345"/>
      <c r="N633" s="345"/>
      <c r="O633" s="345"/>
      <c r="P633" s="345"/>
      <c r="Q633" s="345"/>
      <c r="R633" s="345"/>
      <c r="S633" s="345"/>
      <c r="T633" s="345"/>
      <c r="U633" s="345"/>
      <c r="V633" s="345"/>
      <c r="W633" s="345"/>
      <c r="X633" s="416"/>
      <c r="Y633" s="514"/>
      <c r="Z633" s="539"/>
      <c r="AA633" s="562"/>
      <c r="AB633" s="435" t="s">
        <v>44</v>
      </c>
      <c r="AC633" s="345"/>
      <c r="AD633" s="416"/>
      <c r="AE633" s="677" t="s">
        <v>54</v>
      </c>
      <c r="AF633" s="696"/>
      <c r="AG633" s="696"/>
      <c r="AH633" s="712"/>
      <c r="AI633" s="725" t="s">
        <v>516</v>
      </c>
      <c r="AJ633" s="725"/>
      <c r="AK633" s="725"/>
      <c r="AL633" s="435"/>
      <c r="AM633" s="725" t="s">
        <v>52</v>
      </c>
      <c r="AN633" s="725"/>
      <c r="AO633" s="725"/>
      <c r="AP633" s="435"/>
      <c r="AQ633" s="435" t="s">
        <v>303</v>
      </c>
      <c r="AR633" s="345"/>
      <c r="AS633" s="345"/>
      <c r="AT633" s="416"/>
      <c r="AU633" s="694" t="s">
        <v>232</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7"/>
      <c r="Y634" s="514"/>
      <c r="Z634" s="539"/>
      <c r="AA634" s="562"/>
      <c r="AB634" s="436"/>
      <c r="AC634" s="346"/>
      <c r="AD634" s="417"/>
      <c r="AE634" s="678"/>
      <c r="AF634" s="678"/>
      <c r="AG634" s="346" t="s">
        <v>304</v>
      </c>
      <c r="AH634" s="417"/>
      <c r="AI634" s="726"/>
      <c r="AJ634" s="726"/>
      <c r="AK634" s="726"/>
      <c r="AL634" s="436"/>
      <c r="AM634" s="726"/>
      <c r="AN634" s="726"/>
      <c r="AO634" s="726"/>
      <c r="AP634" s="436"/>
      <c r="AQ634" s="752"/>
      <c r="AR634" s="678"/>
      <c r="AS634" s="346" t="s">
        <v>304</v>
      </c>
      <c r="AT634" s="417"/>
      <c r="AU634" s="678"/>
      <c r="AV634" s="678"/>
      <c r="AW634" s="346" t="s">
        <v>281</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09"/>
      <c r="Y635" s="512" t="s">
        <v>51</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0"/>
      <c r="Y636" s="430" t="s">
        <v>92</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1"/>
      <c r="Y637" s="430" t="s">
        <v>55</v>
      </c>
      <c r="Z637" s="131"/>
      <c r="AA637" s="187"/>
      <c r="AB637" s="590" t="s">
        <v>48</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314</v>
      </c>
      <c r="F638" s="243"/>
      <c r="G638" s="311" t="s">
        <v>312</v>
      </c>
      <c r="H638" s="345"/>
      <c r="I638" s="345"/>
      <c r="J638" s="345"/>
      <c r="K638" s="345"/>
      <c r="L638" s="345"/>
      <c r="M638" s="345"/>
      <c r="N638" s="345"/>
      <c r="O638" s="345"/>
      <c r="P638" s="345"/>
      <c r="Q638" s="345"/>
      <c r="R638" s="345"/>
      <c r="S638" s="345"/>
      <c r="T638" s="345"/>
      <c r="U638" s="345"/>
      <c r="V638" s="345"/>
      <c r="W638" s="345"/>
      <c r="X638" s="416"/>
      <c r="Y638" s="514"/>
      <c r="Z638" s="539"/>
      <c r="AA638" s="562"/>
      <c r="AB638" s="435" t="s">
        <v>44</v>
      </c>
      <c r="AC638" s="345"/>
      <c r="AD638" s="416"/>
      <c r="AE638" s="677" t="s">
        <v>54</v>
      </c>
      <c r="AF638" s="696"/>
      <c r="AG638" s="696"/>
      <c r="AH638" s="712"/>
      <c r="AI638" s="725" t="s">
        <v>516</v>
      </c>
      <c r="AJ638" s="725"/>
      <c r="AK638" s="725"/>
      <c r="AL638" s="435"/>
      <c r="AM638" s="725" t="s">
        <v>52</v>
      </c>
      <c r="AN638" s="725"/>
      <c r="AO638" s="725"/>
      <c r="AP638" s="435"/>
      <c r="AQ638" s="435" t="s">
        <v>303</v>
      </c>
      <c r="AR638" s="345"/>
      <c r="AS638" s="345"/>
      <c r="AT638" s="416"/>
      <c r="AU638" s="694" t="s">
        <v>232</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7"/>
      <c r="Y639" s="514"/>
      <c r="Z639" s="539"/>
      <c r="AA639" s="562"/>
      <c r="AB639" s="436"/>
      <c r="AC639" s="346"/>
      <c r="AD639" s="417"/>
      <c r="AE639" s="678"/>
      <c r="AF639" s="678"/>
      <c r="AG639" s="346" t="s">
        <v>304</v>
      </c>
      <c r="AH639" s="417"/>
      <c r="AI639" s="726"/>
      <c r="AJ639" s="726"/>
      <c r="AK639" s="726"/>
      <c r="AL639" s="436"/>
      <c r="AM639" s="726"/>
      <c r="AN639" s="726"/>
      <c r="AO639" s="726"/>
      <c r="AP639" s="436"/>
      <c r="AQ639" s="752"/>
      <c r="AR639" s="678"/>
      <c r="AS639" s="346" t="s">
        <v>304</v>
      </c>
      <c r="AT639" s="417"/>
      <c r="AU639" s="678"/>
      <c r="AV639" s="678"/>
      <c r="AW639" s="346" t="s">
        <v>281</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09"/>
      <c r="Y640" s="512" t="s">
        <v>51</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0"/>
      <c r="Y641" s="430" t="s">
        <v>92</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1"/>
      <c r="Y642" s="430" t="s">
        <v>55</v>
      </c>
      <c r="Z642" s="131"/>
      <c r="AA642" s="187"/>
      <c r="AB642" s="590" t="s">
        <v>48</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140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433</v>
      </c>
      <c r="F646" s="233"/>
      <c r="G646" s="310" t="s">
        <v>329</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313</v>
      </c>
      <c r="F647" s="243"/>
      <c r="G647" s="311" t="s">
        <v>310</v>
      </c>
      <c r="H647" s="345"/>
      <c r="I647" s="345"/>
      <c r="J647" s="345"/>
      <c r="K647" s="345"/>
      <c r="L647" s="345"/>
      <c r="M647" s="345"/>
      <c r="N647" s="345"/>
      <c r="O647" s="345"/>
      <c r="P647" s="345"/>
      <c r="Q647" s="345"/>
      <c r="R647" s="345"/>
      <c r="S647" s="345"/>
      <c r="T647" s="345"/>
      <c r="U647" s="345"/>
      <c r="V647" s="345"/>
      <c r="W647" s="345"/>
      <c r="X647" s="416"/>
      <c r="Y647" s="514"/>
      <c r="Z647" s="539"/>
      <c r="AA647" s="562"/>
      <c r="AB647" s="435" t="s">
        <v>44</v>
      </c>
      <c r="AC647" s="345"/>
      <c r="AD647" s="416"/>
      <c r="AE647" s="677" t="s">
        <v>54</v>
      </c>
      <c r="AF647" s="696"/>
      <c r="AG647" s="696"/>
      <c r="AH647" s="712"/>
      <c r="AI647" s="725" t="s">
        <v>516</v>
      </c>
      <c r="AJ647" s="725"/>
      <c r="AK647" s="725"/>
      <c r="AL647" s="435"/>
      <c r="AM647" s="725" t="s">
        <v>52</v>
      </c>
      <c r="AN647" s="725"/>
      <c r="AO647" s="725"/>
      <c r="AP647" s="435"/>
      <c r="AQ647" s="435" t="s">
        <v>303</v>
      </c>
      <c r="AR647" s="345"/>
      <c r="AS647" s="345"/>
      <c r="AT647" s="416"/>
      <c r="AU647" s="694" t="s">
        <v>232</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7"/>
      <c r="Y648" s="514"/>
      <c r="Z648" s="539"/>
      <c r="AA648" s="562"/>
      <c r="AB648" s="436"/>
      <c r="AC648" s="346"/>
      <c r="AD648" s="417"/>
      <c r="AE648" s="678"/>
      <c r="AF648" s="678"/>
      <c r="AG648" s="346" t="s">
        <v>304</v>
      </c>
      <c r="AH648" s="417"/>
      <c r="AI648" s="726"/>
      <c r="AJ648" s="726"/>
      <c r="AK648" s="726"/>
      <c r="AL648" s="436"/>
      <c r="AM648" s="726"/>
      <c r="AN648" s="726"/>
      <c r="AO648" s="726"/>
      <c r="AP648" s="436"/>
      <c r="AQ648" s="752"/>
      <c r="AR648" s="678"/>
      <c r="AS648" s="346" t="s">
        <v>304</v>
      </c>
      <c r="AT648" s="417"/>
      <c r="AU648" s="678"/>
      <c r="AV648" s="678"/>
      <c r="AW648" s="346" t="s">
        <v>281</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09"/>
      <c r="Y649" s="512" t="s">
        <v>51</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0"/>
      <c r="Y650" s="430" t="s">
        <v>92</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1"/>
      <c r="Y651" s="430" t="s">
        <v>55</v>
      </c>
      <c r="Z651" s="131"/>
      <c r="AA651" s="187"/>
      <c r="AB651" s="590" t="s">
        <v>48</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313</v>
      </c>
      <c r="F652" s="243"/>
      <c r="G652" s="311" t="s">
        <v>310</v>
      </c>
      <c r="H652" s="345"/>
      <c r="I652" s="345"/>
      <c r="J652" s="345"/>
      <c r="K652" s="345"/>
      <c r="L652" s="345"/>
      <c r="M652" s="345"/>
      <c r="N652" s="345"/>
      <c r="O652" s="345"/>
      <c r="P652" s="345"/>
      <c r="Q652" s="345"/>
      <c r="R652" s="345"/>
      <c r="S652" s="345"/>
      <c r="T652" s="345"/>
      <c r="U652" s="345"/>
      <c r="V652" s="345"/>
      <c r="W652" s="345"/>
      <c r="X652" s="416"/>
      <c r="Y652" s="514"/>
      <c r="Z652" s="539"/>
      <c r="AA652" s="562"/>
      <c r="AB652" s="435" t="s">
        <v>44</v>
      </c>
      <c r="AC652" s="345"/>
      <c r="AD652" s="416"/>
      <c r="AE652" s="677" t="s">
        <v>54</v>
      </c>
      <c r="AF652" s="696"/>
      <c r="AG652" s="696"/>
      <c r="AH652" s="712"/>
      <c r="AI652" s="725" t="s">
        <v>516</v>
      </c>
      <c r="AJ652" s="725"/>
      <c r="AK652" s="725"/>
      <c r="AL652" s="435"/>
      <c r="AM652" s="725" t="s">
        <v>52</v>
      </c>
      <c r="AN652" s="725"/>
      <c r="AO652" s="725"/>
      <c r="AP652" s="435"/>
      <c r="AQ652" s="435" t="s">
        <v>303</v>
      </c>
      <c r="AR652" s="345"/>
      <c r="AS652" s="345"/>
      <c r="AT652" s="416"/>
      <c r="AU652" s="694" t="s">
        <v>232</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7"/>
      <c r="Y653" s="514"/>
      <c r="Z653" s="539"/>
      <c r="AA653" s="562"/>
      <c r="AB653" s="436"/>
      <c r="AC653" s="346"/>
      <c r="AD653" s="417"/>
      <c r="AE653" s="678"/>
      <c r="AF653" s="678"/>
      <c r="AG653" s="346" t="s">
        <v>304</v>
      </c>
      <c r="AH653" s="417"/>
      <c r="AI653" s="726"/>
      <c r="AJ653" s="726"/>
      <c r="AK653" s="726"/>
      <c r="AL653" s="436"/>
      <c r="AM653" s="726"/>
      <c r="AN653" s="726"/>
      <c r="AO653" s="726"/>
      <c r="AP653" s="436"/>
      <c r="AQ653" s="752"/>
      <c r="AR653" s="678"/>
      <c r="AS653" s="346" t="s">
        <v>304</v>
      </c>
      <c r="AT653" s="417"/>
      <c r="AU653" s="678"/>
      <c r="AV653" s="678"/>
      <c r="AW653" s="346" t="s">
        <v>281</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09"/>
      <c r="Y654" s="512" t="s">
        <v>51</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0"/>
      <c r="Y655" s="430" t="s">
        <v>92</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1"/>
      <c r="Y656" s="430" t="s">
        <v>55</v>
      </c>
      <c r="Z656" s="131"/>
      <c r="AA656" s="187"/>
      <c r="AB656" s="590" t="s">
        <v>48</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313</v>
      </c>
      <c r="F657" s="243"/>
      <c r="G657" s="311" t="s">
        <v>310</v>
      </c>
      <c r="H657" s="345"/>
      <c r="I657" s="345"/>
      <c r="J657" s="345"/>
      <c r="K657" s="345"/>
      <c r="L657" s="345"/>
      <c r="M657" s="345"/>
      <c r="N657" s="345"/>
      <c r="O657" s="345"/>
      <c r="P657" s="345"/>
      <c r="Q657" s="345"/>
      <c r="R657" s="345"/>
      <c r="S657" s="345"/>
      <c r="T657" s="345"/>
      <c r="U657" s="345"/>
      <c r="V657" s="345"/>
      <c r="W657" s="345"/>
      <c r="X657" s="416"/>
      <c r="Y657" s="514"/>
      <c r="Z657" s="539"/>
      <c r="AA657" s="562"/>
      <c r="AB657" s="435" t="s">
        <v>44</v>
      </c>
      <c r="AC657" s="345"/>
      <c r="AD657" s="416"/>
      <c r="AE657" s="677" t="s">
        <v>54</v>
      </c>
      <c r="AF657" s="696"/>
      <c r="AG657" s="696"/>
      <c r="AH657" s="712"/>
      <c r="AI657" s="725" t="s">
        <v>516</v>
      </c>
      <c r="AJ657" s="725"/>
      <c r="AK657" s="725"/>
      <c r="AL657" s="435"/>
      <c r="AM657" s="725" t="s">
        <v>52</v>
      </c>
      <c r="AN657" s="725"/>
      <c r="AO657" s="725"/>
      <c r="AP657" s="435"/>
      <c r="AQ657" s="435" t="s">
        <v>303</v>
      </c>
      <c r="AR657" s="345"/>
      <c r="AS657" s="345"/>
      <c r="AT657" s="416"/>
      <c r="AU657" s="694" t="s">
        <v>232</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7"/>
      <c r="Y658" s="514"/>
      <c r="Z658" s="539"/>
      <c r="AA658" s="562"/>
      <c r="AB658" s="436"/>
      <c r="AC658" s="346"/>
      <c r="AD658" s="417"/>
      <c r="AE658" s="678"/>
      <c r="AF658" s="678"/>
      <c r="AG658" s="346" t="s">
        <v>304</v>
      </c>
      <c r="AH658" s="417"/>
      <c r="AI658" s="726"/>
      <c r="AJ658" s="726"/>
      <c r="AK658" s="726"/>
      <c r="AL658" s="436"/>
      <c r="AM658" s="726"/>
      <c r="AN658" s="726"/>
      <c r="AO658" s="726"/>
      <c r="AP658" s="436"/>
      <c r="AQ658" s="752"/>
      <c r="AR658" s="678"/>
      <c r="AS658" s="346" t="s">
        <v>304</v>
      </c>
      <c r="AT658" s="417"/>
      <c r="AU658" s="678"/>
      <c r="AV658" s="678"/>
      <c r="AW658" s="346" t="s">
        <v>281</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09"/>
      <c r="Y659" s="512" t="s">
        <v>51</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0"/>
      <c r="Y660" s="430" t="s">
        <v>92</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1"/>
      <c r="Y661" s="430" t="s">
        <v>55</v>
      </c>
      <c r="Z661" s="131"/>
      <c r="AA661" s="187"/>
      <c r="AB661" s="590" t="s">
        <v>48</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313</v>
      </c>
      <c r="F662" s="243"/>
      <c r="G662" s="311" t="s">
        <v>310</v>
      </c>
      <c r="H662" s="345"/>
      <c r="I662" s="345"/>
      <c r="J662" s="345"/>
      <c r="K662" s="345"/>
      <c r="L662" s="345"/>
      <c r="M662" s="345"/>
      <c r="N662" s="345"/>
      <c r="O662" s="345"/>
      <c r="P662" s="345"/>
      <c r="Q662" s="345"/>
      <c r="R662" s="345"/>
      <c r="S662" s="345"/>
      <c r="T662" s="345"/>
      <c r="U662" s="345"/>
      <c r="V662" s="345"/>
      <c r="W662" s="345"/>
      <c r="X662" s="416"/>
      <c r="Y662" s="514"/>
      <c r="Z662" s="539"/>
      <c r="AA662" s="562"/>
      <c r="AB662" s="435" t="s">
        <v>44</v>
      </c>
      <c r="AC662" s="345"/>
      <c r="AD662" s="416"/>
      <c r="AE662" s="677" t="s">
        <v>54</v>
      </c>
      <c r="AF662" s="696"/>
      <c r="AG662" s="696"/>
      <c r="AH662" s="712"/>
      <c r="AI662" s="725" t="s">
        <v>516</v>
      </c>
      <c r="AJ662" s="725"/>
      <c r="AK662" s="725"/>
      <c r="AL662" s="435"/>
      <c r="AM662" s="725" t="s">
        <v>52</v>
      </c>
      <c r="AN662" s="725"/>
      <c r="AO662" s="725"/>
      <c r="AP662" s="435"/>
      <c r="AQ662" s="435" t="s">
        <v>303</v>
      </c>
      <c r="AR662" s="345"/>
      <c r="AS662" s="345"/>
      <c r="AT662" s="416"/>
      <c r="AU662" s="694" t="s">
        <v>232</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7"/>
      <c r="Y663" s="514"/>
      <c r="Z663" s="539"/>
      <c r="AA663" s="562"/>
      <c r="AB663" s="436"/>
      <c r="AC663" s="346"/>
      <c r="AD663" s="417"/>
      <c r="AE663" s="678"/>
      <c r="AF663" s="678"/>
      <c r="AG663" s="346" t="s">
        <v>304</v>
      </c>
      <c r="AH663" s="417"/>
      <c r="AI663" s="726"/>
      <c r="AJ663" s="726"/>
      <c r="AK663" s="726"/>
      <c r="AL663" s="436"/>
      <c r="AM663" s="726"/>
      <c r="AN663" s="726"/>
      <c r="AO663" s="726"/>
      <c r="AP663" s="436"/>
      <c r="AQ663" s="752"/>
      <c r="AR663" s="678"/>
      <c r="AS663" s="346" t="s">
        <v>304</v>
      </c>
      <c r="AT663" s="417"/>
      <c r="AU663" s="678"/>
      <c r="AV663" s="678"/>
      <c r="AW663" s="346" t="s">
        <v>281</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09"/>
      <c r="Y664" s="512" t="s">
        <v>51</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0"/>
      <c r="Y665" s="430" t="s">
        <v>92</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1"/>
      <c r="Y666" s="430" t="s">
        <v>55</v>
      </c>
      <c r="Z666" s="131"/>
      <c r="AA666" s="187"/>
      <c r="AB666" s="590" t="s">
        <v>48</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313</v>
      </c>
      <c r="F667" s="243"/>
      <c r="G667" s="311" t="s">
        <v>310</v>
      </c>
      <c r="H667" s="345"/>
      <c r="I667" s="345"/>
      <c r="J667" s="345"/>
      <c r="K667" s="345"/>
      <c r="L667" s="345"/>
      <c r="M667" s="345"/>
      <c r="N667" s="345"/>
      <c r="O667" s="345"/>
      <c r="P667" s="345"/>
      <c r="Q667" s="345"/>
      <c r="R667" s="345"/>
      <c r="S667" s="345"/>
      <c r="T667" s="345"/>
      <c r="U667" s="345"/>
      <c r="V667" s="345"/>
      <c r="W667" s="345"/>
      <c r="X667" s="416"/>
      <c r="Y667" s="514"/>
      <c r="Z667" s="539"/>
      <c r="AA667" s="562"/>
      <c r="AB667" s="435" t="s">
        <v>44</v>
      </c>
      <c r="AC667" s="345"/>
      <c r="AD667" s="416"/>
      <c r="AE667" s="677" t="s">
        <v>54</v>
      </c>
      <c r="AF667" s="696"/>
      <c r="AG667" s="696"/>
      <c r="AH667" s="712"/>
      <c r="AI667" s="725" t="s">
        <v>516</v>
      </c>
      <c r="AJ667" s="725"/>
      <c r="AK667" s="725"/>
      <c r="AL667" s="435"/>
      <c r="AM667" s="725" t="s">
        <v>52</v>
      </c>
      <c r="AN667" s="725"/>
      <c r="AO667" s="725"/>
      <c r="AP667" s="435"/>
      <c r="AQ667" s="435" t="s">
        <v>303</v>
      </c>
      <c r="AR667" s="345"/>
      <c r="AS667" s="345"/>
      <c r="AT667" s="416"/>
      <c r="AU667" s="694" t="s">
        <v>232</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7"/>
      <c r="Y668" s="514"/>
      <c r="Z668" s="539"/>
      <c r="AA668" s="562"/>
      <c r="AB668" s="436"/>
      <c r="AC668" s="346"/>
      <c r="AD668" s="417"/>
      <c r="AE668" s="678"/>
      <c r="AF668" s="678"/>
      <c r="AG668" s="346" t="s">
        <v>304</v>
      </c>
      <c r="AH668" s="417"/>
      <c r="AI668" s="726"/>
      <c r="AJ668" s="726"/>
      <c r="AK668" s="726"/>
      <c r="AL668" s="436"/>
      <c r="AM668" s="726"/>
      <c r="AN668" s="726"/>
      <c r="AO668" s="726"/>
      <c r="AP668" s="436"/>
      <c r="AQ668" s="752"/>
      <c r="AR668" s="678"/>
      <c r="AS668" s="346" t="s">
        <v>304</v>
      </c>
      <c r="AT668" s="417"/>
      <c r="AU668" s="678"/>
      <c r="AV668" s="678"/>
      <c r="AW668" s="346" t="s">
        <v>281</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09"/>
      <c r="Y669" s="512" t="s">
        <v>51</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0"/>
      <c r="Y670" s="430" t="s">
        <v>92</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1"/>
      <c r="Y671" s="430" t="s">
        <v>55</v>
      </c>
      <c r="Z671" s="131"/>
      <c r="AA671" s="187"/>
      <c r="AB671" s="590" t="s">
        <v>48</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314</v>
      </c>
      <c r="F672" s="243"/>
      <c r="G672" s="311" t="s">
        <v>312</v>
      </c>
      <c r="H672" s="345"/>
      <c r="I672" s="345"/>
      <c r="J672" s="345"/>
      <c r="K672" s="345"/>
      <c r="L672" s="345"/>
      <c r="M672" s="345"/>
      <c r="N672" s="345"/>
      <c r="O672" s="345"/>
      <c r="P672" s="345"/>
      <c r="Q672" s="345"/>
      <c r="R672" s="345"/>
      <c r="S672" s="345"/>
      <c r="T672" s="345"/>
      <c r="U672" s="345"/>
      <c r="V672" s="345"/>
      <c r="W672" s="345"/>
      <c r="X672" s="416"/>
      <c r="Y672" s="514"/>
      <c r="Z672" s="539"/>
      <c r="AA672" s="562"/>
      <c r="AB672" s="435" t="s">
        <v>44</v>
      </c>
      <c r="AC672" s="345"/>
      <c r="AD672" s="416"/>
      <c r="AE672" s="677" t="s">
        <v>54</v>
      </c>
      <c r="AF672" s="696"/>
      <c r="AG672" s="696"/>
      <c r="AH672" s="712"/>
      <c r="AI672" s="725" t="s">
        <v>516</v>
      </c>
      <c r="AJ672" s="725"/>
      <c r="AK672" s="725"/>
      <c r="AL672" s="435"/>
      <c r="AM672" s="725" t="s">
        <v>52</v>
      </c>
      <c r="AN672" s="725"/>
      <c r="AO672" s="725"/>
      <c r="AP672" s="435"/>
      <c r="AQ672" s="435" t="s">
        <v>303</v>
      </c>
      <c r="AR672" s="345"/>
      <c r="AS672" s="345"/>
      <c r="AT672" s="416"/>
      <c r="AU672" s="694" t="s">
        <v>232</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7"/>
      <c r="Y673" s="514"/>
      <c r="Z673" s="539"/>
      <c r="AA673" s="562"/>
      <c r="AB673" s="436"/>
      <c r="AC673" s="346"/>
      <c r="AD673" s="417"/>
      <c r="AE673" s="678"/>
      <c r="AF673" s="678"/>
      <c r="AG673" s="346" t="s">
        <v>304</v>
      </c>
      <c r="AH673" s="417"/>
      <c r="AI673" s="726"/>
      <c r="AJ673" s="726"/>
      <c r="AK673" s="726"/>
      <c r="AL673" s="436"/>
      <c r="AM673" s="726"/>
      <c r="AN673" s="726"/>
      <c r="AO673" s="726"/>
      <c r="AP673" s="436"/>
      <c r="AQ673" s="752"/>
      <c r="AR673" s="678"/>
      <c r="AS673" s="346" t="s">
        <v>304</v>
      </c>
      <c r="AT673" s="417"/>
      <c r="AU673" s="678"/>
      <c r="AV673" s="678"/>
      <c r="AW673" s="346" t="s">
        <v>281</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09"/>
      <c r="Y674" s="512" t="s">
        <v>51</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0"/>
      <c r="Y675" s="430" t="s">
        <v>92</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1"/>
      <c r="Y676" s="430" t="s">
        <v>55</v>
      </c>
      <c r="Z676" s="131"/>
      <c r="AA676" s="187"/>
      <c r="AB676" s="590" t="s">
        <v>48</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314</v>
      </c>
      <c r="F677" s="243"/>
      <c r="G677" s="311" t="s">
        <v>312</v>
      </c>
      <c r="H677" s="345"/>
      <c r="I677" s="345"/>
      <c r="J677" s="345"/>
      <c r="K677" s="345"/>
      <c r="L677" s="345"/>
      <c r="M677" s="345"/>
      <c r="N677" s="345"/>
      <c r="O677" s="345"/>
      <c r="P677" s="345"/>
      <c r="Q677" s="345"/>
      <c r="R677" s="345"/>
      <c r="S677" s="345"/>
      <c r="T677" s="345"/>
      <c r="U677" s="345"/>
      <c r="V677" s="345"/>
      <c r="W677" s="345"/>
      <c r="X677" s="416"/>
      <c r="Y677" s="514"/>
      <c r="Z677" s="539"/>
      <c r="AA677" s="562"/>
      <c r="AB677" s="435" t="s">
        <v>44</v>
      </c>
      <c r="AC677" s="345"/>
      <c r="AD677" s="416"/>
      <c r="AE677" s="677" t="s">
        <v>54</v>
      </c>
      <c r="AF677" s="696"/>
      <c r="AG677" s="696"/>
      <c r="AH677" s="712"/>
      <c r="AI677" s="725" t="s">
        <v>516</v>
      </c>
      <c r="AJ677" s="725"/>
      <c r="AK677" s="725"/>
      <c r="AL677" s="435"/>
      <c r="AM677" s="725" t="s">
        <v>52</v>
      </c>
      <c r="AN677" s="725"/>
      <c r="AO677" s="725"/>
      <c r="AP677" s="435"/>
      <c r="AQ677" s="435" t="s">
        <v>303</v>
      </c>
      <c r="AR677" s="345"/>
      <c r="AS677" s="345"/>
      <c r="AT677" s="416"/>
      <c r="AU677" s="694" t="s">
        <v>232</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7"/>
      <c r="Y678" s="514"/>
      <c r="Z678" s="539"/>
      <c r="AA678" s="562"/>
      <c r="AB678" s="436"/>
      <c r="AC678" s="346"/>
      <c r="AD678" s="417"/>
      <c r="AE678" s="678"/>
      <c r="AF678" s="678"/>
      <c r="AG678" s="346" t="s">
        <v>304</v>
      </c>
      <c r="AH678" s="417"/>
      <c r="AI678" s="726"/>
      <c r="AJ678" s="726"/>
      <c r="AK678" s="726"/>
      <c r="AL678" s="436"/>
      <c r="AM678" s="726"/>
      <c r="AN678" s="726"/>
      <c r="AO678" s="726"/>
      <c r="AP678" s="436"/>
      <c r="AQ678" s="752"/>
      <c r="AR678" s="678"/>
      <c r="AS678" s="346" t="s">
        <v>304</v>
      </c>
      <c r="AT678" s="417"/>
      <c r="AU678" s="678"/>
      <c r="AV678" s="678"/>
      <c r="AW678" s="346" t="s">
        <v>281</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09"/>
      <c r="Y679" s="512" t="s">
        <v>51</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0"/>
      <c r="Y680" s="430" t="s">
        <v>92</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1"/>
      <c r="Y681" s="430" t="s">
        <v>55</v>
      </c>
      <c r="Z681" s="131"/>
      <c r="AA681" s="187"/>
      <c r="AB681" s="590" t="s">
        <v>48</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314</v>
      </c>
      <c r="F682" s="243"/>
      <c r="G682" s="311" t="s">
        <v>312</v>
      </c>
      <c r="H682" s="345"/>
      <c r="I682" s="345"/>
      <c r="J682" s="345"/>
      <c r="K682" s="345"/>
      <c r="L682" s="345"/>
      <c r="M682" s="345"/>
      <c r="N682" s="345"/>
      <c r="O682" s="345"/>
      <c r="P682" s="345"/>
      <c r="Q682" s="345"/>
      <c r="R682" s="345"/>
      <c r="S682" s="345"/>
      <c r="T682" s="345"/>
      <c r="U682" s="345"/>
      <c r="V682" s="345"/>
      <c r="W682" s="345"/>
      <c r="X682" s="416"/>
      <c r="Y682" s="514"/>
      <c r="Z682" s="539"/>
      <c r="AA682" s="562"/>
      <c r="AB682" s="435" t="s">
        <v>44</v>
      </c>
      <c r="AC682" s="345"/>
      <c r="AD682" s="416"/>
      <c r="AE682" s="677" t="s">
        <v>54</v>
      </c>
      <c r="AF682" s="696"/>
      <c r="AG682" s="696"/>
      <c r="AH682" s="712"/>
      <c r="AI682" s="725" t="s">
        <v>516</v>
      </c>
      <c r="AJ682" s="725"/>
      <c r="AK682" s="725"/>
      <c r="AL682" s="435"/>
      <c r="AM682" s="725" t="s">
        <v>52</v>
      </c>
      <c r="AN682" s="725"/>
      <c r="AO682" s="725"/>
      <c r="AP682" s="435"/>
      <c r="AQ682" s="435" t="s">
        <v>303</v>
      </c>
      <c r="AR682" s="345"/>
      <c r="AS682" s="345"/>
      <c r="AT682" s="416"/>
      <c r="AU682" s="694" t="s">
        <v>232</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7"/>
      <c r="Y683" s="514"/>
      <c r="Z683" s="539"/>
      <c r="AA683" s="562"/>
      <c r="AB683" s="436"/>
      <c r="AC683" s="346"/>
      <c r="AD683" s="417"/>
      <c r="AE683" s="678"/>
      <c r="AF683" s="678"/>
      <c r="AG683" s="346" t="s">
        <v>304</v>
      </c>
      <c r="AH683" s="417"/>
      <c r="AI683" s="726"/>
      <c r="AJ683" s="726"/>
      <c r="AK683" s="726"/>
      <c r="AL683" s="436"/>
      <c r="AM683" s="726"/>
      <c r="AN683" s="726"/>
      <c r="AO683" s="726"/>
      <c r="AP683" s="436"/>
      <c r="AQ683" s="752"/>
      <c r="AR683" s="678"/>
      <c r="AS683" s="346" t="s">
        <v>304</v>
      </c>
      <c r="AT683" s="417"/>
      <c r="AU683" s="678"/>
      <c r="AV683" s="678"/>
      <c r="AW683" s="346" t="s">
        <v>281</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09"/>
      <c r="Y684" s="512" t="s">
        <v>51</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0"/>
      <c r="Y685" s="430" t="s">
        <v>92</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1"/>
      <c r="Y686" s="430" t="s">
        <v>55</v>
      </c>
      <c r="Z686" s="131"/>
      <c r="AA686" s="187"/>
      <c r="AB686" s="590" t="s">
        <v>48</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314</v>
      </c>
      <c r="F687" s="243"/>
      <c r="G687" s="311" t="s">
        <v>312</v>
      </c>
      <c r="H687" s="345"/>
      <c r="I687" s="345"/>
      <c r="J687" s="345"/>
      <c r="K687" s="345"/>
      <c r="L687" s="345"/>
      <c r="M687" s="345"/>
      <c r="N687" s="345"/>
      <c r="O687" s="345"/>
      <c r="P687" s="345"/>
      <c r="Q687" s="345"/>
      <c r="R687" s="345"/>
      <c r="S687" s="345"/>
      <c r="T687" s="345"/>
      <c r="U687" s="345"/>
      <c r="V687" s="345"/>
      <c r="W687" s="345"/>
      <c r="X687" s="416"/>
      <c r="Y687" s="514"/>
      <c r="Z687" s="539"/>
      <c r="AA687" s="562"/>
      <c r="AB687" s="435" t="s">
        <v>44</v>
      </c>
      <c r="AC687" s="345"/>
      <c r="AD687" s="416"/>
      <c r="AE687" s="677" t="s">
        <v>54</v>
      </c>
      <c r="AF687" s="696"/>
      <c r="AG687" s="696"/>
      <c r="AH687" s="712"/>
      <c r="AI687" s="725" t="s">
        <v>516</v>
      </c>
      <c r="AJ687" s="725"/>
      <c r="AK687" s="725"/>
      <c r="AL687" s="435"/>
      <c r="AM687" s="725" t="s">
        <v>52</v>
      </c>
      <c r="AN687" s="725"/>
      <c r="AO687" s="725"/>
      <c r="AP687" s="435"/>
      <c r="AQ687" s="435" t="s">
        <v>303</v>
      </c>
      <c r="AR687" s="345"/>
      <c r="AS687" s="345"/>
      <c r="AT687" s="416"/>
      <c r="AU687" s="694" t="s">
        <v>232</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7"/>
      <c r="Y688" s="514"/>
      <c r="Z688" s="539"/>
      <c r="AA688" s="562"/>
      <c r="AB688" s="436"/>
      <c r="AC688" s="346"/>
      <c r="AD688" s="417"/>
      <c r="AE688" s="678"/>
      <c r="AF688" s="678"/>
      <c r="AG688" s="346" t="s">
        <v>304</v>
      </c>
      <c r="AH688" s="417"/>
      <c r="AI688" s="726"/>
      <c r="AJ688" s="726"/>
      <c r="AK688" s="726"/>
      <c r="AL688" s="436"/>
      <c r="AM688" s="726"/>
      <c r="AN688" s="726"/>
      <c r="AO688" s="726"/>
      <c r="AP688" s="436"/>
      <c r="AQ688" s="752"/>
      <c r="AR688" s="678"/>
      <c r="AS688" s="346" t="s">
        <v>304</v>
      </c>
      <c r="AT688" s="417"/>
      <c r="AU688" s="678"/>
      <c r="AV688" s="678"/>
      <c r="AW688" s="346" t="s">
        <v>281</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09"/>
      <c r="Y689" s="512" t="s">
        <v>51</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0"/>
      <c r="Y690" s="430" t="s">
        <v>92</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1"/>
      <c r="Y691" s="430" t="s">
        <v>55</v>
      </c>
      <c r="Z691" s="131"/>
      <c r="AA691" s="187"/>
      <c r="AB691" s="590" t="s">
        <v>48</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314</v>
      </c>
      <c r="F692" s="243"/>
      <c r="G692" s="311" t="s">
        <v>312</v>
      </c>
      <c r="H692" s="345"/>
      <c r="I692" s="345"/>
      <c r="J692" s="345"/>
      <c r="K692" s="345"/>
      <c r="L692" s="345"/>
      <c r="M692" s="345"/>
      <c r="N692" s="345"/>
      <c r="O692" s="345"/>
      <c r="P692" s="345"/>
      <c r="Q692" s="345"/>
      <c r="R692" s="345"/>
      <c r="S692" s="345"/>
      <c r="T692" s="345"/>
      <c r="U692" s="345"/>
      <c r="V692" s="345"/>
      <c r="W692" s="345"/>
      <c r="X692" s="416"/>
      <c r="Y692" s="514"/>
      <c r="Z692" s="539"/>
      <c r="AA692" s="562"/>
      <c r="AB692" s="435" t="s">
        <v>44</v>
      </c>
      <c r="AC692" s="345"/>
      <c r="AD692" s="416"/>
      <c r="AE692" s="677" t="s">
        <v>54</v>
      </c>
      <c r="AF692" s="696"/>
      <c r="AG692" s="696"/>
      <c r="AH692" s="712"/>
      <c r="AI692" s="725" t="s">
        <v>516</v>
      </c>
      <c r="AJ692" s="725"/>
      <c r="AK692" s="725"/>
      <c r="AL692" s="435"/>
      <c r="AM692" s="725" t="s">
        <v>52</v>
      </c>
      <c r="AN692" s="725"/>
      <c r="AO692" s="725"/>
      <c r="AP692" s="435"/>
      <c r="AQ692" s="435" t="s">
        <v>303</v>
      </c>
      <c r="AR692" s="345"/>
      <c r="AS692" s="345"/>
      <c r="AT692" s="416"/>
      <c r="AU692" s="694" t="s">
        <v>232</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7"/>
      <c r="Y693" s="514"/>
      <c r="Z693" s="539"/>
      <c r="AA693" s="562"/>
      <c r="AB693" s="436"/>
      <c r="AC693" s="346"/>
      <c r="AD693" s="417"/>
      <c r="AE693" s="678"/>
      <c r="AF693" s="678"/>
      <c r="AG693" s="346" t="s">
        <v>304</v>
      </c>
      <c r="AH693" s="417"/>
      <c r="AI693" s="726"/>
      <c r="AJ693" s="726"/>
      <c r="AK693" s="726"/>
      <c r="AL693" s="436"/>
      <c r="AM693" s="726"/>
      <c r="AN693" s="726"/>
      <c r="AO693" s="726"/>
      <c r="AP693" s="436"/>
      <c r="AQ693" s="752"/>
      <c r="AR693" s="678"/>
      <c r="AS693" s="346" t="s">
        <v>304</v>
      </c>
      <c r="AT693" s="417"/>
      <c r="AU693" s="678"/>
      <c r="AV693" s="678"/>
      <c r="AW693" s="346" t="s">
        <v>281</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09"/>
      <c r="Y694" s="512" t="s">
        <v>51</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0"/>
      <c r="Y695" s="430" t="s">
        <v>92</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1"/>
      <c r="Y696" s="430" t="s">
        <v>55</v>
      </c>
      <c r="Z696" s="131"/>
      <c r="AA696" s="187"/>
      <c r="AB696" s="590" t="s">
        <v>48</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140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116</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67</v>
      </c>
      <c r="AE701" s="170"/>
      <c r="AF701" s="170"/>
      <c r="AG701" s="703" t="s">
        <v>61</v>
      </c>
      <c r="AH701" s="170"/>
      <c r="AI701" s="170"/>
      <c r="AJ701" s="170"/>
      <c r="AK701" s="170"/>
      <c r="AL701" s="170"/>
      <c r="AM701" s="170"/>
      <c r="AN701" s="170"/>
      <c r="AO701" s="170"/>
      <c r="AP701" s="170"/>
      <c r="AQ701" s="170"/>
      <c r="AR701" s="170"/>
      <c r="AS701" s="170"/>
      <c r="AT701" s="170"/>
      <c r="AU701" s="170"/>
      <c r="AV701" s="170"/>
      <c r="AW701" s="170"/>
      <c r="AX701" s="839"/>
    </row>
    <row r="702" spans="1:51" ht="46.5" customHeight="1">
      <c r="A702" s="42" t="s">
        <v>237</v>
      </c>
      <c r="B702" s="111"/>
      <c r="C702" s="148" t="s">
        <v>239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633</v>
      </c>
      <c r="AE702" s="679"/>
      <c r="AF702" s="679"/>
      <c r="AG702" s="704" t="s">
        <v>510</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98</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633</v>
      </c>
      <c r="AE703" s="680"/>
      <c r="AF703" s="680"/>
      <c r="AG703" s="705" t="s">
        <v>644</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243</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633</v>
      </c>
      <c r="AE704" s="681"/>
      <c r="AF704" s="681"/>
      <c r="AG704" s="192" t="s">
        <v>645</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102</v>
      </c>
      <c r="B705" s="114"/>
      <c r="C705" s="151" t="s">
        <v>106</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486</v>
      </c>
      <c r="AE705" s="682"/>
      <c r="AF705" s="682"/>
      <c r="AG705" s="191" t="s">
        <v>435</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130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379</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15</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486</v>
      </c>
      <c r="AE708" s="684"/>
      <c r="AF708" s="684"/>
      <c r="AG708" s="706" t="s">
        <v>435</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205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486</v>
      </c>
      <c r="AE709" s="680"/>
      <c r="AF709" s="680"/>
      <c r="AG709" s="705" t="s">
        <v>435</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16</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486</v>
      </c>
      <c r="AE710" s="680"/>
      <c r="AF710" s="680"/>
      <c r="AG710" s="705" t="s">
        <v>435</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94</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486</v>
      </c>
      <c r="AE711" s="680"/>
      <c r="AF711" s="680"/>
      <c r="AG711" s="705" t="s">
        <v>435</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334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486</v>
      </c>
      <c r="AE712" s="681"/>
      <c r="AF712" s="681"/>
      <c r="AG712" s="707" t="s">
        <v>435</v>
      </c>
      <c r="AH712" s="717"/>
      <c r="AI712" s="717"/>
      <c r="AJ712" s="717"/>
      <c r="AK712" s="717"/>
      <c r="AL712" s="717"/>
      <c r="AM712" s="717"/>
      <c r="AN712" s="717"/>
      <c r="AO712" s="717"/>
      <c r="AP712" s="717"/>
      <c r="AQ712" s="717"/>
      <c r="AR712" s="717"/>
      <c r="AS712" s="717"/>
      <c r="AT712" s="717"/>
      <c r="AU712" s="717"/>
      <c r="AV712" s="717"/>
      <c r="AW712" s="717"/>
      <c r="AX712" s="843"/>
    </row>
    <row r="713" spans="1:50" ht="26.25" customHeight="1">
      <c r="A713" s="46"/>
      <c r="B713" s="116"/>
      <c r="C713" s="156" t="s">
        <v>345</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486</v>
      </c>
      <c r="AE713" s="680"/>
      <c r="AF713" s="697"/>
      <c r="AG713" s="705" t="s">
        <v>435</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293</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486</v>
      </c>
      <c r="AE714" s="685"/>
      <c r="AF714" s="698"/>
      <c r="AG714" s="708" t="s">
        <v>435</v>
      </c>
      <c r="AH714" s="718"/>
      <c r="AI714" s="718"/>
      <c r="AJ714" s="718"/>
      <c r="AK714" s="718"/>
      <c r="AL714" s="718"/>
      <c r="AM714" s="718"/>
      <c r="AN714" s="718"/>
      <c r="AO714" s="718"/>
      <c r="AP714" s="718"/>
      <c r="AQ714" s="718"/>
      <c r="AR714" s="718"/>
      <c r="AS714" s="718"/>
      <c r="AT714" s="718"/>
      <c r="AU714" s="718"/>
      <c r="AV714" s="718"/>
      <c r="AW714" s="718"/>
      <c r="AX714" s="844"/>
    </row>
    <row r="715" spans="1:50" ht="27" customHeight="1">
      <c r="A715" s="45" t="s">
        <v>103</v>
      </c>
      <c r="B715" s="118"/>
      <c r="C715" s="158" t="s">
        <v>391</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486</v>
      </c>
      <c r="AE715" s="684"/>
      <c r="AF715" s="699"/>
      <c r="AG715" s="706" t="s">
        <v>435</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113</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486</v>
      </c>
      <c r="AE716" s="686"/>
      <c r="AF716" s="686"/>
      <c r="AG716" s="705" t="s">
        <v>435</v>
      </c>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316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486</v>
      </c>
      <c r="AE717" s="680"/>
      <c r="AF717" s="680"/>
      <c r="AG717" s="705" t="s">
        <v>435</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109</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486</v>
      </c>
      <c r="AE718" s="680"/>
      <c r="AF718" s="680"/>
      <c r="AG718" s="194" t="s">
        <v>435</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64</v>
      </c>
      <c r="B719" s="119"/>
      <c r="C719" s="160" t="s">
        <v>245</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486</v>
      </c>
      <c r="AE719" s="684"/>
      <c r="AF719" s="684"/>
      <c r="AG719" s="191" t="s">
        <v>435</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261</v>
      </c>
      <c r="D720" s="184"/>
      <c r="E720" s="184"/>
      <c r="F720" s="246"/>
      <c r="G720" s="312" t="s">
        <v>60</v>
      </c>
      <c r="H720" s="184"/>
      <c r="I720" s="184"/>
      <c r="J720" s="184"/>
      <c r="K720" s="184"/>
      <c r="L720" s="184"/>
      <c r="M720" s="184"/>
      <c r="N720" s="312" t="s">
        <v>273</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67.5" customHeight="1">
      <c r="A726" s="45" t="s">
        <v>105</v>
      </c>
      <c r="B726" s="122"/>
      <c r="C726" s="163" t="s">
        <v>121</v>
      </c>
      <c r="D726" s="103"/>
      <c r="E726" s="103"/>
      <c r="F726" s="248"/>
      <c r="G726" s="315" t="s">
        <v>571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67.5" customHeight="1">
      <c r="A727" s="51"/>
      <c r="B727" s="123"/>
      <c r="C727" s="164" t="s">
        <v>124</v>
      </c>
      <c r="D727" s="186"/>
      <c r="E727" s="186"/>
      <c r="F727" s="249"/>
      <c r="G727" s="316" t="s">
        <v>435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95</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67.5" customHeight="1">
      <c r="A729" s="53" t="s">
        <v>435</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77</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67.5" customHeight="1">
      <c r="A731" s="55"/>
      <c r="B731" s="127"/>
      <c r="C731" s="127"/>
      <c r="D731" s="127"/>
      <c r="E731" s="199"/>
      <c r="F731" s="250" t="s">
        <v>647</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115</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66" customHeight="1">
      <c r="A733" s="55"/>
      <c r="B733" s="127"/>
      <c r="C733" s="127"/>
      <c r="D733" s="127"/>
      <c r="E733" s="199"/>
      <c r="F733" s="250" t="s">
        <v>648</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96</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67.5" customHeight="1">
      <c r="A735" s="57" t="s">
        <v>435</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403</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605</v>
      </c>
      <c r="B737" s="131"/>
      <c r="C737" s="131"/>
      <c r="D737" s="187"/>
      <c r="E737" s="200" t="s">
        <v>435</v>
      </c>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24.75" customHeight="1">
      <c r="A738" s="60" t="s">
        <v>217</v>
      </c>
      <c r="B738" s="60"/>
      <c r="C738" s="60"/>
      <c r="D738" s="60"/>
      <c r="E738" s="200" t="s">
        <v>435</v>
      </c>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24.75" customHeight="1">
      <c r="A739" s="60" t="s">
        <v>430</v>
      </c>
      <c r="B739" s="60"/>
      <c r="C739" s="60"/>
      <c r="D739" s="60"/>
      <c r="E739" s="200" t="s">
        <v>435</v>
      </c>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24.75" customHeight="1">
      <c r="A740" s="60" t="s">
        <v>429</v>
      </c>
      <c r="B740" s="60"/>
      <c r="C740" s="60"/>
      <c r="D740" s="60"/>
      <c r="E740" s="200" t="s">
        <v>435</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24.75" customHeight="1">
      <c r="A741" s="60" t="s">
        <v>164</v>
      </c>
      <c r="B741" s="60"/>
      <c r="C741" s="60"/>
      <c r="D741" s="60"/>
      <c r="E741" s="200" t="s">
        <v>435</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24.75" customHeight="1">
      <c r="A742" s="60" t="s">
        <v>426</v>
      </c>
      <c r="B742" s="60"/>
      <c r="C742" s="60"/>
      <c r="D742" s="60"/>
      <c r="E742" s="200" t="s">
        <v>435</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24.75" customHeight="1">
      <c r="A743" s="60" t="s">
        <v>185</v>
      </c>
      <c r="B743" s="60"/>
      <c r="C743" s="60"/>
      <c r="D743" s="60"/>
      <c r="E743" s="200" t="s">
        <v>435</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24.75" customHeight="1">
      <c r="A744" s="60" t="s">
        <v>169</v>
      </c>
      <c r="B744" s="60"/>
      <c r="C744" s="60"/>
      <c r="D744" s="60"/>
      <c r="E744" s="200" t="s">
        <v>435</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24.75" customHeight="1">
      <c r="A745" s="60" t="s">
        <v>414</v>
      </c>
      <c r="B745" s="60"/>
      <c r="C745" s="60"/>
      <c r="D745" s="60"/>
      <c r="E745" s="201" t="s">
        <v>435</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24.75" customHeight="1">
      <c r="A746" s="60" t="s">
        <v>218</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24.75" customHeight="1">
      <c r="A747" s="60" t="s">
        <v>498</v>
      </c>
      <c r="B747" s="60"/>
      <c r="C747" s="60"/>
      <c r="D747" s="60"/>
      <c r="E747" s="202" t="s">
        <v>272</v>
      </c>
      <c r="F747" s="253"/>
      <c r="G747" s="253"/>
      <c r="H747" s="358" t="str">
        <f>IF(E747="","","-")</f>
        <v>-</v>
      </c>
      <c r="I747" s="253" t="s">
        <v>179</v>
      </c>
      <c r="J747" s="253"/>
      <c r="K747" s="358" t="str">
        <f>IF(I747="","","-")</f>
        <v>-</v>
      </c>
      <c r="L747" s="384">
        <v>9</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423</v>
      </c>
      <c r="B748" s="79"/>
      <c r="C748" s="79"/>
      <c r="D748" s="79"/>
      <c r="E748" s="79"/>
      <c r="F748" s="208"/>
      <c r="G748" s="317" t="s">
        <v>629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168</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409</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63</v>
      </c>
      <c r="H788" s="103"/>
      <c r="I788" s="103"/>
      <c r="J788" s="103"/>
      <c r="K788" s="103"/>
      <c r="L788" s="385" t="s">
        <v>65</v>
      </c>
      <c r="M788" s="103"/>
      <c r="N788" s="103"/>
      <c r="O788" s="103"/>
      <c r="P788" s="103"/>
      <c r="Q788" s="103"/>
      <c r="R788" s="103"/>
      <c r="S788" s="103"/>
      <c r="T788" s="103"/>
      <c r="U788" s="103"/>
      <c r="V788" s="103"/>
      <c r="W788" s="103"/>
      <c r="X788" s="248"/>
      <c r="Y788" s="524" t="s">
        <v>70</v>
      </c>
      <c r="Z788" s="548"/>
      <c r="AA788" s="548"/>
      <c r="AB788" s="609"/>
      <c r="AC788" s="163" t="s">
        <v>63</v>
      </c>
      <c r="AD788" s="103"/>
      <c r="AE788" s="103"/>
      <c r="AF788" s="103"/>
      <c r="AG788" s="103"/>
      <c r="AH788" s="385" t="s">
        <v>65</v>
      </c>
      <c r="AI788" s="103"/>
      <c r="AJ788" s="103"/>
      <c r="AK788" s="103"/>
      <c r="AL788" s="103"/>
      <c r="AM788" s="103"/>
      <c r="AN788" s="103"/>
      <c r="AO788" s="103"/>
      <c r="AP788" s="103"/>
      <c r="AQ788" s="103"/>
      <c r="AR788" s="103"/>
      <c r="AS788" s="103"/>
      <c r="AT788" s="248"/>
      <c r="AU788" s="524" t="s">
        <v>70</v>
      </c>
      <c r="AV788" s="548"/>
      <c r="AW788" s="548"/>
      <c r="AX788" s="857"/>
    </row>
    <row r="789" spans="1:51" ht="24.75" customHeight="1">
      <c r="A789" s="36"/>
      <c r="B789" s="134"/>
      <c r="C789" s="134"/>
      <c r="D789" s="134"/>
      <c r="E789" s="134"/>
      <c r="F789" s="256"/>
      <c r="G789" s="321" t="s">
        <v>435</v>
      </c>
      <c r="H789" s="362"/>
      <c r="I789" s="362"/>
      <c r="J789" s="362"/>
      <c r="K789" s="382"/>
      <c r="L789" s="386" t="s">
        <v>435</v>
      </c>
      <c r="M789" s="393"/>
      <c r="N789" s="393"/>
      <c r="O789" s="393"/>
      <c r="P789" s="393"/>
      <c r="Q789" s="393"/>
      <c r="R789" s="393"/>
      <c r="S789" s="393"/>
      <c r="T789" s="393"/>
      <c r="U789" s="393"/>
      <c r="V789" s="393"/>
      <c r="W789" s="393"/>
      <c r="X789" s="496"/>
      <c r="Y789" s="525" t="s">
        <v>435</v>
      </c>
      <c r="Z789" s="549"/>
      <c r="AA789" s="549"/>
      <c r="AB789" s="610"/>
      <c r="AC789" s="321" t="s">
        <v>435</v>
      </c>
      <c r="AD789" s="362"/>
      <c r="AE789" s="362"/>
      <c r="AF789" s="362"/>
      <c r="AG789" s="382"/>
      <c r="AH789" s="386" t="s">
        <v>435</v>
      </c>
      <c r="AI789" s="393"/>
      <c r="AJ789" s="393"/>
      <c r="AK789" s="393"/>
      <c r="AL789" s="393"/>
      <c r="AM789" s="393"/>
      <c r="AN789" s="393"/>
      <c r="AO789" s="393"/>
      <c r="AP789" s="393"/>
      <c r="AQ789" s="393"/>
      <c r="AR789" s="393"/>
      <c r="AS789" s="393"/>
      <c r="AT789" s="496"/>
      <c r="AU789" s="525" t="s">
        <v>435</v>
      </c>
      <c r="AV789" s="549"/>
      <c r="AW789" s="549"/>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73</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73</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0"/>
    </row>
    <row r="800" spans="1:51" ht="24.75" hidden="1" customHeight="1">
      <c r="A800" s="36"/>
      <c r="B800" s="134"/>
      <c r="C800" s="134"/>
      <c r="D800" s="134"/>
      <c r="E800" s="134"/>
      <c r="F800" s="256"/>
      <c r="G800" s="320" t="s">
        <v>386</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385</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63</v>
      </c>
      <c r="H801" s="103"/>
      <c r="I801" s="103"/>
      <c r="J801" s="103"/>
      <c r="K801" s="103"/>
      <c r="L801" s="385" t="s">
        <v>65</v>
      </c>
      <c r="M801" s="103"/>
      <c r="N801" s="103"/>
      <c r="O801" s="103"/>
      <c r="P801" s="103"/>
      <c r="Q801" s="103"/>
      <c r="R801" s="103"/>
      <c r="S801" s="103"/>
      <c r="T801" s="103"/>
      <c r="U801" s="103"/>
      <c r="V801" s="103"/>
      <c r="W801" s="103"/>
      <c r="X801" s="248"/>
      <c r="Y801" s="524" t="s">
        <v>70</v>
      </c>
      <c r="Z801" s="548"/>
      <c r="AA801" s="548"/>
      <c r="AB801" s="609"/>
      <c r="AC801" s="163" t="s">
        <v>63</v>
      </c>
      <c r="AD801" s="103"/>
      <c r="AE801" s="103"/>
      <c r="AF801" s="103"/>
      <c r="AG801" s="103"/>
      <c r="AH801" s="385" t="s">
        <v>65</v>
      </c>
      <c r="AI801" s="103"/>
      <c r="AJ801" s="103"/>
      <c r="AK801" s="103"/>
      <c r="AL801" s="103"/>
      <c r="AM801" s="103"/>
      <c r="AN801" s="103"/>
      <c r="AO801" s="103"/>
      <c r="AP801" s="103"/>
      <c r="AQ801" s="103"/>
      <c r="AR801" s="103"/>
      <c r="AS801" s="103"/>
      <c r="AT801" s="248"/>
      <c r="AU801" s="524" t="s">
        <v>70</v>
      </c>
      <c r="AV801" s="548"/>
      <c r="AW801" s="548"/>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0</v>
      </c>
    </row>
    <row r="812" spans="1:51" ht="24.75" hidden="1" customHeight="1">
      <c r="A812" s="36"/>
      <c r="B812" s="134"/>
      <c r="C812" s="134"/>
      <c r="D812" s="134"/>
      <c r="E812" s="134"/>
      <c r="F812" s="256"/>
      <c r="G812" s="323" t="s">
        <v>73</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73</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0</v>
      </c>
    </row>
    <row r="813" spans="1:51" ht="24.75" hidden="1" customHeight="1">
      <c r="A813" s="36"/>
      <c r="B813" s="134"/>
      <c r="C813" s="134"/>
      <c r="D813" s="134"/>
      <c r="E813" s="134"/>
      <c r="F813" s="256"/>
      <c r="G813" s="320" t="s">
        <v>284</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260</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63</v>
      </c>
      <c r="H814" s="103"/>
      <c r="I814" s="103"/>
      <c r="J814" s="103"/>
      <c r="K814" s="103"/>
      <c r="L814" s="385" t="s">
        <v>65</v>
      </c>
      <c r="M814" s="103"/>
      <c r="N814" s="103"/>
      <c r="O814" s="103"/>
      <c r="P814" s="103"/>
      <c r="Q814" s="103"/>
      <c r="R814" s="103"/>
      <c r="S814" s="103"/>
      <c r="T814" s="103"/>
      <c r="U814" s="103"/>
      <c r="V814" s="103"/>
      <c r="W814" s="103"/>
      <c r="X814" s="248"/>
      <c r="Y814" s="524" t="s">
        <v>70</v>
      </c>
      <c r="Z814" s="548"/>
      <c r="AA814" s="548"/>
      <c r="AB814" s="609"/>
      <c r="AC814" s="163" t="s">
        <v>63</v>
      </c>
      <c r="AD814" s="103"/>
      <c r="AE814" s="103"/>
      <c r="AF814" s="103"/>
      <c r="AG814" s="103"/>
      <c r="AH814" s="385" t="s">
        <v>65</v>
      </c>
      <c r="AI814" s="103"/>
      <c r="AJ814" s="103"/>
      <c r="AK814" s="103"/>
      <c r="AL814" s="103"/>
      <c r="AM814" s="103"/>
      <c r="AN814" s="103"/>
      <c r="AO814" s="103"/>
      <c r="AP814" s="103"/>
      <c r="AQ814" s="103"/>
      <c r="AR814" s="103"/>
      <c r="AS814" s="103"/>
      <c r="AT814" s="248"/>
      <c r="AU814" s="524" t="s">
        <v>70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73</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73</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347</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282</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63</v>
      </c>
      <c r="H827" s="103"/>
      <c r="I827" s="103"/>
      <c r="J827" s="103"/>
      <c r="K827" s="103"/>
      <c r="L827" s="385" t="s">
        <v>65</v>
      </c>
      <c r="M827" s="103"/>
      <c r="N827" s="103"/>
      <c r="O827" s="103"/>
      <c r="P827" s="103"/>
      <c r="Q827" s="103"/>
      <c r="R827" s="103"/>
      <c r="S827" s="103"/>
      <c r="T827" s="103"/>
      <c r="U827" s="103"/>
      <c r="V827" s="103"/>
      <c r="W827" s="103"/>
      <c r="X827" s="248"/>
      <c r="Y827" s="524" t="s">
        <v>70</v>
      </c>
      <c r="Z827" s="548"/>
      <c r="AA827" s="548"/>
      <c r="AB827" s="609"/>
      <c r="AC827" s="163" t="s">
        <v>63</v>
      </c>
      <c r="AD827" s="103"/>
      <c r="AE827" s="103"/>
      <c r="AF827" s="103"/>
      <c r="AG827" s="103"/>
      <c r="AH827" s="385" t="s">
        <v>65</v>
      </c>
      <c r="AI827" s="103"/>
      <c r="AJ827" s="103"/>
      <c r="AK827" s="103"/>
      <c r="AL827" s="103"/>
      <c r="AM827" s="103"/>
      <c r="AN827" s="103"/>
      <c r="AO827" s="103"/>
      <c r="AP827" s="103"/>
      <c r="AQ827" s="103"/>
      <c r="AR827" s="103"/>
      <c r="AS827" s="103"/>
      <c r="AT827" s="248"/>
      <c r="AU827" s="524" t="s">
        <v>70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73</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73</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247</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400</v>
      </c>
      <c r="AM839" s="735"/>
      <c r="AN839" s="735"/>
      <c r="AO839" s="739" t="s">
        <v>393</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83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82</v>
      </c>
      <c r="D844" s="65"/>
      <c r="E844" s="65"/>
      <c r="F844" s="65"/>
      <c r="G844" s="65"/>
      <c r="H844" s="65"/>
      <c r="I844" s="65"/>
      <c r="J844" s="166" t="s">
        <v>84</v>
      </c>
      <c r="K844" s="60"/>
      <c r="L844" s="60"/>
      <c r="M844" s="60"/>
      <c r="N844" s="60"/>
      <c r="O844" s="60"/>
      <c r="P844" s="65" t="s">
        <v>17</v>
      </c>
      <c r="Q844" s="65"/>
      <c r="R844" s="65"/>
      <c r="S844" s="65"/>
      <c r="T844" s="65"/>
      <c r="U844" s="65"/>
      <c r="V844" s="65"/>
      <c r="W844" s="65"/>
      <c r="X844" s="65"/>
      <c r="Y844" s="446" t="s">
        <v>361</v>
      </c>
      <c r="Z844" s="446"/>
      <c r="AA844" s="446"/>
      <c r="AB844" s="446"/>
      <c r="AC844" s="166" t="s">
        <v>305</v>
      </c>
      <c r="AD844" s="166"/>
      <c r="AE844" s="166"/>
      <c r="AF844" s="166"/>
      <c r="AG844" s="166"/>
      <c r="AH844" s="446" t="s">
        <v>412</v>
      </c>
      <c r="AI844" s="65"/>
      <c r="AJ844" s="65"/>
      <c r="AK844" s="65"/>
      <c r="AL844" s="65" t="s">
        <v>18</v>
      </c>
      <c r="AM844" s="65"/>
      <c r="AN844" s="65"/>
      <c r="AO844" s="582"/>
      <c r="AP844" s="166" t="s">
        <v>365</v>
      </c>
      <c r="AQ844" s="166"/>
      <c r="AR844" s="166"/>
      <c r="AS844" s="166"/>
      <c r="AT844" s="166"/>
      <c r="AU844" s="166"/>
      <c r="AV844" s="166"/>
      <c r="AW844" s="166"/>
      <c r="AX844" s="166"/>
    </row>
    <row r="845" spans="1:51" ht="30" customHeight="1">
      <c r="A845" s="66">
        <v>1</v>
      </c>
      <c r="B845" s="66">
        <v>1</v>
      </c>
      <c r="C845" s="165" t="s">
        <v>435</v>
      </c>
      <c r="D845" s="165"/>
      <c r="E845" s="165"/>
      <c r="F845" s="165"/>
      <c r="G845" s="165"/>
      <c r="H845" s="165"/>
      <c r="I845" s="165"/>
      <c r="J845" s="380" t="s">
        <v>435</v>
      </c>
      <c r="K845" s="380"/>
      <c r="L845" s="380"/>
      <c r="M845" s="380"/>
      <c r="N845" s="380"/>
      <c r="O845" s="380"/>
      <c r="P845" s="443" t="s">
        <v>435</v>
      </c>
      <c r="Q845" s="443"/>
      <c r="R845" s="443"/>
      <c r="S845" s="443"/>
      <c r="T845" s="443"/>
      <c r="U845" s="443"/>
      <c r="V845" s="443"/>
      <c r="W845" s="443"/>
      <c r="X845" s="443"/>
      <c r="Y845" s="529" t="s">
        <v>435</v>
      </c>
      <c r="Z845" s="552"/>
      <c r="AA845" s="552"/>
      <c r="AB845" s="613"/>
      <c r="AC845" s="635"/>
      <c r="AD845" s="657"/>
      <c r="AE845" s="657"/>
      <c r="AF845" s="657"/>
      <c r="AG845" s="657"/>
      <c r="AH845" s="719" t="s">
        <v>435</v>
      </c>
      <c r="AI845" s="719"/>
      <c r="AJ845" s="719"/>
      <c r="AK845" s="719"/>
      <c r="AL845" s="732" t="s">
        <v>435</v>
      </c>
      <c r="AM845" s="736"/>
      <c r="AN845" s="736"/>
      <c r="AO845" s="740"/>
      <c r="AP845" s="203" t="s">
        <v>435</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286</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82</v>
      </c>
      <c r="D877" s="65"/>
      <c r="E877" s="65"/>
      <c r="F877" s="65"/>
      <c r="G877" s="65"/>
      <c r="H877" s="65"/>
      <c r="I877" s="65"/>
      <c r="J877" s="166" t="s">
        <v>84</v>
      </c>
      <c r="K877" s="60"/>
      <c r="L877" s="60"/>
      <c r="M877" s="60"/>
      <c r="N877" s="60"/>
      <c r="O877" s="60"/>
      <c r="P877" s="65" t="s">
        <v>17</v>
      </c>
      <c r="Q877" s="65"/>
      <c r="R877" s="65"/>
      <c r="S877" s="65"/>
      <c r="T877" s="65"/>
      <c r="U877" s="65"/>
      <c r="V877" s="65"/>
      <c r="W877" s="65"/>
      <c r="X877" s="65"/>
      <c r="Y877" s="446" t="s">
        <v>361</v>
      </c>
      <c r="Z877" s="446"/>
      <c r="AA877" s="446"/>
      <c r="AB877" s="446"/>
      <c r="AC877" s="166" t="s">
        <v>305</v>
      </c>
      <c r="AD877" s="166"/>
      <c r="AE877" s="166"/>
      <c r="AF877" s="166"/>
      <c r="AG877" s="166"/>
      <c r="AH877" s="446" t="s">
        <v>412</v>
      </c>
      <c r="AI877" s="65"/>
      <c r="AJ877" s="65"/>
      <c r="AK877" s="65"/>
      <c r="AL877" s="65" t="s">
        <v>18</v>
      </c>
      <c r="AM877" s="65"/>
      <c r="AN877" s="65"/>
      <c r="AO877" s="582"/>
      <c r="AP877" s="166" t="s">
        <v>365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388</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82</v>
      </c>
      <c r="D910" s="65"/>
      <c r="E910" s="65"/>
      <c r="F910" s="65"/>
      <c r="G910" s="65"/>
      <c r="H910" s="65"/>
      <c r="I910" s="65"/>
      <c r="J910" s="166" t="s">
        <v>84</v>
      </c>
      <c r="K910" s="60"/>
      <c r="L910" s="60"/>
      <c r="M910" s="60"/>
      <c r="N910" s="60"/>
      <c r="O910" s="60"/>
      <c r="P910" s="65" t="s">
        <v>17</v>
      </c>
      <c r="Q910" s="65"/>
      <c r="R910" s="65"/>
      <c r="S910" s="65"/>
      <c r="T910" s="65"/>
      <c r="U910" s="65"/>
      <c r="V910" s="65"/>
      <c r="W910" s="65"/>
      <c r="X910" s="65"/>
      <c r="Y910" s="446" t="s">
        <v>361</v>
      </c>
      <c r="Z910" s="446"/>
      <c r="AA910" s="446"/>
      <c r="AB910" s="446"/>
      <c r="AC910" s="166" t="s">
        <v>305</v>
      </c>
      <c r="AD910" s="166"/>
      <c r="AE910" s="166"/>
      <c r="AF910" s="166"/>
      <c r="AG910" s="166"/>
      <c r="AH910" s="446" t="s">
        <v>412</v>
      </c>
      <c r="AI910" s="65"/>
      <c r="AJ910" s="65"/>
      <c r="AK910" s="65"/>
      <c r="AL910" s="65" t="s">
        <v>18</v>
      </c>
      <c r="AM910" s="65"/>
      <c r="AN910" s="65"/>
      <c r="AO910" s="582"/>
      <c r="AP910" s="166" t="s">
        <v>365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287</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82</v>
      </c>
      <c r="D943" s="65"/>
      <c r="E943" s="65"/>
      <c r="F943" s="65"/>
      <c r="G943" s="65"/>
      <c r="H943" s="65"/>
      <c r="I943" s="65"/>
      <c r="J943" s="166" t="s">
        <v>84</v>
      </c>
      <c r="K943" s="60"/>
      <c r="L943" s="60"/>
      <c r="M943" s="60"/>
      <c r="N943" s="60"/>
      <c r="O943" s="60"/>
      <c r="P943" s="65" t="s">
        <v>17</v>
      </c>
      <c r="Q943" s="65"/>
      <c r="R943" s="65"/>
      <c r="S943" s="65"/>
      <c r="T943" s="65"/>
      <c r="U943" s="65"/>
      <c r="V943" s="65"/>
      <c r="W943" s="65"/>
      <c r="X943" s="65"/>
      <c r="Y943" s="446" t="s">
        <v>361</v>
      </c>
      <c r="Z943" s="446"/>
      <c r="AA943" s="446"/>
      <c r="AB943" s="446"/>
      <c r="AC943" s="166" t="s">
        <v>305</v>
      </c>
      <c r="AD943" s="166"/>
      <c r="AE943" s="166"/>
      <c r="AF943" s="166"/>
      <c r="AG943" s="166"/>
      <c r="AH943" s="446" t="s">
        <v>412</v>
      </c>
      <c r="AI943" s="65"/>
      <c r="AJ943" s="65"/>
      <c r="AK943" s="65"/>
      <c r="AL943" s="65" t="s">
        <v>18</v>
      </c>
      <c r="AM943" s="65"/>
      <c r="AN943" s="65"/>
      <c r="AO943" s="582"/>
      <c r="AP943" s="166" t="s">
        <v>365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290</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82</v>
      </c>
      <c r="D976" s="65"/>
      <c r="E976" s="65"/>
      <c r="F976" s="65"/>
      <c r="G976" s="65"/>
      <c r="H976" s="65"/>
      <c r="I976" s="65"/>
      <c r="J976" s="166" t="s">
        <v>84</v>
      </c>
      <c r="K976" s="60"/>
      <c r="L976" s="60"/>
      <c r="M976" s="60"/>
      <c r="N976" s="60"/>
      <c r="O976" s="60"/>
      <c r="P976" s="65" t="s">
        <v>17</v>
      </c>
      <c r="Q976" s="65"/>
      <c r="R976" s="65"/>
      <c r="S976" s="65"/>
      <c r="T976" s="65"/>
      <c r="U976" s="65"/>
      <c r="V976" s="65"/>
      <c r="W976" s="65"/>
      <c r="X976" s="65"/>
      <c r="Y976" s="446" t="s">
        <v>361</v>
      </c>
      <c r="Z976" s="446"/>
      <c r="AA976" s="446"/>
      <c r="AB976" s="446"/>
      <c r="AC976" s="166" t="s">
        <v>305</v>
      </c>
      <c r="AD976" s="166"/>
      <c r="AE976" s="166"/>
      <c r="AF976" s="166"/>
      <c r="AG976" s="166"/>
      <c r="AH976" s="446" t="s">
        <v>412</v>
      </c>
      <c r="AI976" s="65"/>
      <c r="AJ976" s="65"/>
      <c r="AK976" s="65"/>
      <c r="AL976" s="65" t="s">
        <v>18</v>
      </c>
      <c r="AM976" s="65"/>
      <c r="AN976" s="65"/>
      <c r="AO976" s="582"/>
      <c r="AP976" s="166" t="s">
        <v>365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118</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82</v>
      </c>
      <c r="D1009" s="65"/>
      <c r="E1009" s="65"/>
      <c r="F1009" s="65"/>
      <c r="G1009" s="65"/>
      <c r="H1009" s="65"/>
      <c r="I1009" s="65"/>
      <c r="J1009" s="166" t="s">
        <v>84</v>
      </c>
      <c r="K1009" s="60"/>
      <c r="L1009" s="60"/>
      <c r="M1009" s="60"/>
      <c r="N1009" s="60"/>
      <c r="O1009" s="60"/>
      <c r="P1009" s="65" t="s">
        <v>17</v>
      </c>
      <c r="Q1009" s="65"/>
      <c r="R1009" s="65"/>
      <c r="S1009" s="65"/>
      <c r="T1009" s="65"/>
      <c r="U1009" s="65"/>
      <c r="V1009" s="65"/>
      <c r="W1009" s="65"/>
      <c r="X1009" s="65"/>
      <c r="Y1009" s="446" t="s">
        <v>361</v>
      </c>
      <c r="Z1009" s="446"/>
      <c r="AA1009" s="446"/>
      <c r="AB1009" s="446"/>
      <c r="AC1009" s="166" t="s">
        <v>305</v>
      </c>
      <c r="AD1009" s="166"/>
      <c r="AE1009" s="166"/>
      <c r="AF1009" s="166"/>
      <c r="AG1009" s="166"/>
      <c r="AH1009" s="446" t="s">
        <v>412</v>
      </c>
      <c r="AI1009" s="65"/>
      <c r="AJ1009" s="65"/>
      <c r="AK1009" s="65"/>
      <c r="AL1009" s="65" t="s">
        <v>18</v>
      </c>
      <c r="AM1009" s="65"/>
      <c r="AN1009" s="65"/>
      <c r="AO1009" s="582"/>
      <c r="AP1009" s="166" t="s">
        <v>365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93</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82</v>
      </c>
      <c r="D1042" s="65"/>
      <c r="E1042" s="65"/>
      <c r="F1042" s="65"/>
      <c r="G1042" s="65"/>
      <c r="H1042" s="65"/>
      <c r="I1042" s="65"/>
      <c r="J1042" s="166" t="s">
        <v>84</v>
      </c>
      <c r="K1042" s="60"/>
      <c r="L1042" s="60"/>
      <c r="M1042" s="60"/>
      <c r="N1042" s="60"/>
      <c r="O1042" s="60"/>
      <c r="P1042" s="65" t="s">
        <v>17</v>
      </c>
      <c r="Q1042" s="65"/>
      <c r="R1042" s="65"/>
      <c r="S1042" s="65"/>
      <c r="T1042" s="65"/>
      <c r="U1042" s="65"/>
      <c r="V1042" s="65"/>
      <c r="W1042" s="65"/>
      <c r="X1042" s="65"/>
      <c r="Y1042" s="446" t="s">
        <v>361</v>
      </c>
      <c r="Z1042" s="446"/>
      <c r="AA1042" s="446"/>
      <c r="AB1042" s="446"/>
      <c r="AC1042" s="166" t="s">
        <v>305</v>
      </c>
      <c r="AD1042" s="166"/>
      <c r="AE1042" s="166"/>
      <c r="AF1042" s="166"/>
      <c r="AG1042" s="166"/>
      <c r="AH1042" s="446" t="s">
        <v>412</v>
      </c>
      <c r="AI1042" s="65"/>
      <c r="AJ1042" s="65"/>
      <c r="AK1042" s="65"/>
      <c r="AL1042" s="65" t="s">
        <v>18</v>
      </c>
      <c r="AM1042" s="65"/>
      <c r="AN1042" s="65"/>
      <c r="AO1042" s="582"/>
      <c r="AP1042" s="166" t="s">
        <v>365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45</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82</v>
      </c>
      <c r="D1075" s="65"/>
      <c r="E1075" s="65"/>
      <c r="F1075" s="65"/>
      <c r="G1075" s="65"/>
      <c r="H1075" s="65"/>
      <c r="I1075" s="65"/>
      <c r="J1075" s="166" t="s">
        <v>84</v>
      </c>
      <c r="K1075" s="60"/>
      <c r="L1075" s="60"/>
      <c r="M1075" s="60"/>
      <c r="N1075" s="60"/>
      <c r="O1075" s="60"/>
      <c r="P1075" s="65" t="s">
        <v>17</v>
      </c>
      <c r="Q1075" s="65"/>
      <c r="R1075" s="65"/>
      <c r="S1075" s="65"/>
      <c r="T1075" s="65"/>
      <c r="U1075" s="65"/>
      <c r="V1075" s="65"/>
      <c r="W1075" s="65"/>
      <c r="X1075" s="65"/>
      <c r="Y1075" s="446" t="s">
        <v>361</v>
      </c>
      <c r="Z1075" s="446"/>
      <c r="AA1075" s="446"/>
      <c r="AB1075" s="446"/>
      <c r="AC1075" s="166" t="s">
        <v>305</v>
      </c>
      <c r="AD1075" s="166"/>
      <c r="AE1075" s="166"/>
      <c r="AF1075" s="166"/>
      <c r="AG1075" s="166"/>
      <c r="AH1075" s="446" t="s">
        <v>412</v>
      </c>
      <c r="AI1075" s="65"/>
      <c r="AJ1075" s="65"/>
      <c r="AK1075" s="65"/>
      <c r="AL1075" s="65" t="s">
        <v>18</v>
      </c>
      <c r="AM1075" s="65"/>
      <c r="AN1075" s="65"/>
      <c r="AO1075" s="582"/>
      <c r="AP1075" s="166" t="s">
        <v>365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37</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400</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384</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4</v>
      </c>
      <c r="D1109" s="166"/>
      <c r="E1109" s="166" t="s">
        <v>318</v>
      </c>
      <c r="F1109" s="166"/>
      <c r="G1109" s="166"/>
      <c r="H1109" s="166"/>
      <c r="I1109" s="166"/>
      <c r="J1109" s="166" t="s">
        <v>84</v>
      </c>
      <c r="K1109" s="166"/>
      <c r="L1109" s="166"/>
      <c r="M1109" s="166"/>
      <c r="N1109" s="166"/>
      <c r="O1109" s="166"/>
      <c r="P1109" s="446" t="s">
        <v>17</v>
      </c>
      <c r="Q1109" s="446"/>
      <c r="R1109" s="446"/>
      <c r="S1109" s="446"/>
      <c r="T1109" s="446"/>
      <c r="U1109" s="446"/>
      <c r="V1109" s="446"/>
      <c r="W1109" s="446"/>
      <c r="X1109" s="446"/>
      <c r="Y1109" s="166" t="s">
        <v>315</v>
      </c>
      <c r="Z1109" s="166"/>
      <c r="AA1109" s="166"/>
      <c r="AB1109" s="166"/>
      <c r="AC1109" s="166" t="s">
        <v>319</v>
      </c>
      <c r="AD1109" s="166"/>
      <c r="AE1109" s="166"/>
      <c r="AF1109" s="166"/>
      <c r="AG1109" s="166"/>
      <c r="AH1109" s="446" t="s">
        <v>338</v>
      </c>
      <c r="AI1109" s="446"/>
      <c r="AJ1109" s="446"/>
      <c r="AK1109" s="446"/>
      <c r="AL1109" s="446" t="s">
        <v>18</v>
      </c>
      <c r="AM1109" s="446"/>
      <c r="AN1109" s="446"/>
      <c r="AO1109" s="742"/>
      <c r="AP1109" s="166" t="s">
        <v>395</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6" fitToWidth="1" fitToHeight="0" orientation="portrait" usePrinterDefaults="1" r:id="rId1"/>
  <headerFooter differentFirst="1" alignWithMargins="0"/>
  <rowBreaks count="3" manualBreakCount="3">
    <brk id="129" max="49" man="1"/>
    <brk id="72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154</v>
      </c>
      <c r="B1" s="869" t="s">
        <v>141</v>
      </c>
      <c r="F1" s="876" t="s">
        <v>26</v>
      </c>
      <c r="G1" s="876" t="s">
        <v>141</v>
      </c>
      <c r="K1" s="881" t="s">
        <v>177</v>
      </c>
      <c r="L1" s="869" t="s">
        <v>141</v>
      </c>
      <c r="O1" s="866"/>
      <c r="P1" s="876" t="s">
        <v>19</v>
      </c>
      <c r="Q1" s="876" t="s">
        <v>141</v>
      </c>
      <c r="T1" s="866"/>
      <c r="U1" s="882" t="s">
        <v>277</v>
      </c>
      <c r="W1" s="882" t="s">
        <v>276</v>
      </c>
      <c r="Y1" s="882" t="s">
        <v>31</v>
      </c>
      <c r="Z1" s="882" t="s">
        <v>518</v>
      </c>
      <c r="AA1" s="882" t="s">
        <v>150</v>
      </c>
      <c r="AB1" s="882" t="s">
        <v>520</v>
      </c>
      <c r="AC1" s="882" t="s">
        <v>77</v>
      </c>
      <c r="AD1" s="867"/>
      <c r="AE1" s="882" t="s">
        <v>115</v>
      </c>
      <c r="AF1" s="889"/>
      <c r="AG1" s="890" t="s">
        <v>319</v>
      </c>
      <c r="AI1" s="890" t="s">
        <v>330</v>
      </c>
      <c r="AK1" s="890" t="s">
        <v>340</v>
      </c>
      <c r="AM1" s="893"/>
      <c r="AN1" s="893"/>
      <c r="AP1" s="867" t="s">
        <v>407</v>
      </c>
    </row>
    <row r="2" spans="1:42" ht="13.5" customHeight="1">
      <c r="A2" s="870" t="s">
        <v>155</v>
      </c>
      <c r="B2" s="873"/>
      <c r="C2" s="866" t="str">
        <f t="shared" ref="C2:C24" si="0">IF(B2="","",A2)</f>
        <v/>
      </c>
      <c r="D2" s="866" t="str">
        <f>IF(C2="","",IF(D1&lt;&gt;"",CONCATENATE(D1,"、",C2),C2))</f>
        <v/>
      </c>
      <c r="F2" s="877" t="s">
        <v>138</v>
      </c>
      <c r="G2" s="879" t="s">
        <v>633</v>
      </c>
      <c r="H2" s="866" t="str">
        <f t="shared" ref="H2:H37" si="1">IF(G2="","",F2)</f>
        <v>一般会計</v>
      </c>
      <c r="I2" s="866" t="str">
        <f>IF(H2="","",IF(I1&lt;&gt;"",CONCATENATE(I1,"、",H2),H2))</f>
        <v>一般会計</v>
      </c>
      <c r="K2" s="870" t="s">
        <v>178</v>
      </c>
      <c r="L2" s="873"/>
      <c r="M2" s="866" t="str">
        <f t="shared" ref="M2:M11" si="2">IF(L2="","",K2)</f>
        <v/>
      </c>
      <c r="N2" s="866" t="str">
        <f>IF(M2="","",IF(N1&lt;&gt;"",CONCATENATE(N1,"、",M2),M2))</f>
        <v/>
      </c>
      <c r="O2" s="866"/>
      <c r="P2" s="877" t="s">
        <v>142</v>
      </c>
      <c r="Q2" s="879"/>
      <c r="R2" s="866" t="str">
        <f t="shared" ref="R2:R8" si="3">IF(Q2="","",P2)</f>
        <v/>
      </c>
      <c r="S2" s="866" t="str">
        <f>IF(R2="","",IF(S1&lt;&gt;"",CONCATENATE(S1,"、",R2),R2))</f>
        <v/>
      </c>
      <c r="T2" s="866"/>
      <c r="U2" s="883">
        <v>20</v>
      </c>
      <c r="W2" s="884" t="s">
        <v>193</v>
      </c>
      <c r="Y2" s="884" t="s">
        <v>134</v>
      </c>
      <c r="Z2" s="884" t="s">
        <v>134</v>
      </c>
      <c r="AA2" s="885" t="s">
        <v>363</v>
      </c>
      <c r="AB2" s="885" t="s">
        <v>587</v>
      </c>
      <c r="AC2" s="888" t="s">
        <v>235</v>
      </c>
      <c r="AD2" s="867"/>
      <c r="AE2" s="884" t="s">
        <v>170</v>
      </c>
      <c r="AF2" s="889"/>
      <c r="AG2" s="891" t="s">
        <v>22</v>
      </c>
      <c r="AI2" s="890" t="s">
        <v>435</v>
      </c>
      <c r="AK2" s="890" t="s">
        <v>341</v>
      </c>
      <c r="AM2" s="893"/>
      <c r="AN2" s="893"/>
      <c r="AP2" s="891" t="s">
        <v>22</v>
      </c>
    </row>
    <row r="3" spans="1:42" ht="13.5" customHeight="1">
      <c r="A3" s="870" t="s">
        <v>157</v>
      </c>
      <c r="B3" s="873"/>
      <c r="C3" s="866" t="str">
        <f t="shared" si="0"/>
        <v/>
      </c>
      <c r="D3" s="866" t="str">
        <f t="shared" ref="D3:D24" si="4">IF(C3="",D2,IF(D2&lt;&gt;"",CONCATENATE(D2,"、",C3),C3))</f>
        <v/>
      </c>
      <c r="F3" s="878" t="s">
        <v>197</v>
      </c>
      <c r="G3" s="879"/>
      <c r="H3" s="866" t="str">
        <f t="shared" si="1"/>
        <v/>
      </c>
      <c r="I3" s="866" t="str">
        <f t="shared" ref="I3:I37" si="5">IF(H3="",I2,IF(I2&lt;&gt;"",CONCATENATE(I2,"、",H3),H3))</f>
        <v>一般会計</v>
      </c>
      <c r="K3" s="870" t="s">
        <v>183</v>
      </c>
      <c r="L3" s="873"/>
      <c r="M3" s="866" t="str">
        <f t="shared" si="2"/>
        <v/>
      </c>
      <c r="N3" s="866" t="str">
        <f t="shared" ref="N3:N11" si="6">IF(M3="",N2,IF(N2&lt;&gt;"",CONCATENATE(N2,"、",M3),M3))</f>
        <v/>
      </c>
      <c r="O3" s="866"/>
      <c r="P3" s="877" t="s">
        <v>143</v>
      </c>
      <c r="Q3" s="879" t="s">
        <v>633</v>
      </c>
      <c r="R3" s="866" t="str">
        <f t="shared" si="3"/>
        <v>委託・請負</v>
      </c>
      <c r="S3" s="866" t="str">
        <f t="shared" ref="S3:S8" si="7">IF(R3="",S2,IF(S2&lt;&gt;"",CONCATENATE(S2,"、",R3),R3))</f>
        <v>委託・請負</v>
      </c>
      <c r="T3" s="866"/>
      <c r="U3" s="884" t="s">
        <v>606</v>
      </c>
      <c r="W3" s="884" t="s">
        <v>249</v>
      </c>
      <c r="Y3" s="884" t="s">
        <v>136</v>
      </c>
      <c r="Z3" s="884" t="s">
        <v>521</v>
      </c>
      <c r="AA3" s="885" t="s">
        <v>499</v>
      </c>
      <c r="AB3" s="885" t="s">
        <v>573</v>
      </c>
      <c r="AC3" s="888" t="s">
        <v>222</v>
      </c>
      <c r="AD3" s="867"/>
      <c r="AE3" s="884" t="s">
        <v>279</v>
      </c>
      <c r="AF3" s="889"/>
      <c r="AG3" s="891" t="s">
        <v>366</v>
      </c>
      <c r="AI3" s="890" t="s">
        <v>131</v>
      </c>
      <c r="AK3" s="890" t="str">
        <f t="shared" ref="AK3:AK27" si="8">CHAR(CODE(AK2)+1)</f>
        <v>B</v>
      </c>
      <c r="AM3" s="893"/>
      <c r="AN3" s="893"/>
      <c r="AP3" s="891" t="s">
        <v>366</v>
      </c>
    </row>
    <row r="4" spans="1:42" ht="13.5" customHeight="1">
      <c r="A4" s="870" t="s">
        <v>160</v>
      </c>
      <c r="B4" s="873"/>
      <c r="C4" s="866" t="str">
        <f t="shared" si="0"/>
        <v/>
      </c>
      <c r="D4" s="866" t="str">
        <f t="shared" si="4"/>
        <v/>
      </c>
      <c r="F4" s="878" t="s">
        <v>198</v>
      </c>
      <c r="G4" s="879"/>
      <c r="H4" s="866" t="str">
        <f t="shared" si="1"/>
        <v/>
      </c>
      <c r="I4" s="866" t="str">
        <f t="shared" si="5"/>
        <v>一般会計</v>
      </c>
      <c r="K4" s="870" t="s">
        <v>87</v>
      </c>
      <c r="L4" s="873"/>
      <c r="M4" s="866" t="str">
        <f t="shared" si="2"/>
        <v/>
      </c>
      <c r="N4" s="866" t="str">
        <f t="shared" si="6"/>
        <v/>
      </c>
      <c r="O4" s="866"/>
      <c r="P4" s="877" t="s">
        <v>145</v>
      </c>
      <c r="Q4" s="879"/>
      <c r="R4" s="866" t="str">
        <f t="shared" si="3"/>
        <v/>
      </c>
      <c r="S4" s="866" t="str">
        <f t="shared" si="7"/>
        <v>委託・請負</v>
      </c>
      <c r="T4" s="866"/>
      <c r="U4" s="884" t="s">
        <v>158</v>
      </c>
      <c r="W4" s="884" t="s">
        <v>251</v>
      </c>
      <c r="Y4" s="884" t="s">
        <v>8</v>
      </c>
      <c r="Z4" s="884" t="s">
        <v>522</v>
      </c>
      <c r="AA4" s="885" t="s">
        <v>125</v>
      </c>
      <c r="AB4" s="885" t="s">
        <v>588</v>
      </c>
      <c r="AC4" s="885" t="s">
        <v>200</v>
      </c>
      <c r="AD4" s="867"/>
      <c r="AE4" s="884" t="s">
        <v>240</v>
      </c>
      <c r="AF4" s="889"/>
      <c r="AG4" s="891" t="s">
        <v>210</v>
      </c>
      <c r="AI4" s="890" t="s">
        <v>332</v>
      </c>
      <c r="AK4" s="890" t="str">
        <f t="shared" si="8"/>
        <v>C</v>
      </c>
      <c r="AM4" s="893"/>
      <c r="AN4" s="893"/>
      <c r="AP4" s="891" t="s">
        <v>210</v>
      </c>
    </row>
    <row r="5" spans="1:42" ht="13.5" customHeight="1">
      <c r="A5" s="870" t="s">
        <v>161</v>
      </c>
      <c r="B5" s="873"/>
      <c r="C5" s="866" t="str">
        <f t="shared" si="0"/>
        <v/>
      </c>
      <c r="D5" s="866" t="str">
        <f t="shared" si="4"/>
        <v/>
      </c>
      <c r="F5" s="878" t="s">
        <v>68</v>
      </c>
      <c r="G5" s="879"/>
      <c r="H5" s="866" t="str">
        <f t="shared" si="1"/>
        <v/>
      </c>
      <c r="I5" s="866" t="str">
        <f t="shared" si="5"/>
        <v>一般会計</v>
      </c>
      <c r="K5" s="870" t="s">
        <v>186</v>
      </c>
      <c r="L5" s="873"/>
      <c r="M5" s="866" t="str">
        <f t="shared" si="2"/>
        <v/>
      </c>
      <c r="N5" s="866" t="str">
        <f t="shared" si="6"/>
        <v/>
      </c>
      <c r="O5" s="866"/>
      <c r="P5" s="877" t="s">
        <v>146</v>
      </c>
      <c r="Q5" s="879"/>
      <c r="R5" s="866" t="str">
        <f t="shared" si="3"/>
        <v/>
      </c>
      <c r="S5" s="866" t="str">
        <f t="shared" si="7"/>
        <v>委託・請負</v>
      </c>
      <c r="T5" s="866"/>
      <c r="W5" s="884" t="s">
        <v>623</v>
      </c>
      <c r="Y5" s="884" t="s">
        <v>343</v>
      </c>
      <c r="Z5" s="884" t="s">
        <v>66</v>
      </c>
      <c r="AA5" s="885" t="s">
        <v>264</v>
      </c>
      <c r="AB5" s="885" t="s">
        <v>589</v>
      </c>
      <c r="AC5" s="885" t="s">
        <v>38</v>
      </c>
      <c r="AD5" s="887"/>
      <c r="AE5" s="884" t="s">
        <v>413</v>
      </c>
      <c r="AF5" s="889"/>
      <c r="AG5" s="891" t="s">
        <v>351</v>
      </c>
      <c r="AI5" s="890" t="s">
        <v>380</v>
      </c>
      <c r="AK5" s="890" t="str">
        <f t="shared" si="8"/>
        <v>D</v>
      </c>
      <c r="AP5" s="891" t="s">
        <v>351</v>
      </c>
    </row>
    <row r="6" spans="1:42" ht="13.5" customHeight="1">
      <c r="A6" s="870" t="s">
        <v>162</v>
      </c>
      <c r="B6" s="873"/>
      <c r="C6" s="866" t="str">
        <f t="shared" si="0"/>
        <v/>
      </c>
      <c r="D6" s="866" t="str">
        <f t="shared" si="4"/>
        <v/>
      </c>
      <c r="F6" s="878" t="s">
        <v>199</v>
      </c>
      <c r="G6" s="879"/>
      <c r="H6" s="866" t="str">
        <f t="shared" si="1"/>
        <v/>
      </c>
      <c r="I6" s="866" t="str">
        <f t="shared" si="5"/>
        <v>一般会計</v>
      </c>
      <c r="K6" s="870" t="s">
        <v>189</v>
      </c>
      <c r="L6" s="873"/>
      <c r="M6" s="866" t="str">
        <f t="shared" si="2"/>
        <v/>
      </c>
      <c r="N6" s="866" t="str">
        <f t="shared" si="6"/>
        <v/>
      </c>
      <c r="O6" s="866"/>
      <c r="P6" s="877" t="s">
        <v>147</v>
      </c>
      <c r="Q6" s="879"/>
      <c r="R6" s="866" t="str">
        <f t="shared" si="3"/>
        <v/>
      </c>
      <c r="S6" s="866" t="str">
        <f t="shared" si="7"/>
        <v>委託・請負</v>
      </c>
      <c r="T6" s="866"/>
      <c r="U6" s="884" t="s">
        <v>425</v>
      </c>
      <c r="W6" s="884" t="s">
        <v>252</v>
      </c>
      <c r="Y6" s="884" t="s">
        <v>439</v>
      </c>
      <c r="Z6" s="884" t="s">
        <v>438</v>
      </c>
      <c r="AA6" s="885" t="s">
        <v>311</v>
      </c>
      <c r="AB6" s="885" t="s">
        <v>590</v>
      </c>
      <c r="AC6" s="885" t="s">
        <v>236</v>
      </c>
      <c r="AD6" s="887"/>
      <c r="AE6" s="884" t="s">
        <v>421</v>
      </c>
      <c r="AF6" s="889"/>
      <c r="AG6" s="891" t="s">
        <v>419</v>
      </c>
      <c r="AI6" s="890" t="s">
        <v>437</v>
      </c>
      <c r="AK6" s="890" t="str">
        <f t="shared" si="8"/>
        <v>E</v>
      </c>
      <c r="AP6" s="891" t="s">
        <v>419</v>
      </c>
    </row>
    <row r="7" spans="1:42" ht="13.5" customHeight="1">
      <c r="A7" s="870" t="s">
        <v>126</v>
      </c>
      <c r="B7" s="873"/>
      <c r="C7" s="866" t="str">
        <f t="shared" si="0"/>
        <v/>
      </c>
      <c r="D7" s="866" t="str">
        <f t="shared" si="4"/>
        <v/>
      </c>
      <c r="F7" s="878" t="s">
        <v>49</v>
      </c>
      <c r="G7" s="879"/>
      <c r="H7" s="866" t="str">
        <f t="shared" si="1"/>
        <v/>
      </c>
      <c r="I7" s="866" t="str">
        <f t="shared" si="5"/>
        <v>一般会計</v>
      </c>
      <c r="K7" s="870" t="s">
        <v>152</v>
      </c>
      <c r="L7" s="873"/>
      <c r="M7" s="866" t="str">
        <f t="shared" si="2"/>
        <v/>
      </c>
      <c r="N7" s="866" t="str">
        <f t="shared" si="6"/>
        <v/>
      </c>
      <c r="O7" s="866"/>
      <c r="P7" s="877" t="s">
        <v>148</v>
      </c>
      <c r="Q7" s="879"/>
      <c r="R7" s="866" t="str">
        <f t="shared" si="3"/>
        <v/>
      </c>
      <c r="S7" s="866" t="str">
        <f t="shared" si="7"/>
        <v>委託・請負</v>
      </c>
      <c r="T7" s="866"/>
      <c r="U7" s="884"/>
      <c r="W7" s="884" t="s">
        <v>253</v>
      </c>
      <c r="Y7" s="884" t="s">
        <v>416</v>
      </c>
      <c r="Z7" s="884" t="s">
        <v>349</v>
      </c>
      <c r="AA7" s="885" t="s">
        <v>371</v>
      </c>
      <c r="AB7" s="885" t="s">
        <v>591</v>
      </c>
      <c r="AC7" s="887"/>
      <c r="AD7" s="887"/>
      <c r="AE7" s="884" t="s">
        <v>236</v>
      </c>
      <c r="AF7" s="889"/>
      <c r="AG7" s="891" t="s">
        <v>397</v>
      </c>
      <c r="AH7" s="894"/>
      <c r="AI7" s="891" t="s">
        <v>292</v>
      </c>
      <c r="AK7" s="890" t="str">
        <f t="shared" si="8"/>
        <v>F</v>
      </c>
      <c r="AP7" s="891" t="s">
        <v>397</v>
      </c>
    </row>
    <row r="8" spans="1:42" ht="13.5" customHeight="1">
      <c r="A8" s="870" t="s">
        <v>74</v>
      </c>
      <c r="B8" s="873"/>
      <c r="C8" s="866" t="str">
        <f t="shared" si="0"/>
        <v/>
      </c>
      <c r="D8" s="866" t="str">
        <f t="shared" si="4"/>
        <v/>
      </c>
      <c r="F8" s="878" t="s">
        <v>202</v>
      </c>
      <c r="G8" s="879"/>
      <c r="H8" s="866" t="str">
        <f t="shared" si="1"/>
        <v/>
      </c>
      <c r="I8" s="866" t="str">
        <f t="shared" si="5"/>
        <v>一般会計</v>
      </c>
      <c r="K8" s="870" t="s">
        <v>190</v>
      </c>
      <c r="L8" s="873"/>
      <c r="M8" s="866" t="str">
        <f t="shared" si="2"/>
        <v/>
      </c>
      <c r="N8" s="866" t="str">
        <f t="shared" si="6"/>
        <v/>
      </c>
      <c r="O8" s="866"/>
      <c r="P8" s="877" t="s">
        <v>149</v>
      </c>
      <c r="Q8" s="879"/>
      <c r="R8" s="866" t="str">
        <f t="shared" si="3"/>
        <v/>
      </c>
      <c r="S8" s="866" t="str">
        <f t="shared" si="7"/>
        <v>委託・請負</v>
      </c>
      <c r="T8" s="866"/>
      <c r="U8" s="884" t="s">
        <v>436</v>
      </c>
      <c r="W8" s="884" t="s">
        <v>255</v>
      </c>
      <c r="Y8" s="884" t="s">
        <v>440</v>
      </c>
      <c r="Z8" s="884" t="s">
        <v>523</v>
      </c>
      <c r="AA8" s="885" t="s">
        <v>451</v>
      </c>
      <c r="AB8" s="885" t="s">
        <v>29</v>
      </c>
      <c r="AC8" s="887"/>
      <c r="AD8" s="887"/>
      <c r="AE8" s="887"/>
      <c r="AF8" s="889"/>
      <c r="AG8" s="891" t="s">
        <v>258</v>
      </c>
      <c r="AI8" s="890" t="s">
        <v>378</v>
      </c>
      <c r="AK8" s="890" t="str">
        <f t="shared" si="8"/>
        <v>G</v>
      </c>
      <c r="AP8" s="891" t="s">
        <v>258</v>
      </c>
    </row>
    <row r="9" spans="1:42" ht="13.5" customHeight="1">
      <c r="A9" s="870" t="s">
        <v>163</v>
      </c>
      <c r="B9" s="873"/>
      <c r="C9" s="866" t="str">
        <f t="shared" si="0"/>
        <v/>
      </c>
      <c r="D9" s="866" t="str">
        <f t="shared" si="4"/>
        <v/>
      </c>
      <c r="F9" s="878" t="s">
        <v>368</v>
      </c>
      <c r="G9" s="879"/>
      <c r="H9" s="866" t="str">
        <f t="shared" si="1"/>
        <v/>
      </c>
      <c r="I9" s="866" t="str">
        <f t="shared" si="5"/>
        <v>一般会計</v>
      </c>
      <c r="K9" s="870" t="s">
        <v>192</v>
      </c>
      <c r="L9" s="873"/>
      <c r="M9" s="866" t="str">
        <f t="shared" si="2"/>
        <v/>
      </c>
      <c r="N9" s="866" t="str">
        <f t="shared" si="6"/>
        <v/>
      </c>
      <c r="O9" s="866"/>
      <c r="P9" s="866"/>
      <c r="Q9" s="880"/>
      <c r="T9" s="866"/>
      <c r="U9" s="884" t="s">
        <v>179</v>
      </c>
      <c r="W9" s="884" t="s">
        <v>257</v>
      </c>
      <c r="Y9" s="884" t="s">
        <v>360</v>
      </c>
      <c r="Z9" s="884" t="s">
        <v>294</v>
      </c>
      <c r="AA9" s="885" t="s">
        <v>359</v>
      </c>
      <c r="AB9" s="885" t="s">
        <v>357</v>
      </c>
      <c r="AC9" s="887"/>
      <c r="AD9" s="887"/>
      <c r="AE9" s="887"/>
      <c r="AF9" s="889"/>
      <c r="AG9" s="891" t="s">
        <v>420</v>
      </c>
      <c r="AI9" s="892"/>
      <c r="AK9" s="890" t="str">
        <f t="shared" si="8"/>
        <v>H</v>
      </c>
      <c r="AP9" s="891" t="s">
        <v>420</v>
      </c>
    </row>
    <row r="10" spans="1:42" ht="13.5" customHeight="1">
      <c r="A10" s="870" t="s">
        <v>392</v>
      </c>
      <c r="B10" s="873" t="s">
        <v>633</v>
      </c>
      <c r="C10" s="866" t="str">
        <f t="shared" si="0"/>
        <v>国土強靱化施策</v>
      </c>
      <c r="D10" s="866" t="str">
        <f t="shared" si="4"/>
        <v>国土強靱化施策</v>
      </c>
      <c r="F10" s="878" t="s">
        <v>203</v>
      </c>
      <c r="G10" s="879"/>
      <c r="H10" s="866" t="str">
        <f t="shared" si="1"/>
        <v/>
      </c>
      <c r="I10" s="866" t="str">
        <f t="shared" si="5"/>
        <v>一般会計</v>
      </c>
      <c r="K10" s="870" t="s">
        <v>396</v>
      </c>
      <c r="L10" s="873"/>
      <c r="M10" s="866" t="str">
        <f t="shared" si="2"/>
        <v/>
      </c>
      <c r="N10" s="866" t="str">
        <f t="shared" si="6"/>
        <v/>
      </c>
      <c r="O10" s="866"/>
      <c r="P10" s="866" t="str">
        <f>S8</f>
        <v>委託・請負</v>
      </c>
      <c r="Q10" s="880"/>
      <c r="T10" s="866"/>
      <c r="W10" s="884" t="s">
        <v>259</v>
      </c>
      <c r="Y10" s="884" t="s">
        <v>441</v>
      </c>
      <c r="Z10" s="884" t="s">
        <v>227</v>
      </c>
      <c r="AA10" s="885" t="s">
        <v>500</v>
      </c>
      <c r="AB10" s="885" t="s">
        <v>100</v>
      </c>
      <c r="AC10" s="887"/>
      <c r="AD10" s="887"/>
      <c r="AE10" s="887"/>
      <c r="AF10" s="889"/>
      <c r="AG10" s="891" t="s">
        <v>410</v>
      </c>
      <c r="AK10" s="890" t="str">
        <f t="shared" si="8"/>
        <v>I</v>
      </c>
      <c r="AP10" s="890" t="s">
        <v>149</v>
      </c>
    </row>
    <row r="11" spans="1:42" ht="13.5" customHeight="1">
      <c r="A11" s="870" t="s">
        <v>165</v>
      </c>
      <c r="B11" s="873"/>
      <c r="C11" s="866" t="str">
        <f t="shared" si="0"/>
        <v/>
      </c>
      <c r="D11" s="866" t="str">
        <f t="shared" si="4"/>
        <v>国土強靱化施策</v>
      </c>
      <c r="F11" s="878" t="s">
        <v>204</v>
      </c>
      <c r="G11" s="879"/>
      <c r="H11" s="866" t="str">
        <f t="shared" si="1"/>
        <v/>
      </c>
      <c r="I11" s="866" t="str">
        <f t="shared" si="5"/>
        <v>一般会計</v>
      </c>
      <c r="K11" s="870" t="s">
        <v>194</v>
      </c>
      <c r="L11" s="873" t="s">
        <v>633</v>
      </c>
      <c r="M11" s="866" t="str">
        <f t="shared" si="2"/>
        <v>その他の事項経費</v>
      </c>
      <c r="N11" s="866" t="str">
        <f t="shared" si="6"/>
        <v>その他の事項経費</v>
      </c>
      <c r="O11" s="866"/>
      <c r="P11" s="866"/>
      <c r="Q11" s="880"/>
      <c r="T11" s="866"/>
      <c r="W11" s="884" t="s">
        <v>262</v>
      </c>
      <c r="Y11" s="884" t="s">
        <v>128</v>
      </c>
      <c r="Z11" s="884" t="s">
        <v>524</v>
      </c>
      <c r="AA11" s="885" t="s">
        <v>501</v>
      </c>
      <c r="AB11" s="885" t="s">
        <v>592</v>
      </c>
      <c r="AC11" s="887"/>
      <c r="AD11" s="887"/>
      <c r="AE11" s="887"/>
      <c r="AF11" s="889"/>
      <c r="AG11" s="890" t="s">
        <v>411</v>
      </c>
      <c r="AK11" s="890" t="str">
        <f t="shared" si="8"/>
        <v>J</v>
      </c>
    </row>
    <row r="12" spans="1:42" ht="13.5" customHeight="1">
      <c r="A12" s="870" t="s">
        <v>167</v>
      </c>
      <c r="B12" s="873"/>
      <c r="C12" s="866" t="str">
        <f t="shared" si="0"/>
        <v/>
      </c>
      <c r="D12" s="866" t="str">
        <f t="shared" si="4"/>
        <v>国土強靱化施策</v>
      </c>
      <c r="F12" s="878" t="s">
        <v>72</v>
      </c>
      <c r="G12" s="879"/>
      <c r="H12" s="866" t="str">
        <f t="shared" si="1"/>
        <v/>
      </c>
      <c r="I12" s="866" t="str">
        <f t="shared" si="5"/>
        <v>一般会計</v>
      </c>
      <c r="K12" s="866"/>
      <c r="L12" s="866"/>
      <c r="O12" s="866"/>
      <c r="P12" s="866"/>
      <c r="Q12" s="880"/>
      <c r="T12" s="866"/>
      <c r="U12" s="882" t="s">
        <v>607</v>
      </c>
      <c r="W12" s="884" t="s">
        <v>153</v>
      </c>
      <c r="Y12" s="884" t="s">
        <v>444</v>
      </c>
      <c r="Z12" s="884" t="s">
        <v>525</v>
      </c>
      <c r="AA12" s="885" t="s">
        <v>383</v>
      </c>
      <c r="AB12" s="885" t="s">
        <v>491</v>
      </c>
      <c r="AC12" s="887"/>
      <c r="AD12" s="887"/>
      <c r="AE12" s="887"/>
      <c r="AF12" s="889"/>
      <c r="AG12" s="890" t="s">
        <v>353</v>
      </c>
      <c r="AK12" s="890" t="str">
        <f t="shared" si="8"/>
        <v>K</v>
      </c>
    </row>
    <row r="13" spans="1:42" ht="13.5" customHeight="1">
      <c r="A13" s="870" t="s">
        <v>172</v>
      </c>
      <c r="B13" s="873"/>
      <c r="C13" s="866" t="str">
        <f t="shared" si="0"/>
        <v/>
      </c>
      <c r="D13" s="866" t="str">
        <f t="shared" si="4"/>
        <v>国土強靱化施策</v>
      </c>
      <c r="F13" s="878" t="s">
        <v>207</v>
      </c>
      <c r="G13" s="879"/>
      <c r="H13" s="866" t="str">
        <f t="shared" si="1"/>
        <v/>
      </c>
      <c r="I13" s="866" t="str">
        <f t="shared" si="5"/>
        <v>一般会計</v>
      </c>
      <c r="K13" s="866" t="str">
        <f>N11</f>
        <v>その他の事項経費</v>
      </c>
      <c r="L13" s="866"/>
      <c r="O13" s="866"/>
      <c r="P13" s="866"/>
      <c r="Q13" s="880"/>
      <c r="T13" s="866"/>
      <c r="U13" s="884" t="s">
        <v>193</v>
      </c>
      <c r="W13" s="884" t="s">
        <v>263</v>
      </c>
      <c r="Y13" s="884" t="s">
        <v>445</v>
      </c>
      <c r="Z13" s="884" t="s">
        <v>526</v>
      </c>
      <c r="AA13" s="885" t="s">
        <v>458</v>
      </c>
      <c r="AB13" s="885" t="s">
        <v>62</v>
      </c>
      <c r="AC13" s="887"/>
      <c r="AD13" s="887"/>
      <c r="AE13" s="887"/>
      <c r="AF13" s="889"/>
      <c r="AG13" s="890" t="s">
        <v>149</v>
      </c>
      <c r="AK13" s="890" t="str">
        <f t="shared" si="8"/>
        <v>L</v>
      </c>
    </row>
    <row r="14" spans="1:42" ht="13.5" customHeight="1">
      <c r="A14" s="870" t="s">
        <v>10</v>
      </c>
      <c r="B14" s="873"/>
      <c r="C14" s="866" t="str">
        <f t="shared" si="0"/>
        <v/>
      </c>
      <c r="D14" s="866" t="str">
        <f t="shared" si="4"/>
        <v>国土強靱化施策</v>
      </c>
      <c r="F14" s="878" t="s">
        <v>208</v>
      </c>
      <c r="G14" s="879"/>
      <c r="H14" s="866" t="str">
        <f t="shared" si="1"/>
        <v/>
      </c>
      <c r="I14" s="866" t="str">
        <f t="shared" si="5"/>
        <v>一般会計</v>
      </c>
      <c r="K14" s="866"/>
      <c r="L14" s="866"/>
      <c r="O14" s="866"/>
      <c r="P14" s="866"/>
      <c r="Q14" s="880"/>
      <c r="T14" s="866"/>
      <c r="U14" s="884" t="s">
        <v>561</v>
      </c>
      <c r="W14" s="884" t="s">
        <v>265</v>
      </c>
      <c r="Y14" s="884" t="s">
        <v>446</v>
      </c>
      <c r="Z14" s="884" t="s">
        <v>527</v>
      </c>
      <c r="AA14" s="885" t="s">
        <v>497</v>
      </c>
      <c r="AB14" s="885" t="s">
        <v>593</v>
      </c>
      <c r="AC14" s="887"/>
      <c r="AD14" s="887"/>
      <c r="AE14" s="887"/>
      <c r="AF14" s="889"/>
      <c r="AG14" s="892"/>
      <c r="AK14" s="890" t="str">
        <f t="shared" si="8"/>
        <v>M</v>
      </c>
    </row>
    <row r="15" spans="1:42" ht="13.5" customHeight="1">
      <c r="A15" s="870" t="s">
        <v>173</v>
      </c>
      <c r="B15" s="873"/>
      <c r="C15" s="866" t="str">
        <f t="shared" si="0"/>
        <v/>
      </c>
      <c r="D15" s="866" t="str">
        <f t="shared" si="4"/>
        <v>国土強靱化施策</v>
      </c>
      <c r="F15" s="878" t="s">
        <v>209</v>
      </c>
      <c r="G15" s="879"/>
      <c r="H15" s="866" t="str">
        <f t="shared" si="1"/>
        <v/>
      </c>
      <c r="I15" s="866" t="str">
        <f t="shared" si="5"/>
        <v>一般会計</v>
      </c>
      <c r="K15" s="866"/>
      <c r="L15" s="866"/>
      <c r="O15" s="866"/>
      <c r="P15" s="866"/>
      <c r="Q15" s="880"/>
      <c r="T15" s="866"/>
      <c r="U15" s="884" t="s">
        <v>297</v>
      </c>
      <c r="W15" s="884" t="s">
        <v>267</v>
      </c>
      <c r="Y15" s="884" t="s">
        <v>212</v>
      </c>
      <c r="Z15" s="884" t="s">
        <v>529</v>
      </c>
      <c r="AA15" s="885" t="s">
        <v>502</v>
      </c>
      <c r="AB15" s="885" t="s">
        <v>594</v>
      </c>
      <c r="AC15" s="887"/>
      <c r="AD15" s="887"/>
      <c r="AE15" s="887"/>
      <c r="AF15" s="889"/>
      <c r="AG15" s="893"/>
      <c r="AK15" s="890" t="str">
        <f t="shared" si="8"/>
        <v>N</v>
      </c>
    </row>
    <row r="16" spans="1:42" ht="13.5" customHeight="1">
      <c r="A16" s="870" t="s">
        <v>175</v>
      </c>
      <c r="B16" s="873"/>
      <c r="C16" s="866" t="str">
        <f t="shared" si="0"/>
        <v/>
      </c>
      <c r="D16" s="866" t="str">
        <f t="shared" si="4"/>
        <v>国土強靱化施策</v>
      </c>
      <c r="F16" s="878" t="s">
        <v>213</v>
      </c>
      <c r="G16" s="879"/>
      <c r="H16" s="866" t="str">
        <f t="shared" si="1"/>
        <v/>
      </c>
      <c r="I16" s="866" t="str">
        <f t="shared" si="5"/>
        <v>一般会計</v>
      </c>
      <c r="K16" s="866"/>
      <c r="L16" s="866"/>
      <c r="O16" s="866"/>
      <c r="P16" s="866"/>
      <c r="Q16" s="880"/>
      <c r="T16" s="866"/>
      <c r="U16" s="884" t="s">
        <v>608</v>
      </c>
      <c r="W16" s="884" t="s">
        <v>269</v>
      </c>
      <c r="Y16" s="884" t="s">
        <v>107</v>
      </c>
      <c r="Z16" s="884" t="s">
        <v>530</v>
      </c>
      <c r="AA16" s="885" t="s">
        <v>503</v>
      </c>
      <c r="AB16" s="885" t="s">
        <v>595</v>
      </c>
      <c r="AC16" s="887"/>
      <c r="AD16" s="887"/>
      <c r="AE16" s="887"/>
      <c r="AF16" s="889"/>
      <c r="AG16" s="893"/>
      <c r="AK16" s="890" t="str">
        <f t="shared" si="8"/>
        <v>O</v>
      </c>
    </row>
    <row r="17" spans="1:37" ht="13.5" customHeight="1">
      <c r="A17" s="870" t="s">
        <v>0</v>
      </c>
      <c r="B17" s="873"/>
      <c r="C17" s="866" t="str">
        <f t="shared" si="0"/>
        <v/>
      </c>
      <c r="D17" s="866" t="str">
        <f t="shared" si="4"/>
        <v>国土強靱化施策</v>
      </c>
      <c r="F17" s="878" t="s">
        <v>214</v>
      </c>
      <c r="G17" s="879"/>
      <c r="H17" s="866" t="str">
        <f t="shared" si="1"/>
        <v/>
      </c>
      <c r="I17" s="866" t="str">
        <f t="shared" si="5"/>
        <v>一般会計</v>
      </c>
      <c r="K17" s="866"/>
      <c r="L17" s="866"/>
      <c r="O17" s="866"/>
      <c r="P17" s="866"/>
      <c r="Q17" s="880"/>
      <c r="T17" s="866"/>
      <c r="U17" s="884" t="s">
        <v>609</v>
      </c>
      <c r="W17" s="884" t="s">
        <v>270</v>
      </c>
      <c r="Y17" s="884" t="s">
        <v>447</v>
      </c>
      <c r="Z17" s="884" t="s">
        <v>531</v>
      </c>
      <c r="AA17" s="885" t="s">
        <v>288</v>
      </c>
      <c r="AB17" s="885" t="s">
        <v>356</v>
      </c>
      <c r="AC17" s="887"/>
      <c r="AD17" s="887"/>
      <c r="AE17" s="887"/>
      <c r="AF17" s="889"/>
      <c r="AG17" s="893"/>
      <c r="AK17" s="890" t="str">
        <f t="shared" si="8"/>
        <v>P</v>
      </c>
    </row>
    <row r="18" spans="1:37" ht="13.5" customHeight="1">
      <c r="A18" s="870" t="s">
        <v>176</v>
      </c>
      <c r="B18" s="873"/>
      <c r="C18" s="866" t="str">
        <f t="shared" si="0"/>
        <v/>
      </c>
      <c r="D18" s="866" t="str">
        <f t="shared" si="4"/>
        <v>国土強靱化施策</v>
      </c>
      <c r="F18" s="878" t="s">
        <v>219</v>
      </c>
      <c r="G18" s="879"/>
      <c r="H18" s="866" t="str">
        <f t="shared" si="1"/>
        <v/>
      </c>
      <c r="I18" s="866" t="str">
        <f t="shared" si="5"/>
        <v>一般会計</v>
      </c>
      <c r="K18" s="866"/>
      <c r="L18" s="866"/>
      <c r="O18" s="866"/>
      <c r="P18" s="866"/>
      <c r="Q18" s="880"/>
      <c r="T18" s="866"/>
      <c r="U18" s="884" t="s">
        <v>364</v>
      </c>
      <c r="W18" s="884" t="s">
        <v>28</v>
      </c>
      <c r="Y18" s="884" t="s">
        <v>428</v>
      </c>
      <c r="Z18" s="884" t="s">
        <v>532</v>
      </c>
      <c r="AA18" s="885" t="s">
        <v>215</v>
      </c>
      <c r="AB18" s="885" t="s">
        <v>417</v>
      </c>
      <c r="AC18" s="887"/>
      <c r="AD18" s="887"/>
      <c r="AE18" s="887"/>
      <c r="AF18" s="889"/>
      <c r="AK18" s="890" t="str">
        <f t="shared" si="8"/>
        <v>Q</v>
      </c>
    </row>
    <row r="19" spans="1:37" ht="13.5" customHeight="1">
      <c r="A19" s="870" t="s">
        <v>156</v>
      </c>
      <c r="B19" s="873"/>
      <c r="C19" s="866" t="str">
        <f t="shared" si="0"/>
        <v/>
      </c>
      <c r="D19" s="866" t="str">
        <f t="shared" si="4"/>
        <v>国土強靱化施策</v>
      </c>
      <c r="F19" s="878" t="s">
        <v>221</v>
      </c>
      <c r="G19" s="879"/>
      <c r="H19" s="866" t="str">
        <f t="shared" si="1"/>
        <v/>
      </c>
      <c r="I19" s="866" t="str">
        <f t="shared" si="5"/>
        <v>一般会計</v>
      </c>
      <c r="K19" s="866"/>
      <c r="L19" s="866"/>
      <c r="O19" s="866"/>
      <c r="P19" s="866"/>
      <c r="Q19" s="880"/>
      <c r="T19" s="866"/>
      <c r="U19" s="884" t="s">
        <v>610</v>
      </c>
      <c r="W19" s="884" t="s">
        <v>272</v>
      </c>
      <c r="Y19" s="884" t="s">
        <v>328</v>
      </c>
      <c r="Z19" s="884" t="s">
        <v>533</v>
      </c>
      <c r="AA19" s="885" t="s">
        <v>504</v>
      </c>
      <c r="AB19" s="885" t="s">
        <v>596</v>
      </c>
      <c r="AC19" s="887"/>
      <c r="AD19" s="887"/>
      <c r="AE19" s="887"/>
      <c r="AF19" s="889"/>
      <c r="AK19" s="890" t="str">
        <f t="shared" si="8"/>
        <v>R</v>
      </c>
    </row>
    <row r="20" spans="1:37" ht="13.5" customHeight="1">
      <c r="A20" s="870" t="s">
        <v>301</v>
      </c>
      <c r="B20" s="873"/>
      <c r="C20" s="866" t="str">
        <f t="shared" si="0"/>
        <v/>
      </c>
      <c r="D20" s="866" t="str">
        <f t="shared" si="4"/>
        <v>国土強靱化施策</v>
      </c>
      <c r="F20" s="878" t="s">
        <v>25</v>
      </c>
      <c r="G20" s="879"/>
      <c r="H20" s="866" t="str">
        <f t="shared" si="1"/>
        <v/>
      </c>
      <c r="I20" s="866" t="str">
        <f t="shared" si="5"/>
        <v>一般会計</v>
      </c>
      <c r="K20" s="866"/>
      <c r="L20" s="866"/>
      <c r="O20" s="866"/>
      <c r="P20" s="866"/>
      <c r="Q20" s="880"/>
      <c r="T20" s="866"/>
      <c r="U20" s="884" t="s">
        <v>611</v>
      </c>
      <c r="W20" s="884" t="s">
        <v>274</v>
      </c>
      <c r="Y20" s="884" t="s">
        <v>271</v>
      </c>
      <c r="Z20" s="884" t="s">
        <v>534</v>
      </c>
      <c r="AA20" s="885" t="s">
        <v>506</v>
      </c>
      <c r="AB20" s="885" t="s">
        <v>598</v>
      </c>
      <c r="AC20" s="887"/>
      <c r="AD20" s="887"/>
      <c r="AE20" s="887"/>
      <c r="AF20" s="889"/>
      <c r="AK20" s="890" t="str">
        <f t="shared" si="8"/>
        <v>S</v>
      </c>
    </row>
    <row r="21" spans="1:37" ht="13.5" customHeight="1">
      <c r="A21" s="870" t="s">
        <v>374</v>
      </c>
      <c r="B21" s="873"/>
      <c r="C21" s="866" t="str">
        <f t="shared" si="0"/>
        <v/>
      </c>
      <c r="D21" s="866" t="str">
        <f t="shared" si="4"/>
        <v>国土強靱化施策</v>
      </c>
      <c r="F21" s="878" t="s">
        <v>223</v>
      </c>
      <c r="G21" s="879"/>
      <c r="H21" s="866" t="str">
        <f t="shared" si="1"/>
        <v/>
      </c>
      <c r="I21" s="866" t="str">
        <f t="shared" si="5"/>
        <v>一般会計</v>
      </c>
      <c r="K21" s="866"/>
      <c r="L21" s="866"/>
      <c r="O21" s="866"/>
      <c r="P21" s="866"/>
      <c r="Q21" s="880"/>
      <c r="T21" s="866"/>
      <c r="U21" s="884" t="s">
        <v>612</v>
      </c>
      <c r="W21" s="884" t="s">
        <v>97</v>
      </c>
      <c r="Y21" s="884" t="s">
        <v>322</v>
      </c>
      <c r="Z21" s="884" t="s">
        <v>358</v>
      </c>
      <c r="AA21" s="885" t="s">
        <v>337</v>
      </c>
      <c r="AB21" s="885" t="s">
        <v>599</v>
      </c>
      <c r="AC21" s="887"/>
      <c r="AD21" s="887"/>
      <c r="AE21" s="887"/>
      <c r="AF21" s="889"/>
      <c r="AK21" s="890" t="str">
        <f t="shared" si="8"/>
        <v>T</v>
      </c>
    </row>
    <row r="22" spans="1:37" ht="13.5" customHeight="1">
      <c r="A22" s="870" t="s">
        <v>375</v>
      </c>
      <c r="B22" s="873"/>
      <c r="C22" s="866" t="str">
        <f t="shared" si="0"/>
        <v/>
      </c>
      <c r="D22" s="866" t="str">
        <f t="shared" si="4"/>
        <v>国土強靱化施策</v>
      </c>
      <c r="F22" s="878" t="s">
        <v>139</v>
      </c>
      <c r="G22" s="879"/>
      <c r="H22" s="866" t="str">
        <f t="shared" si="1"/>
        <v/>
      </c>
      <c r="I22" s="866" t="str">
        <f t="shared" si="5"/>
        <v>一般会計</v>
      </c>
      <c r="K22" s="866"/>
      <c r="L22" s="866"/>
      <c r="O22" s="866"/>
      <c r="P22" s="866"/>
      <c r="Q22" s="880"/>
      <c r="T22" s="866"/>
      <c r="U22" s="884" t="s">
        <v>613</v>
      </c>
      <c r="W22" s="884" t="s">
        <v>275</v>
      </c>
      <c r="Y22" s="884" t="s">
        <v>448</v>
      </c>
      <c r="Z22" s="884" t="s">
        <v>535</v>
      </c>
      <c r="AA22" s="885" t="s">
        <v>91</v>
      </c>
      <c r="AB22" s="885" t="s">
        <v>382</v>
      </c>
      <c r="AC22" s="887"/>
      <c r="AD22" s="887"/>
      <c r="AE22" s="887"/>
      <c r="AF22" s="889"/>
      <c r="AK22" s="890" t="str">
        <f t="shared" si="8"/>
        <v>U</v>
      </c>
    </row>
    <row r="23" spans="1:37" ht="13.5" customHeight="1">
      <c r="A23" s="870" t="s">
        <v>376</v>
      </c>
      <c r="B23" s="873"/>
      <c r="C23" s="866" t="str">
        <f t="shared" si="0"/>
        <v/>
      </c>
      <c r="D23" s="866" t="str">
        <f t="shared" si="4"/>
        <v>国土強靱化施策</v>
      </c>
      <c r="F23" s="878" t="s">
        <v>144</v>
      </c>
      <c r="G23" s="879"/>
      <c r="H23" s="866" t="str">
        <f t="shared" si="1"/>
        <v/>
      </c>
      <c r="I23" s="866" t="str">
        <f t="shared" si="5"/>
        <v>一般会計</v>
      </c>
      <c r="K23" s="866"/>
      <c r="L23" s="866"/>
      <c r="O23" s="866"/>
      <c r="P23" s="866"/>
      <c r="Q23" s="880"/>
      <c r="T23" s="866"/>
      <c r="U23" s="884" t="s">
        <v>572</v>
      </c>
      <c r="W23" s="884" t="s">
        <v>624</v>
      </c>
      <c r="Y23" s="884" t="s">
        <v>449</v>
      </c>
      <c r="Z23" s="884" t="s">
        <v>537</v>
      </c>
      <c r="AA23" s="885" t="s">
        <v>505</v>
      </c>
      <c r="AB23" s="885" t="s">
        <v>89</v>
      </c>
      <c r="AC23" s="887"/>
      <c r="AD23" s="887"/>
      <c r="AE23" s="887"/>
      <c r="AF23" s="889"/>
      <c r="AK23" s="890" t="str">
        <f t="shared" si="8"/>
        <v>V</v>
      </c>
    </row>
    <row r="24" spans="1:37" ht="13.5" customHeight="1">
      <c r="A24" s="870" t="s">
        <v>434</v>
      </c>
      <c r="B24" s="873"/>
      <c r="C24" s="866" t="str">
        <f t="shared" si="0"/>
        <v/>
      </c>
      <c r="D24" s="866" t="str">
        <f t="shared" si="4"/>
        <v>国土強靱化施策</v>
      </c>
      <c r="F24" s="878" t="s">
        <v>394</v>
      </c>
      <c r="G24" s="879"/>
      <c r="H24" s="866" t="str">
        <f t="shared" si="1"/>
        <v/>
      </c>
      <c r="I24" s="866" t="str">
        <f t="shared" si="5"/>
        <v>一般会計</v>
      </c>
      <c r="K24" s="866"/>
      <c r="L24" s="866"/>
      <c r="O24" s="866"/>
      <c r="P24" s="866"/>
      <c r="Q24" s="880"/>
      <c r="T24" s="866"/>
      <c r="U24" s="884" t="s">
        <v>614</v>
      </c>
      <c r="Y24" s="884" t="s">
        <v>450</v>
      </c>
      <c r="Z24" s="884" t="s">
        <v>339</v>
      </c>
      <c r="AA24" s="885" t="s">
        <v>507</v>
      </c>
      <c r="AB24" s="885" t="s">
        <v>601</v>
      </c>
      <c r="AC24" s="887"/>
      <c r="AD24" s="887"/>
      <c r="AE24" s="887"/>
      <c r="AF24" s="889"/>
      <c r="AK24" s="890" t="str">
        <f t="shared" si="8"/>
        <v>W</v>
      </c>
    </row>
    <row r="25" spans="1:37" ht="13.5" customHeight="1">
      <c r="A25" s="871"/>
      <c r="B25" s="874"/>
      <c r="F25" s="878" t="s">
        <v>224</v>
      </c>
      <c r="G25" s="879"/>
      <c r="H25" s="866" t="str">
        <f t="shared" si="1"/>
        <v/>
      </c>
      <c r="I25" s="866" t="str">
        <f t="shared" si="5"/>
        <v>一般会計</v>
      </c>
      <c r="K25" s="866"/>
      <c r="L25" s="866"/>
      <c r="O25" s="866"/>
      <c r="P25" s="866"/>
      <c r="Q25" s="880"/>
      <c r="T25" s="866"/>
      <c r="U25" s="884" t="s">
        <v>615</v>
      </c>
      <c r="Y25" s="884" t="s">
        <v>452</v>
      </c>
      <c r="Z25" s="884" t="s">
        <v>538</v>
      </c>
      <c r="AA25" s="885" t="s">
        <v>509</v>
      </c>
      <c r="AB25" s="885" t="s">
        <v>602</v>
      </c>
      <c r="AC25" s="887"/>
      <c r="AD25" s="887"/>
      <c r="AE25" s="887"/>
      <c r="AF25" s="889"/>
      <c r="AK25" s="890" t="str">
        <f t="shared" si="8"/>
        <v>X</v>
      </c>
    </row>
    <row r="26" spans="1:37" ht="13.5" customHeight="1">
      <c r="A26" s="872"/>
      <c r="B26" s="875"/>
      <c r="F26" s="878" t="s">
        <v>225</v>
      </c>
      <c r="G26" s="879"/>
      <c r="H26" s="866" t="str">
        <f t="shared" si="1"/>
        <v/>
      </c>
      <c r="I26" s="866" t="str">
        <f t="shared" si="5"/>
        <v>一般会計</v>
      </c>
      <c r="K26" s="866"/>
      <c r="L26" s="866"/>
      <c r="O26" s="866"/>
      <c r="P26" s="866"/>
      <c r="Q26" s="880"/>
      <c r="T26" s="866"/>
      <c r="U26" s="884" t="s">
        <v>617</v>
      </c>
      <c r="Y26" s="884" t="s">
        <v>453</v>
      </c>
      <c r="Z26" s="884" t="s">
        <v>71</v>
      </c>
      <c r="AA26" s="885" t="s">
        <v>511</v>
      </c>
      <c r="AB26" s="885" t="s">
        <v>564</v>
      </c>
      <c r="AC26" s="887"/>
      <c r="AD26" s="887"/>
      <c r="AE26" s="887"/>
      <c r="AF26" s="889"/>
      <c r="AK26" s="890" t="str">
        <f t="shared" si="8"/>
        <v>Y</v>
      </c>
    </row>
    <row r="27" spans="1:37" ht="13.5" customHeight="1">
      <c r="A27" s="866" t="str">
        <f>IF(D24="","-",D24)</f>
        <v>国土強靱化施策</v>
      </c>
      <c r="B27" s="866"/>
      <c r="F27" s="878" t="s">
        <v>228</v>
      </c>
      <c r="G27" s="879"/>
      <c r="H27" s="866" t="str">
        <f t="shared" si="1"/>
        <v/>
      </c>
      <c r="I27" s="866" t="str">
        <f t="shared" si="5"/>
        <v>一般会計</v>
      </c>
      <c r="K27" s="866"/>
      <c r="L27" s="866"/>
      <c r="O27" s="866"/>
      <c r="P27" s="866"/>
      <c r="Q27" s="880"/>
      <c r="T27" s="866"/>
      <c r="U27" s="884" t="s">
        <v>206</v>
      </c>
      <c r="Y27" s="884" t="s">
        <v>454</v>
      </c>
      <c r="Z27" s="884" t="s">
        <v>14</v>
      </c>
      <c r="AA27" s="885" t="s">
        <v>280</v>
      </c>
      <c r="AB27" s="885" t="s">
        <v>603</v>
      </c>
      <c r="AC27" s="887"/>
      <c r="AD27" s="887"/>
      <c r="AE27" s="887"/>
      <c r="AF27" s="889"/>
      <c r="AK27" s="890" t="str">
        <f t="shared" si="8"/>
        <v>Z</v>
      </c>
    </row>
    <row r="28" spans="1:37" ht="13.5" customHeight="1">
      <c r="B28" s="866"/>
      <c r="F28" s="878" t="s">
        <v>230</v>
      </c>
      <c r="G28" s="879"/>
      <c r="H28" s="866" t="str">
        <f t="shared" si="1"/>
        <v/>
      </c>
      <c r="I28" s="866" t="str">
        <f t="shared" si="5"/>
        <v>一般会計</v>
      </c>
      <c r="K28" s="866"/>
      <c r="L28" s="866"/>
      <c r="O28" s="866"/>
      <c r="P28" s="866"/>
      <c r="Q28" s="880"/>
      <c r="T28" s="866"/>
      <c r="U28" s="884" t="s">
        <v>618</v>
      </c>
      <c r="Y28" s="884" t="s">
        <v>442</v>
      </c>
      <c r="Z28" s="884" t="s">
        <v>539</v>
      </c>
      <c r="AA28" s="885" t="s">
        <v>512</v>
      </c>
      <c r="AB28" s="885" t="s">
        <v>11</v>
      </c>
      <c r="AC28" s="887"/>
      <c r="AD28" s="887"/>
      <c r="AE28" s="887"/>
      <c r="AF28" s="889"/>
      <c r="AK28" s="890" t="s">
        <v>295</v>
      </c>
    </row>
    <row r="29" spans="1:37" ht="13.5" customHeight="1">
      <c r="A29" s="866"/>
      <c r="B29" s="866"/>
      <c r="F29" s="878" t="s">
        <v>216</v>
      </c>
      <c r="G29" s="879"/>
      <c r="H29" s="866" t="str">
        <f t="shared" si="1"/>
        <v/>
      </c>
      <c r="I29" s="866" t="str">
        <f t="shared" si="5"/>
        <v>一般会計</v>
      </c>
      <c r="K29" s="866"/>
      <c r="L29" s="866"/>
      <c r="O29" s="866"/>
      <c r="P29" s="866"/>
      <c r="Q29" s="880"/>
      <c r="T29" s="866"/>
      <c r="U29" s="884" t="s">
        <v>619</v>
      </c>
      <c r="Y29" s="884" t="s">
        <v>323</v>
      </c>
      <c r="Z29" s="884" t="s">
        <v>540</v>
      </c>
      <c r="AA29" s="885" t="s">
        <v>231</v>
      </c>
      <c r="AB29" s="885" t="s">
        <v>415</v>
      </c>
      <c r="AC29" s="887"/>
      <c r="AD29" s="887"/>
      <c r="AE29" s="887"/>
      <c r="AF29" s="889"/>
      <c r="AK29" s="890" t="str">
        <f t="shared" ref="AK29:AK49" si="9">CHAR(CODE(AK28)+1)</f>
        <v>b</v>
      </c>
    </row>
    <row r="30" spans="1:37" ht="13.5" customHeight="1">
      <c r="A30" s="866"/>
      <c r="B30" s="866"/>
      <c r="F30" s="878" t="s">
        <v>133</v>
      </c>
      <c r="G30" s="879"/>
      <c r="H30" s="866" t="str">
        <f t="shared" si="1"/>
        <v/>
      </c>
      <c r="I30" s="866" t="str">
        <f t="shared" si="5"/>
        <v>一般会計</v>
      </c>
      <c r="K30" s="866"/>
      <c r="L30" s="866"/>
      <c r="O30" s="866"/>
      <c r="P30" s="866"/>
      <c r="Q30" s="880"/>
      <c r="T30" s="866"/>
      <c r="U30" s="884" t="s">
        <v>620</v>
      </c>
      <c r="Y30" s="884" t="s">
        <v>387</v>
      </c>
      <c r="Z30" s="884" t="s">
        <v>123</v>
      </c>
      <c r="AA30" s="885" t="s">
        <v>513</v>
      </c>
      <c r="AB30" s="885" t="s">
        <v>604</v>
      </c>
      <c r="AC30" s="887"/>
      <c r="AD30" s="887"/>
      <c r="AE30" s="887"/>
      <c r="AF30" s="889"/>
      <c r="AK30" s="890" t="str">
        <f t="shared" si="9"/>
        <v>c</v>
      </c>
    </row>
    <row r="31" spans="1:37" ht="13.5" customHeight="1">
      <c r="A31" s="866"/>
      <c r="B31" s="866"/>
      <c r="F31" s="878" t="s">
        <v>188</v>
      </c>
      <c r="G31" s="879"/>
      <c r="H31" s="866" t="str">
        <f t="shared" si="1"/>
        <v/>
      </c>
      <c r="I31" s="866" t="str">
        <f t="shared" si="5"/>
        <v>一般会計</v>
      </c>
      <c r="K31" s="866"/>
      <c r="L31" s="866"/>
      <c r="O31" s="866"/>
      <c r="P31" s="866"/>
      <c r="Q31" s="880"/>
      <c r="T31" s="866"/>
      <c r="U31" s="884" t="s">
        <v>119</v>
      </c>
      <c r="Y31" s="884" t="s">
        <v>58</v>
      </c>
      <c r="Z31" s="884" t="s">
        <v>541</v>
      </c>
      <c r="AA31" s="885" t="s">
        <v>472</v>
      </c>
      <c r="AB31" s="885" t="s">
        <v>545</v>
      </c>
      <c r="AC31" s="887"/>
      <c r="AD31" s="887"/>
      <c r="AE31" s="887"/>
      <c r="AF31" s="889"/>
      <c r="AK31" s="890" t="str">
        <f t="shared" si="9"/>
        <v>d</v>
      </c>
    </row>
    <row r="32" spans="1:37" ht="13.5" customHeight="1">
      <c r="A32" s="866"/>
      <c r="B32" s="866"/>
      <c r="F32" s="878" t="s">
        <v>369</v>
      </c>
      <c r="G32" s="879"/>
      <c r="H32" s="866" t="str">
        <f t="shared" si="1"/>
        <v/>
      </c>
      <c r="I32" s="866" t="str">
        <f t="shared" si="5"/>
        <v>一般会計</v>
      </c>
      <c r="K32" s="866"/>
      <c r="L32" s="866"/>
      <c r="O32" s="866"/>
      <c r="P32" s="866"/>
      <c r="Q32" s="880"/>
      <c r="T32" s="866"/>
      <c r="U32" s="884" t="s">
        <v>27</v>
      </c>
      <c r="Y32" s="884" t="s">
        <v>291</v>
      </c>
      <c r="Z32" s="884" t="s">
        <v>542</v>
      </c>
      <c r="AA32" s="885" t="s">
        <v>32</v>
      </c>
      <c r="AB32" s="885" t="s">
        <v>32</v>
      </c>
      <c r="AC32" s="887"/>
      <c r="AD32" s="887"/>
      <c r="AE32" s="887"/>
      <c r="AF32" s="889"/>
      <c r="AK32" s="890" t="str">
        <f t="shared" si="9"/>
        <v>e</v>
      </c>
    </row>
    <row r="33" spans="1:37" ht="13.5" customHeight="1">
      <c r="A33" s="866"/>
      <c r="B33" s="866"/>
      <c r="F33" s="878" t="s">
        <v>355</v>
      </c>
      <c r="G33" s="879"/>
      <c r="H33" s="866" t="str">
        <f t="shared" si="1"/>
        <v/>
      </c>
      <c r="I33" s="866" t="str">
        <f t="shared" si="5"/>
        <v>一般会計</v>
      </c>
      <c r="K33" s="866"/>
      <c r="L33" s="866"/>
      <c r="O33" s="866"/>
      <c r="P33" s="866"/>
      <c r="Q33" s="880"/>
      <c r="T33" s="866"/>
      <c r="U33" s="884" t="s">
        <v>597</v>
      </c>
      <c r="Y33" s="884" t="s">
        <v>455</v>
      </c>
      <c r="Z33" s="884" t="s">
        <v>536</v>
      </c>
      <c r="AA33" s="886"/>
      <c r="AB33" s="887"/>
      <c r="AC33" s="887"/>
      <c r="AD33" s="887"/>
      <c r="AE33" s="887"/>
      <c r="AF33" s="889"/>
      <c r="AK33" s="890" t="str">
        <f t="shared" si="9"/>
        <v>f</v>
      </c>
    </row>
    <row r="34" spans="1:37" ht="13.5" customHeight="1">
      <c r="A34" s="866"/>
      <c r="B34" s="866"/>
      <c r="F34" s="878" t="s">
        <v>370</v>
      </c>
      <c r="G34" s="879"/>
      <c r="H34" s="866" t="str">
        <f t="shared" si="1"/>
        <v/>
      </c>
      <c r="I34" s="866" t="str">
        <f t="shared" si="5"/>
        <v>一般会計</v>
      </c>
      <c r="K34" s="866"/>
      <c r="L34" s="866"/>
      <c r="O34" s="866"/>
      <c r="P34" s="866"/>
      <c r="Q34" s="880"/>
      <c r="T34" s="866"/>
      <c r="U34" s="884" t="s">
        <v>621</v>
      </c>
      <c r="Y34" s="884" t="s">
        <v>352</v>
      </c>
      <c r="Z34" s="884" t="s">
        <v>182</v>
      </c>
      <c r="AB34" s="887"/>
      <c r="AC34" s="887"/>
      <c r="AD34" s="887"/>
      <c r="AE34" s="887"/>
      <c r="AF34" s="889"/>
      <c r="AK34" s="890" t="str">
        <f t="shared" si="9"/>
        <v>g</v>
      </c>
    </row>
    <row r="35" spans="1:37" ht="13.5" customHeight="1">
      <c r="A35" s="866"/>
      <c r="B35" s="866"/>
      <c r="F35" s="878" t="s">
        <v>372</v>
      </c>
      <c r="G35" s="879"/>
      <c r="H35" s="866" t="str">
        <f t="shared" si="1"/>
        <v/>
      </c>
      <c r="I35" s="866" t="str">
        <f t="shared" si="5"/>
        <v>一般会計</v>
      </c>
      <c r="K35" s="866"/>
      <c r="L35" s="866"/>
      <c r="O35" s="866"/>
      <c r="P35" s="866"/>
      <c r="Q35" s="880"/>
      <c r="T35" s="866"/>
      <c r="Y35" s="884" t="s">
        <v>456</v>
      </c>
      <c r="Z35" s="884" t="s">
        <v>543</v>
      </c>
      <c r="AC35" s="887"/>
      <c r="AF35" s="889"/>
      <c r="AK35" s="890" t="str">
        <f t="shared" si="9"/>
        <v>h</v>
      </c>
    </row>
    <row r="36" spans="1:37" ht="13.5" customHeight="1">
      <c r="A36" s="866"/>
      <c r="B36" s="866"/>
      <c r="F36" s="878" t="s">
        <v>373</v>
      </c>
      <c r="G36" s="879"/>
      <c r="H36" s="866" t="str">
        <f t="shared" si="1"/>
        <v/>
      </c>
      <c r="I36" s="866" t="str">
        <f t="shared" si="5"/>
        <v>一般会計</v>
      </c>
      <c r="K36" s="866"/>
      <c r="L36" s="866"/>
      <c r="O36" s="866"/>
      <c r="P36" s="866"/>
      <c r="Q36" s="880"/>
      <c r="T36" s="866"/>
      <c r="U36" s="884" t="s">
        <v>622</v>
      </c>
      <c r="Y36" s="884" t="s">
        <v>459</v>
      </c>
      <c r="Z36" s="884" t="s">
        <v>390</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460</v>
      </c>
      <c r="Z37" s="884" t="s">
        <v>544</v>
      </c>
      <c r="AF37" s="889"/>
      <c r="AK37" s="890" t="str">
        <f t="shared" si="9"/>
        <v>j</v>
      </c>
    </row>
    <row r="38" spans="1:37">
      <c r="A38" s="866"/>
      <c r="B38" s="866"/>
      <c r="F38" s="866"/>
      <c r="G38" s="880"/>
      <c r="K38" s="866"/>
      <c r="L38" s="866"/>
      <c r="O38" s="866"/>
      <c r="P38" s="866"/>
      <c r="Q38" s="880"/>
      <c r="T38" s="866"/>
      <c r="U38" s="884" t="s">
        <v>381</v>
      </c>
      <c r="Y38" s="884" t="s">
        <v>443</v>
      </c>
      <c r="Z38" s="884" t="s">
        <v>546</v>
      </c>
      <c r="AF38" s="889"/>
      <c r="AK38" s="890" t="str">
        <f t="shared" si="9"/>
        <v>k</v>
      </c>
    </row>
    <row r="39" spans="1:37">
      <c r="A39" s="866"/>
      <c r="B39" s="866"/>
      <c r="F39" s="866" t="str">
        <f>I37</f>
        <v>一般会計</v>
      </c>
      <c r="G39" s="880"/>
      <c r="K39" s="866"/>
      <c r="L39" s="866"/>
      <c r="O39" s="866"/>
      <c r="P39" s="866"/>
      <c r="Q39" s="880"/>
      <c r="T39" s="866"/>
      <c r="U39" s="884" t="s">
        <v>431</v>
      </c>
      <c r="Y39" s="884" t="s">
        <v>462</v>
      </c>
      <c r="Z39" s="884" t="s">
        <v>427</v>
      </c>
      <c r="AF39" s="889"/>
      <c r="AK39" s="890" t="str">
        <f t="shared" si="9"/>
        <v>l</v>
      </c>
    </row>
    <row r="40" spans="1:37">
      <c r="A40" s="866"/>
      <c r="B40" s="866"/>
      <c r="F40" s="866"/>
      <c r="G40" s="880"/>
      <c r="K40" s="866"/>
      <c r="L40" s="866"/>
      <c r="O40" s="866"/>
      <c r="P40" s="866"/>
      <c r="Q40" s="880"/>
      <c r="T40" s="866"/>
      <c r="Y40" s="884" t="s">
        <v>463</v>
      </c>
      <c r="Z40" s="884" t="s">
        <v>547</v>
      </c>
      <c r="AF40" s="889"/>
      <c r="AK40" s="890" t="str">
        <f t="shared" si="9"/>
        <v>m</v>
      </c>
    </row>
    <row r="41" spans="1:37">
      <c r="A41" s="866"/>
      <c r="B41" s="866"/>
      <c r="F41" s="866"/>
      <c r="G41" s="880"/>
      <c r="K41" s="866"/>
      <c r="L41" s="866"/>
      <c r="O41" s="866"/>
      <c r="P41" s="866"/>
      <c r="Q41" s="880"/>
      <c r="T41" s="866"/>
      <c r="Y41" s="884" t="s">
        <v>296</v>
      </c>
      <c r="Z41" s="884" t="s">
        <v>479</v>
      </c>
      <c r="AF41" s="889"/>
      <c r="AK41" s="890" t="str">
        <f t="shared" si="9"/>
        <v>n</v>
      </c>
    </row>
    <row r="42" spans="1:37">
      <c r="A42" s="866"/>
      <c r="B42" s="866"/>
      <c r="F42" s="866"/>
      <c r="G42" s="880"/>
      <c r="K42" s="866"/>
      <c r="L42" s="866"/>
      <c r="O42" s="866"/>
      <c r="P42" s="866"/>
      <c r="Q42" s="880"/>
      <c r="T42" s="866"/>
      <c r="Y42" s="884" t="s">
        <v>464</v>
      </c>
      <c r="Z42" s="884" t="s">
        <v>549</v>
      </c>
      <c r="AF42" s="889"/>
      <c r="AK42" s="890" t="str">
        <f t="shared" si="9"/>
        <v>o</v>
      </c>
    </row>
    <row r="43" spans="1:37">
      <c r="A43" s="866"/>
      <c r="B43" s="866"/>
      <c r="F43" s="866"/>
      <c r="G43" s="880"/>
      <c r="K43" s="866"/>
      <c r="L43" s="866"/>
      <c r="O43" s="866"/>
      <c r="P43" s="866"/>
      <c r="Q43" s="880"/>
      <c r="T43" s="866"/>
      <c r="Y43" s="884" t="s">
        <v>465</v>
      </c>
      <c r="Z43" s="884" t="s">
        <v>550</v>
      </c>
      <c r="AF43" s="889"/>
      <c r="AK43" s="890" t="str">
        <f t="shared" si="9"/>
        <v>p</v>
      </c>
    </row>
    <row r="44" spans="1:37">
      <c r="A44" s="866"/>
      <c r="B44" s="866"/>
      <c r="F44" s="866"/>
      <c r="G44" s="880"/>
      <c r="K44" s="866"/>
      <c r="L44" s="866"/>
      <c r="O44" s="866"/>
      <c r="P44" s="866"/>
      <c r="Q44" s="880"/>
      <c r="T44" s="866"/>
      <c r="Y44" s="884" t="s">
        <v>466</v>
      </c>
      <c r="Z44" s="884" t="s">
        <v>39</v>
      </c>
      <c r="AF44" s="889"/>
      <c r="AK44" s="890" t="str">
        <f t="shared" si="9"/>
        <v>q</v>
      </c>
    </row>
    <row r="45" spans="1:37">
      <c r="A45" s="866"/>
      <c r="B45" s="866"/>
      <c r="F45" s="866"/>
      <c r="G45" s="880"/>
      <c r="K45" s="866"/>
      <c r="L45" s="866"/>
      <c r="O45" s="866"/>
      <c r="P45" s="866"/>
      <c r="Q45" s="880"/>
      <c r="T45" s="866"/>
      <c r="Y45" s="884" t="s">
        <v>278</v>
      </c>
      <c r="Z45" s="884" t="s">
        <v>551</v>
      </c>
      <c r="AF45" s="889"/>
      <c r="AK45" s="890" t="str">
        <f t="shared" si="9"/>
        <v>r</v>
      </c>
    </row>
    <row r="46" spans="1:37">
      <c r="A46" s="866"/>
      <c r="B46" s="866"/>
      <c r="F46" s="866"/>
      <c r="G46" s="880"/>
      <c r="K46" s="866"/>
      <c r="L46" s="866"/>
      <c r="O46" s="866"/>
      <c r="P46" s="866"/>
      <c r="Q46" s="880"/>
      <c r="T46" s="866"/>
      <c r="Y46" s="884" t="s">
        <v>350</v>
      </c>
      <c r="Z46" s="884" t="s">
        <v>69</v>
      </c>
      <c r="AF46" s="889"/>
      <c r="AK46" s="890" t="str">
        <f t="shared" si="9"/>
        <v>s</v>
      </c>
    </row>
    <row r="47" spans="1:37">
      <c r="A47" s="866"/>
      <c r="B47" s="866"/>
      <c r="F47" s="866"/>
      <c r="G47" s="880"/>
      <c r="K47" s="866"/>
      <c r="L47" s="866"/>
      <c r="O47" s="866"/>
      <c r="P47" s="866"/>
      <c r="Q47" s="880"/>
      <c r="T47" s="866"/>
      <c r="Y47" s="884" t="s">
        <v>229</v>
      </c>
      <c r="Z47" s="884" t="s">
        <v>552</v>
      </c>
      <c r="AF47" s="889"/>
      <c r="AK47" s="890" t="str">
        <f t="shared" si="9"/>
        <v>t</v>
      </c>
    </row>
    <row r="48" spans="1:37">
      <c r="A48" s="866"/>
      <c r="B48" s="866"/>
      <c r="F48" s="866"/>
      <c r="G48" s="880"/>
      <c r="K48" s="866"/>
      <c r="L48" s="866"/>
      <c r="O48" s="866"/>
      <c r="P48" s="866"/>
      <c r="Q48" s="880"/>
      <c r="T48" s="866"/>
      <c r="Y48" s="884" t="s">
        <v>50</v>
      </c>
      <c r="Z48" s="884" t="s">
        <v>553</v>
      </c>
      <c r="AF48" s="889"/>
      <c r="AK48" s="890" t="str">
        <f t="shared" si="9"/>
        <v>u</v>
      </c>
    </row>
    <row r="49" spans="1:37">
      <c r="A49" s="866"/>
      <c r="B49" s="866"/>
      <c r="F49" s="866"/>
      <c r="G49" s="880"/>
      <c r="K49" s="866"/>
      <c r="L49" s="866"/>
      <c r="O49" s="866"/>
      <c r="P49" s="866"/>
      <c r="Q49" s="880"/>
      <c r="T49" s="866"/>
      <c r="Y49" s="884" t="s">
        <v>468</v>
      </c>
      <c r="Z49" s="884" t="s">
        <v>256</v>
      </c>
      <c r="AF49" s="889"/>
      <c r="AK49" s="890" t="str">
        <f t="shared" si="9"/>
        <v>v</v>
      </c>
    </row>
    <row r="50" spans="1:37">
      <c r="A50" s="866"/>
      <c r="B50" s="866"/>
      <c r="F50" s="866"/>
      <c r="G50" s="880"/>
      <c r="K50" s="866"/>
      <c r="L50" s="866"/>
      <c r="O50" s="866"/>
      <c r="P50" s="866"/>
      <c r="Q50" s="880"/>
      <c r="T50" s="866"/>
      <c r="Y50" s="884" t="s">
        <v>469</v>
      </c>
      <c r="Z50" s="884" t="s">
        <v>554</v>
      </c>
      <c r="AF50" s="889"/>
    </row>
    <row r="51" spans="1:37">
      <c r="A51" s="866"/>
      <c r="B51" s="866"/>
      <c r="F51" s="866"/>
      <c r="G51" s="880"/>
      <c r="K51" s="866"/>
      <c r="L51" s="866"/>
      <c r="O51" s="866"/>
      <c r="P51" s="866"/>
      <c r="Q51" s="880"/>
      <c r="T51" s="866"/>
      <c r="Y51" s="884" t="s">
        <v>470</v>
      </c>
      <c r="Z51" s="884" t="s">
        <v>471</v>
      </c>
      <c r="AF51" s="889"/>
    </row>
    <row r="52" spans="1:37">
      <c r="A52" s="866"/>
      <c r="B52" s="866"/>
      <c r="F52" s="866"/>
      <c r="G52" s="880"/>
      <c r="K52" s="866"/>
      <c r="L52" s="866"/>
      <c r="O52" s="866"/>
      <c r="P52" s="866"/>
      <c r="Q52" s="880"/>
      <c r="T52" s="866"/>
      <c r="Y52" s="884" t="s">
        <v>473</v>
      </c>
      <c r="Z52" s="884" t="s">
        <v>555</v>
      </c>
      <c r="AF52" s="889"/>
    </row>
    <row r="53" spans="1:37">
      <c r="A53" s="866"/>
      <c r="B53" s="866"/>
      <c r="F53" s="866"/>
      <c r="G53" s="880"/>
      <c r="K53" s="866"/>
      <c r="L53" s="866"/>
      <c r="O53" s="866"/>
      <c r="P53" s="866"/>
      <c r="Q53" s="880"/>
      <c r="T53" s="866"/>
      <c r="Y53" s="884" t="s">
        <v>283</v>
      </c>
      <c r="Z53" s="884" t="s">
        <v>234</v>
      </c>
      <c r="AF53" s="889"/>
    </row>
    <row r="54" spans="1:37">
      <c r="A54" s="866"/>
      <c r="B54" s="866"/>
      <c r="F54" s="866"/>
      <c r="G54" s="880"/>
      <c r="K54" s="866"/>
      <c r="L54" s="866"/>
      <c r="O54" s="866"/>
      <c r="P54" s="872"/>
      <c r="Q54" s="880"/>
      <c r="T54" s="866"/>
      <c r="Y54" s="884" t="s">
        <v>299</v>
      </c>
      <c r="Z54" s="884" t="s">
        <v>556</v>
      </c>
      <c r="AF54" s="889"/>
    </row>
    <row r="55" spans="1:37">
      <c r="A55" s="866"/>
      <c r="B55" s="866"/>
      <c r="F55" s="866"/>
      <c r="G55" s="880"/>
      <c r="K55" s="866"/>
      <c r="L55" s="866"/>
      <c r="O55" s="866"/>
      <c r="P55" s="866"/>
      <c r="Q55" s="880"/>
      <c r="T55" s="866"/>
      <c r="Y55" s="884" t="s">
        <v>474</v>
      </c>
      <c r="Z55" s="884" t="s">
        <v>23</v>
      </c>
      <c r="AF55" s="889"/>
    </row>
    <row r="56" spans="1:37">
      <c r="A56" s="866"/>
      <c r="B56" s="866"/>
      <c r="F56" s="866"/>
      <c r="G56" s="880"/>
      <c r="K56" s="866"/>
      <c r="L56" s="866"/>
      <c r="O56" s="866"/>
      <c r="P56" s="866"/>
      <c r="Q56" s="880"/>
      <c r="T56" s="866"/>
      <c r="Y56" s="884" t="s">
        <v>476</v>
      </c>
      <c r="Z56" s="884" t="s">
        <v>557</v>
      </c>
      <c r="AF56" s="889"/>
    </row>
    <row r="57" spans="1:37">
      <c r="A57" s="866"/>
      <c r="B57" s="866"/>
      <c r="F57" s="866"/>
      <c r="G57" s="880"/>
      <c r="K57" s="866"/>
      <c r="L57" s="866"/>
      <c r="O57" s="866"/>
      <c r="P57" s="866"/>
      <c r="Q57" s="880"/>
      <c r="T57" s="866"/>
      <c r="Y57" s="884" t="s">
        <v>475</v>
      </c>
      <c r="Z57" s="884" t="s">
        <v>43</v>
      </c>
      <c r="AF57" s="889"/>
    </row>
    <row r="58" spans="1:37">
      <c r="A58" s="866"/>
      <c r="B58" s="866"/>
      <c r="F58" s="866"/>
      <c r="G58" s="880"/>
      <c r="K58" s="866"/>
      <c r="L58" s="866"/>
      <c r="O58" s="866"/>
      <c r="P58" s="866"/>
      <c r="Q58" s="880"/>
      <c r="T58" s="866"/>
      <c r="Y58" s="884" t="s">
        <v>477</v>
      </c>
      <c r="Z58" s="884" t="s">
        <v>422</v>
      </c>
      <c r="AF58" s="889"/>
    </row>
    <row r="59" spans="1:37">
      <c r="A59" s="866"/>
      <c r="B59" s="866"/>
      <c r="F59" s="866"/>
      <c r="G59" s="880"/>
      <c r="K59" s="866"/>
      <c r="L59" s="866"/>
      <c r="O59" s="866"/>
      <c r="P59" s="866"/>
      <c r="Q59" s="880"/>
      <c r="T59" s="866"/>
      <c r="Y59" s="884" t="s">
        <v>478</v>
      </c>
      <c r="Z59" s="884" t="s">
        <v>558</v>
      </c>
      <c r="AF59" s="889"/>
    </row>
    <row r="60" spans="1:37">
      <c r="A60" s="866"/>
      <c r="B60" s="866"/>
      <c r="F60" s="866"/>
      <c r="G60" s="880"/>
      <c r="K60" s="866"/>
      <c r="L60" s="866"/>
      <c r="O60" s="866"/>
      <c r="P60" s="866"/>
      <c r="Q60" s="880"/>
      <c r="T60" s="866"/>
      <c r="Y60" s="884" t="s">
        <v>408</v>
      </c>
      <c r="Z60" s="884" t="s">
        <v>559</v>
      </c>
      <c r="AF60" s="889"/>
    </row>
    <row r="61" spans="1:37">
      <c r="A61" s="866"/>
      <c r="B61" s="866"/>
      <c r="F61" s="866"/>
      <c r="G61" s="880"/>
      <c r="K61" s="866"/>
      <c r="L61" s="866"/>
      <c r="O61" s="866"/>
      <c r="P61" s="866"/>
      <c r="Q61" s="880"/>
      <c r="T61" s="866"/>
      <c r="Y61" s="884" t="s">
        <v>33</v>
      </c>
      <c r="Z61" s="884" t="s">
        <v>104</v>
      </c>
      <c r="AF61" s="889"/>
    </row>
    <row r="62" spans="1:37">
      <c r="A62" s="866"/>
      <c r="B62" s="866"/>
      <c r="F62" s="866"/>
      <c r="G62" s="880"/>
      <c r="K62" s="866"/>
      <c r="L62" s="866"/>
      <c r="O62" s="866"/>
      <c r="P62" s="866"/>
      <c r="Q62" s="880"/>
      <c r="T62" s="866"/>
      <c r="Y62" s="884" t="s">
        <v>79</v>
      </c>
      <c r="Z62" s="884" t="s">
        <v>317</v>
      </c>
      <c r="AF62" s="889"/>
    </row>
    <row r="63" spans="1:37">
      <c r="A63" s="866"/>
      <c r="B63" s="866"/>
      <c r="F63" s="866"/>
      <c r="G63" s="880"/>
      <c r="K63" s="866"/>
      <c r="L63" s="866"/>
      <c r="O63" s="866"/>
      <c r="P63" s="866"/>
      <c r="Q63" s="880"/>
      <c r="T63" s="866"/>
      <c r="Y63" s="884" t="s">
        <v>244</v>
      </c>
      <c r="Z63" s="884" t="s">
        <v>560</v>
      </c>
      <c r="AF63" s="889"/>
    </row>
    <row r="64" spans="1:37">
      <c r="A64" s="866"/>
      <c r="B64" s="866"/>
      <c r="F64" s="866"/>
      <c r="G64" s="880"/>
      <c r="K64" s="866"/>
      <c r="L64" s="866"/>
      <c r="O64" s="866"/>
      <c r="P64" s="866"/>
      <c r="Q64" s="880"/>
      <c r="T64" s="866"/>
      <c r="Y64" s="884" t="s">
        <v>346</v>
      </c>
      <c r="Z64" s="884" t="s">
        <v>47</v>
      </c>
      <c r="AF64" s="889"/>
    </row>
    <row r="65" spans="1:32">
      <c r="A65" s="866"/>
      <c r="B65" s="866"/>
      <c r="F65" s="866"/>
      <c r="G65" s="880"/>
      <c r="K65" s="866"/>
      <c r="L65" s="866"/>
      <c r="O65" s="866"/>
      <c r="P65" s="866"/>
      <c r="Q65" s="880"/>
      <c r="T65" s="866"/>
      <c r="Y65" s="884" t="s">
        <v>480</v>
      </c>
      <c r="Z65" s="884" t="s">
        <v>562</v>
      </c>
      <c r="AF65" s="889"/>
    </row>
    <row r="66" spans="1:32">
      <c r="A66" s="866"/>
      <c r="B66" s="866"/>
      <c r="F66" s="866"/>
      <c r="G66" s="880"/>
      <c r="K66" s="866"/>
      <c r="L66" s="866"/>
      <c r="O66" s="866"/>
      <c r="P66" s="866"/>
      <c r="Q66" s="880"/>
      <c r="T66" s="866"/>
      <c r="Y66" s="884" t="s">
        <v>137</v>
      </c>
      <c r="Z66" s="884" t="s">
        <v>563</v>
      </c>
      <c r="AF66" s="889"/>
    </row>
    <row r="67" spans="1:32">
      <c r="A67" s="866"/>
      <c r="B67" s="866"/>
      <c r="F67" s="866"/>
      <c r="G67" s="880"/>
      <c r="K67" s="866"/>
      <c r="L67" s="866"/>
      <c r="O67" s="866"/>
      <c r="P67" s="866"/>
      <c r="Q67" s="880"/>
      <c r="T67" s="866"/>
      <c r="Y67" s="884" t="s">
        <v>481</v>
      </c>
      <c r="Z67" s="884" t="s">
        <v>20</v>
      </c>
      <c r="AF67" s="889"/>
    </row>
    <row r="68" spans="1:32">
      <c r="A68" s="866"/>
      <c r="B68" s="866"/>
      <c r="F68" s="866"/>
      <c r="G68" s="880"/>
      <c r="K68" s="866"/>
      <c r="L68" s="866"/>
      <c r="O68" s="866"/>
      <c r="P68" s="866"/>
      <c r="Q68" s="880"/>
      <c r="T68" s="866"/>
      <c r="Y68" s="884" t="s">
        <v>331</v>
      </c>
      <c r="Z68" s="884" t="s">
        <v>565</v>
      </c>
      <c r="AF68" s="889"/>
    </row>
    <row r="69" spans="1:32">
      <c r="A69" s="866"/>
      <c r="B69" s="866"/>
      <c r="F69" s="866"/>
      <c r="G69" s="880"/>
      <c r="K69" s="866"/>
      <c r="L69" s="866"/>
      <c r="O69" s="866"/>
      <c r="P69" s="866"/>
      <c r="Q69" s="880"/>
      <c r="T69" s="866"/>
      <c r="Y69" s="884" t="s">
        <v>424</v>
      </c>
      <c r="Z69" s="884" t="s">
        <v>566</v>
      </c>
      <c r="AF69" s="889"/>
    </row>
    <row r="70" spans="1:32">
      <c r="A70" s="866"/>
      <c r="B70" s="866"/>
      <c r="Y70" s="884" t="s">
        <v>117</v>
      </c>
      <c r="Z70" s="884" t="s">
        <v>567</v>
      </c>
    </row>
    <row r="71" spans="1:32">
      <c r="Y71" s="884" t="s">
        <v>482</v>
      </c>
      <c r="Z71" s="884" t="s">
        <v>174</v>
      </c>
    </row>
    <row r="72" spans="1:32">
      <c r="Y72" s="884" t="s">
        <v>483</v>
      </c>
      <c r="Z72" s="884" t="s">
        <v>495</v>
      </c>
    </row>
    <row r="73" spans="1:32">
      <c r="Y73" s="884" t="s">
        <v>457</v>
      </c>
      <c r="Z73" s="884" t="s">
        <v>569</v>
      </c>
    </row>
    <row r="74" spans="1:32">
      <c r="Y74" s="884" t="s">
        <v>348</v>
      </c>
      <c r="Z74" s="884" t="s">
        <v>238</v>
      </c>
    </row>
    <row r="75" spans="1:32">
      <c r="Y75" s="884" t="s">
        <v>404</v>
      </c>
      <c r="Z75" s="884" t="s">
        <v>570</v>
      </c>
    </row>
    <row r="76" spans="1:32">
      <c r="Y76" s="884" t="s">
        <v>484</v>
      </c>
      <c r="Z76" s="884" t="s">
        <v>574</v>
      </c>
    </row>
    <row r="77" spans="1:32">
      <c r="Y77" s="884" t="s">
        <v>485</v>
      </c>
      <c r="Z77" s="884" t="s">
        <v>389</v>
      </c>
    </row>
    <row r="78" spans="1:32">
      <c r="Y78" s="884" t="s">
        <v>467</v>
      </c>
      <c r="Z78" s="884" t="s">
        <v>575</v>
      </c>
    </row>
    <row r="79" spans="1:32">
      <c r="Y79" s="884" t="s">
        <v>487</v>
      </c>
      <c r="Z79" s="884" t="s">
        <v>548</v>
      </c>
    </row>
    <row r="80" spans="1:32">
      <c r="Y80" s="884" t="s">
        <v>488</v>
      </c>
      <c r="Z80" s="884" t="s">
        <v>568</v>
      </c>
    </row>
    <row r="81" spans="25:26">
      <c r="Y81" s="884" t="s">
        <v>101</v>
      </c>
      <c r="Z81" s="884" t="s">
        <v>266</v>
      </c>
    </row>
    <row r="82" spans="25:26">
      <c r="Y82" s="884" t="s">
        <v>367</v>
      </c>
      <c r="Z82" s="884" t="s">
        <v>576</v>
      </c>
    </row>
    <row r="83" spans="25:26">
      <c r="Y83" s="884" t="s">
        <v>180</v>
      </c>
      <c r="Z83" s="884" t="s">
        <v>220</v>
      </c>
    </row>
    <row r="84" spans="25:26">
      <c r="Y84" s="884" t="s">
        <v>489</v>
      </c>
      <c r="Z84" s="884" t="s">
        <v>226</v>
      </c>
    </row>
    <row r="85" spans="25:26">
      <c r="Y85" s="884" t="s">
        <v>490</v>
      </c>
      <c r="Z85" s="884" t="s">
        <v>578</v>
      </c>
    </row>
    <row r="86" spans="25:26">
      <c r="Y86" s="884" t="s">
        <v>492</v>
      </c>
      <c r="Z86" s="884" t="s">
        <v>579</v>
      </c>
    </row>
    <row r="87" spans="25:26">
      <c r="Y87" s="884" t="s">
        <v>493</v>
      </c>
      <c r="Z87" s="884" t="s">
        <v>580</v>
      </c>
    </row>
    <row r="88" spans="25:26">
      <c r="Y88" s="884" t="s">
        <v>494</v>
      </c>
      <c r="Z88" s="884" t="s">
        <v>581</v>
      </c>
    </row>
    <row r="89" spans="25:26">
      <c r="Y89" s="884" t="s">
        <v>336</v>
      </c>
      <c r="Z89" s="884" t="s">
        <v>582</v>
      </c>
    </row>
    <row r="90" spans="25:26">
      <c r="Y90" s="884" t="s">
        <v>496</v>
      </c>
      <c r="Z90" s="884" t="s">
        <v>583</v>
      </c>
    </row>
    <row r="91" spans="25:26">
      <c r="Y91" s="884" t="s">
        <v>241</v>
      </c>
      <c r="Z91" s="884" t="s">
        <v>584</v>
      </c>
    </row>
    <row r="92" spans="25:26">
      <c r="Y92" s="884" t="s">
        <v>461</v>
      </c>
      <c r="Z92" s="884" t="s">
        <v>517</v>
      </c>
    </row>
    <row r="93" spans="25:26">
      <c r="Y93" s="884" t="s">
        <v>354</v>
      </c>
      <c r="Z93" s="884" t="s">
        <v>585</v>
      </c>
    </row>
    <row r="94" spans="25:26">
      <c r="Y94" s="884" t="s">
        <v>151</v>
      </c>
      <c r="Z94" s="884" t="s">
        <v>577</v>
      </c>
    </row>
    <row r="95" spans="25:26">
      <c r="Y95" s="884" t="s">
        <v>377</v>
      </c>
      <c r="Z95" s="884" t="s">
        <v>586</v>
      </c>
    </row>
    <row r="96" spans="25:26">
      <c r="Y96" s="884" t="s">
        <v>75</v>
      </c>
      <c r="Z96" s="884" t="s">
        <v>587</v>
      </c>
    </row>
    <row r="97" spans="25:26">
      <c r="Y97" s="884" t="s">
        <v>498</v>
      </c>
      <c r="Z97" s="884" t="s">
        <v>573</v>
      </c>
    </row>
    <row r="98" spans="25:26">
      <c r="Y98" s="884" t="s">
        <v>306</v>
      </c>
      <c r="Z98" s="884" t="s">
        <v>588</v>
      </c>
    </row>
    <row r="99" spans="25:26">
      <c r="Y99" s="884" t="s">
        <v>514</v>
      </c>
      <c r="Z99" s="884" t="s">
        <v>589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工内 由香</dc:creator>
  <cp:lastModifiedBy>宮崎 章生</cp:lastModifiedBy>
  <cp:lastPrinted>2021-06-01T01:26:20Z</cp:lastPrinted>
  <dcterms:created xsi:type="dcterms:W3CDTF">2012-03-13T00:50:25Z</dcterms:created>
  <dcterms:modified xsi:type="dcterms:W3CDTF">2021-08-27T01:02:15Z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2021-08-27T01:02:15Z</vt:filetime>
  </property>
</Properties>
</file>