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417" i="3"/>
  <c r="AY213" i="3"/>
  <c r="AY235" i="3"/>
  <c r="AY369" i="3"/>
  <c r="AY255" i="3"/>
  <c r="AY645" i="3"/>
  <c r="AY134" i="3"/>
  <c r="AY50" i="3"/>
  <c r="AY271"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<sst xmlns="http://schemas.openxmlformats.org/spreadsheetml/2006/main" count="2990" uniqueCount="754">
  <si>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</si>
  <si>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</si>
  <si>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</si>
  <si>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</si>
  <si>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</si>
  <si>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</si>
  <si>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</si>
  <si>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</si>
  <si>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</si>
  <si>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</si>
  <si>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</si>
  <si>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</si>
  <si>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</si>
  <si>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</si>
  <si>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</si>
  <si>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</si>
  <si>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</si>
  <si>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</si>
  <si>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</si>
  <si>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</si>
  <si>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</si>
  <si>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</si>
  <si>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</si>
  <si>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</si>
  <si>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</si>
  <si>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</si>
  <si>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</si>
  <si>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</si>
  <si>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</si>
  <si>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</si>
  <si>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</si>
  <si>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</si>
  <si>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</si>
  <si>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</si>
  <si>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</si>
  <si>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</si>
  <si>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</si>
  <si>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</si>
  <si>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</si>
  <si>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</si>
  <si>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</si>
  <si>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</si>
  <si>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</si>
  <si>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</si>
  <si>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</si>
  <si>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</si>
  <si>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</si>
  <si>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</si>
  <si>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</si>
  <si>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</si>
  <si>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</si>
  <si>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</si>
  <si>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</si>
  <si>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</si>
  <si>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</si>
  <si>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</si>
  <si>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</si>
  <si>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</si>
  <si>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</si>
  <si>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</si>
  <si>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</si>
  <si>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</si>
  <si>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</si>
  <si>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</si>
  <si>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</si>
  <si>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</si>
  <si>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</si>
  <si>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</si>
  <si>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</si>
  <si>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</si>
  <si>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</si>
  <si>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</si>
  <si>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</si>
  <si>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</si>
  <si>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</si>
  <si>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</si>
  <si>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</si>
  <si>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</si>
  <si>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</si>
  <si>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</si>
  <si>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</si>
  <si>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</si>
  <si>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</si>
  <si>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</si>
  <si>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</si>
  <si>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</si>
  <si>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</si>
  <si>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</si>
  <si>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</si>
  <si>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</si>
  <si>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</si>
  <si>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</si>
  <si>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</si>
  <si>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</si>
  <si>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</si>
  <si>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</si>
  <si>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</si>
  <si>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</si>
  <si>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</si>
  <si>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</si>
  <si>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</si>
  <si>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</si>
  <si>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</si>
  <si>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</si>
  <si>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</si>
  <si>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</si>
  <si>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</si>
  <si>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</si>
  <si>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</si>
  <si>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</si>
  <si>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</si>
  <si>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</si>
  <si>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</si>
  <si>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</si>
  <si>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</si>
  <si>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</si>
  <si>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</si>
  <si>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</si>
  <si>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</si>
  <si>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</si>
  <si>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</si>
  <si>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</si>
  <si>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</si>
  <si>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</si>
  <si>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</si>
  <si>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</si>
  <si>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</si>
  <si>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</si>
  <si>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</si>
  <si>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</si>
  <si>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</si>
  <si>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</si>
  <si>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</si>
  <si>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</si>
  <si>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</si>
  <si>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</si>
  <si>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</si>
  <si>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</si>
  <si>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</si>
  <si>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</si>
  <si>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</si>
  <si>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</si>
  <si>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</si>
  <si>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</si>
  <si>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</si>
  <si>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</si>
  <si>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</si>
  <si>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</si>
  <si>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</si>
  <si>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</si>
  <si>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</si>
  <si>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</si>
  <si>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</si>
  <si>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</si>
  <si>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</si>
  <si>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</si>
  <si>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</si>
  <si>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</si>
  <si>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</si>
  <si>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</si>
  <si>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</si>
  <si>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</si>
  <si>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</si>
  <si>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</si>
  <si>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</si>
  <si>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</si>
  <si>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</si>
  <si>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</si>
  <si>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</si>
  <si>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</si>
  <si>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</si>
  <si>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</si>
  <si>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</si>
  <si>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</si>
  <si>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</si>
  <si>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</si>
  <si>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</si>
  <si>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</si>
  <si>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</si>
  <si>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</si>
  <si>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</si>
  <si>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</si>
  <si>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</si>
  <si>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</si>
  <si>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</si>
  <si>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</si>
  <si>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</si>
  <si>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</si>
  <si>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</si>
  <si>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</si>
  <si>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</si>
  <si>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</si>
  <si>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</si>
  <si>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</si>
  <si>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</si>
  <si>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</si>
  <si>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</si>
  <si>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</si>
  <si>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</si>
  <si>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</si>
  <si>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</si>
  <si>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</si>
  <si>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</si>
  <si>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</si>
  <si>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</si>
  <si>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</si>
  <si>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</si>
  <si>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</si>
  <si>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</si>
  <si>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</si>
  <si>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</si>
  <si>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</si>
  <si>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</si>
  <si>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</si>
  <si>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</si>
  <si>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</si>
  <si>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</si>
  <si>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</si>
  <si>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</si>
  <si>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</si>
  <si>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</si>
  <si>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</si>
  <si>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</si>
  <si>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</si>
  <si>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</si>
  <si>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</si>
  <si>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</si>
  <si>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</si>
  <si>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</si>
  <si>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</si>
  <si>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</si>
  <si>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</si>
  <si>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</si>
  <si>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</si>
  <si>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</si>
  <si>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</si>
  <si>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</si>
  <si>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</si>
  <si>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</si>
  <si>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</si>
  <si>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</si>
  <si>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</si>
  <si>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</si>
  <si>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</si>
  <si>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</si>
  <si>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</si>
  <si>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</si>
  <si>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</si>
  <si>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</si>
  <si>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</si>
  <si>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</si>
  <si>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</si>
  <si>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</si>
  <si>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</si>
  <si>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</si>
  <si>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</si>
  <si>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</si>
  <si>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</si>
  <si>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</si>
  <si>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</si>
  <si>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</si>
  <si>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</si>
  <si>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</si>
  <si>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</si>
  <si>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</si>
  <si>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</si>
  <si>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</si>
  <si>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</si>
  <si>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</si>
  <si>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</si>
  <si>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</si>
  <si>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</si>
  <si>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</si>
  <si>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</si>
  <si>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</si>
  <si>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</si>
  <si>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</si>
  <si>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</si>
  <si>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</si>
  <si>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</si>
  <si>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</si>
  <si>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</si>
  <si>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</si>
  <si>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</si>
  <si>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</si>
  <si>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</si>
  <si>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</si>
  <si>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</si>
  <si>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</si>
  <si>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</si>
  <si>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</si>
  <si>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</si>
  <si>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</si>
  <si>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</si>
  <si>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</si>
  <si>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</si>
  <si>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</si>
  <si>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</si>
  <si>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</si>
  <si>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</si>
  <si>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</si>
  <si>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</si>
  <si>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</si>
  <si>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</si>
  <si>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</si>
  <si>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</si>
  <si>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</si>
  <si>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</si>
  <si>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</si>
  <si>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</si>
  <si>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</si>
  <si>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</si>
  <si>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</si>
  <si>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</si>
  <si>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</si>
  <si>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</si>
  <si>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</si>
  <si>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</si>
  <si>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</si>
  <si>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</si>
  <si>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</si>
  <si>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</si>
  <si>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</si>
  <si>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</si>
  <si>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</si>
  <si>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</si>
  <si>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</si>
  <si>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</si>
  <si>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</si>
  <si>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</si>
  <si>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</si>
  <si>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</si>
  <si>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</si>
  <si>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</si>
  <si>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</si>
  <si>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</si>
  <si>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</si>
  <si>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</si>
  <si>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</si>
  <si>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</si>
  <si>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</si>
  <si>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</si>
  <si>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</si>
  <si>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</si>
  <si>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</si>
  <si>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</si>
  <si>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</si>
  <si>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</si>
  <si>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</si>
  <si>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</si>
  <si>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</si>
  <si>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</si>
  <si>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</si>
  <si>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</si>
  <si>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</si>
  <si>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</si>
  <si>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</si>
  <si>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</si>
  <si>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</si>
  <si>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</si>
  <si>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</si>
  <si>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</si>
  <si>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</si>
  <si>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</si>
  <si>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</si>
  <si>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</si>
  <si>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</si>
  <si>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</si>
  <si>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</si>
  <si>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</si>
  <si>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</si>
  <si>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</si>
  <si>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</si>
  <si>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</si>
  <si>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</si>
  <si>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</si>
  <si>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</si>
  <si>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</si>
  <si>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</si>
  <si>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</si>
  <si>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</si>
  <si>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</si>
  <si>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</si>
  <si>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</si>
  <si>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</si>
  <si>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</si>
  <si>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</si>
  <si>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</si>
  <si>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</si>
  <si>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</si>
  <si>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</si>
  <si>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</si>
  <si>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</si>
  <si>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</si>
  <si>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</si>
  <si>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</si>
  <si>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</si>
  <si>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</si>
  <si>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</si>
  <si>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</si>
  <si>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</si>
  <si>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</si>
  <si>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</si>
  <si>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</si>
  <si>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</si>
  <si>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</si>
  <si>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</si>
  <si>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</si>
  <si>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</si>
  <si>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</si>
  <si>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</si>
  <si>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</si>
  <si>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</si>
  <si>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</si>
  <si>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</si>
  <si>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</si>
  <si>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</si>
  <si>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</si>
  <si>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</si>
  <si>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</si>
  <si>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</si>
  <si>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</si>
  <si>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</si>
  <si>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</si>
  <si>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</si>
  <si>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</si>
  <si>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</si>
  <si>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</si>
  <si>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</si>
  <si>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</si>
  <si>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</si>
  <si>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</si>
  <si>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</si>
  <si>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</si>
  <si>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</si>
  <si>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</si>
  <si>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</si>
  <si>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</si>
  <si>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</si>
  <si>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</si>
  <si>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</si>
  <si>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</si>
  <si>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</si>
  <si>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</si>
  <si>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</si>
  <si>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</si>
  <si>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</si>
  <si>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</si>
  <si>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</si>
  <si>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</si>
  <si>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</si>
  <si>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</si>
  <si>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</si>
  <si>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</si>
  <si>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</si>
  <si>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</si>
  <si>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</si>
  <si>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</si>
  <si>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</si>
  <si>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</si>
  <si>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</si>
  <si>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</si>
  <si>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</si>
  <si>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</si>
  <si>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</si>
  <si>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</si>
  <si>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</si>
  <si>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</si>
  <si>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</si>
  <si>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</si>
  <si>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</si>
  <si>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</si>
  <si>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</si>
  <si>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</si>
  <si>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</si>
  <si>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</si>
  <si>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</si>
  <si>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</si>
  <si>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</si>
  <si>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</si>
  <si>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</si>
  <si>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</si>
  <si>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</si>
  <si>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</si>
  <si>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</si>
  <si>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</si>
  <si>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</si>
  <si>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</si>
  <si>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</si>
  <si>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</si>
  <si>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</si>
  <si>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</si>
  <si>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</si>
  <si>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</si>
  <si>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</si>
  <si>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</si>
  <si>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</si>
  <si>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</si>
  <si>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</si>
  <si>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</si>
  <si>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</si>
  <si>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</si>
  <si>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</si>
  <si>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</si>
  <si>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</si>
  <si>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</si>
  <si>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</si>
  <si>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</si>
  <si>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</si>
  <si>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</si>
  <si>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</si>
  <si>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</si>
  <si>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</si>
  <si>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</si>
  <si>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</si>
  <si>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</si>
  <si>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</si>
  <si>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</si>
  <si>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</si>
  <si>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</si>
  <si>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</si>
  <si>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</si>
  <si>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</si>
  <si>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</si>
  <si>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</si>
  <si>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</si>
  <si>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</si>
  <si>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</si>
  <si>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</si>
  <si>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</si>
  <si>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</si>
  <si>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</si>
  <si>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</si>
  <si>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</si>
  <si>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</si>
  <si>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</si>
  <si>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</si>
  <si>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</si>
  <si>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</si>
  <si>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</si>
  <si>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</si>
  <si>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</si>
  <si>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</si>
  <si>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</si>
  <si>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</si>
  <si>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</si>
  <si>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</si>
  <si>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</si>
  <si>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</si>
  <si>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</si>
  <si>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</si>
  <si>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</si>
  <si>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</si>
  <si>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</si>
  <si>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</si>
  <si>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</si>
  <si>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</si>
  <si>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</si>
  <si>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</si>
  <si>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</si>
  <si>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</si>
  <si>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</si>
  <si>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</si>
  <si>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</si>
  <si>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</si>
  <si>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</si>
  <si>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</si>
  <si>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</si>
  <si>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</si>
  <si>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</si>
  <si>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</si>
  <si>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</si>
  <si>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</si>
  <si>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</si>
  <si>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</si>
  <si>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</si>
  <si>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</si>
  <si>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</si>
  <si>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</si>
  <si>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</si>
  <si>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</si>
  <si>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</si>
  <si>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</si>
  <si>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</si>
  <si>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</si>
  <si>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</si>
  <si>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</si>
  <si>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</si>
  <si>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</si>
  <si>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</si>
  <si>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</si>
  <si>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</si>
  <si>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</si>
  <si>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</si>
  <si>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</si>
  <si>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</si>
  <si>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</si>
  <si>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</si>
  <si>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</si>
  <si>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</si>
  <si>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</si>
  <si>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</si>
  <si>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</si>
  <si>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</si>
  <si>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</si>
  <si>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</si>
  <si>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</si>
  <si>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</si>
  <si>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</si>
  <si>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</si>
  <si>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</si>
  <si>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</si>
  <si>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</si>
  <si>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</si>
  <si>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</si>
  <si>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</si>
  <si>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</si>
  <si>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</si>
  <si>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</si>
  <si>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</si>
  <si>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</si>
  <si>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</si>
  <si>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</si>
  <si>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</si>
  <si>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</si>
  <si>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</si>
  <si>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</si>
  <si>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</si>
  <si>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</si>
  <si>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</si>
  <si>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</si>
  <si>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</si>
  <si>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</si>
  <si>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</si>
  <si>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</si>
  <si>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</si>
  <si>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</si>
  <si>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</si>
  <si>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</si>
  <si>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</si>
  <si>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</si>
  <si>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</si>
  <si>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</si>
  <si>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</si>
  <si>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</si>
  <si>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</si>
  <si>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</si>
  <si>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</si>
  <si>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</si>
  <si>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</si>
  <si>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</si>
  <si>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</si>
  <si>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</si>
  <si>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</si>
  <si>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</si>
  <si>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</si>
  <si>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</si>
  <si>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</si>
  <si>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</si>
  <si>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</si>
  <si>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</si>
  <si>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</si>
  <si>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</si>
  <si>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</si>
  <si>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</si>
  <si>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</si>
  <si>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</si>
  <si>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</si>
  <si>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</si>
  <si>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</si>
  <si>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</si>
  <si>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</si>
  <si>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</si>
  <si>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</si>
  <si>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</si>
  <si>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</si>
  <si>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</si>
  <si>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</si>
  <si>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</si>
  <si>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</si>
  <si>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</si>
  <si>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</si>
  <si>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</si>
  <si>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</si>
  <si>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</si>
  <si>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</si>
  <si>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</si>
  <si>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</si>
  <si>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</si>
  <si>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</si>
  <si>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</si>
  <si>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</si>
  <si>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</si>
  <si>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</si>
  <si>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</si>
  <si>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</si>
  <si>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</si>
  <si>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</si>
  <si>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</si>
  <si>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</si>
  <si>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</si>
  <si>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</si>
  <si>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</si>
  <si>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</si>
  <si>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</si>
  <si>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</si>
  <si>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</si>
  <si>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</si>
  <si>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</si>
  <si>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</si>
  <si>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</si>
  <si>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</si>
  <si>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</si>
  <si>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</si>
  <si>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</si>
  <si>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</si>
  <si>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宿泊施設を核とした地域における新たな観光ビジネス展開支援</t>
    <rPh sb="0" eb="2">
      <t>シュクハク</t>
    </rPh>
    <rPh sb="2" eb="4">
      <t>シセツ</t>
    </rPh>
    <rPh sb="5" eb="6">
      <t>カク</t>
    </rPh>
    <rPh sb="9" eb="11">
      <t>チイキ</t>
    </rPh>
    <rPh sb="15" eb="16">
      <t>アラ</t>
    </rPh>
    <rPh sb="18" eb="20">
      <t>カンコウ</t>
    </rPh>
    <rPh sb="24" eb="26">
      <t>テンカイ</t>
    </rPh>
    <rPh sb="26" eb="28">
      <t>シエン</t>
    </rPh>
    <phoneticPr fontId="5"/>
  </si>
  <si>
    <t>観光庁</t>
    <rPh sb="0" eb="2">
      <t>カンコウ</t>
    </rPh>
    <rPh sb="2" eb="3">
      <t>チョウ</t>
    </rPh>
    <phoneticPr fontId="5"/>
  </si>
  <si>
    <t>観光産業課</t>
    <rPh sb="0" eb="2">
      <t>カンコウ</t>
    </rPh>
    <rPh sb="2" eb="4">
      <t>サンギョウ</t>
    </rPh>
    <rPh sb="4" eb="5">
      <t>カ</t>
    </rPh>
    <phoneticPr fontId="5"/>
  </si>
  <si>
    <t>○</t>
  </si>
  <si>
    <t>６ 国際競争力、観光交流、広域・地域間連携等の確保・強化</t>
    <phoneticPr fontId="5"/>
  </si>
  <si>
    <t>２０　観光立国を推進する</t>
    <phoneticPr fontId="5"/>
  </si>
  <si>
    <t>訪日外国人旅行者数（暦年）</t>
    <phoneticPr fontId="5"/>
  </si>
  <si>
    <t>地方部での外国人延べ宿泊者数（暦年）</t>
    <phoneticPr fontId="5"/>
  </si>
  <si>
    <t>外国人リピーター数（暦年）</t>
    <phoneticPr fontId="5"/>
  </si>
  <si>
    <t>日本人国内旅行消費額（暦年）</t>
    <phoneticPr fontId="5"/>
  </si>
  <si>
    <t>訪日外国人旅行消費額（暦年）</t>
    <phoneticPr fontId="5"/>
  </si>
  <si>
    <t>万人</t>
    <phoneticPr fontId="5"/>
  </si>
  <si>
    <t>兆円</t>
    <phoneticPr fontId="5"/>
  </si>
  <si>
    <t>万人泊</t>
    <phoneticPr fontId="5"/>
  </si>
  <si>
    <t>-</t>
    <phoneticPr fontId="5"/>
  </si>
  <si>
    <t>宿泊施設による先進的な感染症対策やＩＴを活用した効率化などの取組や宿泊施設や地域の観光施設・旅行会社等が連携した多様な観光体験の提供、旅行商品の造成などの新たな観光ビジネス展開を支援する。</t>
    <rPh sb="0" eb="2">
      <t>シュクハク</t>
    </rPh>
    <rPh sb="2" eb="4">
      <t>シセツ</t>
    </rPh>
    <rPh sb="7" eb="10">
      <t>センシンテキ</t>
    </rPh>
    <rPh sb="11" eb="14">
      <t>カンセンショウ</t>
    </rPh>
    <rPh sb="14" eb="16">
      <t>タイサク</t>
    </rPh>
    <rPh sb="20" eb="22">
      <t>カツヨウ</t>
    </rPh>
    <rPh sb="24" eb="27">
      <t>コウリツカ</t>
    </rPh>
    <rPh sb="30" eb="31">
      <t>ト</t>
    </rPh>
    <rPh sb="31" eb="32">
      <t>ク</t>
    </rPh>
    <rPh sb="33" eb="35">
      <t>シュクハク</t>
    </rPh>
    <rPh sb="35" eb="37">
      <t>シセツ</t>
    </rPh>
    <rPh sb="38" eb="40">
      <t>チイキ</t>
    </rPh>
    <rPh sb="41" eb="43">
      <t>カンコウ</t>
    </rPh>
    <rPh sb="43" eb="45">
      <t>シセツ</t>
    </rPh>
    <rPh sb="46" eb="48">
      <t>リョコウ</t>
    </rPh>
    <rPh sb="48" eb="50">
      <t>ガイシャ</t>
    </rPh>
    <rPh sb="50" eb="51">
      <t>トウ</t>
    </rPh>
    <rPh sb="52" eb="54">
      <t>レンケイ</t>
    </rPh>
    <rPh sb="56" eb="58">
      <t>タヨウ</t>
    </rPh>
    <rPh sb="59" eb="61">
      <t>カンコウ</t>
    </rPh>
    <rPh sb="61" eb="63">
      <t>タイケン</t>
    </rPh>
    <rPh sb="64" eb="66">
      <t>テイキョウ</t>
    </rPh>
    <rPh sb="67" eb="69">
      <t>リョコウ</t>
    </rPh>
    <rPh sb="69" eb="71">
      <t>ショウヒン</t>
    </rPh>
    <rPh sb="72" eb="74">
      <t>ゾウセイ</t>
    </rPh>
    <rPh sb="77" eb="78">
      <t>アラ</t>
    </rPh>
    <rPh sb="80" eb="82">
      <t>カンコウ</t>
    </rPh>
    <rPh sb="86" eb="88">
      <t>テンカイ</t>
    </rPh>
    <rPh sb="89" eb="91">
      <t>シエン</t>
    </rPh>
    <phoneticPr fontId="5"/>
  </si>
  <si>
    <t>観光振興調査費</t>
    <phoneticPr fontId="5"/>
  </si>
  <si>
    <t>％</t>
    <phoneticPr fontId="5"/>
  </si>
  <si>
    <t>観光立国推進基本法第15条</t>
    <phoneticPr fontId="5"/>
  </si>
  <si>
    <t>観光立国推進基本計画
明日の日本を支える観光ビジョン
観光ビジョン実現プログラム</t>
    <rPh sb="11" eb="13">
      <t>アス</t>
    </rPh>
    <rPh sb="14" eb="16">
      <t>ニホン</t>
    </rPh>
    <rPh sb="17" eb="18">
      <t>ササ</t>
    </rPh>
    <rPh sb="20" eb="22">
      <t>カンコウ</t>
    </rPh>
    <rPh sb="33" eb="35">
      <t>ジツゲン</t>
    </rPh>
    <phoneticPr fontId="5"/>
  </si>
  <si>
    <t>観光立国推進基本計画において、観光産業の強化を図り、観光事業者相互の有機的な連携の推進、観光旅行者の需要の高度化及び観光旅行の形態の多様化に対応したサービスの提供の確保等に必要な施策を講じるとされているところ、本事業は政策目的の達成手段として必要かつ適切な事業である。また当該政策を達成する上で優先度の高い事業である。</t>
    <rPh sb="0" eb="2">
      <t>カンコウ</t>
    </rPh>
    <rPh sb="2" eb="4">
      <t>リッコク</t>
    </rPh>
    <rPh sb="4" eb="6">
      <t>スイシン</t>
    </rPh>
    <rPh sb="6" eb="8">
      <t>キホン</t>
    </rPh>
    <rPh sb="8" eb="10">
      <t>ケイカク</t>
    </rPh>
    <rPh sb="15" eb="17">
      <t>カンコウ</t>
    </rPh>
    <rPh sb="17" eb="19">
      <t>サンギョウ</t>
    </rPh>
    <rPh sb="20" eb="22">
      <t>キョウカ</t>
    </rPh>
    <rPh sb="23" eb="24">
      <t>ハカ</t>
    </rPh>
    <rPh sb="26" eb="28">
      <t>カンコウ</t>
    </rPh>
    <rPh sb="28" eb="30">
      <t>ジギョウ</t>
    </rPh>
    <rPh sb="30" eb="31">
      <t>シャ</t>
    </rPh>
    <rPh sb="31" eb="33">
      <t>ソウゴ</t>
    </rPh>
    <rPh sb="34" eb="37">
      <t>ユウキテキ</t>
    </rPh>
    <rPh sb="38" eb="40">
      <t>レンケイ</t>
    </rPh>
    <rPh sb="41" eb="43">
      <t>スイシン</t>
    </rPh>
    <rPh sb="44" eb="46">
      <t>カンコウ</t>
    </rPh>
    <rPh sb="46" eb="48">
      <t>リョコウ</t>
    </rPh>
    <rPh sb="48" eb="49">
      <t>シャ</t>
    </rPh>
    <rPh sb="50" eb="52">
      <t>ジュヨウ</t>
    </rPh>
    <rPh sb="53" eb="56">
      <t>コウドカ</t>
    </rPh>
    <rPh sb="56" eb="57">
      <t>オヨ</t>
    </rPh>
    <rPh sb="58" eb="60">
      <t>カンコウ</t>
    </rPh>
    <rPh sb="60" eb="62">
      <t>リョコウ</t>
    </rPh>
    <rPh sb="63" eb="65">
      <t>ケイタイ</t>
    </rPh>
    <rPh sb="66" eb="69">
      <t>タヨウカ</t>
    </rPh>
    <rPh sb="70" eb="72">
      <t>タイオウ</t>
    </rPh>
    <rPh sb="79" eb="81">
      <t>テイキョウ</t>
    </rPh>
    <rPh sb="82" eb="84">
      <t>カクホ</t>
    </rPh>
    <rPh sb="84" eb="85">
      <t>トウ</t>
    </rPh>
    <rPh sb="86" eb="88">
      <t>ヒツヨウ</t>
    </rPh>
    <rPh sb="89" eb="91">
      <t>シサク</t>
    </rPh>
    <rPh sb="92" eb="93">
      <t>コウ</t>
    </rPh>
    <rPh sb="105" eb="106">
      <t>ホン</t>
    </rPh>
    <rPh sb="106" eb="108">
      <t>ジギョウ</t>
    </rPh>
    <rPh sb="109" eb="111">
      <t>セイサク</t>
    </rPh>
    <rPh sb="116" eb="118">
      <t>シュダン</t>
    </rPh>
    <phoneticPr fontId="5"/>
  </si>
  <si>
    <t>宿泊施設の魅力向上による誘客増を目的として行う、宿泊施設の高付加価値化・感染症対策・ワーケーション体制整備のための改修等支援といった宿泊施設の取組の支援や、宿泊客がワンストップで多様な選択肢の中から様々な地域の魅力を選ぶ事が可能になることを目的として行う、複数宿泊施設の連携・地域施設との連携・旅行会社と交通事業者が連携した商品造成などの事業者連携の取組について調査を実施。</t>
    <rPh sb="0" eb="2">
      <t>シュクハク</t>
    </rPh>
    <rPh sb="2" eb="4">
      <t>シセツ</t>
    </rPh>
    <rPh sb="5" eb="7">
      <t>ミリョク</t>
    </rPh>
    <rPh sb="7" eb="9">
      <t>コウジョウ</t>
    </rPh>
    <rPh sb="12" eb="14">
      <t>ユウキャク</t>
    </rPh>
    <rPh sb="14" eb="15">
      <t>ゾウ</t>
    </rPh>
    <rPh sb="16" eb="18">
      <t>モクテキ</t>
    </rPh>
    <rPh sb="21" eb="22">
      <t>オコナ</t>
    </rPh>
    <rPh sb="24" eb="26">
      <t>シュクハク</t>
    </rPh>
    <rPh sb="26" eb="28">
      <t>シセツ</t>
    </rPh>
    <rPh sb="29" eb="32">
      <t>コウフカ</t>
    </rPh>
    <rPh sb="32" eb="35">
      <t>カチカ</t>
    </rPh>
    <rPh sb="36" eb="39">
      <t>カンセンショウ</t>
    </rPh>
    <rPh sb="39" eb="41">
      <t>タイサク</t>
    </rPh>
    <rPh sb="49" eb="51">
      <t>タイセイ</t>
    </rPh>
    <rPh sb="51" eb="53">
      <t>セイビ</t>
    </rPh>
    <rPh sb="57" eb="59">
      <t>カイシュウ</t>
    </rPh>
    <rPh sb="59" eb="60">
      <t>トウ</t>
    </rPh>
    <rPh sb="60" eb="62">
      <t>シエン</t>
    </rPh>
    <rPh sb="66" eb="68">
      <t>シュクハク</t>
    </rPh>
    <rPh sb="68" eb="70">
      <t>シセツ</t>
    </rPh>
    <rPh sb="71" eb="72">
      <t>ト</t>
    </rPh>
    <rPh sb="72" eb="73">
      <t>ク</t>
    </rPh>
    <rPh sb="74" eb="76">
      <t>シエン</t>
    </rPh>
    <rPh sb="78" eb="81">
      <t>シュクハクキャク</t>
    </rPh>
    <rPh sb="89" eb="91">
      <t>タヨウ</t>
    </rPh>
    <rPh sb="92" eb="95">
      <t>センタクシ</t>
    </rPh>
    <rPh sb="96" eb="97">
      <t>ナカ</t>
    </rPh>
    <rPh sb="99" eb="101">
      <t>サマザマ</t>
    </rPh>
    <rPh sb="102" eb="104">
      <t>チイキ</t>
    </rPh>
    <rPh sb="105" eb="107">
      <t>ミリョク</t>
    </rPh>
    <rPh sb="108" eb="109">
      <t>エラ</t>
    </rPh>
    <rPh sb="110" eb="111">
      <t>コト</t>
    </rPh>
    <rPh sb="112" eb="114">
      <t>カノウ</t>
    </rPh>
    <rPh sb="120" eb="122">
      <t>モクテキ</t>
    </rPh>
    <rPh sb="125" eb="126">
      <t>オコナ</t>
    </rPh>
    <rPh sb="128" eb="130">
      <t>フクスウ</t>
    </rPh>
    <rPh sb="130" eb="132">
      <t>シュクハク</t>
    </rPh>
    <rPh sb="132" eb="134">
      <t>シセツ</t>
    </rPh>
    <rPh sb="135" eb="137">
      <t>レンケイ</t>
    </rPh>
    <rPh sb="138" eb="140">
      <t>チイキ</t>
    </rPh>
    <rPh sb="140" eb="142">
      <t>シセツ</t>
    </rPh>
    <rPh sb="144" eb="146">
      <t>レンケイ</t>
    </rPh>
    <rPh sb="147" eb="149">
      <t>リョコウ</t>
    </rPh>
    <rPh sb="149" eb="151">
      <t>ガイシャ</t>
    </rPh>
    <rPh sb="152" eb="154">
      <t>コウツウ</t>
    </rPh>
    <rPh sb="154" eb="157">
      <t>ジギョウシャ</t>
    </rPh>
    <rPh sb="158" eb="160">
      <t>レンケイ</t>
    </rPh>
    <rPh sb="162" eb="164">
      <t>ショウヒン</t>
    </rPh>
    <rPh sb="164" eb="166">
      <t>ゾウセイ</t>
    </rPh>
    <rPh sb="169" eb="172">
      <t>ジギョウシャ</t>
    </rPh>
    <rPh sb="172" eb="174">
      <t>レンケイ</t>
    </rPh>
    <rPh sb="175" eb="176">
      <t>ト</t>
    </rPh>
    <rPh sb="176" eb="177">
      <t>ク</t>
    </rPh>
    <rPh sb="181" eb="183">
      <t>チョウサ</t>
    </rPh>
    <rPh sb="184" eb="186">
      <t>ジッシ</t>
    </rPh>
    <phoneticPr fontId="5"/>
  </si>
  <si>
    <t>宿泊施設当たりの旅行消費額の向上</t>
    <rPh sb="0" eb="2">
      <t>シュクハク</t>
    </rPh>
    <rPh sb="2" eb="4">
      <t>シセツ</t>
    </rPh>
    <rPh sb="4" eb="5">
      <t>ア</t>
    </rPh>
    <rPh sb="8" eb="10">
      <t>リョコウ</t>
    </rPh>
    <rPh sb="10" eb="13">
      <t>ショウヒガク</t>
    </rPh>
    <rPh sb="14" eb="16">
      <t>コウジョウ</t>
    </rPh>
    <phoneticPr fontId="5"/>
  </si>
  <si>
    <t>旅行・観光消費動向調査、衛生行政報告例</t>
    <rPh sb="0" eb="2">
      <t>リョコウ</t>
    </rPh>
    <rPh sb="3" eb="5">
      <t>カンコウ</t>
    </rPh>
    <rPh sb="5" eb="7">
      <t>ショウヒ</t>
    </rPh>
    <rPh sb="7" eb="9">
      <t>ドウコウ</t>
    </rPh>
    <rPh sb="9" eb="11">
      <t>チョウサ</t>
    </rPh>
    <rPh sb="12" eb="14">
      <t>エイセイ</t>
    </rPh>
    <rPh sb="14" eb="16">
      <t>ギョウセイ</t>
    </rPh>
    <rPh sb="16" eb="19">
      <t>ホウコクレイ</t>
    </rPh>
    <phoneticPr fontId="5"/>
  </si>
  <si>
    <t>-</t>
    <phoneticPr fontId="5"/>
  </si>
  <si>
    <t>対2020年比での増</t>
    <rPh sb="4" eb="5">
      <t>ネン</t>
    </rPh>
    <rPh sb="5" eb="6">
      <t>ヒ</t>
    </rPh>
    <rPh sb="9" eb="10">
      <t>ゾウ</t>
    </rPh>
    <phoneticPr fontId="5"/>
  </si>
  <si>
    <t>百万円</t>
    <rPh sb="0" eb="3">
      <t>ヒャクマンエン</t>
    </rPh>
    <phoneticPr fontId="5"/>
  </si>
  <si>
    <t>　X / Y</t>
    <phoneticPr fontId="5"/>
  </si>
  <si>
    <t>地域</t>
    <rPh sb="0" eb="2">
      <t>チイキ</t>
    </rPh>
    <phoneticPr fontId="5"/>
  </si>
  <si>
    <t>宿泊施設を核とした地域における新たな観光ビジネス展開支援を実施した地域件数</t>
    <rPh sb="35" eb="36">
      <t>ケン</t>
    </rPh>
    <phoneticPr fontId="5"/>
  </si>
  <si>
    <t>宿泊施設による先進的な感染症対策やＩＴを活用した効率化などの取組や宿泊施設や地域の観光施設・旅行会社等が連携した多様な観光体験の提供、旅行商品の造成などの新たな観光ビジネス展開を支援することで、観光需要の喚起が期待されることから、本事業の目的は社会のニーズを的確に反映したものと考える。</t>
    <rPh sb="97" eb="99">
      <t>カンコウ</t>
    </rPh>
    <rPh sb="99" eb="101">
      <t>ジュヨウ</t>
    </rPh>
    <rPh sb="102" eb="104">
      <t>カンキ</t>
    </rPh>
    <rPh sb="105" eb="107">
      <t>キタイ</t>
    </rPh>
    <rPh sb="115" eb="116">
      <t>ホン</t>
    </rPh>
    <rPh sb="116" eb="118">
      <t>ジギョウ</t>
    </rPh>
    <rPh sb="119" eb="121">
      <t>モクテキ</t>
    </rPh>
    <rPh sb="122" eb="124">
      <t>シャカイ</t>
    </rPh>
    <rPh sb="129" eb="131">
      <t>テキカク</t>
    </rPh>
    <rPh sb="132" eb="134">
      <t>ハンエイ</t>
    </rPh>
    <rPh sb="139" eb="140">
      <t>カンガ</t>
    </rPh>
    <phoneticPr fontId="5"/>
  </si>
  <si>
    <t>本事業は、宿泊施設や地域の観光施設・旅行会社等が連携した取組について調査を実施することとしていることから、国が中心となって施策を進めることが適当である。</t>
    <rPh sb="0" eb="1">
      <t>ホン</t>
    </rPh>
    <rPh sb="1" eb="3">
      <t>ジギョウ</t>
    </rPh>
    <rPh sb="28" eb="29">
      <t>ト</t>
    </rPh>
    <rPh sb="29" eb="30">
      <t>ク</t>
    </rPh>
    <rPh sb="34" eb="36">
      <t>チョウサ</t>
    </rPh>
    <rPh sb="37" eb="39">
      <t>ジッシ</t>
    </rPh>
    <rPh sb="55" eb="57">
      <t>チュウシン</t>
    </rPh>
    <rPh sb="61" eb="63">
      <t>シサク</t>
    </rPh>
    <rPh sb="64" eb="65">
      <t>スス</t>
    </rPh>
    <phoneticPr fontId="5"/>
  </si>
  <si>
    <t>-</t>
    <phoneticPr fontId="5"/>
  </si>
  <si>
    <t>X：執行額（百万円）／Y：実施地域件数（件）</t>
    <rPh sb="2" eb="4">
      <t>シッコウ</t>
    </rPh>
    <rPh sb="4" eb="5">
      <t>ガク</t>
    </rPh>
    <rPh sb="6" eb="9">
      <t>ヒャクマンエン</t>
    </rPh>
    <rPh sb="13" eb="15">
      <t>ジッシ</t>
    </rPh>
    <rPh sb="15" eb="17">
      <t>チイキ</t>
    </rPh>
    <rPh sb="20" eb="21">
      <t>ケン</t>
    </rPh>
    <phoneticPr fontId="5"/>
  </si>
  <si>
    <t>本事業による新たな観光ビジネス展開は、観光需要の拡大に貢献することから、旅行者数の増加、及びそれに伴う宿泊者数の増加、旅行消費額の増加等に寄与できる。</t>
    <rPh sb="0" eb="1">
      <t>ホン</t>
    </rPh>
    <rPh sb="1" eb="3">
      <t>ジギョウ</t>
    </rPh>
    <rPh sb="19" eb="21">
      <t>カンコウ</t>
    </rPh>
    <rPh sb="21" eb="23">
      <t>ジュヨウ</t>
    </rPh>
    <rPh sb="24" eb="26">
      <t>カクダイ</t>
    </rPh>
    <rPh sb="27" eb="29">
      <t>コウケン</t>
    </rPh>
    <rPh sb="36" eb="39">
      <t>リョコウシャ</t>
    </rPh>
    <rPh sb="39" eb="40">
      <t>スウ</t>
    </rPh>
    <rPh sb="41" eb="43">
      <t>ゾウカ</t>
    </rPh>
    <rPh sb="44" eb="45">
      <t>オヨ</t>
    </rPh>
    <rPh sb="49" eb="50">
      <t>トモナ</t>
    </rPh>
    <rPh sb="51" eb="53">
      <t>シュクハク</t>
    </rPh>
    <rPh sb="53" eb="54">
      <t>シャ</t>
    </rPh>
    <rPh sb="54" eb="55">
      <t>スウ</t>
    </rPh>
    <rPh sb="56" eb="58">
      <t>ゾウカ</t>
    </rPh>
    <rPh sb="59" eb="61">
      <t>リョコウ</t>
    </rPh>
    <rPh sb="61" eb="64">
      <t>ショウヒガク</t>
    </rPh>
    <rPh sb="65" eb="67">
      <t>ゾウカ</t>
    </rPh>
    <rPh sb="67" eb="68">
      <t>トウ</t>
    </rPh>
    <rPh sb="69" eb="71">
      <t>キヨ</t>
    </rPh>
    <phoneticPr fontId="5"/>
  </si>
  <si>
    <t>課長　柿沼　宏明</t>
    <phoneticPr fontId="5"/>
  </si>
  <si>
    <t>事業の実施に当たっては、コロナ禍における宿泊施設の実態を把握し、今後の観光産業支援策のあり方に資するよう、効率的・効果的に事業を実施されたい。</t>
    <phoneticPr fontId="5"/>
  </si>
  <si>
    <t>引き続き、コロナ禍における宿泊施設の実態を把握し、今後の観光産業支援策のあり方に資するよう、効率的・効果的に事業を実施していきたい。</t>
    <rPh sb="0" eb="1">
      <t>ヒ</t>
    </rPh>
    <rPh sb="2" eb="3">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</si>
</sst>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quotePrefix="1"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158750</xdr:colOff>
      <xdr:row>750</xdr:row>
      <xdr:rowOff>79375</xdr:rowOff>
    </xdr:from>
    <xdr:to>
      <xdr:col>36</xdr:col>
      <xdr:colOff>50427</xdr:colOff>
      <xdr:row>753</xdr:row>
      <xdr:rowOff>105253</xdr:rowOff>
    </xdr:to>
    <xdr:sp macro="" textlink="">
      <xdr:nvSpPr>
        <xdr:cNvPr id="3" name="正方形/長方形 2">
          <a:extLst>
            <a:ext uri="{FF2B5EF4-FFF2-40B4-BE49-F238E27FC236}">
              <a16:creationId xmlns:a16="http://schemas.microsoft.com/office/drawing/2014/main" id="{00000000-0008-0000-0000-000002000000}"/>
            </a:ext>
          </a:extLst>
        </xdr:cNvPr>
        <xdr:cNvSpPr/>
      </xdr:nvSpPr>
      <xdr:spPr>
        <a:xfrm>
          <a:off x="4079875" y="50768250"/>
          <a:ext cx="3400052" cy="107362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観光庁</a:t>
          </a:r>
          <a:endParaRPr kumimoji="1" lang="en-US" altLang="ja-JP" sz="1400">
            <a:solidFill>
              <a:sysClr val="windowText" lastClr="000000"/>
            </a:solidFill>
            <a:latin typeface="+mn-ea"/>
            <a:ea typeface="+mn-ea"/>
          </a:endParaRPr>
        </a:p>
      </xdr:txBody>
    </xdr:sp>
    <xdr:clientData/>
  </xdr:twoCellAnchor>
  <xdr:twoCellAnchor>
    <xdr:from>
      <xdr:col>28</xdr:col>
      <xdr:colOff>59532</xdr:colOff>
      <xdr:row>753</xdr:row>
      <xdr:rowOff>281782</xdr:rowOff>
    </xdr:from>
    <xdr:to>
      <xdr:col>28</xdr:col>
      <xdr:colOff>59532</xdr:colOff>
      <xdr:row>756</xdr:row>
      <xdr:rowOff>246111</xdr:rowOff>
    </xdr:to>
    <xdr:cxnSp macro="">
      <xdr:nvCxnSpPr>
        <xdr:cNvPr id="5" name="直線矢印コネクタ 4">
          <a:extLst>
            <a:ext uri="{FF2B5EF4-FFF2-40B4-BE49-F238E27FC236}">
              <a16:creationId xmlns:a16="http://schemas.microsoft.com/office/drawing/2014/main" id="{00000000-0008-0000-0000-000003000000}"/>
            </a:ext>
          </a:extLst>
        </xdr:cNvPr>
        <xdr:cNvCxnSpPr/>
      </xdr:nvCxnSpPr>
      <xdr:spPr>
        <a:xfrm>
          <a:off x="5838032" y="52018407"/>
          <a:ext cx="0" cy="101207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127000</xdr:colOff>
      <xdr:row>757</xdr:row>
      <xdr:rowOff>111125</xdr:rowOff>
    </xdr:from>
    <xdr:ext cx="2444750" cy="317499"/>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73625" y="53244750"/>
          <a:ext cx="2444750" cy="3174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請負</a:t>
          </a:r>
          <a:r>
            <a:rPr kumimoji="1" lang="ja-JP" altLang="en-US" sz="1200" baseline="0"/>
            <a:t> </a:t>
          </a:r>
          <a:r>
            <a:rPr kumimoji="1" lang="en-US" altLang="ja-JP" sz="1200"/>
            <a:t>【</a:t>
          </a:r>
          <a:r>
            <a:rPr kumimoji="1" lang="ja-JP" altLang="en-US" sz="1200"/>
            <a:t>随意契約（企画競争）</a:t>
          </a:r>
          <a:r>
            <a:rPr kumimoji="1" lang="en-US" altLang="ja-JP" sz="1200"/>
            <a:t>】</a:t>
          </a:r>
        </a:p>
        <a:p>
          <a:r>
            <a:rPr kumimoji="1" lang="ja-JP" altLang="en-US" sz="1200"/>
            <a:t>　</a:t>
          </a:r>
        </a:p>
      </xdr:txBody>
    </xdr:sp>
    <xdr:clientData/>
  </xdr:oneCellAnchor>
  <xdr:twoCellAnchor>
    <xdr:from>
      <xdr:col>20</xdr:col>
      <xdr:colOff>31750</xdr:colOff>
      <xdr:row>758</xdr:row>
      <xdr:rowOff>269875</xdr:rowOff>
    </xdr:from>
    <xdr:to>
      <xdr:col>36</xdr:col>
      <xdr:colOff>129802</xdr:colOff>
      <xdr:row>761</xdr:row>
      <xdr:rowOff>295753</xdr:rowOff>
    </xdr:to>
    <xdr:sp macro="" textlink="">
      <xdr:nvSpPr>
        <xdr:cNvPr id="7" name="正方形/長方形 6">
          <a:extLst>
            <a:ext uri="{FF2B5EF4-FFF2-40B4-BE49-F238E27FC236}">
              <a16:creationId xmlns:a16="http://schemas.microsoft.com/office/drawing/2014/main" id="{00000000-0008-0000-0000-000002000000}"/>
            </a:ext>
          </a:extLst>
        </xdr:cNvPr>
        <xdr:cNvSpPr/>
      </xdr:nvSpPr>
      <xdr:spPr>
        <a:xfrm>
          <a:off x="4159250" y="53752750"/>
          <a:ext cx="3400052" cy="107362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Ａ．民間企業等</a:t>
          </a:r>
          <a:endParaRPr kumimoji="1" lang="en-US" altLang="ja-JP" sz="14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408</v>
      </c>
      <c r="AJ2" s="941" t="s">
        <v>714</v>
      </c>
      <c r="AK2" s="941"/>
      <c r="AL2" s="941"/>
      <c r="AM2" s="941"/>
      <c r="AN2" s="98" t="s">
        <v>408</v>
      </c>
      <c r="AO2" s="941" t="s">
        <v>677</v>
      </c>
      <c r="AP2" s="941"/>
      <c r="AQ2" s="941"/>
      <c r="AR2" s="99" t="s">
        <v>713</v>
      </c>
      <c r="AS2" s="947">
        <v>16</v>
      </c>
      <c r="AT2" s="947"/>
      <c r="AU2" s="947"/>
      <c r="AV2" s="98" t="str">
        <f>IF(AW2="","","-")</f>
        <v/>
      </c>
      <c r="AW2" s="907"/>
      <c r="AX2" s="907"/>
    </row>
    <row r="3" spans="1:50" ht="21" customHeight="1" thickBot="1" x14ac:dyDescent="0.2">
      <c r="A3" s="863" t="s">
        <v>706</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715</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512</v>
      </c>
      <c r="H5" s="836"/>
      <c r="I5" s="836"/>
      <c r="J5" s="836"/>
      <c r="K5" s="836"/>
      <c r="L5" s="836"/>
      <c r="M5" s="837" t="s">
        <v>66</v>
      </c>
      <c r="N5" s="838"/>
      <c r="O5" s="838"/>
      <c r="P5" s="838"/>
      <c r="Q5" s="838"/>
      <c r="R5" s="839"/>
      <c r="S5" s="840" t="s">
        <v>70</v>
      </c>
      <c r="T5" s="836"/>
      <c r="U5" s="836"/>
      <c r="V5" s="836"/>
      <c r="W5" s="836"/>
      <c r="X5" s="841"/>
      <c r="Y5" s="697" t="s">
        <v>3</v>
      </c>
      <c r="Z5" s="542"/>
      <c r="AA5" s="542"/>
      <c r="AB5" s="542"/>
      <c r="AC5" s="542"/>
      <c r="AD5" s="543"/>
      <c r="AE5" s="698" t="s">
        <v>718</v>
      </c>
      <c r="AF5" s="698"/>
      <c r="AG5" s="698"/>
      <c r="AH5" s="698"/>
      <c r="AI5" s="698"/>
      <c r="AJ5" s="698"/>
      <c r="AK5" s="698"/>
      <c r="AL5" s="698"/>
      <c r="AM5" s="698"/>
      <c r="AN5" s="698"/>
      <c r="AO5" s="698"/>
      <c r="AP5" s="699"/>
      <c r="AQ5" s="700" t="s">
        <v>751</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734</v>
      </c>
      <c r="H7" s="498"/>
      <c r="I7" s="498"/>
      <c r="J7" s="498"/>
      <c r="K7" s="498"/>
      <c r="L7" s="498"/>
      <c r="M7" s="498"/>
      <c r="N7" s="498"/>
      <c r="O7" s="498"/>
      <c r="P7" s="498"/>
      <c r="Q7" s="498"/>
      <c r="R7" s="498"/>
      <c r="S7" s="498"/>
      <c r="T7" s="498"/>
      <c r="U7" s="498"/>
      <c r="V7" s="498"/>
      <c r="W7" s="498"/>
      <c r="X7" s="499"/>
      <c r="Y7" s="919" t="s">
        <v>391</v>
      </c>
      <c r="Z7" s="439"/>
      <c r="AA7" s="439"/>
      <c r="AB7" s="439"/>
      <c r="AC7" s="439"/>
      <c r="AD7" s="920"/>
      <c r="AE7" s="908" t="s">
        <v>735</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256</v>
      </c>
      <c r="B8" s="495"/>
      <c r="C8" s="495"/>
      <c r="D8" s="495"/>
      <c r="E8" s="495"/>
      <c r="F8" s="496"/>
      <c r="G8" s="942" t="str">
        <f>入力規則等!A27</f>
        <v>観光立国</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731</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737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730</v>
      </c>
      <c r="Q13" s="657"/>
      <c r="R13" s="657"/>
      <c r="S13" s="657"/>
      <c r="T13" s="657"/>
      <c r="U13" s="657"/>
      <c r="V13" s="658"/>
      <c r="W13" s="656" t="s">
        <v>730</v>
      </c>
      <c r="X13" s="657"/>
      <c r="Y13" s="657"/>
      <c r="Z13" s="657"/>
      <c r="AA13" s="657"/>
      <c r="AB13" s="657"/>
      <c r="AC13" s="658"/>
      <c r="AD13" s="656" t="s">
        <v>730</v>
      </c>
      <c r="AE13" s="657"/>
      <c r="AF13" s="657"/>
      <c r="AG13" s="657"/>
      <c r="AH13" s="657"/>
      <c r="AI13" s="657"/>
      <c r="AJ13" s="658"/>
      <c r="AK13" s="656">
        <v>100</v>
      </c>
      <c r="AL13" s="657"/>
      <c r="AM13" s="657"/>
      <c r="AN13" s="657"/>
      <c r="AO13" s="657"/>
      <c r="AP13" s="657"/>
      <c r="AQ13" s="658"/>
      <c r="AR13" s="916">
        <v>700</v>
      </c>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730</v>
      </c>
      <c r="Q14" s="657"/>
      <c r="R14" s="657"/>
      <c r="S14" s="657"/>
      <c r="T14" s="657"/>
      <c r="U14" s="657"/>
      <c r="V14" s="658"/>
      <c r="W14" s="656" t="s">
        <v>730</v>
      </c>
      <c r="X14" s="657"/>
      <c r="Y14" s="657"/>
      <c r="Z14" s="657"/>
      <c r="AA14" s="657"/>
      <c r="AB14" s="657"/>
      <c r="AC14" s="658"/>
      <c r="AD14" s="656" t="s">
        <v>730</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730</v>
      </c>
      <c r="Q15" s="657"/>
      <c r="R15" s="657"/>
      <c r="S15" s="657"/>
      <c r="T15" s="657"/>
      <c r="U15" s="657"/>
      <c r="V15" s="658"/>
      <c r="W15" s="656" t="s">
        <v>730</v>
      </c>
      <c r="X15" s="657"/>
      <c r="Y15" s="657"/>
      <c r="Z15" s="657"/>
      <c r="AA15" s="657"/>
      <c r="AB15" s="657"/>
      <c r="AC15" s="658"/>
      <c r="AD15" s="656" t="s">
        <v>730</v>
      </c>
      <c r="AE15" s="657"/>
      <c r="AF15" s="657"/>
      <c r="AG15" s="657"/>
      <c r="AH15" s="657"/>
      <c r="AI15" s="657"/>
      <c r="AJ15" s="658"/>
      <c r="AK15" s="656" t="s">
        <v>730</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730</v>
      </c>
      <c r="Q16" s="657"/>
      <c r="R16" s="657"/>
      <c r="S16" s="657"/>
      <c r="T16" s="657"/>
      <c r="U16" s="657"/>
      <c r="V16" s="658"/>
      <c r="W16" s="656" t="s">
        <v>730</v>
      </c>
      <c r="X16" s="657"/>
      <c r="Y16" s="657"/>
      <c r="Z16" s="657"/>
      <c r="AA16" s="657"/>
      <c r="AB16" s="657"/>
      <c r="AC16" s="658"/>
      <c r="AD16" s="656" t="s">
        <v>730</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730</v>
      </c>
      <c r="Q17" s="657"/>
      <c r="R17" s="657"/>
      <c r="S17" s="657"/>
      <c r="T17" s="657"/>
      <c r="U17" s="657"/>
      <c r="V17" s="658"/>
      <c r="W17" s="656" t="s">
        <v>730</v>
      </c>
      <c r="X17" s="657"/>
      <c r="Y17" s="657"/>
      <c r="Z17" s="657"/>
      <c r="AA17" s="657"/>
      <c r="AB17" s="657"/>
      <c r="AC17" s="658"/>
      <c r="AD17" s="656" t="s">
        <v>730</v>
      </c>
      <c r="AE17" s="657"/>
      <c r="AF17" s="657"/>
      <c r="AG17" s="657"/>
      <c r="AH17" s="657"/>
      <c r="AI17" s="657"/>
      <c r="AJ17" s="658"/>
      <c r="AK17" s="656"/>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0</v>
      </c>
      <c r="Q18" s="875"/>
      <c r="R18" s="875"/>
      <c r="S18" s="875"/>
      <c r="T18" s="875"/>
      <c r="U18" s="875"/>
      <c r="V18" s="876"/>
      <c r="W18" s="874">
        <f>SUM(W13:AC17)</f>
        <v>0</v>
      </c>
      <c r="X18" s="875"/>
      <c r="Y18" s="875"/>
      <c r="Z18" s="875"/>
      <c r="AA18" s="875"/>
      <c r="AB18" s="875"/>
      <c r="AC18" s="876"/>
      <c r="AD18" s="874">
        <f>SUM(AD13:AJ17)</f>
        <v>0</v>
      </c>
      <c r="AE18" s="875"/>
      <c r="AF18" s="875"/>
      <c r="AG18" s="875"/>
      <c r="AH18" s="875"/>
      <c r="AI18" s="875"/>
      <c r="AJ18" s="876"/>
      <c r="AK18" s="874">
        <f>SUM(AK13:AQ17)</f>
        <v>100</v>
      </c>
      <c r="AL18" s="875"/>
      <c r="AM18" s="875"/>
      <c r="AN18" s="875"/>
      <c r="AO18" s="875"/>
      <c r="AP18" s="875"/>
      <c r="AQ18" s="876"/>
      <c r="AR18" s="874">
        <f>SUM(AR13:AX17)</f>
        <v>700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2" t="s">
        <v>10</v>
      </c>
      <c r="H20" s="873"/>
      <c r="I20" s="873"/>
      <c r="J20" s="873"/>
      <c r="K20" s="873"/>
      <c r="L20" s="873"/>
      <c r="M20" s="873"/>
      <c r="N20" s="873"/>
      <c r="O20" s="873"/>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711</v>
      </c>
      <c r="B22" s="970"/>
      <c r="C22" s="970"/>
      <c r="D22" s="970"/>
      <c r="E22" s="970"/>
      <c r="F22" s="971"/>
      <c r="G22" s="965" t="s">
        <v>333</v>
      </c>
      <c r="H22" s="222"/>
      <c r="I22" s="222"/>
      <c r="J22" s="222"/>
      <c r="K22" s="222"/>
      <c r="L22" s="222"/>
      <c r="M22" s="222"/>
      <c r="N22" s="222"/>
      <c r="O22" s="223"/>
      <c r="P22" s="930" t="s">
        <v>709</v>
      </c>
      <c r="Q22" s="222"/>
      <c r="R22" s="222"/>
      <c r="S22" s="222"/>
      <c r="T22" s="222"/>
      <c r="U22" s="222"/>
      <c r="V22" s="223"/>
      <c r="W22" s="930" t="s">
        <v>710</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732</v>
      </c>
      <c r="H23" s="967"/>
      <c r="I23" s="967"/>
      <c r="J23" s="967"/>
      <c r="K23" s="967"/>
      <c r="L23" s="967"/>
      <c r="M23" s="967"/>
      <c r="N23" s="967"/>
      <c r="O23" s="968"/>
      <c r="P23" s="916">
        <v>100</v>
      </c>
      <c r="Q23" s="917"/>
      <c r="R23" s="917"/>
      <c r="S23" s="917"/>
      <c r="T23" s="917"/>
      <c r="U23" s="917"/>
      <c r="V23" s="931"/>
      <c r="W23" s="916">
        <v>700</v>
      </c>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c r="H24" s="933"/>
      <c r="I24" s="933"/>
      <c r="J24" s="933"/>
      <c r="K24" s="933"/>
      <c r="L24" s="933"/>
      <c r="M24" s="933"/>
      <c r="N24" s="933"/>
      <c r="O24" s="934"/>
      <c r="P24" s="656"/>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948">
        <f>AK13</f>
        <v>100</v>
      </c>
      <c r="Q29" s="949"/>
      <c r="R29" s="949"/>
      <c r="S29" s="949"/>
      <c r="T29" s="949"/>
      <c r="U29" s="949"/>
      <c r="V29" s="950"/>
      <c r="W29" s="948">
        <f>AR13</f>
        <v>700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392</v>
      </c>
      <c r="AF30" s="855"/>
      <c r="AG30" s="855"/>
      <c r="AH30" s="856"/>
      <c r="AI30" s="911" t="s">
        <v>414</v>
      </c>
      <c r="AJ30" s="911"/>
      <c r="AK30" s="911"/>
      <c r="AL30" s="854"/>
      <c r="AM30" s="911" t="s">
        <v>511</v>
      </c>
      <c r="AN30" s="911"/>
      <c r="AO30" s="911"/>
      <c r="AP30" s="854"/>
      <c r="AQ30" s="766" t="s">
        <v>232</v>
      </c>
      <c r="AR30" s="767"/>
      <c r="AS30" s="767"/>
      <c r="AT30" s="768"/>
      <c r="AU30" s="773" t="s">
        <v>134</v>
      </c>
      <c r="AV30" s="773"/>
      <c r="AW30" s="773"/>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c r="AR31" s="201"/>
      <c r="AS31" s="136" t="s">
        <v>233</v>
      </c>
      <c r="AT31" s="137"/>
      <c r="AU31" s="200"/>
      <c r="AV31" s="200"/>
      <c r="AW31" s="392" t="s">
        <v>179</v>
      </c>
      <c r="AX31" s="393"/>
    </row>
    <row r="32" spans="1:50" ht="23.25" customHeight="1" x14ac:dyDescent="0.15">
      <c r="A32" s="397"/>
      <c r="B32" s="395"/>
      <c r="C32" s="395"/>
      <c r="D32" s="395"/>
      <c r="E32" s="395"/>
      <c r="F32" s="396"/>
      <c r="G32" s="564" t="s">
        <v>738</v>
      </c>
      <c r="H32" s="565"/>
      <c r="I32" s="565"/>
      <c r="J32" s="565"/>
      <c r="K32" s="565"/>
      <c r="L32" s="565"/>
      <c r="M32" s="565"/>
      <c r="N32" s="565"/>
      <c r="O32" s="566"/>
      <c r="P32" s="556" t="s">
        <v>741</v>
      </c>
      <c r="Q32" s="108"/>
      <c r="R32" s="108"/>
      <c r="S32" s="108"/>
      <c r="T32" s="108"/>
      <c r="U32" s="108"/>
      <c r="V32" s="108"/>
      <c r="W32" s="108"/>
      <c r="X32" s="109"/>
      <c r="Y32" s="470" t="s">
        <v>12</v>
      </c>
      <c r="Z32" s="530"/>
      <c r="AA32" s="531"/>
      <c r="AB32" s="460" t="s">
        <v>733</v>
      </c>
      <c r="AC32" s="460"/>
      <c r="AD32" s="460"/>
      <c r="AE32" s="218"/>
      <c r="AF32" s="219"/>
      <c r="AG32" s="219"/>
      <c r="AH32" s="219"/>
      <c r="AI32" s="218"/>
      <c r="AJ32" s="219"/>
      <c r="AK32" s="219"/>
      <c r="AL32" s="219"/>
      <c r="AM32" s="218"/>
      <c r="AN32" s="219"/>
      <c r="AO32" s="219"/>
      <c r="AP32" s="219"/>
      <c r="AQ32" s="336"/>
      <c r="AR32" s="208"/>
      <c r="AS32" s="208"/>
      <c r="AT32" s="337"/>
      <c r="AU32" s="219"/>
      <c r="AV32" s="219"/>
      <c r="AW32" s="219"/>
      <c r="AX32" s="221"/>
    </row>
    <row r="33" spans="1:51" ht="23.25" customHeight="1" x14ac:dyDescent="0.15">
      <c r="A33" s="398"/>
      <c r="B33" s="399"/>
      <c r="C33" s="399"/>
      <c r="D33" s="399"/>
      <c r="E33" s="399"/>
      <c r="F33" s="400"/>
      <c r="G33" s="567"/>
      <c r="H33" s="568"/>
      <c r="I33" s="568"/>
      <c r="J33" s="568"/>
      <c r="K33" s="568"/>
      <c r="L33" s="568"/>
      <c r="M33" s="568"/>
      <c r="N33" s="568"/>
      <c r="O33" s="569"/>
      <c r="P33" s="111"/>
      <c r="Q33" s="111"/>
      <c r="R33" s="111"/>
      <c r="S33" s="111"/>
      <c r="T33" s="111"/>
      <c r="U33" s="111"/>
      <c r="V33" s="111"/>
      <c r="W33" s="111"/>
      <c r="X33" s="112"/>
      <c r="Y33" s="446" t="s">
        <v>54</v>
      </c>
      <c r="Z33" s="441"/>
      <c r="AA33" s="442"/>
      <c r="AB33" s="522" t="s">
        <v>733</v>
      </c>
      <c r="AC33" s="522"/>
      <c r="AD33" s="522"/>
      <c r="AE33" s="218"/>
      <c r="AF33" s="219"/>
      <c r="AG33" s="219"/>
      <c r="AH33" s="219"/>
      <c r="AI33" s="218"/>
      <c r="AJ33" s="219"/>
      <c r="AK33" s="219"/>
      <c r="AL33" s="219"/>
      <c r="AM33" s="218"/>
      <c r="AN33" s="219"/>
      <c r="AO33" s="219"/>
      <c r="AP33" s="219"/>
      <c r="AQ33" s="336"/>
      <c r="AR33" s="208"/>
      <c r="AS33" s="208"/>
      <c r="AT33" s="337"/>
      <c r="AU33" s="219"/>
      <c r="AV33" s="219"/>
      <c r="AW33" s="219"/>
      <c r="AX33" s="221"/>
    </row>
    <row r="34" spans="1:51" ht="23.25" customHeight="1" x14ac:dyDescent="0.15">
      <c r="A34" s="397"/>
      <c r="B34" s="395"/>
      <c r="C34" s="395"/>
      <c r="D34" s="395"/>
      <c r="E34" s="395"/>
      <c r="F34" s="396"/>
      <c r="G34" s="570"/>
      <c r="H34" s="571"/>
      <c r="I34" s="571"/>
      <c r="J34" s="571"/>
      <c r="K34" s="571"/>
      <c r="L34" s="571"/>
      <c r="M34" s="571"/>
      <c r="N34" s="571"/>
      <c r="O34" s="572"/>
      <c r="P34" s="114"/>
      <c r="Q34" s="114"/>
      <c r="R34" s="114"/>
      <c r="S34" s="114"/>
      <c r="T34" s="114"/>
      <c r="U34" s="114"/>
      <c r="V34" s="114"/>
      <c r="W34" s="114"/>
      <c r="X34" s="115"/>
      <c r="Y34" s="446" t="s">
        <v>13</v>
      </c>
      <c r="Z34" s="441"/>
      <c r="AA34" s="442"/>
      <c r="AB34" s="555" t="s">
        <v>180</v>
      </c>
      <c r="AC34" s="555"/>
      <c r="AD34" s="555"/>
      <c r="AE34" s="218"/>
      <c r="AF34" s="219"/>
      <c r="AG34" s="219"/>
      <c r="AH34" s="219"/>
      <c r="AI34" s="218"/>
      <c r="AJ34" s="219"/>
      <c r="AK34" s="219"/>
      <c r="AL34" s="219"/>
      <c r="AM34" s="218"/>
      <c r="AN34" s="219"/>
      <c r="AO34" s="219"/>
      <c r="AP34" s="219"/>
      <c r="AQ34" s="336"/>
      <c r="AR34" s="208"/>
      <c r="AS34" s="208"/>
      <c r="AT34" s="337"/>
      <c r="AU34" s="219"/>
      <c r="AV34" s="219"/>
      <c r="AW34" s="219"/>
      <c r="AX34" s="221"/>
    </row>
    <row r="35" spans="1:51" ht="23.25" customHeight="1" x14ac:dyDescent="0.15">
      <c r="A35" s="228" t="s">
        <v>382</v>
      </c>
      <c r="B35" s="229"/>
      <c r="C35" s="229"/>
      <c r="D35" s="229"/>
      <c r="E35" s="229"/>
      <c r="F35" s="230"/>
      <c r="G35" s="234" t="s">
        <v>739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6"/>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4"/>
      <c r="H39" s="565"/>
      <c r="I39" s="565"/>
      <c r="J39" s="565"/>
      <c r="K39" s="565"/>
      <c r="L39" s="565"/>
      <c r="M39" s="565"/>
      <c r="N39" s="565"/>
      <c r="O39" s="566"/>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7"/>
      <c r="H40" s="568"/>
      <c r="I40" s="568"/>
      <c r="J40" s="568"/>
      <c r="K40" s="568"/>
      <c r="L40" s="568"/>
      <c r="M40" s="568"/>
      <c r="N40" s="568"/>
      <c r="O40" s="569"/>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70"/>
      <c r="H41" s="571"/>
      <c r="I41" s="571"/>
      <c r="J41" s="571"/>
      <c r="K41" s="571"/>
      <c r="L41" s="571"/>
      <c r="M41" s="571"/>
      <c r="N41" s="571"/>
      <c r="O41" s="572"/>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4"/>
      <c r="H46" s="565"/>
      <c r="I46" s="565"/>
      <c r="J46" s="565"/>
      <c r="K46" s="565"/>
      <c r="L46" s="565"/>
      <c r="M46" s="565"/>
      <c r="N46" s="565"/>
      <c r="O46" s="566"/>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7"/>
      <c r="H47" s="568"/>
      <c r="I47" s="568"/>
      <c r="J47" s="568"/>
      <c r="K47" s="568"/>
      <c r="L47" s="568"/>
      <c r="M47" s="568"/>
      <c r="N47" s="568"/>
      <c r="O47" s="569"/>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70"/>
      <c r="H48" s="571"/>
      <c r="I48" s="571"/>
      <c r="J48" s="571"/>
      <c r="K48" s="571"/>
      <c r="L48" s="571"/>
      <c r="M48" s="571"/>
      <c r="N48" s="571"/>
      <c r="O48" s="572"/>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4"/>
      <c r="H53" s="565"/>
      <c r="I53" s="565"/>
      <c r="J53" s="565"/>
      <c r="K53" s="565"/>
      <c r="L53" s="565"/>
      <c r="M53" s="565"/>
      <c r="N53" s="565"/>
      <c r="O53" s="566"/>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7"/>
      <c r="H54" s="568"/>
      <c r="I54" s="568"/>
      <c r="J54" s="568"/>
      <c r="K54" s="568"/>
      <c r="L54" s="568"/>
      <c r="M54" s="568"/>
      <c r="N54" s="568"/>
      <c r="O54" s="569"/>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70"/>
      <c r="H55" s="571"/>
      <c r="I55" s="571"/>
      <c r="J55" s="571"/>
      <c r="K55" s="571"/>
      <c r="L55" s="571"/>
      <c r="M55" s="571"/>
      <c r="N55" s="571"/>
      <c r="O55" s="572"/>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4"/>
      <c r="H60" s="565"/>
      <c r="I60" s="565"/>
      <c r="J60" s="565"/>
      <c r="K60" s="565"/>
      <c r="L60" s="565"/>
      <c r="M60" s="565"/>
      <c r="N60" s="565"/>
      <c r="O60" s="566"/>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7"/>
      <c r="H61" s="568"/>
      <c r="I61" s="568"/>
      <c r="J61" s="568"/>
      <c r="K61" s="568"/>
      <c r="L61" s="568"/>
      <c r="M61" s="568"/>
      <c r="N61" s="568"/>
      <c r="O61" s="569"/>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70"/>
      <c r="H62" s="571"/>
      <c r="I62" s="571"/>
      <c r="J62" s="571"/>
      <c r="K62" s="571"/>
      <c r="L62" s="571"/>
      <c r="M62" s="571"/>
      <c r="N62" s="571"/>
      <c r="O62" s="572"/>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7"/>
      <c r="I78" s="588"/>
      <c r="J78" s="588"/>
      <c r="K78" s="588"/>
      <c r="L78" s="588"/>
      <c r="M78" s="588"/>
      <c r="N78" s="588"/>
      <c r="O78" s="589"/>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344</v>
      </c>
      <c r="AP79" s="274"/>
      <c r="AQ79" s="274"/>
      <c r="AR79" s="76"/>
      <c r="AS79" s="273"/>
      <c r="AT79" s="274"/>
      <c r="AU79" s="274"/>
      <c r="AV79" s="274"/>
      <c r="AW79" s="274"/>
      <c r="AX79" s="964"/>
      <c r="AY79">
        <f>COUNTIF($AR$79,"☑")</f>
        <v>0</v>
      </c>
    </row>
    <row r="80" spans="1:51" ht="18.75" hidden="1"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7" t="s">
        <v>11</v>
      </c>
      <c r="AC85" s="558"/>
      <c r="AD85" s="559"/>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1" t="s">
        <v>62</v>
      </c>
      <c r="Z87" s="562"/>
      <c r="AA87" s="563"/>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60"/>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7" t="s">
        <v>11</v>
      </c>
      <c r="AC90" s="558"/>
      <c r="AD90" s="559"/>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1" t="s">
        <v>62</v>
      </c>
      <c r="Z92" s="562"/>
      <c r="AA92" s="563"/>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60"/>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7" t="s">
        <v>11</v>
      </c>
      <c r="AC95" s="558"/>
      <c r="AD95" s="559"/>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1" t="s">
        <v>62</v>
      </c>
      <c r="Z97" s="562"/>
      <c r="AA97" s="563"/>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80"/>
      <c r="H99" s="216"/>
      <c r="I99" s="216"/>
      <c r="J99" s="216"/>
      <c r="K99" s="216"/>
      <c r="L99" s="216"/>
      <c r="M99" s="216"/>
      <c r="N99" s="216"/>
      <c r="O99" s="581"/>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556" t="s">
        <v>745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744</v>
      </c>
      <c r="AC101" s="460"/>
      <c r="AD101" s="460"/>
      <c r="AE101" s="282" t="s">
        <v>740</v>
      </c>
      <c r="AF101" s="282"/>
      <c r="AG101" s="282"/>
      <c r="AH101" s="282"/>
      <c r="AI101" s="282" t="s">
        <v>740</v>
      </c>
      <c r="AJ101" s="282"/>
      <c r="AK101" s="282"/>
      <c r="AL101" s="282"/>
      <c r="AM101" s="282" t="s">
        <v>740</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744</v>
      </c>
      <c r="AC102" s="460"/>
      <c r="AD102" s="460"/>
      <c r="AE102" s="282" t="s">
        <v>740</v>
      </c>
      <c r="AF102" s="282"/>
      <c r="AG102" s="282"/>
      <c r="AH102" s="282"/>
      <c r="AI102" s="282" t="s">
        <v>740</v>
      </c>
      <c r="AJ102" s="282"/>
      <c r="AK102" s="282"/>
      <c r="AL102" s="282"/>
      <c r="AM102" s="282" t="s">
        <v>740</v>
      </c>
      <c r="AN102" s="282"/>
      <c r="AO102" s="282"/>
      <c r="AP102" s="282"/>
      <c r="AQ102" s="282"/>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90" t="s">
        <v>546</v>
      </c>
      <c r="AR115" s="591"/>
      <c r="AS115" s="591"/>
      <c r="AT115" s="591"/>
      <c r="AU115" s="591"/>
      <c r="AV115" s="591"/>
      <c r="AW115" s="591"/>
      <c r="AX115" s="592"/>
    </row>
    <row r="116" spans="1:51" ht="23.25" customHeight="1" x14ac:dyDescent="0.15">
      <c r="A116" s="435"/>
      <c r="B116" s="436"/>
      <c r="C116" s="436"/>
      <c r="D116" s="436"/>
      <c r="E116" s="436"/>
      <c r="F116" s="437"/>
      <c r="G116" s="387" t="s">
        <v>749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742</v>
      </c>
      <c r="AC116" s="462"/>
      <c r="AD116" s="463"/>
      <c r="AE116" s="282" t="s">
        <v>740</v>
      </c>
      <c r="AF116" s="282"/>
      <c r="AG116" s="282"/>
      <c r="AH116" s="282"/>
      <c r="AI116" s="282" t="s">
        <v>740</v>
      </c>
      <c r="AJ116" s="282"/>
      <c r="AK116" s="282"/>
      <c r="AL116" s="282"/>
      <c r="AM116" s="282" t="s">
        <v>740</v>
      </c>
      <c r="AN116" s="282"/>
      <c r="AO116" s="282"/>
      <c r="AP116" s="282"/>
      <c r="AQ116" s="218"/>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743</v>
      </c>
      <c r="AC117" s="472"/>
      <c r="AD117" s="473"/>
      <c r="AE117" s="550" t="s">
        <v>740</v>
      </c>
      <c r="AF117" s="550"/>
      <c r="AG117" s="550"/>
      <c r="AH117" s="550"/>
      <c r="AI117" s="550" t="s">
        <v>740</v>
      </c>
      <c r="AJ117" s="550"/>
      <c r="AK117" s="550"/>
      <c r="AL117" s="550"/>
      <c r="AM117" s="550" t="s">
        <v>740</v>
      </c>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90" t="s">
        <v>546</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90" t="s">
        <v>546</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90" t="s">
        <v>546</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392</v>
      </c>
      <c r="AF127" s="247"/>
      <c r="AG127" s="247"/>
      <c r="AH127" s="247"/>
      <c r="AI127" s="247" t="s">
        <v>414</v>
      </c>
      <c r="AJ127" s="247"/>
      <c r="AK127" s="247"/>
      <c r="AL127" s="247"/>
      <c r="AM127" s="247" t="s">
        <v>511</v>
      </c>
      <c r="AN127" s="247"/>
      <c r="AO127" s="247"/>
      <c r="AP127" s="247"/>
      <c r="AQ127" s="590" t="s">
        <v>546</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720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730</v>
      </c>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722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727</v>
      </c>
      <c r="AC134" s="206"/>
      <c r="AD134" s="206"/>
      <c r="AE134" s="207">
        <v>3119</v>
      </c>
      <c r="AF134" s="208"/>
      <c r="AG134" s="208"/>
      <c r="AH134" s="208"/>
      <c r="AI134" s="207">
        <v>3188</v>
      </c>
      <c r="AJ134" s="208"/>
      <c r="AK134" s="208"/>
      <c r="AL134" s="208"/>
      <c r="AM134" s="207">
        <v>412</v>
      </c>
      <c r="AN134" s="208"/>
      <c r="AO134" s="208"/>
      <c r="AP134" s="208"/>
      <c r="AQ134" s="207" t="s">
        <v>730</v>
      </c>
      <c r="AR134" s="208"/>
      <c r="AS134" s="208"/>
      <c r="AT134" s="208"/>
      <c r="AU134" s="207"/>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727</v>
      </c>
      <c r="AC135" s="214"/>
      <c r="AD135" s="214"/>
      <c r="AE135" s="207" t="s">
        <v>730</v>
      </c>
      <c r="AF135" s="208"/>
      <c r="AG135" s="208"/>
      <c r="AH135" s="208"/>
      <c r="AI135" s="207" t="s">
        <v>730</v>
      </c>
      <c r="AJ135" s="208"/>
      <c r="AK135" s="208"/>
      <c r="AL135" s="208"/>
      <c r="AM135" s="207" t="s">
        <v>730</v>
      </c>
      <c r="AN135" s="208"/>
      <c r="AO135" s="208"/>
      <c r="AP135" s="208"/>
      <c r="AQ135" s="207" t="s">
        <v>730</v>
      </c>
      <c r="AR135" s="208"/>
      <c r="AS135" s="208"/>
      <c r="AT135" s="208"/>
      <c r="AU135" s="207">
        <v>4000</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730</v>
      </c>
      <c r="AR137" s="200"/>
      <c r="AS137" s="136" t="s">
        <v>233</v>
      </c>
      <c r="AT137" s="137"/>
      <c r="AU137" s="201">
        <v>2</v>
      </c>
      <c r="AV137" s="201"/>
      <c r="AW137" s="136" t="s">
        <v>179</v>
      </c>
      <c r="AX137" s="196"/>
      <c r="AY137">
        <f>$AY$136</f>
        <v>1</v>
      </c>
    </row>
    <row r="138" spans="1:51" ht="39.75" customHeight="1" x14ac:dyDescent="0.15">
      <c r="A138" s="190"/>
      <c r="B138" s="187"/>
      <c r="C138" s="181"/>
      <c r="D138" s="187"/>
      <c r="E138" s="181"/>
      <c r="F138" s="182"/>
      <c r="G138" s="107" t="s">
        <v>726</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728</v>
      </c>
      <c r="AC138" s="206"/>
      <c r="AD138" s="206"/>
      <c r="AE138" s="207">
        <v>4.5</v>
      </c>
      <c r="AF138" s="208"/>
      <c r="AG138" s="208"/>
      <c r="AH138" s="208"/>
      <c r="AI138" s="207">
        <v>4.8</v>
      </c>
      <c r="AJ138" s="208"/>
      <c r="AK138" s="208"/>
      <c r="AL138" s="208"/>
      <c r="AM138" s="207">
        <v>0.7</v>
      </c>
      <c r="AN138" s="208"/>
      <c r="AO138" s="208"/>
      <c r="AP138" s="208"/>
      <c r="AQ138" s="207" t="s">
        <v>730</v>
      </c>
      <c r="AR138" s="208"/>
      <c r="AS138" s="208"/>
      <c r="AT138" s="208"/>
      <c r="AU138" s="207"/>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728</v>
      </c>
      <c r="AC139" s="214"/>
      <c r="AD139" s="214"/>
      <c r="AE139" s="207" t="s">
        <v>730</v>
      </c>
      <c r="AF139" s="208"/>
      <c r="AG139" s="208"/>
      <c r="AH139" s="208"/>
      <c r="AI139" s="207" t="s">
        <v>730</v>
      </c>
      <c r="AJ139" s="208"/>
      <c r="AK139" s="208"/>
      <c r="AL139" s="208"/>
      <c r="AM139" s="207" t="s">
        <v>730</v>
      </c>
      <c r="AN139" s="208"/>
      <c r="AO139" s="208"/>
      <c r="AP139" s="208"/>
      <c r="AQ139" s="207" t="s">
        <v>730</v>
      </c>
      <c r="AR139" s="208"/>
      <c r="AS139" s="208"/>
      <c r="AT139" s="208"/>
      <c r="AU139" s="207">
        <v>8</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730</v>
      </c>
      <c r="AR141" s="200"/>
      <c r="AS141" s="136" t="s">
        <v>233</v>
      </c>
      <c r="AT141" s="137"/>
      <c r="AU141" s="201">
        <v>2</v>
      </c>
      <c r="AV141" s="201"/>
      <c r="AW141" s="136" t="s">
        <v>179</v>
      </c>
      <c r="AX141" s="196"/>
      <c r="AY141">
        <f>$AY$140</f>
        <v>1</v>
      </c>
    </row>
    <row r="142" spans="1:51" ht="39.75" customHeight="1" x14ac:dyDescent="0.15">
      <c r="A142" s="190"/>
      <c r="B142" s="187"/>
      <c r="C142" s="181"/>
      <c r="D142" s="187"/>
      <c r="E142" s="181"/>
      <c r="F142" s="182"/>
      <c r="G142" s="107" t="s">
        <v>723</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729</v>
      </c>
      <c r="AC142" s="206"/>
      <c r="AD142" s="206"/>
      <c r="AE142" s="207">
        <v>3848</v>
      </c>
      <c r="AF142" s="208"/>
      <c r="AG142" s="208"/>
      <c r="AH142" s="208"/>
      <c r="AI142" s="207">
        <v>4309</v>
      </c>
      <c r="AJ142" s="208"/>
      <c r="AK142" s="208"/>
      <c r="AL142" s="208"/>
      <c r="AM142" s="207">
        <v>703</v>
      </c>
      <c r="AN142" s="208"/>
      <c r="AO142" s="208"/>
      <c r="AP142" s="208"/>
      <c r="AQ142" s="207" t="s">
        <v>730</v>
      </c>
      <c r="AR142" s="208"/>
      <c r="AS142" s="208"/>
      <c r="AT142" s="208"/>
      <c r="AU142" s="207"/>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729</v>
      </c>
      <c r="AC143" s="214"/>
      <c r="AD143" s="214"/>
      <c r="AE143" s="207" t="s">
        <v>730</v>
      </c>
      <c r="AF143" s="208"/>
      <c r="AG143" s="208"/>
      <c r="AH143" s="208"/>
      <c r="AI143" s="207" t="s">
        <v>730</v>
      </c>
      <c r="AJ143" s="208"/>
      <c r="AK143" s="208"/>
      <c r="AL143" s="208"/>
      <c r="AM143" s="207" t="s">
        <v>730</v>
      </c>
      <c r="AN143" s="208"/>
      <c r="AO143" s="208"/>
      <c r="AP143" s="208"/>
      <c r="AQ143" s="207" t="s">
        <v>730</v>
      </c>
      <c r="AR143" s="208"/>
      <c r="AS143" s="208"/>
      <c r="AT143" s="208"/>
      <c r="AU143" s="207">
        <v>7000</v>
      </c>
      <c r="AV143" s="208"/>
      <c r="AW143" s="208"/>
      <c r="AX143" s="209"/>
      <c r="AY143">
        <f t="shared" si="15"/>
        <v>1</v>
      </c>
    </row>
    <row r="144" spans="1:51" ht="18.75"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1</v>
      </c>
    </row>
    <row r="145" spans="1:51" ht="18.75"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t="s">
        <v>730</v>
      </c>
      <c r="AR145" s="200"/>
      <c r="AS145" s="136" t="s">
        <v>233</v>
      </c>
      <c r="AT145" s="137"/>
      <c r="AU145" s="201">
        <v>2</v>
      </c>
      <c r="AV145" s="201"/>
      <c r="AW145" s="136" t="s">
        <v>179</v>
      </c>
      <c r="AX145" s="196"/>
      <c r="AY145">
        <f>$AY$144</f>
        <v>1</v>
      </c>
    </row>
    <row r="146" spans="1:51" ht="39.75" customHeight="1" x14ac:dyDescent="0.15">
      <c r="A146" s="190"/>
      <c r="B146" s="187"/>
      <c r="C146" s="181"/>
      <c r="D146" s="187"/>
      <c r="E146" s="181"/>
      <c r="F146" s="182"/>
      <c r="G146" s="107" t="s">
        <v>724</v>
      </c>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t="s">
        <v>727</v>
      </c>
      <c r="AC146" s="206"/>
      <c r="AD146" s="206"/>
      <c r="AE146" s="207">
        <v>1938</v>
      </c>
      <c r="AF146" s="208"/>
      <c r="AG146" s="208"/>
      <c r="AH146" s="208"/>
      <c r="AI146" s="207">
        <v>2047</v>
      </c>
      <c r="AJ146" s="208"/>
      <c r="AK146" s="208"/>
      <c r="AL146" s="208"/>
      <c r="AM146" s="207">
        <v>293</v>
      </c>
      <c r="AN146" s="208"/>
      <c r="AO146" s="208"/>
      <c r="AP146" s="208"/>
      <c r="AQ146" s="207" t="s">
        <v>730</v>
      </c>
      <c r="AR146" s="208"/>
      <c r="AS146" s="208"/>
      <c r="AT146" s="208"/>
      <c r="AU146" s="207"/>
      <c r="AV146" s="208"/>
      <c r="AW146" s="208"/>
      <c r="AX146" s="209"/>
      <c r="AY146">
        <f t="shared" ref="AY146:AY147" si="16">$AY$144</f>
        <v>1</v>
      </c>
    </row>
    <row r="147" spans="1:51" ht="39.75"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727</v>
      </c>
      <c r="AC147" s="214"/>
      <c r="AD147" s="214"/>
      <c r="AE147" s="207" t="s">
        <v>730</v>
      </c>
      <c r="AF147" s="208"/>
      <c r="AG147" s="208"/>
      <c r="AH147" s="208"/>
      <c r="AI147" s="207" t="s">
        <v>730</v>
      </c>
      <c r="AJ147" s="208"/>
      <c r="AK147" s="208"/>
      <c r="AL147" s="208"/>
      <c r="AM147" s="207" t="s">
        <v>730</v>
      </c>
      <c r="AN147" s="208"/>
      <c r="AO147" s="208"/>
      <c r="AP147" s="208"/>
      <c r="AQ147" s="207" t="s">
        <v>730</v>
      </c>
      <c r="AR147" s="208"/>
      <c r="AS147" s="208"/>
      <c r="AT147" s="208"/>
      <c r="AU147" s="207">
        <v>2400</v>
      </c>
      <c r="AV147" s="208"/>
      <c r="AW147" s="208"/>
      <c r="AX147" s="209"/>
      <c r="AY147">
        <f t="shared" si="16"/>
        <v>1</v>
      </c>
    </row>
    <row r="148" spans="1:51" ht="18.75"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1</v>
      </c>
    </row>
    <row r="149" spans="1:51" ht="18.75"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t="s">
        <v>730</v>
      </c>
      <c r="AR149" s="200"/>
      <c r="AS149" s="136" t="s">
        <v>233</v>
      </c>
      <c r="AT149" s="137"/>
      <c r="AU149" s="201">
        <v>2</v>
      </c>
      <c r="AV149" s="201"/>
      <c r="AW149" s="136" t="s">
        <v>179</v>
      </c>
      <c r="AX149" s="196"/>
      <c r="AY149">
        <f>$AY$148</f>
        <v>1</v>
      </c>
    </row>
    <row r="150" spans="1:51" ht="39.75" customHeight="1" x14ac:dyDescent="0.15">
      <c r="A150" s="190"/>
      <c r="B150" s="187"/>
      <c r="C150" s="181"/>
      <c r="D150" s="187"/>
      <c r="E150" s="181"/>
      <c r="F150" s="182"/>
      <c r="G150" s="107" t="s">
        <v>725</v>
      </c>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t="s">
        <v>728</v>
      </c>
      <c r="AC150" s="206"/>
      <c r="AD150" s="206"/>
      <c r="AE150" s="207">
        <v>20.5</v>
      </c>
      <c r="AF150" s="208"/>
      <c r="AG150" s="208"/>
      <c r="AH150" s="208"/>
      <c r="AI150" s="207">
        <v>21.9</v>
      </c>
      <c r="AJ150" s="208"/>
      <c r="AK150" s="208"/>
      <c r="AL150" s="208"/>
      <c r="AM150" s="207">
        <v>9.9</v>
      </c>
      <c r="AN150" s="208"/>
      <c r="AO150" s="208"/>
      <c r="AP150" s="208"/>
      <c r="AQ150" s="207" t="s">
        <v>730</v>
      </c>
      <c r="AR150" s="208"/>
      <c r="AS150" s="208"/>
      <c r="AT150" s="208"/>
      <c r="AU150" s="207"/>
      <c r="AV150" s="208"/>
      <c r="AW150" s="208"/>
      <c r="AX150" s="209"/>
      <c r="AY150">
        <f t="shared" ref="AY150:AY151" si="17">$AY$148</f>
        <v>1</v>
      </c>
    </row>
    <row r="151" spans="1:51" ht="39.75"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t="s">
        <v>728</v>
      </c>
      <c r="AC151" s="214"/>
      <c r="AD151" s="214"/>
      <c r="AE151" s="207" t="s">
        <v>730</v>
      </c>
      <c r="AF151" s="208"/>
      <c r="AG151" s="208"/>
      <c r="AH151" s="208"/>
      <c r="AI151" s="207" t="s">
        <v>730</v>
      </c>
      <c r="AJ151" s="208"/>
      <c r="AK151" s="208"/>
      <c r="AL151" s="208"/>
      <c r="AM151" s="207" t="s">
        <v>730</v>
      </c>
      <c r="AN151" s="208"/>
      <c r="AO151" s="208"/>
      <c r="AP151" s="208"/>
      <c r="AQ151" s="207" t="s">
        <v>730</v>
      </c>
      <c r="AR151" s="208"/>
      <c r="AS151" s="208"/>
      <c r="AT151" s="208"/>
      <c r="AU151" s="207">
        <v>21</v>
      </c>
      <c r="AV151" s="208"/>
      <c r="AW151" s="208"/>
      <c r="AX151" s="209"/>
      <c r="AY151">
        <f t="shared" si="17"/>
        <v>1</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675</v>
      </c>
      <c r="D430" s="928"/>
      <c r="E430" s="175" t="s">
        <v>401</v>
      </c>
      <c r="F430" s="894"/>
      <c r="G430" s="895" t="s">
        <v>252</v>
      </c>
      <c r="H430" s="126"/>
      <c r="I430" s="126"/>
      <c r="J430" s="896" t="s">
        <v>748</v>
      </c>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748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8"/>
      <c r="F458" s="339"/>
      <c r="G458" s="107" t="s">
        <v>748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895" t="s">
        <v>252</v>
      </c>
      <c r="H484" s="126"/>
      <c r="I484" s="126"/>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5" t="s">
        <v>252</v>
      </c>
      <c r="H538" s="126"/>
      <c r="I538" s="126"/>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5" t="s">
        <v>252</v>
      </c>
      <c r="H592" s="126"/>
      <c r="I592" s="126"/>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5" t="s">
        <v>252</v>
      </c>
      <c r="H646" s="126"/>
      <c r="I646" s="126"/>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92.2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719</v>
      </c>
      <c r="AE702" s="342"/>
      <c r="AF702" s="342"/>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63.7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719</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102"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719</v>
      </c>
      <c r="AE704" s="782"/>
      <c r="AF704" s="782"/>
      <c r="AG704" s="168" t="s">
        <v>736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c r="AE705" s="714"/>
      <c r="AF705" s="714"/>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383</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c r="AE711" s="323"/>
      <c r="AF711" s="323"/>
      <c r="AG711" s="104"/>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c r="AE712" s="782"/>
      <c r="AF712" s="782"/>
      <c r="AG712" s="806"/>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c r="AE713" s="323"/>
      <c r="AF713" s="662"/>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c r="AE714" s="804"/>
      <c r="AF714" s="805"/>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c r="AE716" s="626"/>
      <c r="AF716" s="626"/>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8"/>
      <c r="C726" s="811" t="s">
        <v>53</v>
      </c>
      <c r="D726" s="833"/>
      <c r="E726" s="833"/>
      <c r="F726" s="834"/>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t="s">
        <v>752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t="s">
        <v>753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676</v>
      </c>
      <c r="B737" s="211"/>
      <c r="C737" s="211"/>
      <c r="D737" s="212"/>
      <c r="E737" s="951" t="s">
        <v>730</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1" t="s">
        <v>399</v>
      </c>
      <c r="B738" s="361"/>
      <c r="C738" s="361"/>
      <c r="D738" s="361"/>
      <c r="E738" s="951" t="s">
        <v>730</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1" t="s">
        <v>398</v>
      </c>
      <c r="B739" s="361"/>
      <c r="C739" s="361"/>
      <c r="D739" s="361"/>
      <c r="E739" s="951" t="s">
        <v>730</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1" t="s">
        <v>397</v>
      </c>
      <c r="B740" s="361"/>
      <c r="C740" s="361"/>
      <c r="D740" s="361"/>
      <c r="E740" s="951" t="s">
        <v>730</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1" t="s">
        <v>396</v>
      </c>
      <c r="B741" s="361"/>
      <c r="C741" s="361"/>
      <c r="D741" s="361"/>
      <c r="E741" s="951" t="s">
        <v>730</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1" t="s">
        <v>395</v>
      </c>
      <c r="B742" s="361"/>
      <c r="C742" s="361"/>
      <c r="D742" s="361"/>
      <c r="E742" s="951" t="s">
        <v>730</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1" t="s">
        <v>394</v>
      </c>
      <c r="B743" s="361"/>
      <c r="C743" s="361"/>
      <c r="D743" s="361"/>
      <c r="E743" s="951" t="s">
        <v>730</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1" t="s">
        <v>393</v>
      </c>
      <c r="B744" s="361"/>
      <c r="C744" s="361"/>
      <c r="D744" s="361"/>
      <c r="E744" s="951" t="s">
        <v>730</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1" t="s">
        <v>392</v>
      </c>
      <c r="B745" s="361"/>
      <c r="C745" s="361"/>
      <c r="D745" s="361"/>
      <c r="E745" s="988" t="s">
        <v>730</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1" t="s">
        <v>549</v>
      </c>
      <c r="B746" s="361"/>
      <c r="C746" s="361"/>
      <c r="D746" s="361"/>
      <c r="E746" s="957"/>
      <c r="F746" s="955"/>
      <c r="G746" s="955"/>
      <c r="H746" s="100" t="str">
        <f>IF(E746="","","-")</f>
        <v/>
      </c>
      <c r="I746" s="955"/>
      <c r="J746" s="955"/>
      <c r="K746" s="100" t="str">
        <f>IF(I746="","","-")</f>
        <v/>
      </c>
      <c r="L746" s="956"/>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511</v>
      </c>
      <c r="B747" s="361"/>
      <c r="C747" s="361"/>
      <c r="D747" s="361"/>
      <c r="E747" s="957"/>
      <c r="F747" s="955"/>
      <c r="G747" s="955"/>
      <c r="H747" s="100" t="str">
        <f>IF(E747="","","-")</f>
        <v/>
      </c>
      <c r="I747" s="955"/>
      <c r="J747" s="955"/>
      <c r="K747" s="100" t="str">
        <f>IF(I747="","","-")</f>
        <v/>
      </c>
      <c r="L747" s="956"/>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386</v>
      </c>
      <c r="B748" s="614"/>
      <c r="C748" s="614"/>
      <c r="D748" s="614"/>
      <c r="E748" s="614"/>
      <c r="F748" s="615"/>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388</v>
      </c>
      <c r="B787" s="628"/>
      <c r="C787" s="628"/>
      <c r="D787" s="628"/>
      <c r="E787" s="628"/>
      <c r="F787" s="629"/>
      <c r="G787" s="594" t="s">
        <v>362</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363</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c r="H789" s="670"/>
      <c r="I789" s="670"/>
      <c r="J789" s="670"/>
      <c r="K789" s="671"/>
      <c r="L789" s="663"/>
      <c r="M789" s="664"/>
      <c r="N789" s="664"/>
      <c r="O789" s="664"/>
      <c r="P789" s="664"/>
      <c r="Q789" s="664"/>
      <c r="R789" s="664"/>
      <c r="S789" s="664"/>
      <c r="T789" s="664"/>
      <c r="U789" s="664"/>
      <c r="V789" s="664"/>
      <c r="W789" s="664"/>
      <c r="X789" s="665"/>
      <c r="Y789" s="382"/>
      <c r="Z789" s="383"/>
      <c r="AA789" s="383"/>
      <c r="AB789" s="801"/>
      <c r="AC789" s="669"/>
      <c r="AD789" s="670"/>
      <c r="AE789" s="670"/>
      <c r="AF789" s="670"/>
      <c r="AG789" s="671"/>
      <c r="AH789" s="663"/>
      <c r="AI789" s="664"/>
      <c r="AJ789" s="664"/>
      <c r="AK789" s="664"/>
      <c r="AL789" s="664"/>
      <c r="AM789" s="664"/>
      <c r="AN789" s="664"/>
      <c r="AO789" s="664"/>
      <c r="AP789" s="664"/>
      <c r="AQ789" s="664"/>
      <c r="AR789" s="664"/>
      <c r="AS789" s="664"/>
      <c r="AT789" s="665"/>
      <c r="AU789" s="382"/>
      <c r="AV789" s="383"/>
      <c r="AW789" s="383"/>
      <c r="AX789" s="384"/>
    </row>
    <row r="790" spans="1:51"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0</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801"/>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x14ac:dyDescent="0.15">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1"/>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horizontalDpi="1200" verticalDpi="1200" r:id="rId1"/>
  <headerFooter differentFirst="1" alignWithMargins="0"/>
  <rowBreaks count="4" manualBreakCount="4">
    <brk id="117" max="16383" man="1"/>
    <brk id="699" max="16383" man="1"/>
    <brk id="727" max="16383" man="1"/>
    <brk id="786" max="16383"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Q5" sqref="AQ5:AX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719</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t="s">
        <v>719</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観光立国</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観光立国</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観光立国</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観光立国</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Q5" sqref="AQ5:AX5"/>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5"/>
      <c r="AA2" s="826"/>
      <c r="AB2" s="1021" t="s">
        <v>11</v>
      </c>
      <c r="AC2" s="1022"/>
      <c r="AD2" s="1023"/>
      <c r="AE2" s="1027" t="s">
        <v>392</v>
      </c>
      <c r="AF2" s="1027"/>
      <c r="AG2" s="1027"/>
      <c r="AH2" s="1027"/>
      <c r="AI2" s="1027" t="s">
        <v>414</v>
      </c>
      <c r="AJ2" s="1027"/>
      <c r="AK2" s="1027"/>
      <c r="AL2" s="557"/>
      <c r="AM2" s="1027" t="s">
        <v>511</v>
      </c>
      <c r="AN2" s="1027"/>
      <c r="AO2" s="1027"/>
      <c r="AP2" s="557"/>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4"/>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5"/>
      <c r="AA9" s="826"/>
      <c r="AB9" s="1021" t="s">
        <v>11</v>
      </c>
      <c r="AC9" s="1022"/>
      <c r="AD9" s="1023"/>
      <c r="AE9" s="1027" t="s">
        <v>392</v>
      </c>
      <c r="AF9" s="1027"/>
      <c r="AG9" s="1027"/>
      <c r="AH9" s="1027"/>
      <c r="AI9" s="1027" t="s">
        <v>414</v>
      </c>
      <c r="AJ9" s="1027"/>
      <c r="AK9" s="1027"/>
      <c r="AL9" s="557"/>
      <c r="AM9" s="1027" t="s">
        <v>511</v>
      </c>
      <c r="AN9" s="1027"/>
      <c r="AO9" s="1027"/>
      <c r="AP9" s="557"/>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4"/>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5"/>
      <c r="AA16" s="826"/>
      <c r="AB16" s="1021" t="s">
        <v>11</v>
      </c>
      <c r="AC16" s="1022"/>
      <c r="AD16" s="1023"/>
      <c r="AE16" s="1027" t="s">
        <v>392</v>
      </c>
      <c r="AF16" s="1027"/>
      <c r="AG16" s="1027"/>
      <c r="AH16" s="1027"/>
      <c r="AI16" s="1027" t="s">
        <v>414</v>
      </c>
      <c r="AJ16" s="1027"/>
      <c r="AK16" s="1027"/>
      <c r="AL16" s="557"/>
      <c r="AM16" s="1027" t="s">
        <v>511</v>
      </c>
      <c r="AN16" s="1027"/>
      <c r="AO16" s="1027"/>
      <c r="AP16" s="557"/>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4"/>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5"/>
      <c r="AA23" s="826"/>
      <c r="AB23" s="1021" t="s">
        <v>11</v>
      </c>
      <c r="AC23" s="1022"/>
      <c r="AD23" s="1023"/>
      <c r="AE23" s="1027" t="s">
        <v>392</v>
      </c>
      <c r="AF23" s="1027"/>
      <c r="AG23" s="1027"/>
      <c r="AH23" s="1027"/>
      <c r="AI23" s="1027" t="s">
        <v>414</v>
      </c>
      <c r="AJ23" s="1027"/>
      <c r="AK23" s="1027"/>
      <c r="AL23" s="557"/>
      <c r="AM23" s="1027" t="s">
        <v>511</v>
      </c>
      <c r="AN23" s="1027"/>
      <c r="AO23" s="1027"/>
      <c r="AP23" s="557"/>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4"/>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5"/>
      <c r="AA30" s="826"/>
      <c r="AB30" s="1021" t="s">
        <v>11</v>
      </c>
      <c r="AC30" s="1022"/>
      <c r="AD30" s="1023"/>
      <c r="AE30" s="1027" t="s">
        <v>392</v>
      </c>
      <c r="AF30" s="1027"/>
      <c r="AG30" s="1027"/>
      <c r="AH30" s="1027"/>
      <c r="AI30" s="1027" t="s">
        <v>414</v>
      </c>
      <c r="AJ30" s="1027"/>
      <c r="AK30" s="1027"/>
      <c r="AL30" s="557"/>
      <c r="AM30" s="1027" t="s">
        <v>511</v>
      </c>
      <c r="AN30" s="1027"/>
      <c r="AO30" s="1027"/>
      <c r="AP30" s="557"/>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4"/>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5"/>
      <c r="AA37" s="826"/>
      <c r="AB37" s="1021" t="s">
        <v>11</v>
      </c>
      <c r="AC37" s="1022"/>
      <c r="AD37" s="1023"/>
      <c r="AE37" s="1027" t="s">
        <v>392</v>
      </c>
      <c r="AF37" s="1027"/>
      <c r="AG37" s="1027"/>
      <c r="AH37" s="1027"/>
      <c r="AI37" s="1027" t="s">
        <v>414</v>
      </c>
      <c r="AJ37" s="1027"/>
      <c r="AK37" s="1027"/>
      <c r="AL37" s="557"/>
      <c r="AM37" s="1027" t="s">
        <v>511</v>
      </c>
      <c r="AN37" s="1027"/>
      <c r="AO37" s="1027"/>
      <c r="AP37" s="557"/>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4"/>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5"/>
      <c r="AA44" s="826"/>
      <c r="AB44" s="1021" t="s">
        <v>11</v>
      </c>
      <c r="AC44" s="1022"/>
      <c r="AD44" s="1023"/>
      <c r="AE44" s="1027" t="s">
        <v>392</v>
      </c>
      <c r="AF44" s="1027"/>
      <c r="AG44" s="1027"/>
      <c r="AH44" s="1027"/>
      <c r="AI44" s="1027" t="s">
        <v>414</v>
      </c>
      <c r="AJ44" s="1027"/>
      <c r="AK44" s="1027"/>
      <c r="AL44" s="557"/>
      <c r="AM44" s="1027" t="s">
        <v>511</v>
      </c>
      <c r="AN44" s="1027"/>
      <c r="AO44" s="1027"/>
      <c r="AP44" s="557"/>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4"/>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5"/>
      <c r="AA51" s="826"/>
      <c r="AB51" s="557" t="s">
        <v>11</v>
      </c>
      <c r="AC51" s="1022"/>
      <c r="AD51" s="1023"/>
      <c r="AE51" s="1027" t="s">
        <v>392</v>
      </c>
      <c r="AF51" s="1027"/>
      <c r="AG51" s="1027"/>
      <c r="AH51" s="1027"/>
      <c r="AI51" s="1027" t="s">
        <v>414</v>
      </c>
      <c r="AJ51" s="1027"/>
      <c r="AK51" s="1027"/>
      <c r="AL51" s="557"/>
      <c r="AM51" s="1027" t="s">
        <v>511</v>
      </c>
      <c r="AN51" s="1027"/>
      <c r="AO51" s="1027"/>
      <c r="AP51" s="557"/>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4"/>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5"/>
      <c r="AA58" s="826"/>
      <c r="AB58" s="1021" t="s">
        <v>11</v>
      </c>
      <c r="AC58" s="1022"/>
      <c r="AD58" s="1023"/>
      <c r="AE58" s="1027" t="s">
        <v>392</v>
      </c>
      <c r="AF58" s="1027"/>
      <c r="AG58" s="1027"/>
      <c r="AH58" s="1027"/>
      <c r="AI58" s="1027" t="s">
        <v>414</v>
      </c>
      <c r="AJ58" s="1027"/>
      <c r="AK58" s="1027"/>
      <c r="AL58" s="557"/>
      <c r="AM58" s="1027" t="s">
        <v>511</v>
      </c>
      <c r="AN58" s="1027"/>
      <c r="AO58" s="1027"/>
      <c r="AP58" s="557"/>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4"/>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5"/>
      <c r="AA65" s="826"/>
      <c r="AB65" s="1021" t="s">
        <v>11</v>
      </c>
      <c r="AC65" s="1022"/>
      <c r="AD65" s="1023"/>
      <c r="AE65" s="1027" t="s">
        <v>392</v>
      </c>
      <c r="AF65" s="1027"/>
      <c r="AG65" s="1027"/>
      <c r="AH65" s="1027"/>
      <c r="AI65" s="1027" t="s">
        <v>414</v>
      </c>
      <c r="AJ65" s="1027"/>
      <c r="AK65" s="1027"/>
      <c r="AL65" s="557"/>
      <c r="AM65" s="1027" t="s">
        <v>511</v>
      </c>
      <c r="AN65" s="1027"/>
      <c r="AO65" s="1027"/>
      <c r="AP65" s="557"/>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4"/>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H5" sqref="AH5:AX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368</v>
      </c>
      <c r="H2" s="595"/>
      <c r="I2" s="595"/>
      <c r="J2" s="595"/>
      <c r="K2" s="595"/>
      <c r="L2" s="595"/>
      <c r="M2" s="595"/>
      <c r="N2" s="595"/>
      <c r="O2" s="595"/>
      <c r="P2" s="595"/>
      <c r="Q2" s="595"/>
      <c r="R2" s="595"/>
      <c r="S2" s="595"/>
      <c r="T2" s="595"/>
      <c r="U2" s="595"/>
      <c r="V2" s="595"/>
      <c r="W2" s="595"/>
      <c r="X2" s="595"/>
      <c r="Y2" s="595"/>
      <c r="Z2" s="595"/>
      <c r="AA2" s="595"/>
      <c r="AB2" s="596"/>
      <c r="AC2" s="594" t="s">
        <v>370</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P5" sqref="AP5:AX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2021-06-29T04:32:55Z</cp:lastPrinted>
  <dcterms:created xsi:type="dcterms:W3CDTF">2012-03-13T00:50:25Z</dcterms:created>
  <dcterms:modified xsi:type="dcterms:W3CDTF">2021-09-02T12:24:18Z</dcterms:modified>
</cp:coreProperties>
</file>