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13B95ABE-8B16-41B7-868D-BAA91302A123}" xr6:coauthVersionLast="36" xr6:coauthVersionMax="36"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<sst xmlns="http://schemas.openxmlformats.org/spreadsheetml/2006/main" count="2322" uniqueCount="674">
  <si>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</si>
  <si>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</si>
  <si>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</si>
  <si>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</si>
  <si>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</si>
  <si>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</si>
  <si>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</si>
  <si>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</si>
  <si>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</si>
  <si>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</si>
  <si>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</si>
  <si>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</si>
  <si>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</si>
  <si>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</si>
  <si>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</si>
  <si>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</si>
  <si>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</si>
  <si>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</si>
  <si>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</si>
  <si>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</si>
  <si>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</si>
  <si>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</si>
  <si>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</si>
  <si>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</si>
  <si>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</si>
  <si>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</si>
  <si>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</si>
  <si>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</si>
  <si>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</si>
  <si>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</si>
  <si>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</si>
  <si>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</si>
  <si>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</si>
  <si>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</si>
  <si>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</si>
  <si>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</si>
  <si>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</si>
  <si>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</si>
  <si>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</si>
  <si>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</si>
  <si>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</si>
  <si>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</si>
  <si>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</si>
  <si>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</si>
  <si>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</si>
  <si>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</si>
  <si>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</si>
  <si>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</si>
  <si>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</si>
  <si>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</si>
  <si>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</si>
  <si>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</si>
  <si>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</si>
  <si>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</si>
  <si>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</si>
  <si>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</si>
  <si>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</si>
  <si>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</si>
  <si>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</si>
  <si>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</si>
  <si>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</si>
  <si>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</si>
  <si>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</si>
  <si>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</si>
  <si>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</si>
  <si>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</si>
  <si>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</si>
  <si>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</si>
  <si>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</si>
  <si>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</si>
  <si>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</si>
  <si>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</si>
  <si>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</si>
  <si>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</si>
  <si>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</si>
  <si>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</si>
  <si>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</si>
  <si>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</si>
  <si>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</si>
  <si>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</si>
  <si>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</si>
  <si>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</si>
  <si>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</si>
  <si>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</si>
  <si>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</si>
  <si>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</si>
  <si>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</si>
  <si>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</si>
  <si>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</si>
  <si>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</si>
  <si>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</si>
  <si>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</si>
  <si>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</si>
  <si>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</si>
  <si>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</si>
  <si>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</si>
  <si>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</si>
  <si>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</si>
  <si>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</si>
  <si>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</si>
  <si>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</si>
  <si>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</si>
  <si>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</si>
  <si>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</si>
  <si>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</si>
  <si>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</si>
  <si>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</si>
  <si>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</si>
  <si>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</si>
  <si>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</si>
  <si>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</si>
  <si>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</si>
  <si>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</si>
  <si>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</si>
  <si>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</si>
  <si>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</si>
  <si>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</si>
  <si>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</si>
  <si>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</si>
  <si>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</si>
  <si>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</si>
  <si>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</si>
  <si>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</si>
  <si>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</si>
  <si>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</si>
  <si>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</si>
  <si>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</si>
  <si>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</si>
  <si>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</si>
  <si>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</si>
  <si>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</si>
  <si>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</si>
  <si>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</si>
  <si>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</si>
  <si>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</si>
  <si>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</si>
  <si>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</si>
  <si>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</si>
  <si>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</si>
  <si>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</si>
  <si>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</si>
  <si>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</si>
  <si>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</si>
  <si>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</si>
  <si>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</si>
  <si>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</si>
  <si>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</si>
  <si>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</si>
  <si>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</si>
  <si>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</si>
  <si>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</si>
  <si>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</si>
  <si>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</si>
  <si>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</si>
  <si>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</si>
  <si>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</si>
  <si>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</si>
  <si>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</si>
  <si>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</si>
  <si>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</si>
  <si>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</si>
  <si>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</si>
  <si>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</si>
  <si>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</si>
  <si>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</si>
  <si>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</si>
  <si>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</si>
  <si>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</si>
  <si>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</si>
  <si>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</si>
  <si>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</si>
  <si>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</si>
  <si>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</si>
  <si>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</si>
  <si>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</si>
  <si>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</si>
  <si>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</si>
  <si>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</si>
  <si>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</si>
  <si>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</si>
  <si>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</si>
  <si>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</si>
  <si>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</si>
  <si>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</si>
  <si>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</si>
  <si>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</si>
  <si>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</si>
  <si>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</si>
  <si>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</si>
  <si>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</si>
  <si>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</si>
  <si>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</si>
  <si>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</si>
  <si>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</si>
  <si>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</si>
  <si>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</si>
  <si>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</si>
  <si>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</si>
  <si>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</si>
  <si>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</si>
  <si>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</si>
  <si>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</si>
  <si>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</si>
  <si>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</si>
  <si>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</si>
  <si>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</si>
  <si>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</si>
  <si>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</si>
  <si>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</si>
  <si>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</si>
  <si>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</si>
  <si>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</si>
  <si>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</si>
  <si>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</si>
  <si>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</si>
  <si>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</si>
  <si>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</si>
  <si>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</si>
  <si>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</si>
  <si>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</si>
  <si>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</si>
  <si>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</si>
  <si>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</si>
  <si>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</si>
  <si>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</si>
  <si>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</si>
  <si>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</si>
  <si>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</si>
  <si>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</si>
  <si>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</si>
  <si>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</si>
  <si>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</si>
  <si>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</si>
  <si>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</si>
  <si>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</si>
  <si>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</si>
  <si>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</si>
  <si>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</si>
  <si>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</si>
  <si>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</si>
  <si>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</si>
  <si>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</si>
  <si>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</si>
  <si>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</si>
  <si>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</si>
  <si>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</si>
  <si>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</si>
  <si>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</si>
  <si>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</si>
  <si>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</si>
  <si>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</si>
  <si>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</si>
  <si>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</si>
  <si>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</si>
  <si>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</si>
  <si>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</si>
  <si>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</si>
  <si>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</si>
  <si>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</si>
  <si>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</si>
  <si>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</si>
  <si>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</si>
  <si>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</si>
  <si>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</si>
  <si>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</si>
  <si>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</si>
  <si>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</si>
  <si>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</si>
  <si>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</si>
  <si>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</si>
  <si>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</si>
  <si>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</si>
  <si>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</si>
  <si>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</si>
  <si>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</si>
  <si>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</si>
  <si>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</si>
  <si>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</si>
  <si>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</si>
  <si>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</si>
  <si>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</si>
  <si>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</si>
  <si>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</si>
  <si>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</si>
  <si>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</si>
  <si>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</si>
  <si>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</si>
  <si>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</si>
  <si>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</si>
  <si>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</si>
  <si>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</si>
  <si>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</si>
  <si>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</si>
  <si>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</si>
  <si>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</si>
  <si>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</si>
  <si>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</si>
  <si>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</si>
  <si>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</si>
  <si>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</si>
  <si>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</si>
  <si>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</si>
  <si>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</si>
  <si>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</si>
  <si>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</si>
  <si>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</si>
  <si>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</si>
  <si>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</si>
  <si>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</si>
  <si>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</si>
  <si>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</si>
  <si>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</si>
  <si>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</si>
  <si>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</si>
  <si>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</si>
  <si>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</si>
  <si>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</si>
  <si>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</si>
  <si>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</si>
  <si>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</si>
  <si>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</si>
  <si>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</si>
  <si>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</si>
  <si>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</si>
  <si>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</si>
  <si>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</si>
  <si>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</si>
  <si>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</si>
  <si>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</si>
  <si>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</si>
  <si>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</si>
  <si>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</si>
  <si>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</si>
  <si>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</si>
  <si>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</si>
  <si>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</si>
  <si>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</si>
  <si>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</si>
  <si>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</si>
  <si>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</si>
  <si>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</si>
  <si>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</si>
  <si>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</si>
  <si>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</si>
  <si>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</si>
  <si>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</si>
  <si>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</si>
  <si>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</si>
  <si>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</si>
  <si>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</si>
  <si>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</si>
  <si>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</si>
  <si>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</si>
  <si>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</si>
  <si>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</si>
  <si>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</si>
  <si>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</si>
  <si>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</si>
  <si>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</si>
  <si>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</si>
  <si>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</si>
  <si>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</si>
  <si>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</si>
  <si>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</si>
  <si>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</si>
  <si>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</si>
  <si>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</si>
  <si>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</si>
  <si>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</si>
  <si>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</si>
  <si>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</si>
  <si>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</si>
  <si>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</si>
  <si>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</si>
  <si>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</si>
  <si>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</si>
  <si>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</si>
  <si>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</si>
  <si>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</si>
  <si>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</si>
  <si>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</si>
  <si>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</si>
  <si>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</si>
  <si>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</si>
  <si>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</si>
  <si>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</si>
  <si>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</si>
  <si>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</si>
  <si>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</si>
  <si>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</si>
  <si>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</si>
  <si>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</si>
  <si>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</si>
  <si>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</si>
  <si>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</si>
  <si>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</si>
  <si>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</si>
  <si>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</si>
  <si>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</si>
  <si>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</si>
  <si>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</si>
  <si>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</si>
  <si>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</si>
  <si>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</si>
  <si>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</si>
  <si>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</si>
  <si>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</si>
  <si>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</si>
  <si>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</si>
  <si>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</si>
  <si>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</si>
  <si>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</si>
  <si>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</si>
  <si>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</si>
  <si>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</si>
  <si>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</si>
  <si>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</si>
  <si>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</si>
  <si>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</si>
  <si>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</si>
  <si>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</si>
  <si>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</si>
  <si>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</si>
  <si>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</si>
  <si>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</si>
  <si>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</si>
  <si>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</si>
  <si>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</si>
  <si>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</si>
  <si>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</si>
  <si>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</si>
  <si>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</si>
  <si>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</si>
  <si>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</si>
  <si>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</si>
  <si>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</si>
  <si>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</si>
  <si>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</si>
  <si>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</si>
  <si>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</si>
  <si>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</si>
  <si>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</si>
  <si>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</si>
  <si>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</si>
  <si>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</si>
  <si>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</si>
  <si>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</si>
  <si>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</si>
  <si>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</si>
  <si>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</si>
  <si>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</si>
  <si>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</si>
  <si>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</si>
  <si>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</si>
  <si>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</si>
  <si>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</si>
  <si>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</si>
  <si>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</si>
  <si>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</si>
  <si>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</si>
  <si>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</si>
  <si>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</si>
  <si>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</si>
  <si>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</si>
  <si>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</si>
  <si>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</si>
  <si>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</si>
  <si>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</si>
  <si>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</si>
  <si>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</si>
  <si>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</si>
  <si>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</si>
  <si>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</si>
  <si>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</si>
  <si>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</si>
  <si>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</si>
  <si>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</si>
  <si>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</si>
  <si>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</si>
  <si>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</si>
  <si>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</si>
  <si>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</si>
  <si>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</si>
  <si>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</si>
  <si>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</si>
  <si>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</si>
  <si>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</si>
  <si>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</si>
  <si>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</si>
  <si>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</si>
  <si>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</si>
  <si>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</si>
  <si>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</si>
  <si>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</si>
  <si>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</si>
  <si>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</si>
  <si>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</si>
  <si>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</si>
  <si>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</si>
  <si>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</si>
  <si>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</si>
  <si>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</si>
  <si>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</si>
  <si>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</si>
  <si>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</si>
  <si>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</si>
  <si>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</si>
  <si>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</si>
  <si>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</si>
  <si>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</si>
  <si>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</si>
  <si>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</si>
  <si>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</si>
  <si>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</si>
  <si>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</si>
  <si>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</si>
  <si>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</si>
  <si>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</si>
  <si>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</si>
  <si>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</si>
  <si>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</si>
  <si>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</si>
  <si>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</si>
  <si>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</si>
  <si>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</si>
  <si>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</si>
  <si>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</si>
  <si>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</si>
  <si>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</si>
  <si>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</si>
  <si>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</si>
  <si>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</si>
  <si>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</si>
  <si>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</si>
  <si>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</si>
  <si>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</si>
  <si>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</si>
  <si>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</si>
  <si>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</si>
  <si>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</si>
  <si>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</si>
  <si>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</si>
  <si>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</si>
  <si>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</si>
  <si>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</si>
  <si>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</si>
  <si>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</si>
  <si>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</si>
  <si>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</si>
  <si>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</si>
  <si>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</si>
  <si>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</si>
  <si>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</si>
  <si>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</si>
  <si>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</si>
  <si>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</si>
  <si>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</si>
  <si>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</si>
  <si>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</si>
  <si>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</si>
  <si>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</si>
  <si>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</si>
  <si>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</si>
  <si>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</si>
  <si>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</si>
  <si>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</si>
  <si>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</si>
  <si>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</si>
  <si>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</si>
  <si>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</si>
  <si>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</si>
  <si>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</si>
  <si>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</si>
  <si>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</si>
  <si>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</si>
  <si>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</si>
  <si>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</si>
  <si>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</si>
  <si>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</si>
  <si>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</si>
  <si>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</si>
  <si>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</si>
  <si>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</si>
  <si>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</si>
  <si>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</si>
  <si>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</si>
  <si>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</si>
  <si>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</si>
  <si>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</si>
  <si>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</si>
  <si>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</si>
  <si>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</si>
  <si>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</si>
  <si>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</si>
  <si>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</si>
  <si>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</si>
  <si>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</si>
  <si>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</si>
  <si>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</si>
  <si>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</si>
  <si>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</si>
  <si>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</si>
  <si>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</si>
  <si>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</si>
  <si>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</si>
  <si>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</si>
  <si>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</si>
  <si>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</si>
  <si>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</si>
  <si>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</si>
  <si>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</si>
  <si>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</si>
  <si>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</si>
  <si>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</si>
  <si>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</si>
  <si>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</si>
  <si>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</si>
  <si>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</si>
  <si>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</si>
  <si>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</si>
  <si>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</si>
  <si>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</si>
  <si>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</si>
  <si>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</si>
  <si>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</si>
  <si>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</si>
  <si>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</si>
  <si>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</si>
  <si>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</si>
  <si>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</si>
  <si>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既存建築物における屋根ふき材の耐風診断・補強技術評価に関する研究</t>
  </si>
  <si>
    <t>国土技術政策総合研究所</t>
  </si>
  <si>
    <t>室長　喜々津　仁密</t>
  </si>
  <si>
    <t>令和3年度</t>
  </si>
  <si>
    <t>令和5年度</t>
  </si>
  <si>
    <t>建築研究部　構造基準研究室</t>
  </si>
  <si>
    <t>－</t>
  </si>
  <si>
    <t>平成30年台風第21号や令和元年台風第15号（房総半島台風）では、建築年の古いものを中心に多くの屋根ふき材の強風被害が発生したことを踏まえて、本研究では既存の屋根ふき材の耐風診断法の開発と補強技術評価法の提案を行う。そして、既存建築物の屋根を対象にした耐風診断・補強に関するマニュアル、住宅性能表示基準や改修促進施策のための技術資料としてまとめることを目的とする。</t>
  </si>
  <si>
    <t>-</t>
  </si>
  <si>
    <t>試験研究費</t>
  </si>
  <si>
    <t>職員旅費</t>
  </si>
  <si>
    <t>令和５年度までに既存の屋根ふき材を対象にした耐風診断法・補強技術の評価法に関する技術資料を１本策定する。</t>
  </si>
  <si>
    <t>既存の屋根ふき材を対象にした耐風診断法・補強技術の評価法に関する技術資料の策定数</t>
  </si>
  <si>
    <t>本</t>
  </si>
  <si>
    <t>国土技術政策総合研究所調べ</t>
  </si>
  <si>
    <t>既存建築物における屋根ふき材の耐風診断・補強技術評価に関する研究項目の終了件数</t>
  </si>
  <si>
    <t>件</t>
  </si>
  <si>
    <t>執行額（百万円）／　既存建築物における屋根ふき材の耐風診断・補強技術評価に関する研究項目　　　　　　</t>
    <phoneticPr fontId="5"/>
  </si>
  <si>
    <t>百万円／件</t>
  </si>
  <si>
    <t>11 ICTの利活用及び技術研究開発の推進</t>
  </si>
  <si>
    <t>41 技術研究開発を推進する</t>
  </si>
  <si>
    <t>目標を達成した技術研究開発課題の割合</t>
  </si>
  <si>
    <t>%</t>
  </si>
  <si>
    <t>○</t>
  </si>
  <si>
    <t>国交</t>
    <rPh sb="0" eb="2">
      <t>コッコウ</t>
    </rPh>
    <phoneticPr fontId="5"/>
  </si>
  <si>
    <t>-</t>
    <phoneticPr fontId="5"/>
  </si>
  <si>
    <t>近年の台風で建築物の屋根に多数の強風被害が生じている状況を鑑み、強風に対する強靭な屋根改修の促進に資する技術的知見を整備するものであり、災害から国民の命と暮らしを守るためのニーズを反映した重要な研究である。</t>
    <rPh sb="0" eb="2">
      <t>キンネン</t>
    </rPh>
    <rPh sb="3" eb="5">
      <t>タイフウ</t>
    </rPh>
    <rPh sb="6" eb="9">
      <t>ケンチクブツ</t>
    </rPh>
    <rPh sb="10" eb="12">
      <t>ヤネ</t>
    </rPh>
    <rPh sb="13" eb="15">
      <t>タスウ</t>
    </rPh>
    <rPh sb="16" eb="18">
      <t>キョウフウ</t>
    </rPh>
    <rPh sb="18" eb="20">
      <t>ヒガイ</t>
    </rPh>
    <rPh sb="21" eb="22">
      <t>ショウ</t>
    </rPh>
    <rPh sb="26" eb="28">
      <t>ジョウキョウ</t>
    </rPh>
    <rPh sb="29" eb="30">
      <t>カンガ</t>
    </rPh>
    <rPh sb="32" eb="34">
      <t>キョウフウ</t>
    </rPh>
    <rPh sb="35" eb="36">
      <t>タイ</t>
    </rPh>
    <rPh sb="38" eb="40">
      <t>キョウジン</t>
    </rPh>
    <rPh sb="41" eb="43">
      <t>ヤネ</t>
    </rPh>
    <rPh sb="43" eb="45">
      <t>カイシュウ</t>
    </rPh>
    <rPh sb="46" eb="48">
      <t>ソクシン</t>
    </rPh>
    <rPh sb="49" eb="50">
      <t>シ</t>
    </rPh>
    <rPh sb="52" eb="55">
      <t>ギジュツテキ</t>
    </rPh>
    <rPh sb="55" eb="57">
      <t>チケン</t>
    </rPh>
    <rPh sb="58" eb="60">
      <t>セイビ</t>
    </rPh>
    <rPh sb="68" eb="70">
      <t>サイガイ</t>
    </rPh>
    <rPh sb="72" eb="74">
      <t>コクミン</t>
    </rPh>
    <rPh sb="75" eb="76">
      <t>イノチ</t>
    </rPh>
    <rPh sb="77" eb="78">
      <t>ク</t>
    </rPh>
    <rPh sb="81" eb="82">
      <t>マモ</t>
    </rPh>
    <rPh sb="90" eb="92">
      <t>ハンエイ</t>
    </rPh>
    <rPh sb="94" eb="96">
      <t>ジュウヨウ</t>
    </rPh>
    <rPh sb="97" eb="99">
      <t>ケンキュウ</t>
    </rPh>
    <phoneticPr fontId="5"/>
  </si>
  <si>
    <t>住宅の品質確保の促進等に関する法律に基づく住宅性能表示基準や国による既存屋根の改修促進施策のための技術資料を整備する研究開発であるため、国が実施する必要がある。</t>
    <rPh sb="70" eb="72">
      <t>ジッシ</t>
    </rPh>
    <phoneticPr fontId="5"/>
  </si>
  <si>
    <t>‐</t>
  </si>
  <si>
    <t>本研究と関連して、新築建築物における屋根瓦に関するガイドラインの妥当性の検証等を行っている。</t>
    <phoneticPr fontId="5"/>
  </si>
  <si>
    <t>・本事業は、外部有識者による評価委員会において「事前評価」を受け、診断法や評価法をマニュアル等で提示することで適切な耐風補強に誘導され、住宅等の居住継続性の確保、災害拠点建築物の頑強性の向上に貢献すると考えられることから、国土技術政策総合研究所において実施すべきと評価された。
・発注にあたっては、価格競争や企画競争により競争性の確保に努める。</t>
    <rPh sb="33" eb="36">
      <t>シンダンホウ</t>
    </rPh>
    <rPh sb="37" eb="39">
      <t>ヒョウカ</t>
    </rPh>
    <rPh sb="39" eb="40">
      <t>ホウ</t>
    </rPh>
    <rPh sb="46" eb="47">
      <t>トウ</t>
    </rPh>
    <rPh sb="48" eb="50">
      <t>テイジ</t>
    </rPh>
    <rPh sb="55" eb="57">
      <t>テキセツ</t>
    </rPh>
    <rPh sb="58" eb="60">
      <t>タイフウ</t>
    </rPh>
    <rPh sb="60" eb="62">
      <t>ホキョウ</t>
    </rPh>
    <rPh sb="63" eb="65">
      <t>ユウドウ</t>
    </rPh>
    <rPh sb="68" eb="70">
      <t>ジュウタク</t>
    </rPh>
    <rPh sb="70" eb="71">
      <t>トウ</t>
    </rPh>
    <rPh sb="72" eb="74">
      <t>キョジュウ</t>
    </rPh>
    <rPh sb="74" eb="77">
      <t>ケイゾクセイ</t>
    </rPh>
    <rPh sb="78" eb="80">
      <t>カクホ</t>
    </rPh>
    <rPh sb="81" eb="83">
      <t>サイガイ</t>
    </rPh>
    <rPh sb="83" eb="85">
      <t>キョテン</t>
    </rPh>
    <rPh sb="85" eb="88">
      <t>ケンチクブツ</t>
    </rPh>
    <rPh sb="89" eb="91">
      <t>ガンキョウ</t>
    </rPh>
    <rPh sb="91" eb="92">
      <t>セイ</t>
    </rPh>
    <rPh sb="93" eb="95">
      <t>コウジョウ</t>
    </rPh>
    <rPh sb="96" eb="98">
      <t>コウケン</t>
    </rPh>
    <rPh sb="101" eb="102">
      <t>カンガ</t>
    </rPh>
    <phoneticPr fontId="5"/>
  </si>
  <si>
    <t>国土交通省</t>
    <rPh sb="0" eb="5">
      <t>コクドコウツウショウ</t>
    </rPh>
    <phoneticPr fontId="5"/>
  </si>
  <si>
    <t>国土技術政策総合研究所調べ</t>
    <phoneticPr fontId="5"/>
  </si>
  <si>
    <t>国土交通省が実施している技術研究開発課題を効果的・効率的に推進することに資する。</t>
  </si>
  <si>
    <t>本研究の事業概要は以下のとおりである。
① 屋根ふき材の被害リスクを特定する耐風診断法の開発
屋根ふき材ごとの強風に対する弱点を特定する診断法の枠組を構築し、建築年、構工法、立地条件に応じた診断指標を一次・二次診断ごとに提案する。
② 強靭な屋根ふき材を実現する耐風補強技術の評価法の提案
建築基準法令の要求性能より高い性能を求めるニーズ（災害拠点建築物等）にも対応できるよう、想定する外力レベルに応じた複数の性能水準を提案する。そのうえで、屋根ふき材の適切な耐風補強を実現できるよう、修繕・改修時の耐風補強技術について耐力特性の評価方法を提案する。</t>
    <phoneticPr fontId="5"/>
  </si>
  <si>
    <t>-</t>
    <phoneticPr fontId="5"/>
  </si>
  <si>
    <t>技術提案が必要となる業務発注に際しては、所内審査、第三者機関である技術提案審査委員会による審査を行うとともに、企画競争により引き続き的確な予算の執行に努める。</t>
    <phoneticPr fontId="5"/>
  </si>
  <si>
    <t>・令和元年房総半島台風を踏まえた建築物の強風対策（令和2年7月 社会資本整備審議会 建築分科会 建築物等事故・災害対策部会）
・住生活基本計画（全国計画）（令和3年3月閣議決定）</t>
    <rPh sb="64" eb="67">
      <t>ジュウセイカツ</t>
    </rPh>
    <rPh sb="67" eb="69">
      <t>キホン</t>
    </rPh>
    <rPh sb="69" eb="71">
      <t>ケイカク</t>
    </rPh>
    <rPh sb="72" eb="74">
      <t>ゼンコク</t>
    </rPh>
    <rPh sb="74" eb="76">
      <t>ケイカク</t>
    </rPh>
    <rPh sb="78" eb="80">
      <t>レイワ</t>
    </rPh>
    <rPh sb="81" eb="82">
      <t>ネン</t>
    </rPh>
    <rPh sb="83" eb="84">
      <t>ガツ</t>
    </rPh>
    <rPh sb="84" eb="86">
      <t>カクギ</t>
    </rPh>
    <rPh sb="86" eb="88">
      <t>ケッテイ</t>
    </rPh>
    <phoneticPr fontId="5"/>
  </si>
  <si>
    <t>「令和元年房総半島台風を踏まえた建築物の強風対策」（令和2年7月 社会資本整備審議会 建築分科会 建築物等事故・災害対策部会）において、「屋根ふき材の補強技術（部分改修を含む）の評価方法等について、国総研等において開発を進める」とされている。また、「住生活基本計画（全国計画）」（令和3年3月閣議決定）では、安全な住宅・住宅地の形成のための基本的な施策として「住宅の改修による耐風性等の向上」が挙げられている。これらの対策等を踏まえて本研究は急務の課題である。</t>
    <rPh sb="125" eb="128">
      <t>ジュウセイカツ</t>
    </rPh>
    <rPh sb="128" eb="130">
      <t>キホン</t>
    </rPh>
    <rPh sb="130" eb="132">
      <t>ケイカク</t>
    </rPh>
    <rPh sb="133" eb="135">
      <t>ゼンコク</t>
    </rPh>
    <rPh sb="135" eb="137">
      <t>ケイカク</t>
    </rPh>
    <rPh sb="140" eb="142">
      <t>レイワ</t>
    </rPh>
    <rPh sb="143" eb="144">
      <t>ネン</t>
    </rPh>
    <rPh sb="145" eb="146">
      <t>ガツ</t>
    </rPh>
    <rPh sb="146" eb="148">
      <t>カクギ</t>
    </rPh>
    <rPh sb="148" eb="150">
      <t>ケッテイ</t>
    </rPh>
    <rPh sb="154" eb="156">
      <t>アンゼン</t>
    </rPh>
    <rPh sb="157" eb="159">
      <t>ジュウタク</t>
    </rPh>
    <rPh sb="160" eb="163">
      <t>ジュウタクチ</t>
    </rPh>
    <rPh sb="164" eb="166">
      <t>ケイセイ</t>
    </rPh>
    <rPh sb="170" eb="173">
      <t>キホンテキ</t>
    </rPh>
    <rPh sb="174" eb="176">
      <t>シサク</t>
    </rPh>
    <rPh sb="180" eb="182">
      <t>ジュウタク</t>
    </rPh>
    <rPh sb="183" eb="185">
      <t>カイシュウ</t>
    </rPh>
    <rPh sb="188" eb="191">
      <t>タイフウセイ</t>
    </rPh>
    <rPh sb="191" eb="192">
      <t>トウ</t>
    </rPh>
    <rPh sb="193" eb="195">
      <t>コウジョウ</t>
    </rPh>
    <rPh sb="197" eb="198">
      <t>ア</t>
    </rPh>
    <rPh sb="209" eb="211">
      <t>タイサク</t>
    </rPh>
    <rPh sb="211" eb="212">
      <t>トウ</t>
    </rPh>
    <rPh sb="213" eb="214">
      <t>フ</t>
    </rPh>
    <rPh sb="217" eb="220">
      <t>ホンケンキュウ</t>
    </rPh>
    <rPh sb="221" eb="223">
      <t>キュウム</t>
    </rPh>
    <rPh sb="224" eb="226">
      <t>カダイ</t>
    </rPh>
    <phoneticPr fontId="5"/>
  </si>
  <si>
    <t>12百万円/2件</t>
    <rPh sb="2" eb="3">
      <t>ヒャク</t>
    </rPh>
    <rPh sb="3" eb="5">
      <t>マンエン</t>
    </rPh>
    <rPh sb="7" eb="8">
      <t>ケン</t>
    </rPh>
    <phoneticPr fontId="5"/>
  </si>
  <si>
    <t>屋根ふき材の被害リスクを特定する耐風診断法の開発や強靭な屋根ふき材を実現する耐風補強技術の評価法の提案ができるよう、効果的・効率的に事業を執行されたい。</t>
    <rPh sb="58" eb="61">
      <t>コウカテキ</t>
    </rPh>
    <rPh sb="62" eb="65">
      <t>コウリツテキ</t>
    </rPh>
    <rPh sb="66" eb="68">
      <t>ジギョウ</t>
    </rPh>
    <rPh sb="69" eb="71">
      <t>シッコウ</t>
    </rPh>
    <phoneticPr fontId="5"/>
  </si>
  <si>
    <t>屋根ふき材に関する業界団体、有識者、実務者へのヒアリングや情報共有を定期的に行い、幅広い視点からの意見を聴取しながら検討を進めることで、効果的・効率的な事業執行に努める。</t>
    <rPh sb="0" eb="2">
      <t>ヤネ</t>
    </rPh>
    <rPh sb="4" eb="5">
      <t>ザイ</t>
    </rPh>
    <rPh sb="6" eb="7">
      <t>カン</t>
    </rPh>
    <rPh sb="9" eb="11">
      <t>ギョウカイ</t>
    </rPh>
    <rPh sb="11" eb="13">
      <t>ダンタイ</t>
    </rPh>
    <rPh sb="29" eb="31">
      <t>ジョウホウ</t>
    </rPh>
    <rPh sb="31" eb="33">
      <t>キョウユウ</t>
    </rPh>
    <rPh sb="38" eb="39">
      <t>オコナ</t>
    </rPh>
    <phoneticPr fontId="5"/>
  </si>
  <si>
    <t>-</t>
    <phoneticPr fontId="5"/>
  </si>
  <si>
    <t>建築物の外装材及び屋根の耐風性能向上に資する調査研究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</si>
</sst>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149679</xdr:colOff>
      <xdr:row>749</xdr:row>
      <xdr:rowOff>40821</xdr:rowOff>
    </xdr:from>
    <xdr:to>
      <xdr:col>24</xdr:col>
      <xdr:colOff>55975</xdr:colOff>
      <xdr:row>751</xdr:row>
      <xdr:rowOff>48744</xdr:rowOff>
    </xdr:to>
    <xdr:sp macro="" textlink="">
      <xdr:nvSpPr>
        <xdr:cNvPr id="2" name="テキスト ボックス 1">
          <a:extLst>
            <a:ext uri="{FF2B5EF4-FFF2-40B4-BE49-F238E27FC236}">
              <a16:creationId xmlns:a16="http://schemas.microsoft.com/office/drawing/2014/main" id="{AA1797FE-2B03-4E9B-B524-8E67C6EA4AA4}"/>
            </a:ext>
          </a:extLst>
        </xdr:cNvPr>
        <xdr:cNvSpPr txBox="1"/>
      </xdr:nvSpPr>
      <xdr:spPr>
        <a:xfrm>
          <a:off x="1578429" y="39270214"/>
          <a:ext cx="3376117" cy="7154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solidFill>
                <a:schemeClr val="tx1"/>
              </a:solidFill>
            </a:rPr>
            <a:t>１２百</a:t>
          </a:r>
          <a:r>
            <a:rPr kumimoji="1" lang="ja-JP" altLang="en-US" sz="1100"/>
            <a:t>万円</a:t>
          </a:r>
        </a:p>
      </xdr:txBody>
    </xdr:sp>
    <xdr:clientData/>
  </xdr:twoCellAnchor>
  <xdr:twoCellAnchor>
    <xdr:from>
      <xdr:col>8</xdr:col>
      <xdr:colOff>1312</xdr:colOff>
      <xdr:row>751</xdr:row>
      <xdr:rowOff>118760</xdr:rowOff>
    </xdr:from>
    <xdr:to>
      <xdr:col>24</xdr:col>
      <xdr:colOff>36560</xdr:colOff>
      <xdr:row>755</xdr:row>
      <xdr:rowOff>112974</xdr:rowOff>
    </xdr:to>
    <xdr:sp macro="" textlink="">
      <xdr:nvSpPr>
        <xdr:cNvPr id="3" name="大かっこ 2">
          <a:extLst>
            <a:ext uri="{FF2B5EF4-FFF2-40B4-BE49-F238E27FC236}">
              <a16:creationId xmlns:a16="http://schemas.microsoft.com/office/drawing/2014/main" id="{AB9D830F-A62C-40E7-A52E-996C4E443B2F}"/>
            </a:ext>
          </a:extLst>
        </xdr:cNvPr>
        <xdr:cNvSpPr/>
      </xdr:nvSpPr>
      <xdr:spPr>
        <a:xfrm>
          <a:off x="1634169" y="40055724"/>
          <a:ext cx="3300962" cy="1409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159250</xdr:colOff>
      <xdr:row>751</xdr:row>
      <xdr:rowOff>341249</xdr:rowOff>
    </xdr:from>
    <xdr:to>
      <xdr:col>46</xdr:col>
      <xdr:colOff>108751</xdr:colOff>
      <xdr:row>755</xdr:row>
      <xdr:rowOff>335370</xdr:rowOff>
    </xdr:to>
    <xdr:sp macro="" textlink="">
      <xdr:nvSpPr>
        <xdr:cNvPr id="4" name="大かっこ 3">
          <a:extLst>
            <a:ext uri="{FF2B5EF4-FFF2-40B4-BE49-F238E27FC236}">
              <a16:creationId xmlns:a16="http://schemas.microsoft.com/office/drawing/2014/main" id="{772DAB66-0CAD-42F2-8517-7D7187E49E41}"/>
            </a:ext>
          </a:extLst>
        </xdr:cNvPr>
        <xdr:cNvSpPr/>
      </xdr:nvSpPr>
      <xdr:spPr>
        <a:xfrm>
          <a:off x="6690679" y="40278213"/>
          <a:ext cx="2807001" cy="140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32724</xdr:colOff>
      <xdr:row>752</xdr:row>
      <xdr:rowOff>127166</xdr:rowOff>
    </xdr:from>
    <xdr:to>
      <xdr:col>47</xdr:col>
      <xdr:colOff>99682</xdr:colOff>
      <xdr:row>756</xdr:row>
      <xdr:rowOff>168631</xdr:rowOff>
    </xdr:to>
    <xdr:sp macro="" textlink="">
      <xdr:nvSpPr>
        <xdr:cNvPr id="5" name="正方形/長方形 4">
          <a:extLst>
            <a:ext uri="{FF2B5EF4-FFF2-40B4-BE49-F238E27FC236}">
              <a16:creationId xmlns:a16="http://schemas.microsoft.com/office/drawing/2014/main" id="{F05D43DA-CB31-4F3C-8DE3-DD35B46B3B6E}"/>
            </a:ext>
          </a:extLst>
        </xdr:cNvPr>
        <xdr:cNvSpPr/>
      </xdr:nvSpPr>
      <xdr:spPr>
        <a:xfrm>
          <a:off x="6972367" y="40417916"/>
          <a:ext cx="2720351" cy="145660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４．７百万円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４百万円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０．７</a:t>
          </a:r>
          <a:r>
            <a:rPr kumimoji="1" lang="ja-JP" altLang="en-US" sz="1100">
              <a:solidFill>
                <a:schemeClr val="tx1"/>
              </a:solidFill>
            </a:rPr>
            <a:t>百万円</a:t>
          </a:r>
        </a:p>
      </xdr:txBody>
    </xdr:sp>
    <xdr:clientData/>
  </xdr:twoCellAnchor>
  <xdr:twoCellAnchor>
    <xdr:from>
      <xdr:col>8</xdr:col>
      <xdr:colOff>193210</xdr:colOff>
      <xdr:row>752</xdr:row>
      <xdr:rowOff>20312</xdr:rowOff>
    </xdr:from>
    <xdr:to>
      <xdr:col>23</xdr:col>
      <xdr:colOff>22044</xdr:colOff>
      <xdr:row>757</xdr:row>
      <xdr:rowOff>238258</xdr:rowOff>
    </xdr:to>
    <xdr:sp macro="" textlink="">
      <xdr:nvSpPr>
        <xdr:cNvPr id="6" name="正方形/長方形 5">
          <a:extLst>
            <a:ext uri="{FF2B5EF4-FFF2-40B4-BE49-F238E27FC236}">
              <a16:creationId xmlns:a16="http://schemas.microsoft.com/office/drawing/2014/main" id="{FEFCCBD3-3B2D-4F18-BDDD-E5F38F05FF77}"/>
            </a:ext>
          </a:extLst>
        </xdr:cNvPr>
        <xdr:cNvSpPr/>
      </xdr:nvSpPr>
      <xdr:spPr>
        <a:xfrm>
          <a:off x="1826067" y="40311062"/>
          <a:ext cx="2890441" cy="19868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・既存建築物の屋根ふき材の耐風診断・補強に関するマニュアルの作成</a:t>
          </a:r>
          <a:endParaRPr kumimoji="1" lang="en-US" altLang="ja-JP" sz="1100">
            <a:solidFill>
              <a:schemeClr val="tx1"/>
            </a:solidFill>
          </a:endParaRPr>
        </a:p>
        <a:p>
          <a:pPr algn="l"/>
          <a:r>
            <a:rPr kumimoji="1" lang="ja-JP" altLang="en-US" sz="1100">
              <a:solidFill>
                <a:schemeClr val="tx1"/>
              </a:solidFill>
            </a:rPr>
            <a:t>・住宅性能表示基準や改修促進施策のための技術資料の整備</a:t>
          </a:r>
        </a:p>
      </xdr:txBody>
    </xdr:sp>
    <xdr:clientData/>
  </xdr:twoCellAnchor>
  <xdr:twoCellAnchor>
    <xdr:from>
      <xdr:col>13</xdr:col>
      <xdr:colOff>120309</xdr:colOff>
      <xdr:row>758</xdr:row>
      <xdr:rowOff>247542</xdr:rowOff>
    </xdr:from>
    <xdr:to>
      <xdr:col>25</xdr:col>
      <xdr:colOff>158054</xdr:colOff>
      <xdr:row>758</xdr:row>
      <xdr:rowOff>248715</xdr:rowOff>
    </xdr:to>
    <xdr:cxnSp macro="">
      <xdr:nvCxnSpPr>
        <xdr:cNvPr id="7" name="直線矢印コネクタ 6">
          <a:extLst>
            <a:ext uri="{FF2B5EF4-FFF2-40B4-BE49-F238E27FC236}">
              <a16:creationId xmlns:a16="http://schemas.microsoft.com/office/drawing/2014/main" id="{8F72C4CA-EBD0-412B-B0C0-00B2B3C81905}"/>
            </a:ext>
          </a:extLst>
        </xdr:cNvPr>
        <xdr:cNvCxnSpPr/>
      </xdr:nvCxnSpPr>
      <xdr:spPr>
        <a:xfrm flipV="1">
          <a:off x="2773702" y="42661006"/>
          <a:ext cx="2487031"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79466</xdr:colOff>
      <xdr:row>764</xdr:row>
      <xdr:rowOff>84962</xdr:rowOff>
    </xdr:from>
    <xdr:to>
      <xdr:col>25</xdr:col>
      <xdr:colOff>127611</xdr:colOff>
      <xdr:row>764</xdr:row>
      <xdr:rowOff>96392</xdr:rowOff>
    </xdr:to>
    <xdr:cxnSp macro="">
      <xdr:nvCxnSpPr>
        <xdr:cNvPr id="8" name="直線矢印コネクタ 7">
          <a:extLst>
            <a:ext uri="{FF2B5EF4-FFF2-40B4-BE49-F238E27FC236}">
              <a16:creationId xmlns:a16="http://schemas.microsoft.com/office/drawing/2014/main" id="{93828072-2E9A-4FA0-9277-0BDA09C663C8}"/>
            </a:ext>
          </a:extLst>
        </xdr:cNvPr>
        <xdr:cNvCxnSpPr/>
      </xdr:nvCxnSpPr>
      <xdr:spPr>
        <a:xfrm flipV="1">
          <a:off x="2732859" y="44621141"/>
          <a:ext cx="2497431" cy="1143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178805</xdr:colOff>
      <xdr:row>757</xdr:row>
      <xdr:rowOff>210978</xdr:rowOff>
    </xdr:from>
    <xdr:to>
      <xdr:col>38</xdr:col>
      <xdr:colOff>191910</xdr:colOff>
      <xdr:row>759</xdr:row>
      <xdr:rowOff>262782</xdr:rowOff>
    </xdr:to>
    <xdr:sp macro="" textlink="">
      <xdr:nvSpPr>
        <xdr:cNvPr id="9" name="テキスト ボックス 8">
          <a:extLst>
            <a:ext uri="{FF2B5EF4-FFF2-40B4-BE49-F238E27FC236}">
              <a16:creationId xmlns:a16="http://schemas.microsoft.com/office/drawing/2014/main" id="{2934EA9F-972B-4D16-83B0-194632B2733E}"/>
            </a:ext>
          </a:extLst>
        </xdr:cNvPr>
        <xdr:cNvSpPr txBox="1"/>
      </xdr:nvSpPr>
      <xdr:spPr>
        <a:xfrm>
          <a:off x="5281484" y="42270657"/>
          <a:ext cx="2666497" cy="7593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３．１百万円</a:t>
          </a:r>
        </a:p>
      </xdr:txBody>
    </xdr:sp>
    <xdr:clientData/>
  </xdr:twoCellAnchor>
  <xdr:twoCellAnchor>
    <xdr:from>
      <xdr:col>25</xdr:col>
      <xdr:colOff>193184</xdr:colOff>
      <xdr:row>763</xdr:row>
      <xdr:rowOff>322089</xdr:rowOff>
    </xdr:from>
    <xdr:to>
      <xdr:col>38</xdr:col>
      <xdr:colOff>203114</xdr:colOff>
      <xdr:row>765</xdr:row>
      <xdr:rowOff>20020</xdr:rowOff>
    </xdr:to>
    <xdr:sp macro="" textlink="">
      <xdr:nvSpPr>
        <xdr:cNvPr id="10" name="テキスト ボックス 9">
          <a:extLst>
            <a:ext uri="{FF2B5EF4-FFF2-40B4-BE49-F238E27FC236}">
              <a16:creationId xmlns:a16="http://schemas.microsoft.com/office/drawing/2014/main" id="{1FE9BD08-F582-4631-B629-70B265A1FDA9}"/>
            </a:ext>
          </a:extLst>
        </xdr:cNvPr>
        <xdr:cNvSpPr txBox="1"/>
      </xdr:nvSpPr>
      <xdr:spPr>
        <a:xfrm>
          <a:off x="5295863" y="44504482"/>
          <a:ext cx="2663322" cy="7184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４．２百万円</a:t>
          </a:r>
        </a:p>
      </xdr:txBody>
    </xdr:sp>
    <xdr:clientData/>
  </xdr:twoCellAnchor>
  <xdr:twoCellAnchor>
    <xdr:from>
      <xdr:col>26</xdr:col>
      <xdr:colOff>1778</xdr:colOff>
      <xdr:row>759</xdr:row>
      <xdr:rowOff>303524</xdr:rowOff>
    </xdr:from>
    <xdr:to>
      <xdr:col>40</xdr:col>
      <xdr:colOff>60683</xdr:colOff>
      <xdr:row>764</xdr:row>
      <xdr:rowOff>240926</xdr:rowOff>
    </xdr:to>
    <xdr:sp macro="" textlink="">
      <xdr:nvSpPr>
        <xdr:cNvPr id="11" name="正方形/長方形 10">
          <a:extLst>
            <a:ext uri="{FF2B5EF4-FFF2-40B4-BE49-F238E27FC236}">
              <a16:creationId xmlns:a16="http://schemas.microsoft.com/office/drawing/2014/main" id="{78957270-1512-48B5-AF81-6F1F9288895F}"/>
            </a:ext>
          </a:extLst>
        </xdr:cNvPr>
        <xdr:cNvSpPr/>
      </xdr:nvSpPr>
      <xdr:spPr>
        <a:xfrm>
          <a:off x="5308564" y="43070774"/>
          <a:ext cx="2916405" cy="17063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・屋根ふき材の強風被害リスク定量化のための情報整理業務</a:t>
          </a:r>
          <a:endParaRPr kumimoji="1" lang="en-US" altLang="ja-JP" sz="1100">
            <a:solidFill>
              <a:schemeClr val="tx1"/>
            </a:solidFill>
            <a:effectLst/>
            <a:latin typeface="+mn-lt"/>
            <a:ea typeface="+mn-ea"/>
            <a:cs typeface="+mn-cs"/>
          </a:endParaRPr>
        </a:p>
      </xdr:txBody>
    </xdr:sp>
    <xdr:clientData/>
  </xdr:twoCellAnchor>
  <xdr:twoCellAnchor>
    <xdr:from>
      <xdr:col>25</xdr:col>
      <xdr:colOff>108213</xdr:colOff>
      <xdr:row>759</xdr:row>
      <xdr:rowOff>303524</xdr:rowOff>
    </xdr:from>
    <xdr:to>
      <xdr:col>40</xdr:col>
      <xdr:colOff>101265</xdr:colOff>
      <xdr:row>763</xdr:row>
      <xdr:rowOff>227955</xdr:rowOff>
    </xdr:to>
    <xdr:sp macro="" textlink="">
      <xdr:nvSpPr>
        <xdr:cNvPr id="12" name="大かっこ 11">
          <a:extLst>
            <a:ext uri="{FF2B5EF4-FFF2-40B4-BE49-F238E27FC236}">
              <a16:creationId xmlns:a16="http://schemas.microsoft.com/office/drawing/2014/main" id="{39BB199F-0A8F-4A06-85F2-FF966453DFA3}"/>
            </a:ext>
          </a:extLst>
        </xdr:cNvPr>
        <xdr:cNvSpPr/>
      </xdr:nvSpPr>
      <xdr:spPr>
        <a:xfrm>
          <a:off x="5210892" y="43070774"/>
          <a:ext cx="3054659" cy="1339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xdr:colOff>
      <xdr:row>765</xdr:row>
      <xdr:rowOff>53642</xdr:rowOff>
    </xdr:from>
    <xdr:to>
      <xdr:col>39</xdr:col>
      <xdr:colOff>188744</xdr:colOff>
      <xdr:row>766</xdr:row>
      <xdr:rowOff>621181</xdr:rowOff>
    </xdr:to>
    <xdr:sp macro="" textlink="">
      <xdr:nvSpPr>
        <xdr:cNvPr id="13" name="大かっこ 12">
          <a:extLst>
            <a:ext uri="{FF2B5EF4-FFF2-40B4-BE49-F238E27FC236}">
              <a16:creationId xmlns:a16="http://schemas.microsoft.com/office/drawing/2014/main" id="{2A838975-C1D9-4134-94B3-31D1DB3CBEC7}"/>
            </a:ext>
          </a:extLst>
        </xdr:cNvPr>
        <xdr:cNvSpPr/>
      </xdr:nvSpPr>
      <xdr:spPr>
        <a:xfrm>
          <a:off x="5308564" y="45256571"/>
          <a:ext cx="2840359" cy="12342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xdr:colOff>
      <xdr:row>765</xdr:row>
      <xdr:rowOff>100427</xdr:rowOff>
    </xdr:from>
    <xdr:to>
      <xdr:col>40</xdr:col>
      <xdr:colOff>68165</xdr:colOff>
      <xdr:row>768</xdr:row>
      <xdr:rowOff>36644</xdr:rowOff>
    </xdr:to>
    <xdr:sp macro="" textlink="">
      <xdr:nvSpPr>
        <xdr:cNvPr id="14" name="正方形/長方形 13">
          <a:extLst>
            <a:ext uri="{FF2B5EF4-FFF2-40B4-BE49-F238E27FC236}">
              <a16:creationId xmlns:a16="http://schemas.microsoft.com/office/drawing/2014/main" id="{3C0E7021-5702-45B5-8689-3515F3A1EDB4}"/>
            </a:ext>
          </a:extLst>
        </xdr:cNvPr>
        <xdr:cNvSpPr/>
      </xdr:nvSpPr>
      <xdr:spPr>
        <a:xfrm>
          <a:off x="5308564" y="45303356"/>
          <a:ext cx="2923887" cy="16371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・屋根ふき材の耐力特性評価のための載荷試験業務</a:t>
          </a:r>
          <a:endParaRPr kumimoji="1" lang="en-US" altLang="ja-JP" sz="1100">
            <a:solidFill>
              <a:schemeClr val="tx1"/>
            </a:solidFill>
            <a:effectLst/>
            <a:latin typeface="+mn-lt"/>
            <a:ea typeface="+mn-ea"/>
            <a:cs typeface="+mn-cs"/>
          </a:endParaRPr>
        </a:p>
      </xdr:txBody>
    </xdr:sp>
    <xdr:clientData/>
  </xdr:twoCellAnchor>
  <xdr:twoCellAnchor>
    <xdr:from>
      <xdr:col>13</xdr:col>
      <xdr:colOff>88485</xdr:colOff>
      <xdr:row>754</xdr:row>
      <xdr:rowOff>326434</xdr:rowOff>
    </xdr:from>
    <xdr:to>
      <xdr:col>13</xdr:col>
      <xdr:colOff>103744</xdr:colOff>
      <xdr:row>764</xdr:row>
      <xdr:rowOff>108084</xdr:rowOff>
    </xdr:to>
    <xdr:cxnSp macro="">
      <xdr:nvCxnSpPr>
        <xdr:cNvPr id="15" name="直線コネクタ 14">
          <a:extLst>
            <a:ext uri="{FF2B5EF4-FFF2-40B4-BE49-F238E27FC236}">
              <a16:creationId xmlns:a16="http://schemas.microsoft.com/office/drawing/2014/main" id="{1E57684D-9680-411A-BBD5-4E000BC537FD}"/>
            </a:ext>
          </a:extLst>
        </xdr:cNvPr>
        <xdr:cNvCxnSpPr/>
      </xdr:nvCxnSpPr>
      <xdr:spPr>
        <a:xfrm flipH="1">
          <a:off x="2741878" y="41324755"/>
          <a:ext cx="15259" cy="331950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2" zoomScale="115" zoomScaleNormal="75" zoomScaleSheetLayoutView="11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654</v>
      </c>
      <c r="AK2" s="925"/>
      <c r="AL2" s="925"/>
      <c r="AM2" s="925"/>
      <c r="AN2" s="83" t="s">
        <v>325</v>
      </c>
      <c r="AO2" s="925" t="s">
        <v>592</v>
      </c>
      <c r="AP2" s="925"/>
      <c r="AQ2" s="925"/>
      <c r="AR2" s="84" t="s">
        <v>628</v>
      </c>
      <c r="AS2" s="931">
        <v>35</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90"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667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95.25" customHeight="1" x14ac:dyDescent="0.15">
      <c r="A10" s="643" t="s">
        <v>29</v>
      </c>
      <c r="B10" s="644"/>
      <c r="C10" s="644"/>
      <c r="D10" s="644"/>
      <c r="E10" s="644"/>
      <c r="F10" s="644"/>
      <c r="G10" s="737" t="s">
        <v>664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638</v>
      </c>
      <c r="Q13" s="641"/>
      <c r="R13" s="641"/>
      <c r="S13" s="641"/>
      <c r="T13" s="641"/>
      <c r="U13" s="641"/>
      <c r="V13" s="642"/>
      <c r="W13" s="640" t="s">
        <v>638</v>
      </c>
      <c r="X13" s="641"/>
      <c r="Y13" s="641"/>
      <c r="Z13" s="641"/>
      <c r="AA13" s="641"/>
      <c r="AB13" s="641"/>
      <c r="AC13" s="642"/>
      <c r="AD13" s="640" t="s">
        <v>655</v>
      </c>
      <c r="AE13" s="641"/>
      <c r="AF13" s="641"/>
      <c r="AG13" s="641"/>
      <c r="AH13" s="641"/>
      <c r="AI13" s="641"/>
      <c r="AJ13" s="642"/>
      <c r="AK13" s="640">
        <v>12</v>
      </c>
      <c r="AL13" s="641"/>
      <c r="AM13" s="641"/>
      <c r="AN13" s="641"/>
      <c r="AO13" s="641"/>
      <c r="AP13" s="641"/>
      <c r="AQ13" s="642"/>
      <c r="AR13" s="900">
        <v>12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655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655</v>
      </c>
      <c r="AL15" s="641"/>
      <c r="AM15" s="641"/>
      <c r="AN15" s="641"/>
      <c r="AO15" s="641"/>
      <c r="AP15" s="641"/>
      <c r="AQ15" s="642"/>
      <c r="AR15" s="640" t="s">
        <v>655</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655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655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12</v>
      </c>
      <c r="AL18" s="859"/>
      <c r="AM18" s="859"/>
      <c r="AN18" s="859"/>
      <c r="AO18" s="859"/>
      <c r="AP18" s="859"/>
      <c r="AQ18" s="860"/>
      <c r="AR18" s="858">
        <f>SUM(AR13:AX17)</f>
        <v>12</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t="s">
        <v>638</v>
      </c>
      <c r="Q19" s="641"/>
      <c r="R19" s="641"/>
      <c r="S19" s="641"/>
      <c r="T19" s="641"/>
      <c r="U19" s="641"/>
      <c r="V19" s="642"/>
      <c r="W19" s="640" t="s">
        <v>638</v>
      </c>
      <c r="X19" s="641"/>
      <c r="Y19" s="641"/>
      <c r="Z19" s="641"/>
      <c r="AA19" s="641"/>
      <c r="AB19" s="641"/>
      <c r="AC19" s="642"/>
      <c r="AD19" s="640" t="s">
        <v>655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11</v>
      </c>
      <c r="Q23" s="901"/>
      <c r="R23" s="901"/>
      <c r="S23" s="901"/>
      <c r="T23" s="901"/>
      <c r="U23" s="901"/>
      <c r="V23" s="915"/>
      <c r="W23" s="900">
        <v>11</v>
      </c>
      <c r="X23" s="901"/>
      <c r="Y23" s="901"/>
      <c r="Z23" s="901"/>
      <c r="AA23" s="901"/>
      <c r="AB23" s="901"/>
      <c r="AC23" s="915"/>
      <c r="AD23" s="963" t="s">
        <v>325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640</v>
      </c>
      <c r="H24" s="917"/>
      <c r="I24" s="917"/>
      <c r="J24" s="917"/>
      <c r="K24" s="917"/>
      <c r="L24" s="917"/>
      <c r="M24" s="917"/>
      <c r="N24" s="917"/>
      <c r="O24" s="918"/>
      <c r="P24" s="640">
        <v>1</v>
      </c>
      <c r="Q24" s="641"/>
      <c r="R24" s="641"/>
      <c r="S24" s="641"/>
      <c r="T24" s="641"/>
      <c r="U24" s="641"/>
      <c r="V24" s="642"/>
      <c r="W24" s="640">
        <v>1</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932">
        <f>AK13</f>
        <v>12</v>
      </c>
      <c r="Q29" s="933"/>
      <c r="R29" s="933"/>
      <c r="S29" s="933"/>
      <c r="T29" s="933"/>
      <c r="U29" s="933"/>
      <c r="V29" s="934"/>
      <c r="W29" s="932">
        <f>AR13</f>
        <v>12</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638</v>
      </c>
      <c r="AR31" s="186"/>
      <c r="AS31" s="121" t="s">
        <v>185</v>
      </c>
      <c r="AT31" s="122"/>
      <c r="AU31" s="185">
        <v>5</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t="s">
        <v>638</v>
      </c>
      <c r="AF32" s="204"/>
      <c r="AG32" s="204"/>
      <c r="AH32" s="204"/>
      <c r="AI32" s="203" t="s">
        <v>638</v>
      </c>
      <c r="AJ32" s="204"/>
      <c r="AK32" s="204"/>
      <c r="AL32" s="204"/>
      <c r="AM32" s="203" t="s">
        <v>655</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t="s">
        <v>638</v>
      </c>
      <c r="AF33" s="204"/>
      <c r="AG33" s="204"/>
      <c r="AH33" s="204"/>
      <c r="AI33" s="203" t="s">
        <v>638</v>
      </c>
      <c r="AJ33" s="204"/>
      <c r="AK33" s="204"/>
      <c r="AL33" s="204"/>
      <c r="AM33" s="203" t="s">
        <v>655</v>
      </c>
      <c r="AN33" s="204"/>
      <c r="AO33" s="204"/>
      <c r="AP33" s="204"/>
      <c r="AQ33" s="321" t="s">
        <v>638</v>
      </c>
      <c r="AR33" s="193"/>
      <c r="AS33" s="193"/>
      <c r="AT33" s="322"/>
      <c r="AU33" s="204">
        <v>1</v>
      </c>
      <c r="AV33" s="204"/>
      <c r="AW33" s="204"/>
      <c r="AX33" s="206"/>
    </row>
    <row r="34" spans="1:51" ht="54.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t="s">
        <v>655</v>
      </c>
      <c r="AN34" s="204"/>
      <c r="AO34" s="204"/>
      <c r="AP34" s="204"/>
      <c r="AQ34" s="321" t="s">
        <v>638</v>
      </c>
      <c r="AR34" s="193"/>
      <c r="AS34" s="193"/>
      <c r="AT34" s="322"/>
      <c r="AU34" s="204" t="s">
        <v>638</v>
      </c>
      <c r="AV34" s="204"/>
      <c r="AW34" s="204"/>
      <c r="AX34" s="206"/>
    </row>
    <row r="35" spans="1:51" ht="23.25" customHeight="1" x14ac:dyDescent="0.15">
      <c r="A35" s="213" t="s">
        <v>299</v>
      </c>
      <c r="B35" s="214"/>
      <c r="C35" s="214"/>
      <c r="D35" s="214"/>
      <c r="E35" s="214"/>
      <c r="F35" s="215"/>
      <c r="G35" s="219" t="s">
        <v>662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t="s">
        <v>644</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t="s">
        <v>638</v>
      </c>
      <c r="AF101" s="267"/>
      <c r="AG101" s="267"/>
      <c r="AH101" s="267"/>
      <c r="AI101" s="267" t="s">
        <v>638</v>
      </c>
      <c r="AJ101" s="267"/>
      <c r="AK101" s="267"/>
      <c r="AL101" s="267"/>
      <c r="AM101" s="267" t="s">
        <v>655</v>
      </c>
      <c r="AN101" s="267"/>
      <c r="AO101" s="267"/>
      <c r="AP101" s="267"/>
      <c r="AQ101" s="267" t="s">
        <v>665</v>
      </c>
      <c r="AR101" s="267"/>
      <c r="AS101" s="267"/>
      <c r="AT101" s="267"/>
      <c r="AU101" s="203" t="s">
        <v>665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t="s">
        <v>638</v>
      </c>
      <c r="AF102" s="267"/>
      <c r="AG102" s="267"/>
      <c r="AH102" s="267"/>
      <c r="AI102" s="267" t="s">
        <v>638</v>
      </c>
      <c r="AJ102" s="267"/>
      <c r="AK102" s="267"/>
      <c r="AL102" s="267"/>
      <c r="AM102" s="267" t="s">
        <v>655</v>
      </c>
      <c r="AN102" s="267"/>
      <c r="AO102" s="267"/>
      <c r="AP102" s="267"/>
      <c r="AQ102" s="267">
        <v>2</v>
      </c>
      <c r="AR102" s="267"/>
      <c r="AS102" s="267"/>
      <c r="AT102" s="267"/>
      <c r="AU102" s="210">
        <v>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t="s">
        <v>638</v>
      </c>
      <c r="AF116" s="267"/>
      <c r="AG116" s="267"/>
      <c r="AH116" s="267"/>
      <c r="AI116" s="267" t="s">
        <v>638</v>
      </c>
      <c r="AJ116" s="267"/>
      <c r="AK116" s="267"/>
      <c r="AL116" s="267"/>
      <c r="AM116" s="267" t="s">
        <v>655</v>
      </c>
      <c r="AN116" s="267"/>
      <c r="AO116" s="267"/>
      <c r="AP116" s="267"/>
      <c r="AQ116" s="203">
        <v>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638</v>
      </c>
      <c r="AF117" s="535"/>
      <c r="AG117" s="535"/>
      <c r="AH117" s="535"/>
      <c r="AI117" s="535" t="s">
        <v>638</v>
      </c>
      <c r="AJ117" s="535"/>
      <c r="AK117" s="535"/>
      <c r="AL117" s="535"/>
      <c r="AM117" s="535" t="s">
        <v>655</v>
      </c>
      <c r="AN117" s="535"/>
      <c r="AO117" s="535"/>
      <c r="AP117" s="535"/>
      <c r="AQ117" s="535" t="s">
        <v>669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5</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t="s">
        <v>638</v>
      </c>
      <c r="AF134" s="193"/>
      <c r="AG134" s="193"/>
      <c r="AH134" s="193"/>
      <c r="AI134" s="192" t="s">
        <v>638</v>
      </c>
      <c r="AJ134" s="193"/>
      <c r="AK134" s="193"/>
      <c r="AL134" s="193"/>
      <c r="AM134" s="192" t="s">
        <v>672</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638</v>
      </c>
      <c r="AF135" s="193"/>
      <c r="AG135" s="193"/>
      <c r="AH135" s="193"/>
      <c r="AI135" s="192" t="s">
        <v>638</v>
      </c>
      <c r="AJ135" s="193"/>
      <c r="AK135" s="193"/>
      <c r="AL135" s="193"/>
      <c r="AM135" s="192" t="s">
        <v>672</v>
      </c>
      <c r="AN135" s="193"/>
      <c r="AO135" s="193"/>
      <c r="AP135" s="193"/>
      <c r="AQ135" s="192" t="s">
        <v>638</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2"/>
      <c r="E430" s="160" t="s">
        <v>318</v>
      </c>
      <c r="F430" s="878"/>
      <c r="G430" s="879" t="s">
        <v>204</v>
      </c>
      <c r="H430" s="111"/>
      <c r="I430" s="111"/>
      <c r="J430" s="880" t="s">
        <v>638</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hidden="1"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655</v>
      </c>
      <c r="AN433" s="193"/>
      <c r="AO433" s="193"/>
      <c r="AP433" s="322"/>
      <c r="AQ433" s="321" t="s">
        <v>638</v>
      </c>
      <c r="AR433" s="193"/>
      <c r="AS433" s="193"/>
      <c r="AT433" s="322"/>
      <c r="AU433" s="193" t="s">
        <v>638</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655</v>
      </c>
      <c r="AN434" s="193"/>
      <c r="AO434" s="193"/>
      <c r="AP434" s="322"/>
      <c r="AQ434" s="321" t="s">
        <v>638</v>
      </c>
      <c r="AR434" s="193"/>
      <c r="AS434" s="193"/>
      <c r="AT434" s="322"/>
      <c r="AU434" s="193" t="s">
        <v>638</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655</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t="s">
        <v>655</v>
      </c>
      <c r="AR457" s="186"/>
      <c r="AS457" s="121" t="s">
        <v>185</v>
      </c>
      <c r="AT457" s="122"/>
      <c r="AU457" s="186" t="s">
        <v>655</v>
      </c>
      <c r="AV457" s="186"/>
      <c r="AW457" s="121" t="s">
        <v>175</v>
      </c>
      <c r="AX457" s="181"/>
      <c r="AY457">
        <f>$AY$456</f>
        <v>1</v>
      </c>
    </row>
    <row r="458" spans="1:51" ht="23.25" hidden="1"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655</v>
      </c>
      <c r="AN458" s="193"/>
      <c r="AO458" s="193"/>
      <c r="AP458" s="322"/>
      <c r="AQ458" s="321" t="s">
        <v>638</v>
      </c>
      <c r="AR458" s="193"/>
      <c r="AS458" s="193"/>
      <c r="AT458" s="322"/>
      <c r="AU458" s="193" t="s">
        <v>638</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655</v>
      </c>
      <c r="AN459" s="193"/>
      <c r="AO459" s="193"/>
      <c r="AP459" s="322"/>
      <c r="AQ459" s="321" t="s">
        <v>638</v>
      </c>
      <c r="AR459" s="193"/>
      <c r="AS459" s="193"/>
      <c r="AT459" s="322"/>
      <c r="AU459" s="193" t="s">
        <v>638</v>
      </c>
      <c r="AV459" s="193"/>
      <c r="AW459" s="193"/>
      <c r="AX459" s="194"/>
      <c r="AY459">
        <f t="shared" si="68"/>
        <v>1</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655</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8.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653</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63.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653</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156.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653</v>
      </c>
      <c r="AE704" s="766"/>
      <c r="AF704" s="766"/>
      <c r="AG704" s="153" t="s">
        <v>668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658</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658</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658</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658</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658</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658</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658</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658</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658</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658</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653</v>
      </c>
      <c r="AE719" s="588"/>
      <c r="AF719" s="588"/>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629</v>
      </c>
      <c r="D721" s="279"/>
      <c r="E721" s="279"/>
      <c r="F721" s="280"/>
      <c r="G721" s="269">
        <v>20</v>
      </c>
      <c r="H721" s="270"/>
      <c r="I721" s="63" t="str">
        <f>IF(OR(G721="　", G721=""), "", "-")</f>
        <v>-</v>
      </c>
      <c r="J721" s="273">
        <v>532</v>
      </c>
      <c r="K721" s="273"/>
      <c r="L721" s="63" t="str">
        <f>IF(M721="","","-")</f>
        <v/>
      </c>
      <c r="M721" s="64"/>
      <c r="N721" s="286" t="s">
        <v>673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660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666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t="s">
        <v>670</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t="s">
        <v>671</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638</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638</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638</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638</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638</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638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638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638</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638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661</v>
      </c>
      <c r="F747" s="939"/>
      <c r="G747" s="939"/>
      <c r="H747" s="85" t="str">
        <f>IF(E747="","","-")</f>
        <v>-</v>
      </c>
      <c r="I747" s="939" t="s">
        <v>333</v>
      </c>
      <c r="J747" s="939"/>
      <c r="K747" s="85" t="str">
        <f>IF(I747="","","-")</f>
        <v>-</v>
      </c>
      <c r="L747" s="940">
        <v>55</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653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2021-05-27T09:44:51Z</cp:lastPrinted>
  <dcterms:created xsi:type="dcterms:W3CDTF">2012-03-13T00:50:25Z</dcterms:created>
  <dcterms:modified xsi:type="dcterms:W3CDTF">2021-08-27T02:16:50Z</dcterms:modified>
</cp:coreProperties>
</file>